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tables/table6.xml" ContentType="application/vnd.openxmlformats-officedocument.spreadsheetml.table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01c9e7edc43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92e20db30d0047ea"/>
    <x:sheet xmlns:r="http://schemas.openxmlformats.org/officeDocument/2006/relationships" name="Controlled Definitions" sheetId="2" r:id="R535c5064e3c54d0f"/>
    <x:sheet xmlns:r="http://schemas.openxmlformats.org/officeDocument/2006/relationships" name="Stop-Rule Review" sheetId="3" r:id="Ra20a11a3517649b9"/>
    <x:sheet xmlns:r="http://schemas.openxmlformats.org/officeDocument/2006/relationships" name="Decision Register" sheetId="4" r:id="R58c6687bcb734b6e"/>
    <x:sheet xmlns:r="http://schemas.openxmlformats.org/officeDocument/2006/relationships" name="Competitor Evidence Register" sheetId="5" r:id="R656eb4167c374de6"/>
    <x:sheet xmlns:r="http://schemas.openxmlformats.org/officeDocument/2006/relationships" name="Analysis Continuation Record" sheetId="6" r:id="R82510315bde3429d"/>
    <x:sheet xmlns:r="http://schemas.openxmlformats.org/officeDocument/2006/relationships" name="Worked Examples" sheetId="7" r:id="Rccce5351189a413a"/>
    <x:sheet xmlns:r="http://schemas.openxmlformats.org/officeDocument/2006/relationships" name="Canonical Fixtures" sheetId="8" r:id="Re21e5715d30d418d"/>
    <x:sheet xmlns:r="http://schemas.openxmlformats.org/officeDocument/2006/relationships" name="Method Notes" sheetId="9" r:id="Ra624ed31f923441c"/>
    <x:sheet xmlns:r="http://schemas.openxmlformats.org/officeDocument/2006/relationships" name="Decision Cockpit" sheetId="10" r:id="R20df4f99c04e48c7"/>
  </x:sheets>
  <x:definedNames>
    <x:definedName name="YesNoValues">'Controlled Definitions'!$B$5:$B$6</x:definedName>
    <x:definedName name="YesNoUnknownValues">'Controlled Definitions'!$B$7:$B$9</x:definedName>
    <x:definedName name="ContradictionValues">'Controlled Definitions'!$B$10:$B$12</x:definedName>
    <x:definedName name="CompetitorQualificationValues">'Controlled Definitions'!$B$13:$B$15</x:definedName>
    <x:definedName name="FirstPartyValues">'Controlled Definitions'!$B$16:$B$19</x:definedName>
    <x:definedName name="EvidenceIndependenceValues">'Controlled Definitions'!$B$20:$B$22</x:definedName>
    <x:definedName name="ReversibilityValues">'Controlled Definitions'!$B$23:$B$26</x:definedName>
    <x:definedName name="BoundedCheckValues">'Controlled Definitions'!$B$27:$B$29</x:definedName>
    <x:definedName name="ExecutionLearningValues">'Controlled Definitions'!$B$30:$B$32</x:definedName>
    <x:definedName name="CommitmentStateValues">'Controlled Definitions'!$B$33:$B$36</x:definedName>
    <x:definedName name="CanonicalOutcomes">'Controlled Definitions'!$B$39:$B$48</x:definedName>
    <x:definedName name="ReasonCodes">'Controlled Definitions'!$B$51:$B$63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2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sz val="11"/>
      <x:color rgb="FF17212B"/>
      <x:name val="Carlito"/>
    </x:font>
    <x:font>
      <x:b/>
      <x:sz val="11"/>
      <x:color rgb="FF12342A"/>
      <x:name val="Carlito"/>
    </x:font>
    <x:font>
      <x:sz val="11"/>
      <x:color rgb="FFF4F7FB"/>
      <x:name val="Carlito"/>
    </x:font>
    <x:font>
      <x:b/>
      <x:sz val="20"/>
      <x:color rgb="FFF4F7FB"/>
      <x:name val="Carlito"/>
    </x:font>
    <x:font>
      <x:i/>
      <x:sz val="10"/>
      <x:color rgb="FFB6C3D1"/>
      <x:name val="Carlito"/>
    </x:font>
    <x:font>
      <x:b/>
      <x:sz val="11"/>
      <x:color rgb="FF071522"/>
      <x:name val="Carlito"/>
    </x:font>
    <x:font>
      <x:sz val="12"/>
      <x:color rgb="FFF4F7FB"/>
      <x:name val="Carlito"/>
    </x:font>
    <x:font>
      <x:b/>
      <x:sz val="12"/>
      <x:color rgb="FFF4F7FB"/>
      <x:name val="Carlito"/>
    </x:font>
    <x:font>
      <x:b/>
      <x:sz val="10"/>
      <x:color rgb="FFF4F7FB"/>
      <x:name val="Carlito"/>
    </x:font>
    <x:font>
      <x:b/>
      <x:sz val="12"/>
      <x:color rgb="FFF2C46D"/>
      <x:name val="Carlito"/>
    </x:font>
    <x:font>
      <x:i/>
      <x:sz val="9"/>
      <x:color rgb="FFB6C3D1"/>
      <x:name val="Carlito"/>
    </x:font>
    <x:font>
      <x:b/>
      <x:sz val="10"/>
      <x:color rgb="FF071522"/>
      <x:name val="Carlito"/>
    </x:font>
    <x:font>
      <x:sz val="10"/>
      <x:color rgb="FFF4F7FB"/>
      <x:name val="Carlito"/>
    </x:font>
    <x:font>
      <x:b/>
      <x:sz val="10"/>
      <x:color rgb="FFB6C3D1"/>
      <x:name val="Carlito"/>
    </x:font>
    <x:font>
      <x:b/>
      <x:sz val="11"/>
      <x:color rgb="FFF4F7FB"/>
      <x:name val="Carlito"/>
    </x:font>
    <x:font>
      <x:b/>
      <x:sz val="11"/>
      <x:color rgb="FF39D0CF"/>
      <x:name val="Carlito"/>
    </x:font>
    <x:font>
      <x:b/>
      <x:sz val="11"/>
      <x:color rgb="FFF2C46D"/>
      <x:name val="Carlito"/>
    </x:font>
    <x:font>
      <x:b/>
      <x:sz val="10"/>
      <x:color rgb="FFF2C46D"/>
      <x:name val="Carlito"/>
    </x:font>
    <x:font>
      <x:sz val="9"/>
      <x:color rgb="FFB6C3D1"/>
      <x:name val="Carlito"/>
    </x:font>
  </x:fonts>
  <x:fills count="16">
    <x:fill>
      <x:patternFill patternType="none"/>
    </x:fill>
    <x:fill>
      <x:patternFill patternType="gray125"/>
    </x:fill>
    <x:fill>
      <x:patternFill patternType="solid">
        <x:fgColor rgb="FF0B1624"/>
      </x:patternFill>
    </x:fill>
    <x:fill>
      <x:patternFill patternType="solid">
        <x:fgColor rgb="FF13263A"/>
      </x:patternFill>
    </x:fill>
    <x:fill>
      <x:patternFill patternType="solid">
        <x:fgColor rgb="FF17324D"/>
      </x:patternFill>
    </x:fill>
    <x:fill>
      <x:patternFill patternType="solid">
        <x:fgColor rgb="FFF6F8FA"/>
      </x:patternFill>
    </x:fill>
    <x:fill>
      <x:patternFill patternType="solid">
        <x:fgColor rgb="FFE7F4EE"/>
      </x:patternFill>
    </x:fill>
    <x:fill>
      <x:patternFill patternType="solid">
        <x:fgColor rgb="FF071522"/>
      </x:patternFill>
    </x:fill>
    <x:fill>
      <x:patternFill patternType="solid">
        <x:fgColor rgb="FF0D1728"/>
      </x:patternFill>
    </x:fill>
    <x:fill>
      <x:patternFill patternType="solid">
        <x:fgColor rgb="FF17243A"/>
      </x:patternFill>
    </x:fill>
    <x:fill>
      <x:patternFill patternType="solid">
        <x:fgColor rgb="FF39D0CF"/>
      </x:patternFill>
    </x:fill>
    <x:fill>
      <x:patternFill patternType="solid">
        <x:fgColor rgb="FF213755"/>
      </x:patternFill>
    </x:fill>
    <x:fill>
      <x:patternFill patternType="solid">
        <x:fgColor rgb="FF132F46"/>
      </x:patternFill>
    </x:fill>
    <x:fill>
      <x:patternFill patternType="solid">
        <x:fgColor rgb="FF3E3222"/>
      </x:patternFill>
    </x:fill>
    <x:fill>
      <x:patternFill patternType="solid">
        <x:fgColor rgb="FF071522"/>
      </x:patternFill>
    </x:fill>
    <x:fill>
      <x:patternFill patternType="solid">
        <x:fgColor rgb="FF17243A"/>
      </x:patternFill>
    </x:fill>
  </x:fills>
  <x:borders count="14">
    <x:border/>
    <x:border/>
    <x:border/>
    <x:border/>
    <x:border/>
    <x:border/>
    <x:border/>
    <x:border/>
    <x:border/>
    <x:border/>
    <x:border/>
    <x:border/>
    <x:border/>
    <x:border/>
  </x:borders>
  <x:cellStyleXfs count="1">
    <x:xf numFmtId="0" fontId="0" fillId="0" borderId="0"/>
  </x:cellStyleXfs>
  <x:cellXfs count="1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wrapText="1"/>
    </x:xf>
    <x:xf numFmtId="0" fontId="2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2" fillId="4" borderId="1" xfId="0" applyNumberFormat="1" applyFont="1" applyFill="1" applyBorder="1"/>
    <x:xf numFmtId="0" fontId="2" fillId="4" borderId="1" xfId="0" applyNumberFormat="1" applyFont="1" applyFill="1" applyBorder="1" applyAlignment="1">
      <x:alignment wrapText="1"/>
    </x:xf>
    <x:xf numFmtId="0" fontId="2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1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5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3" fillId="5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3" fillId="5" borderId="0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5" borderId="1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3" fillId="5" borderId="1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3" fillId="5" borderId="1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0" xfId="0" applyNumberFormat="1" applyFont="1" applyFill="1" applyBorder="1"/>
    <x:xf numFmtId="0" fontId="0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0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3" fillId="5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8" borderId="0" xfId="0" applyNumberFormat="1" applyFont="1" applyFill="1" applyBorder="1"/>
    <x:xf numFmtId="0" fontId="6" fillId="8" borderId="0" xfId="0" applyNumberFormat="1" applyFont="1" applyFill="1" applyBorder="1"/>
    <x:xf numFmtId="0" fontId="6" fillId="8" borderId="0" xfId="0" applyNumberFormat="1" applyFont="1" applyFill="1" applyBorder="1" applyAlignment="1">
      <x:alignment vertical="center"/>
    </x:xf>
    <x:xf numFmtId="0" fontId="5" fillId="9" borderId="0" xfId="0" applyNumberFormat="1" applyFont="1" applyFill="1" applyBorder="1"/>
    <x:xf numFmtId="0" fontId="7" fillId="9" borderId="0" xfId="0" applyNumberFormat="1" applyFont="1" applyFill="1" applyBorder="1"/>
    <x:xf numFmtId="0" fontId="7" fillId="9" borderId="0" xfId="0" applyNumberFormat="1" applyFont="1" applyFill="1" applyBorder="1" applyAlignment="1">
      <x:alignment vertical="center"/>
    </x:xf>
    <x:xf numFmtId="0" fontId="5" fillId="10" borderId="0" xfId="0" applyNumberFormat="1" applyFont="1" applyFill="1" applyBorder="1"/>
    <x:xf numFmtId="0" fontId="8" fillId="10" borderId="0" xfId="0" applyNumberFormat="1" applyFont="1" applyFill="1" applyBorder="1"/>
    <x:xf numFmtId="0" fontId="8" fillId="10" borderId="0" xfId="0" applyNumberFormat="1" applyFont="1" applyFill="1" applyBorder="1" applyAlignment="1">
      <x:alignment vertical="center"/>
    </x:xf>
    <x:xf numFmtId="0" fontId="9" fillId="9" borderId="0" xfId="0" applyNumberFormat="1" applyFont="1" applyFill="1" applyBorder="1"/>
    <x:xf numFmtId="0" fontId="9" fillId="9" borderId="0" xfId="0" applyNumberFormat="1" applyFont="1" applyFill="1" applyBorder="1" applyAlignment="1">
      <x:alignment wrapText="1"/>
    </x:xf>
    <x:xf numFmtId="0" fontId="9" fillId="9" borderId="0" xfId="0" applyNumberFormat="1" applyFont="1" applyFill="1" applyBorder="1" applyAlignment="1">
      <x:alignment vertical="center" wrapText="1"/>
    </x:xf>
    <x:xf numFmtId="0" fontId="10" fillId="9" borderId="0" xfId="0" applyNumberFormat="1" applyFont="1" applyFill="1" applyBorder="1"/>
    <x:xf numFmtId="0" fontId="10" fillId="9" borderId="0" xfId="0" applyNumberFormat="1" applyFont="1" applyFill="1" applyBorder="1" applyAlignment="1">
      <x:alignment vertical="center"/>
    </x:xf>
    <x:xf numFmtId="0" fontId="5" fillId="11" borderId="0" xfId="0" applyNumberFormat="1" applyFont="1" applyFill="1" applyBorder="1"/>
    <x:xf numFmtId="0" fontId="5" fillId="11" borderId="2" xfId="0" applyNumberFormat="1" applyFont="1" applyFill="1" applyBorder="1"/>
    <x:xf numFmtId="0" fontId="5" fillId="11" borderId="3" xfId="0" applyNumberFormat="1" applyFont="1" applyFill="1" applyBorder="1"/>
    <x:xf numFmtId="0" fontId="5" fillId="11" borderId="4" xfId="0" applyNumberFormat="1" applyFont="1" applyFill="1" applyBorder="1"/>
    <x:xf numFmtId="0" fontId="5" fillId="11" borderId="2" xfId="0" applyNumberFormat="1" applyFont="1" applyFill="1" applyBorder="1" applyAlignment="1">
      <x:alignment vertical="center"/>
    </x:xf>
    <x:xf numFmtId="0" fontId="5" fillId="11" borderId="3" xfId="0" applyNumberFormat="1" applyFont="1" applyFill="1" applyBorder="1" applyAlignment="1">
      <x:alignment vertical="center"/>
    </x:xf>
    <x:xf numFmtId="0" fontId="5" fillId="11" borderId="4" xfId="0" applyNumberFormat="1" applyFont="1" applyFill="1" applyBorder="1" applyAlignment="1">
      <x:alignment vertical="center"/>
    </x:xf>
    <x:xf numFmtId="0" fontId="11" fillId="9" borderId="0" xfId="0" applyNumberFormat="1" applyFont="1" applyFill="1" applyBorder="1"/>
    <x:xf numFmtId="0" fontId="11" fillId="9" borderId="0" xfId="0" applyNumberFormat="1" applyFont="1" applyFill="1" applyBorder="1" applyAlignment="1">
      <x:alignment wrapText="1"/>
    </x:xf>
    <x:xf numFmtId="0" fontId="11" fillId="9" borderId="0" xfId="0" applyNumberFormat="1" applyFont="1" applyFill="1" applyBorder="1" applyAlignment="1">
      <x:alignment vertical="center" wrapText="1"/>
    </x:xf>
    <x:xf numFmtId="0" fontId="5" fillId="11" borderId="5" xfId="0" applyNumberFormat="1" applyFont="1" applyFill="1" applyBorder="1"/>
    <x:xf numFmtId="0" fontId="5" fillId="11" borderId="5" xfId="0" applyNumberFormat="1" applyFont="1" applyFill="1" applyBorder="1" applyAlignment="1">
      <x:alignment vertical="center"/>
    </x:xf>
    <x:xf numFmtId="0" fontId="5" fillId="9" borderId="2" xfId="0" applyNumberFormat="1" applyFont="1" applyFill="1" applyBorder="1"/>
    <x:xf numFmtId="0" fontId="5" fillId="9" borderId="4" xfId="0" applyNumberFormat="1" applyFont="1" applyFill="1" applyBorder="1"/>
    <x:xf numFmtId="0" fontId="5" fillId="9" borderId="2" xfId="0" applyNumberFormat="1" applyFont="1" applyFill="1" applyBorder="1" applyAlignment="1">
      <x:alignment wrapText="1"/>
    </x:xf>
    <x:xf numFmtId="0" fontId="5" fillId="9" borderId="4" xfId="0" applyNumberFormat="1" applyFont="1" applyFill="1" applyBorder="1" applyAlignment="1">
      <x:alignment wrapText="1"/>
    </x:xf>
    <x:xf numFmtId="0" fontId="5" fillId="9" borderId="2" xfId="0" applyNumberFormat="1" applyFont="1" applyFill="1" applyBorder="1" applyAlignment="1">
      <x:alignment vertical="top" wrapText="1"/>
    </x:xf>
    <x:xf numFmtId="0" fontId="5" fillId="9" borderId="4" xfId="0" applyNumberFormat="1" applyFont="1" applyFill="1" applyBorder="1" applyAlignment="1">
      <x:alignment vertical="top" wrapText="1"/>
    </x:xf>
    <x:xf numFmtId="0" fontId="5" fillId="9" borderId="3" xfId="0" applyNumberFormat="1" applyFont="1" applyFill="1" applyBorder="1"/>
    <x:xf numFmtId="0" fontId="5" fillId="9" borderId="3" xfId="0" applyNumberFormat="1" applyFont="1" applyFill="1" applyBorder="1" applyAlignment="1">
      <x:alignment wrapText="1"/>
    </x:xf>
    <x:xf numFmtId="0" fontId="5" fillId="9" borderId="3" xfId="0" applyNumberFormat="1" applyFont="1" applyFill="1" applyBorder="1" applyAlignment="1">
      <x:alignment vertical="top" wrapText="1"/>
    </x:xf>
    <x:xf numFmtId="0" fontId="12" fillId="11" borderId="0" xfId="0" applyNumberFormat="1" applyFont="1" applyFill="1" applyBorder="1"/>
    <x:xf numFmtId="0" fontId="12" fillId="11" borderId="0" xfId="0" applyNumberFormat="1" applyFont="1" applyFill="1" applyBorder="1" applyAlignment="1">
      <x:alignment wrapText="1"/>
    </x:xf>
    <x:xf numFmtId="0" fontId="12" fillId="11" borderId="0" xfId="0" applyNumberFormat="1" applyFont="1" applyFill="1" applyBorder="1" applyAlignment="1">
      <x:alignment vertical="center" wrapText="1"/>
    </x:xf>
    <x:xf numFmtId="0" fontId="5" fillId="9" borderId="0" xfId="0" applyNumberFormat="1" applyFont="1" applyFill="1" applyBorder="1" applyAlignment="1">
      <x:alignment wrapText="1"/>
    </x:xf>
    <x:xf numFmtId="0" fontId="5" fillId="9" borderId="0" xfId="0" applyNumberFormat="1" applyFont="1" applyFill="1" applyBorder="1" applyAlignment="1">
      <x:alignment vertical="center" wrapText="1"/>
    </x:xf>
    <x:xf numFmtId="0" fontId="13" fillId="9" borderId="0" xfId="0" applyNumberFormat="1" applyFont="1" applyFill="1" applyBorder="1"/>
    <x:xf numFmtId="0" fontId="13" fillId="9" borderId="0" xfId="0" applyNumberFormat="1" applyFont="1" applyFill="1" applyBorder="1" applyAlignment="1">
      <x:alignment wrapText="1"/>
    </x:xf>
    <x:xf numFmtId="0" fontId="1" fillId="10" borderId="0" xfId="0" applyNumberFormat="1" applyFont="1" applyFill="1" applyBorder="1" applyAlignment="1">
      <x:alignment vertical="center"/>
    </x:xf>
    <x:xf numFmtId="0" fontId="14" fillId="10" borderId="0" xfId="0" applyNumberFormat="1" applyFont="1" applyFill="1" applyBorder="1" applyAlignment="1">
      <x:alignment vertical="center"/>
    </x:xf>
    <x:xf numFmtId="0" fontId="3" fillId="12" borderId="0" xfId="0" applyNumberFormat="1" applyFont="1" applyFill="1" applyBorder="1" applyAlignment="1">
      <x:alignment wrapText="1"/>
    </x:xf>
    <x:xf numFmtId="0" fontId="4" fillId="12" borderId="0" xfId="0" applyNumberFormat="1" applyFont="1" applyFill="1" applyBorder="1" applyAlignment="1">
      <x:alignment wrapText="1"/>
    </x:xf>
    <x:xf numFmtId="0" fontId="11" fillId="12" borderId="0" xfId="0" applyNumberFormat="1" applyFont="1" applyFill="1" applyBorder="1" applyAlignment="1">
      <x:alignment wrapText="1"/>
    </x:xf>
    <x:xf numFmtId="0" fontId="1" fillId="7" borderId="0" xfId="0" applyNumberFormat="1" applyFont="1" applyFill="1" applyBorder="1" applyAlignment="1">
      <x:alignment vertical="center"/>
    </x:xf>
    <x:xf numFmtId="0" fontId="2" fillId="7" borderId="0" xfId="0" applyNumberFormat="1" applyFont="1" applyFill="1" applyBorder="1"/>
    <x:xf numFmtId="0" fontId="0" fillId="7" borderId="0" xfId="0" applyNumberFormat="1" applyFont="1" applyFill="1" applyBorder="1" applyAlignment="1">
      <x:alignment vertical="top" wrapText="1"/>
    </x:xf>
    <x:xf numFmtId="0" fontId="2" fillId="7" borderId="0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 applyAlignment="1">
      <x:alignment wrapText="1"/>
    </x:xf>
    <x:xf numFmtId="0" fontId="11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/>
    <x:xf numFmtId="0" fontId="11" fillId="7" borderId="0" xfId="0" applyNumberFormat="1" applyFont="1" applyFill="1" applyBorder="1"/>
    <x:xf numFmtId="0" fontId="15" fillId="7" borderId="0" xfId="0" applyNumberFormat="1" applyFont="1" applyFill="1" applyBorder="1" applyAlignment="1">
      <x:alignment vertical="top" wrapText="1"/>
    </x:xf>
    <x:xf numFmtId="0" fontId="11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wrapText="1"/>
    </x:xf>
    <x:xf numFmtId="0" fontId="11" fillId="8" borderId="0" xfId="0" applyNumberFormat="1" applyFont="1" applyFill="1" applyBorder="1" applyAlignment="1">
      <x:alignment vertical="center"/>
    </x:xf>
    <x:xf numFmtId="0" fontId="11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1" fillId="10" borderId="0" xfId="0" applyNumberFormat="1" applyFont="1" applyFill="1" applyBorder="1"/>
    <x:xf numFmtId="0" fontId="15" fillId="9" borderId="0" xfId="0" applyNumberFormat="1" applyFont="1" applyFill="1" applyBorder="1" applyAlignment="1">
      <x:alignment vertical="top" wrapText="1"/>
    </x:xf>
    <x:xf numFmtId="0" fontId="5" fillId="9" borderId="0" xfId="0" applyNumberFormat="1" applyFont="1" applyFill="1" applyBorder="1" applyAlignment="1">
      <x:alignment vertical="top" wrapText="1"/>
    </x:xf>
    <x:xf numFmtId="0" fontId="15" fillId="9" borderId="0" xfId="0" applyNumberFormat="1" applyFont="1" applyFill="1" applyBorder="1"/>
    <x:xf numFmtId="0" fontId="15" fillId="9" borderId="0" xfId="0" applyNumberFormat="1" applyFont="1" applyFill="1" applyBorder="1" applyAlignment="1">
      <x:alignment wrapText="1"/>
    </x:xf>
    <x:xf numFmtId="0" fontId="17" fillId="9" borderId="0" xfId="0" applyNumberFormat="1" applyFont="1" applyFill="1" applyBorder="1" applyAlignment="1">
      <x:alignment vertical="center" wrapText="1"/>
    </x:xf>
    <x:xf numFmtId="0" fontId="17" fillId="9" borderId="6" xfId="0" applyNumberFormat="1" applyFont="1" applyFill="1" applyBorder="1" applyAlignment="1">
      <x:alignment vertical="center" wrapText="1"/>
    </x:xf>
    <x:xf numFmtId="0" fontId="17" fillId="9" borderId="7" xfId="0" applyNumberFormat="1" applyFont="1" applyFill="1" applyBorder="1" applyAlignment="1">
      <x:alignment vertical="center" wrapText="1"/>
    </x:xf>
    <x:xf numFmtId="0" fontId="5" fillId="9" borderId="7" xfId="0" applyNumberFormat="1" applyFont="1" applyFill="1" applyBorder="1" applyAlignment="1">
      <x:alignment wrapText="1"/>
    </x:xf>
    <x:xf numFmtId="0" fontId="5" fillId="9" borderId="8" xfId="0" applyNumberFormat="1" applyFont="1" applyFill="1" applyBorder="1" applyAlignment="1">
      <x:alignment wrapText="1"/>
    </x:xf>
    <x:xf numFmtId="0" fontId="5" fillId="9" borderId="9" xfId="0" applyNumberFormat="1" applyFont="1" applyFill="1" applyBorder="1" applyAlignment="1">
      <x:alignment wrapText="1"/>
    </x:xf>
    <x:xf numFmtId="0" fontId="5" fillId="9" xfId="0" applyNumberFormat="1" applyFont="1" applyFill="1" applyBorder="0" applyAlignment="1">
      <x:alignment wrapText="1"/>
    </x:xf>
    <x:xf numFmtId="0" fontId="5" fillId="9" borderId="10" xfId="0" applyNumberFormat="1" applyFont="1" applyFill="1" applyBorder="1" applyAlignment="1">
      <x:alignment wrapText="1"/>
    </x:xf>
    <x:xf numFmtId="0" fontId="5" fillId="9" borderId="11" xfId="0" applyNumberFormat="1" applyFont="1" applyFill="1" applyBorder="1" applyAlignment="1">
      <x:alignment wrapText="1"/>
    </x:xf>
    <x:xf numFmtId="0" fontId="5" fillId="9" borderId="12" xfId="0" applyNumberFormat="1" applyFont="1" applyFill="1" applyBorder="1" applyAlignment="1">
      <x:alignment wrapText="1"/>
    </x:xf>
    <x:xf numFmtId="0" fontId="5" fillId="9" borderId="13" xfId="0" applyNumberFormat="1" applyFont="1" applyFill="1" applyBorder="1" applyAlignment="1">
      <x:alignment wrapText="1"/>
    </x:xf>
    <x:xf numFmtId="0" fontId="17" fillId="9" borderId="6" xfId="0" applyNumberFormat="1" applyFont="1" applyFill="1" applyBorder="1" applyAlignment="1">
      <x:alignment vertical="top" wrapText="1"/>
    </x:xf>
    <x:xf numFmtId="0" fontId="17" fillId="9" borderId="7" xfId="0" applyNumberFormat="1" applyFont="1" applyFill="1" applyBorder="1" applyAlignment="1">
      <x:alignment vertical="top" wrapText="1"/>
    </x:xf>
    <x:xf numFmtId="0" fontId="5" fillId="9" borderId="7" xfId="0" applyNumberFormat="1" applyFont="1" applyFill="1" applyBorder="1" applyAlignment="1">
      <x:alignment vertical="top" wrapText="1"/>
    </x:xf>
    <x:xf numFmtId="0" fontId="5" fillId="9" borderId="8" xfId="0" applyNumberFormat="1" applyFont="1" applyFill="1" applyBorder="1" applyAlignment="1">
      <x:alignment vertical="top" wrapText="1"/>
    </x:xf>
    <x:xf numFmtId="0" fontId="5" fillId="9" borderId="9" xfId="0" applyNumberFormat="1" applyFont="1" applyFill="1" applyBorder="1" applyAlignment="1">
      <x:alignment vertical="top" wrapText="1"/>
    </x:xf>
    <x:xf numFmtId="0" fontId="5" fillId="9" xfId="0" applyNumberFormat="1" applyFont="1" applyFill="1" applyBorder="0" applyAlignment="1">
      <x:alignment vertical="top" wrapText="1"/>
    </x:xf>
    <x:xf numFmtId="0" fontId="5" fillId="9" borderId="10" xfId="0" applyNumberFormat="1" applyFont="1" applyFill="1" applyBorder="1" applyAlignment="1">
      <x:alignment vertical="top" wrapText="1"/>
    </x:xf>
    <x:xf numFmtId="0" fontId="5" fillId="9" borderId="11" xfId="0" applyNumberFormat="1" applyFont="1" applyFill="1" applyBorder="1" applyAlignment="1">
      <x:alignment vertical="top" wrapText="1"/>
    </x:xf>
    <x:xf numFmtId="0" fontId="5" fillId="9" borderId="12" xfId="0" applyNumberFormat="1" applyFont="1" applyFill="1" applyBorder="1" applyAlignment="1">
      <x:alignment vertical="top" wrapText="1"/>
    </x:xf>
    <x:xf numFmtId="0" fontId="5" fillId="9" borderId="13" xfId="0" applyNumberFormat="1" applyFont="1" applyFill="1" applyBorder="1" applyAlignment="1">
      <x:alignment vertical="top" wrapText="1"/>
    </x:xf>
    <x:xf numFmtId="0" fontId="18" fillId="9" borderId="6" xfId="0" applyNumberFormat="1" applyFont="1" applyFill="1" applyBorder="1" applyAlignment="1">
      <x:alignment vertical="top" wrapText="1"/>
    </x:xf>
    <x:xf numFmtId="0" fontId="18" fillId="9" borderId="9" xfId="0" applyNumberFormat="1" applyFont="1" applyFill="1" applyBorder="1" applyAlignment="1">
      <x:alignment vertical="top" wrapText="1"/>
    </x:xf>
    <x:xf numFmtId="0" fontId="18" fillId="9" borderId="11" xfId="0" applyNumberFormat="1" applyFont="1" applyFill="1" applyBorder="1" applyAlignment="1">
      <x:alignment vertical="top" wrapText="1"/>
    </x:xf>
    <x:xf numFmtId="0" fontId="17" fillId="9" xfId="0" applyNumberFormat="1" applyFont="1" applyFill="1" applyBorder="0" applyAlignment="1">
      <x:alignment vertical="top" wrapText="1"/>
    </x:xf>
    <x:xf numFmtId="0" fontId="17" fillId="9" borderId="12" xfId="0" applyNumberFormat="1" applyFont="1" applyFill="1" applyBorder="1" applyAlignment="1">
      <x:alignment vertical="top" wrapText="1"/>
    </x:xf>
    <x:xf numFmtId="0" fontId="17" fillId="9" borderId="2" xfId="0" applyNumberFormat="1" applyFont="1" applyFill="1" applyBorder="1" applyAlignment="1">
      <x:alignment vertical="center" wrapText="1"/>
    </x:xf>
    <x:xf numFmtId="0" fontId="17" fillId="9" borderId="4" xfId="0" applyNumberFormat="1" applyFont="1" applyFill="1" applyBorder="1" applyAlignment="1">
      <x:alignment vertical="center" wrapText="1"/>
    </x:xf>
    <x:xf numFmtId="0" fontId="17" fillId="9" borderId="2" xfId="0" applyNumberFormat="1" applyFont="1" applyFill="1" applyBorder="1" applyAlignment="1">
      <x:alignment vertical="top" wrapText="1"/>
    </x:xf>
    <x:xf numFmtId="0" fontId="17" fillId="9" borderId="4" xfId="0" applyNumberFormat="1" applyFont="1" applyFill="1" applyBorder="1" applyAlignment="1">
      <x:alignment vertical="top" wrapText="1"/>
    </x:xf>
    <x:xf numFmtId="0" fontId="5" fillId="9" borderId="6" xfId="0" applyNumberFormat="1" applyFont="1" applyFill="1" applyBorder="1" applyAlignment="1">
      <x:alignment wrapText="1"/>
    </x:xf>
    <x:xf numFmtId="0" fontId="5" fillId="9" borderId="6" xfId="0" applyNumberFormat="1" applyFont="1" applyFill="1" applyBorder="1" applyAlignment="1">
      <x:alignment vertical="top" wrapText="1"/>
    </x:xf>
    <x:xf numFmtId="0" fontId="19" fillId="9" borderId="2" xfId="0" applyNumberFormat="1" applyFont="1" applyFill="1" applyBorder="1" applyAlignment="1">
      <x:alignment vertical="top" wrapText="1"/>
    </x:xf>
    <x:xf numFmtId="0" fontId="19" fillId="9" borderId="4" xfId="0" applyNumberFormat="1" applyFont="1" applyFill="1" applyBorder="1" applyAlignment="1">
      <x:alignment vertical="top" wrapText="1"/>
    </x:xf>
    <x:xf numFmtId="0" fontId="15" fillId="13" borderId="0" xfId="0" applyNumberFormat="1" applyFont="1" applyFill="1" applyBorder="1"/>
    <x:xf numFmtId="0" fontId="20" fillId="13" borderId="0" xfId="0" applyNumberFormat="1" applyFont="1" applyFill="1" applyBorder="1"/>
    <x:xf numFmtId="0" fontId="20" fillId="13" borderId="0" xfId="0" applyNumberFormat="1" applyFont="1" applyFill="1" applyBorder="1" applyAlignment="1">
      <x:alignment wrapText="1"/>
    </x:xf>
    <x:xf numFmtId="0" fontId="5" fillId="11" borderId="0" xfId="0" applyNumberFormat="1" applyFont="1" applyFill="1" applyBorder="1" applyAlignment="1">
      <x:alignment vertical="center"/>
    </x:xf>
    <x:xf numFmtId="0" fontId="17" fillId="9" borderId="0" xfId="0" applyNumberFormat="1" applyFont="1" applyFill="1" applyBorder="1" applyAlignment="1">
      <x:alignment vertical="top" wrapText="1"/>
    </x:xf>
    <x:xf numFmtId="0" fontId="18" fillId="9" borderId="0" xfId="0" applyNumberFormat="1" applyFont="1" applyFill="1" applyBorder="1" applyAlignment="1">
      <x:alignment vertical="top" wrapText="1"/>
    </x:xf>
    <x:xf numFmtId="0" fontId="19" fillId="9" borderId="0" xfId="0" applyNumberFormat="1" applyFont="1" applyFill="1" applyBorder="1" applyAlignment="1">
      <x:alignment vertical="top" wrapText="1"/>
    </x:xf>
    <x:xf numFmtId="0" fontId="15" fillId="14" borderId="0" xfId="0" applyNumberFormat="1" applyFont="1" applyFill="1" applyBorder="1" applyAlignment="1">
      <x:alignment wrapText="1"/>
    </x:xf>
    <x:xf numFmtId="0" fontId="15" fillId="15" borderId="0" xfId="0" applyNumberFormat="1" applyFont="1" applyFill="1" applyBorder="1"/>
    <x:xf numFmtId="0" fontId="21" fillId="15" borderId="0" xfId="0" applyNumberFormat="1" applyFont="1" applyFill="1" applyBorder="1"/>
    <x:xf numFmtId="0" fontId="21" fillId="15" borderId="0" xfId="0" applyNumberFormat="1" applyFont="1" applyFill="1" applyBorder="1" applyAlignment="1">
      <x:alignment wrapText="1"/>
    </x:xf>
  </x:cellXfs>
  <x:cellStyles count="1">
    <x:cellStyle name="Normal" xfId="0"/>
  </x:cellStyles>
  <x:dxfs count="21">
    <x:dxf>
      <x:font>
        <x:b/>
        <x:color rgb="FFF4F7FB"/>
      </x:font>
      <x:fill>
        <x:patternFill>
          <x:bgColor rgb="FF25493D"/>
        </x:patternFill>
      </x:fill>
    </x:dxf>
    <x:dxf>
      <x:font>
        <x:b/>
        <x:color rgb="FF39D0CF"/>
      </x:font>
      <x:fill>
        <x:patternFill>
          <x:bgColor rgb="FF173B4A"/>
        </x:patternFill>
      </x:fill>
    </x:dxf>
    <x:dxf>
      <x:font>
        <x:b/>
        <x:color rgb="FFF2C46D"/>
      </x:font>
      <x:fill>
        <x:patternFill>
          <x:bgColor rgb="FF51432A"/>
        </x:patternFill>
      </x:fill>
    </x:dxf>
    <x:dxf>
      <x:font>
        <x:b/>
        <x:color rgb="FFF4F7FB"/>
      </x:font>
      <x:fill>
        <x:patternFill>
          <x:bgColor rgb="FF25493D"/>
        </x:patternFill>
      </x:fill>
    </x:dxf>
    <x:dxf>
      <x:font>
        <x:b/>
        <x:color rgb="FF39D0CF"/>
      </x:font>
      <x:fill>
        <x:patternFill>
          <x:bgColor rgb="FF173B4A"/>
        </x:patternFill>
      </x:fill>
    </x:dxf>
    <x:dxf>
      <x:font>
        <x:b/>
        <x:color rgb="FFF2C46D"/>
      </x:font>
      <x:fill>
        <x:patternFill>
          <x:bgColor rgb="FF51432A"/>
        </x:patternFill>
      </x:fill>
    </x:dxf>
    <x:dxf>
      <x:font>
        <x:b/>
        <x:color rgb="FFF4F7FB"/>
      </x:font>
      <x:fill>
        <x:patternFill>
          <x:bgColor rgb="FF25493D"/>
        </x:patternFill>
      </x:fill>
    </x:dxf>
    <x:dxf>
      <x:font>
        <x:b/>
        <x:color rgb="FF39D0CF"/>
      </x:font>
      <x:fill>
        <x:patternFill>
          <x:bgColor rgb="FF173B4A"/>
        </x:patternFill>
      </x:fill>
    </x:dxf>
    <x:dxf>
      <x:font>
        <x:b/>
        <x:color rgb="FFF2C46D"/>
      </x:font>
      <x:fill>
        <x:patternFill>
          <x:bgColor rgb="FF51432A"/>
        </x:patternFill>
      </x:fill>
    </x:dxf>
    <x:dxf>
      <x:font>
        <x:b/>
        <x:color rgb="FFF4F7FB"/>
      </x:font>
      <x:fill>
        <x:patternFill>
          <x:bgColor rgb="FF25493D"/>
        </x:patternFill>
      </x:fill>
    </x:dxf>
    <x:dxf>
      <x:font>
        <x:b/>
        <x:color rgb="FF39D0CF"/>
      </x:font>
      <x:fill>
        <x:patternFill>
          <x:bgColor rgb="FF173B4A"/>
        </x:patternFill>
      </x:fill>
    </x:dxf>
    <x:dxf>
      <x:font>
        <x:b/>
        <x:color rgb="FFF2C46D"/>
      </x:font>
      <x:fill>
        <x:patternFill>
          <x:bgColor rgb="FF51432A"/>
        </x:patternFill>
      </x:fill>
    </x:dxf>
    <x:dxf>
      <x:font>
        <x:b/>
        <x:color rgb="FFF4F7FB"/>
      </x:font>
      <x:fill>
        <x:patternFill>
          <x:bgColor rgb="FF25493D"/>
        </x:patternFill>
      </x:fill>
    </x:dxf>
    <x:dxf>
      <x:font>
        <x:b/>
        <x:color rgb="FF39D0CF"/>
      </x:font>
      <x:fill>
        <x:patternFill>
          <x:bgColor rgb="FF173B4A"/>
        </x:patternFill>
      </x:fill>
    </x:dxf>
    <x:dxf>
      <x:font>
        <x:b/>
        <x:color rgb="FFF2C46D"/>
      </x:font>
      <x:fill>
        <x:patternFill>
          <x:bgColor rgb="FF51432A"/>
        </x:patternFill>
      </x:fill>
    </x:dxf>
    <x:dxf>
      <x:font>
        <x:b/>
        <x:color rgb="FFF4F7FB"/>
      </x:font>
      <x:fill>
        <x:patternFill>
          <x:bgColor rgb="FF25493D"/>
        </x:patternFill>
      </x:fill>
    </x:dxf>
    <x:dxf>
      <x:font>
        <x:b/>
        <x:color rgb="FF39D0CF"/>
      </x:font>
      <x:fill>
        <x:patternFill>
          <x:bgColor rgb="FF173B4A"/>
        </x:patternFill>
      </x:fill>
    </x:dxf>
    <x:dxf>
      <x:font>
        <x:b/>
        <x:color rgb="FFF2C46D"/>
      </x:font>
      <x:fill>
        <x:patternFill>
          <x:bgColor rgb="FF51432A"/>
        </x:patternFill>
      </x:fill>
    </x:dxf>
    <x:dxf>
      <x:font>
        <x:b/>
        <x:color rgb="FFF4F7FB"/>
      </x:font>
      <x:fill>
        <x:patternFill>
          <x:bgColor rgb="FF25493D"/>
        </x:patternFill>
      </x:fill>
    </x:dxf>
    <x:dxf>
      <x:font>
        <x:b/>
        <x:color rgb="FFF2C46D"/>
      </x:font>
      <x:fill>
        <x:patternFill>
          <x:bgColor rgb="FF51432A"/>
        </x:patternFill>
      </x:fill>
    </x:dxf>
    <x:dxf>
      <x:font>
        <x:b/>
        <x:color rgb="FFF4F7FB"/>
      </x:font>
      <x:fill>
        <x:patternFill>
          <x:bgColor rgb="FF4A263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4c735a8be74002" /><Relationship Type="http://schemas.openxmlformats.org/officeDocument/2006/relationships/theme" Target="/xl/theme/theme1.xml" Id="Rf9876360202c4e50" /><Relationship Type="http://schemas.microsoft.com/office/2022/11/relationships/FeaturePropertyBag" Target="/xl/featurePropertyBag/featurePropertyBag.xml" Id="R8ee9f0f6e90d4a94" /><Relationship Type="http://schemas.openxmlformats.org/officeDocument/2006/relationships/sharedStrings" Target="/xl/sharedStrings.xml" Id="Rb4f6800b3a7f4a65" /><Relationship Type="http://schemas.openxmlformats.org/officeDocument/2006/relationships/worksheet" Target="/xl/worksheets/sheet1.xml" Id="R92e20db30d0047ea" /><Relationship Type="http://schemas.openxmlformats.org/officeDocument/2006/relationships/worksheet" Target="/xl/worksheets/sheet2.xml" Id="R535c5064e3c54d0f" /><Relationship Type="http://schemas.openxmlformats.org/officeDocument/2006/relationships/worksheet" Target="/xl/worksheets/sheet3.xml" Id="Ra20a11a3517649b9" /><Relationship Type="http://schemas.openxmlformats.org/officeDocument/2006/relationships/worksheet" Target="/xl/worksheets/sheet4.xml" Id="R58c6687bcb734b6e" /><Relationship Type="http://schemas.openxmlformats.org/officeDocument/2006/relationships/worksheet" Target="/xl/worksheets/sheet5.xml" Id="R656eb4167c374de6" /><Relationship Type="http://schemas.openxmlformats.org/officeDocument/2006/relationships/worksheet" Target="/xl/worksheets/sheet6.xml" Id="R82510315bde3429d" /><Relationship Type="http://schemas.openxmlformats.org/officeDocument/2006/relationships/worksheet" Target="/xl/worksheets/sheet7.xml" Id="Rccce5351189a413a" /><Relationship Type="http://schemas.openxmlformats.org/officeDocument/2006/relationships/worksheet" Target="/xl/worksheets/sheet8.xml" Id="Re21e5715d30d418d" /><Relationship Type="http://schemas.openxmlformats.org/officeDocument/2006/relationships/worksheet" Target="/xl/worksheets/sheet9.xml" Id="Ra624ed31f923441c" /><Relationship Type="http://schemas.openxmlformats.org/officeDocument/2006/relationships/worksheet" Target="/xl/worksheets/sheet10.xml" Id="R20df4f99c04e48c7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QuickStopRuleTable" displayName="QuickStopRuleTable" ref="A4:T34" headerRowCount="1">
  <x:autoFilter ref="A4:T34"/>
  <x:tableColumns count="20">
    <x:tableColumn id="1" name="Review ID"/>
    <x:tableColumn id="2" name="Decision summary"/>
    <x:tableColumn id="3" name="Decision defined"/>
    <x:tableColumn id="4" name="Scope known"/>
    <x:tableColumn id="5" name="Action defined"/>
    <x:tableColumn id="6" name="Material unknown"/>
    <x:tableColumn id="7" name="Change pathway"/>
    <x:tableColumn id="8" name="Contradiction"/>
    <x:tableColumn id="9" name="Competitor qualification"/>
    <x:tableColumn id="10" name="Required first-party"/>
    <x:tableColumn id="11" name="Evidence independence"/>
    <x:tableColumn id="12" name="Reversibility"/>
    <x:tableColumn id="13" name="Bounded check"/>
    <x:tableColumn id="14" name="Execution learning"/>
    <x:tableColumn id="15" name="Commitment state"/>
    <x:tableColumn id="16" name="Prior decision can change"/>
    <x:tableColumn id="17" name="Outcome"/>
    <x:tableColumn id="18" name="Reason"/>
    <x:tableColumn id="19" name="Review trigger"/>
    <x:tableColumn id="20" name="Reversal condition"/>
  </x:tableColumns>
  <x:tableStyleInfo name="TableStyleMedium2" showRowStripes="1"/>
</x:table>
</file>

<file path=xl/tables/table2.xml><?xml version="1.0" encoding="utf-8"?>
<x:table xmlns:x="http://schemas.openxmlformats.org/spreadsheetml/2006/main" id="2" name="DecisionRegisterTable" displayName="DecisionRegisterTable" ref="A4:AD34" headerRowCount="1">
  <x:autoFilter ref="A4:AD34"/>
  <x:tableColumns count="30">
    <x:tableColumn id="1" name="Review ID"/>
    <x:tableColumn id="2" name="Decision summary"/>
    <x:tableColumn id="3" name="Decision defined"/>
    <x:tableColumn id="4" name="Scope known"/>
    <x:tableColumn id="5" name="Action defined"/>
    <x:tableColumn id="6" name="Material unknown"/>
    <x:tableColumn id="7" name="Change pathway summary"/>
    <x:tableColumn id="8" name="Contradiction"/>
    <x:tableColumn id="9" name="Competitor qualification"/>
    <x:tableColumn id="10" name="Required first-party"/>
    <x:tableColumn id="11" name="Evidence independence"/>
    <x:tableColumn id="12" name="Reversibility"/>
    <x:tableColumn id="13" name="Bounded check"/>
    <x:tableColumn id="14" name="Execution learning"/>
    <x:tableColumn id="15" name="Commitment state"/>
    <x:tableColumn id="16" name="Prior decision can change"/>
    <x:tableColumn id="17" name="Could change decision"/>
    <x:tableColumn id="18" name="Could change action"/>
    <x:tableColumn id="19" name="Could change scope"/>
    <x:tableColumn id="20" name="Could change commitment"/>
    <x:tableColumn id="21" name="Could change risk boundary"/>
    <x:tableColumn id="22" name="Could change reversal condition"/>
    <x:tableColumn id="23" name="Effective change path"/>
    <x:tableColumn id="24" name="Input state"/>
    <x:tableColumn id="25" name="Outcome"/>
    <x:tableColumn id="26" name="Reason code"/>
    <x:tableColumn id="27" name="Review trigger"/>
    <x:tableColumn id="28" name="Reversal condition"/>
    <x:tableColumn id="29" name="Evidence/provenance note"/>
    <x:tableColumn id="30" name="Owner"/>
  </x:tableColumns>
  <x:tableStyleInfo name="TableStyleMedium2" showRowStripes="1"/>
</x:table>
</file>

<file path=xl/tables/table3.xml><?xml version="1.0" encoding="utf-8"?>
<x:table xmlns:x="http://schemas.openxmlformats.org/spreadsheetml/2006/main" id="3" name="CompetitorEvidenceTable" displayName="CompetitorEvidenceTable" ref="A4:N54" headerRowCount="1">
  <x:autoFilter ref="A4:N54"/>
  <x:tableColumns count="14">
    <x:tableColumn id="1" name="Evidence ID"/>
    <x:tableColumn id="2" name="Decision Review ID"/>
    <x:tableColumn id="3" name="Entity"/>
    <x:tableColumn id="4" name="Role"/>
    <x:tableColumn id="5" name="Observed / inferred / unresolved"/>
    <x:tableColumn id="6" name="Source"/>
    <x:tableColumn id="7" name="Source URL / provenance"/>
    <x:tableColumn id="8" name="Independent source?"/>
    <x:tableColumn id="9" name="Decision variable supported"/>
    <x:tableColumn id="10" name="Could change decision?"/>
    <x:tableColumn id="11" name="Contradiction state"/>
    <x:tableColumn id="12" name="First-party?"/>
    <x:tableColumn id="13" name="Owner"/>
    <x:tableColumn id="14" name="Notes"/>
  </x:tableColumns>
  <x:tableStyleInfo name="TableStyleMedium2" showRowStripes="1"/>
</x:table>
</file>

<file path=xl/tables/table4.xml><?xml version="1.0" encoding="utf-8"?>
<x:table xmlns:x="http://schemas.openxmlformats.org/spreadsheetml/2006/main" id="4" name="ContinuationRecordTable" displayName="ContinuationRecordTable" ref="A4:L54" headerRowCount="1">
  <x:autoFilter ref="A4:L54"/>
  <x:tableColumns count="12">
    <x:tableColumn id="1" name="Record ID"/>
    <x:tableColumn id="2" name="Review ID"/>
    <x:tableColumn id="3" name="Outcome"/>
    <x:tableColumn id="4" name="Reason code"/>
    <x:tableColumn id="5" name="Exact unresolved condition"/>
    <x:tableColumn id="6" name="Material variable it can change"/>
    <x:tableColumn id="7" name="Evidence/check to run"/>
    <x:tableColumn id="8" name="Owner"/>
    <x:tableColumn id="9" name="Stop condition for this check"/>
    <x:tableColumn id="10" name="Due/review date"/>
    <x:tableColumn id="11" name="Result"/>
    <x:tableColumn id="12" name="Reapply stop rule?"/>
  </x:tableColumns>
  <x:tableStyleInfo name="TableStyleMedium2" showRowStripes="1"/>
</x:table>
</file>

<file path=xl/tables/table5.xml><?xml version="1.0" encoding="utf-8"?>
<x:table xmlns:x="http://schemas.openxmlformats.org/spreadsheetml/2006/main" id="5" name="WorkedExamplesTable" displayName="WorkedExamplesTable" ref="A4:H14" headerRowCount="1">
  <x:autoFilter ref="A4:H14"/>
  <x:tableColumns count="8">
    <x:tableColumn id="1" name="Case"/>
    <x:tableColumn id="2" name="Situation"/>
    <x:tableColumn id="3" name="Expected outcome"/>
    <x:tableColumn id="4" name="Reason"/>
    <x:tableColumn id="5" name="Supported action"/>
    <x:tableColumn id="6" name="Unsupported action"/>
    <x:tableColumn id="7" name="Review trigger"/>
    <x:tableColumn id="8" name="Reversal condition"/>
  </x:tableColumns>
  <x:tableStyleInfo name="TableStyleMedium2" showRowStripes="1"/>
</x:table>
</file>

<file path=xl/tables/table6.xml><?xml version="1.0" encoding="utf-8"?>
<x:table xmlns:x="http://schemas.openxmlformats.org/spreadsheetml/2006/main" id="6" name="CanonicalFixturesTable" displayName="CanonicalFixturesTable" ref="A4:AD48" headerRowCount="1">
  <x:autoFilter ref="A4:AD48"/>
  <x:tableColumns count="30">
    <x:tableColumn id="1" name="Fixture ID"/>
    <x:tableColumn id="2" name="Category"/>
    <x:tableColumn id="3" name="Decision defined"/>
    <x:tableColumn id="4" name="Scope known"/>
    <x:tableColumn id="5" name="Action defined"/>
    <x:tableColumn id="6" name="Material unknown"/>
    <x:tableColumn id="7" name="Change pathway"/>
    <x:tableColumn id="8" name="Contradiction"/>
    <x:tableColumn id="9" name="Competitor qualification"/>
    <x:tableColumn id="10" name="Required first-party"/>
    <x:tableColumn id="11" name="Evidence independence"/>
    <x:tableColumn id="12" name="Reversibility"/>
    <x:tableColumn id="13" name="Bounded check"/>
    <x:tableColumn id="14" name="Execution learning"/>
    <x:tableColumn id="15" name="Commitment state"/>
    <x:tableColumn id="16" name="Prior decision can change"/>
    <x:tableColumn id="17" name="Could change decision"/>
    <x:tableColumn id="18" name="Could change action"/>
    <x:tableColumn id="19" name="Could change scope"/>
    <x:tableColumn id="20" name="Could change commitment"/>
    <x:tableColumn id="21" name="Could change risk boundary"/>
    <x:tableColumn id="22" name="Could change reversal condition"/>
    <x:tableColumn id="23" name="Effective change path"/>
    <x:tableColumn id="24" name="Expected outcome"/>
    <x:tableColumn id="25" name="Expected reason"/>
    <x:tableColumn id="26" name="Workbook actual outcome"/>
    <x:tableColumn id="27" name="Workbook actual reason"/>
    <x:tableColumn id="28" name="Outcome pass"/>
    <x:tableColumn id="29" name="Reason pass"/>
    <x:tableColumn id="30" name="Workbook applicability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4f9d568c899644f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39cc1acc207947c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74c74ce28ccc426e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9c16766ffeec4fa7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5.xml" Id="Rc8a0faa7595d4fa8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6.xml" Id="R6461cde2214a42b8" /></Relationships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2" hidden="0" customWidth="1"/>
    <x:col min="3" max="3" width="34" hidden="0" customWidth="1"/>
    <x:col min="4" max="4" width="3" hidden="0" customWidth="1"/>
    <x:col min="5" max="5" width="3" hidden="0" customWidth="1"/>
    <x:col min="6" max="6" width="20" hidden="0" customWidth="1"/>
    <x:col min="7" max="7" width="26" hidden="0" customWidth="1"/>
    <x:col min="8" max="8" width="26" hidden="0" customWidth="1"/>
  </x:cols>
  <x:sheetData>
    <x:row r="1">
      <x:c r="A1" s="54" t="str">
        <x:v>SERPIFAI Decision-Change Stop Rule Workbook</x:v>
      </x:c>
      <x:c r="B1" s="54"/>
      <x:c r="C1" s="54"/>
      <x:c r="D1" s="54"/>
      <x:c r="E1" s="54"/>
      <x:c r="F1" s="54"/>
      <x:c r="G1" s="54"/>
      <x:c r="H1" s="54"/>
    </x:row>
    <x:row r="2">
      <x:c r="A2" s="113" t="str">
        <x:v>Decide whether more competitor analysis can still change what you do next — then stop, check narrowly, act-and-learn, or reopen the affected decision.</x:v>
      </x:c>
      <x:c r="B2" s="113"/>
      <x:c r="C2" s="113"/>
      <x:c r="D2" s="113"/>
      <x:c r="E2" s="113"/>
      <x:c r="F2" s="113"/>
      <x:c r="G2" s="113"/>
      <x:c r="H2" s="113"/>
    </x:row>
    <x:row r="3">
      <x:c r="A3" s="105"/>
      <x:c r="B3" s="105"/>
      <x:c r="C3" s="105"/>
      <x:c r="D3" s="105"/>
      <x:c r="E3" s="105"/>
      <x:c r="F3" s="105"/>
      <x:c r="G3" s="105"/>
      <x:c r="H3" s="105"/>
    </x:row>
    <x:row r="4">
      <x:c r="A4" s="60" t="str">
        <x:v>DIRECT ANSWER</x:v>
      </x:c>
      <x:c r="B4" s="60" t="str"/>
      <x:c r="C4" s="60" t="str"/>
      <x:c r="D4" s="60" t="str"/>
      <x:c r="E4" s="60" t="str"/>
      <x:c r="F4" s="60" t="str"/>
      <x:c r="G4" s="60" t="str"/>
      <x:c r="H4" s="60" t="str"/>
    </x:row>
    <x:row r="5">
      <x:c r="A5" s="91" t="str">
        <x:v>Stop competitor analysis when no credible additional competitor evidence can materially change the decision, permitted action, scope, commitment, risk boundary or reversal condition. Remaining uncertainty alone is not a reason to keep researching.</x:v>
      </x:c>
      <x:c r="B5" s="91"/>
      <x:c r="C5" s="91"/>
      <x:c r="D5" s="91"/>
      <x:c r="E5" s="91"/>
      <x:c r="F5" s="91"/>
      <x:c r="G5" s="91"/>
      <x:c r="H5" s="91"/>
    </x:row>
    <x:row r="6">
      <x:c r="A6" s="91"/>
      <x:c r="B6" s="91"/>
      <x:c r="C6" s="91"/>
      <x:c r="D6" s="91"/>
      <x:c r="E6" s="91"/>
      <x:c r="F6" s="91"/>
      <x:c r="G6" s="91"/>
      <x:c r="H6" s="91"/>
    </x:row>
    <x:row r="7">
      <x:c r="A7" s="107"/>
      <x:c r="B7" s="107"/>
      <x:c r="C7" s="107"/>
      <x:c r="D7" s="107"/>
      <x:c r="E7" s="107"/>
      <x:c r="F7" s="107"/>
      <x:c r="G7" s="107"/>
      <x:c r="H7" s="107"/>
    </x:row>
    <x:row r="8">
      <x:c r="A8" s="65" t="str">
        <x:v>WORKFLOW</x:v>
      </x:c>
      <x:c r="B8" s="65"/>
      <x:c r="C8" s="65"/>
      <x:c r="D8" s="65"/>
      <x:c r="E8" s="105"/>
      <x:c r="F8" s="65" t="str">
        <x:v>CURRENT SESSION</x:v>
      </x:c>
      <x:c r="G8" s="65"/>
      <x:c r="H8" s="65"/>
    </x:row>
    <x:row r="9">
      <x:c r="A9" s="140" t="str">
        <x:v>1</x:v>
      </x:c>
      <x:c r="B9" s="131" t="str">
        <x:v>Decision Cockpit</x:v>
      </x:c>
      <x:c r="C9" s="132" t="str">
        <x:v>Run the live decision and map the six material change pathways.</x:v>
      </x:c>
      <x:c r="D9" s="133"/>
      <x:c r="E9" s="109"/>
      <x:c r="F9" s="75" t="str">
        <x:v>Outcome</x:v>
      </x:c>
      <x:c r="G9" s="151" t="str">
        <x:f>'Decision Register'!Y5</x:f>
        <x:v>INCOMPLETE</x:v>
      </x:c>
      <x:c r="H9" s="152" t="str">
        <x:v>Next action</x:v>
      </x:c>
    </x:row>
    <x:row r="10">
      <x:c r="A10" s="141" t="str">
        <x:v>2</x:v>
      </x:c>
      <x:c r="B10" s="143" t="str">
        <x:v>Decision Register</x:v>
      </x:c>
      <x:c r="C10" s="135" t="str">
        <x:v>Keep the auditable advanced record; row 5 mirrors the live cockpit.</x:v>
      </x:c>
      <x:c r="D10" s="136"/>
      <x:c r="E10" s="109"/>
      <x:c r="F10" s="75" t="str">
        <x:v>Reason code</x:v>
      </x:c>
      <x:c r="G10" s="82" t="str">
        <x:f>'Decision Register'!Z5</x:f>
        <x:v>MISSING_REQUIRED_INPUT</x:v>
      </x:c>
      <x:c r="H10" s="83" t="str">
        <x:v>Close analysis; retain review trigger.</x:v>
      </x:c>
    </x:row>
    <x:row r="11">
      <x:c r="A11" s="141" t="str">
        <x:v>3</x:v>
      </x:c>
      <x:c r="B11" s="143" t="str">
        <x:v>Evidence Register</x:v>
      </x:c>
      <x:c r="C11" s="135" t="str">
        <x:v>Store decision-bearing evidence and provenance.</x:v>
      </x:c>
      <x:c r="D11" s="136"/>
      <x:c r="E11" s="109"/>
      <x:c r="F11" s="75" t="str">
        <x:v>Input state</x:v>
      </x:c>
      <x:c r="G11" s="82" t="str">
        <x:f>'Decision Register'!X5</x:f>
        <x:v>INCOMPLETE</x:v>
      </x:c>
      <x:c r="H11" s="83" t="str">
        <x:v>Run only that check.</x:v>
      </x:c>
    </x:row>
    <x:row r="12">
      <x:c r="A12" s="141" t="str">
        <x:v>4</x:v>
      </x:c>
      <x:c r="B12" s="143" t="str">
        <x:v>Analysis Continuation</x:v>
      </x:c>
      <x:c r="C12" s="135" t="str">
        <x:v>Record the one bounded check or continuation requirement.</x:v>
      </x:c>
      <x:c r="D12" s="136"/>
      <x:c r="E12" s="109"/>
      <x:c r="F12" s="75" t="str">
        <x:v>Effective change path</x:v>
      </x:c>
      <x:c r="G12" s="82" t="str">
        <x:f>'Decision Register'!W5</x:f>
        <x:v>INCOMPLETE</x:v>
      </x:c>
      <x:c r="H12" s="83" t="str">
        <x:v>Collect decision-bearing evidence.</x:v>
      </x:c>
    </x:row>
    <x:row r="13">
      <x:c r="A13" s="142" t="str">
        <x:v>5</x:v>
      </x:c>
      <x:c r="B13" s="144" t="str">
        <x:v>Canonical Fixtures</x:v>
      </x:c>
      <x:c r="C13" s="138" t="str">
        <x:v>Inspect the JavaScript ↔ Excel logic authority.</x:v>
      </x:c>
      <x:c r="D13" s="139"/>
      <x:c r="E13" s="109"/>
      <x:c r="F13" s="75" t="str">
        <x:v>Next action</x:v>
      </x:c>
      <x:c r="G13" s="150" t="str">
        <x:f>IF(G9="STOP_ANALYSIS_AND_DECIDE","Record review/reversal triggers, then proceed.",IF(G9="RUN_ONE_BOUNDED_CHECK","Run one named check only.",IF(G9="ACT_AND_LEARN","Run the smallest safe reversible action.",IF(G9="INCOMPLETE","Open Decision Cockpit and complete the required conditions.","Resolve the named blocker before proceeding."))))</x:f>
        <x:v>Open Decision Cockpit and complete the required conditions.</x:v>
      </x:c>
      <x:c r="H13" s="133" t="str">
        <x:v>Run bounded reversible action.</x:v>
      </x:c>
    </x:row>
    <x:row r="14">
      <x:c r="A14" s="160"/>
      <x:c r="B14" s="160"/>
      <x:c r="C14" s="160"/>
      <x:c r="D14" s="160"/>
      <x:c r="E14" s="109"/>
      <x:c r="F14" s="109" t="str">
        <x:v>RESOLVE / REQUALIFY</x:v>
      </x:c>
      <x:c r="G14" s="134" t="str">
        <x:v>A prerequisite blocks the method.</x:v>
      </x:c>
      <x:c r="H14" s="136" t="str">
        <x:v>Resolve blocker first.</x:v>
      </x:c>
    </x:row>
    <x:row r="15">
      <x:c r="A15" s="160"/>
      <x:c r="B15" s="160"/>
      <x:c r="C15" s="160"/>
      <x:c r="D15" s="160"/>
      <x:c r="E15" s="109"/>
      <x:c r="F15" s="109" t="str">
        <x:v>INVALID / INCOMPLETE</x:v>
      </x:c>
      <x:c r="G15" s="137" t="str">
        <x:v>Input cannot support an outcome.</x:v>
      </x:c>
      <x:c r="H15" s="139" t="str">
        <x:v>Correct or complete values.</x:v>
      </x:c>
    </x:row>
    <x:row r="16">
      <x:c r="A16" s="155" t="str">
        <x:v>START HERE: use Decision Cockpit for the live decision. The wide register sheets are for audit/history, not the primary tool experience.</x:v>
      </x:c>
      <x:c r="B16" s="155"/>
      <x:c r="C16" s="155"/>
      <x:c r="D16" s="155"/>
      <x:c r="E16" s="155"/>
      <x:c r="F16" s="155"/>
      <x:c r="G16" s="155"/>
      <x:c r="H16" s="155"/>
    </x:row>
    <x:row r="17">
      <x:c r="A17" s="163" t="str">
        <x:v>Workbook authority: the live cockpit uses the same Decision Register canonical engine; the Canonical Fixtures sheet remains the test authority.</x:v>
      </x:c>
      <x:c r="B17" s="163"/>
      <x:c r="C17" s="163"/>
      <x:c r="D17" s="163"/>
      <x:c r="E17" s="163"/>
      <x:c r="F17" s="163"/>
      <x:c r="G17" s="163"/>
      <x:c r="H17" s="163"/>
    </x:row>
    <x:row r="18">
      <x:c r="A18" s="93" t="str">
        <x:v>Canonical authority: 44 JavaScript fixtures; 41 Excel-cell-applicable fixtures execute in the workbook; 3 JSON-only non-cell-type fixtures remain explicit N/A.</x:v>
      </x:c>
      <x:c r="B18" s="93" t="str">
        <x:v>41 cell-representable fixtures execute in Excel; 3 JSON-only non-cell type fixtures are explicitly N/A rather than silently omitted.</x:v>
      </x:c>
      <x:c r="C18" s="93"/>
      <x:c r="D18" s="93"/>
      <x:c r="E18" s="93"/>
      <x:c r="F18" s="93"/>
      <x:c r="G18" s="93"/>
      <x:c r="H18" s="93"/>
    </x:row>
    <x:row r="19">
      <x:c r="A19" s="105"/>
      <x:c r="B19" s="105"/>
      <x:c r="C19" s="105"/>
      <x:c r="D19" s="105"/>
      <x:c r="E19" s="105"/>
      <x:c r="F19" s="105"/>
      <x:c r="G19" s="105"/>
      <x:c r="H19" s="105"/>
    </x:row>
    <x:row r="20">
      <x:c r="A20" s="105"/>
      <x:c r="B20" s="105"/>
      <x:c r="C20" s="105"/>
      <x:c r="D20" s="105"/>
      <x:c r="E20" s="105"/>
      <x:c r="F20" s="105"/>
      <x:c r="G20" s="105"/>
      <x:c r="H20" s="105"/>
    </x:row>
  </x:sheetData>
  <x:mergeCells>
    <x:mergeCell ref="A4:H4"/>
    <x:mergeCell ref="A8:D8"/>
    <x:mergeCell ref="F8:H8"/>
    <x:mergeCell ref="G9:H9"/>
    <x:mergeCell ref="G10:H10"/>
    <x:mergeCell ref="G11:H11"/>
    <x:mergeCell ref="G12:H12"/>
    <x:mergeCell ref="G13:H15"/>
    <x:mergeCell ref="A16:H16"/>
    <x:mergeCell ref="A18:H18"/>
    <x:mergeCell ref="A17:H17"/>
    <x:mergeCell ref="A1:H1"/>
    <x:mergeCell ref="A2:H2"/>
    <x:mergeCell ref="A5:H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2" hidden="0" customWidth="1"/>
    <x:col min="3" max="3" width="38" hidden="0" customWidth="1"/>
    <x:col min="4" max="4" width="22" hidden="0" customWidth="1"/>
  </x:cols>
  <x:sheetData>
    <x:row r="1">
      <x:c r="A1" s="4" t="str">
        <x:v>Controlled Definitions and Exact Tokens</x:v>
      </x:c>
      <x:c r="B1" s="4"/>
      <x:c r="C1" s="4"/>
      <x:c r="D1" s="4"/>
    </x:row>
    <x:row r="2">
      <x:c r="A2" s="4"/>
      <x:c r="B2" s="4"/>
      <x:c r="C2" s="4"/>
      <x:c r="D2" s="4"/>
    </x:row>
    <x:row r="4">
      <x:c r="A4" s="19" t="str">
        <x:v>List</x:v>
      </x:c>
      <x:c r="B4" s="19" t="str">
        <x:v>Token</x:v>
      </x:c>
      <x:c r="C4" s="19" t="str">
        <x:v>Meaning</x:v>
      </x:c>
      <x:c r="D4" s="19" t="str">
        <x:v>Case rule</x:v>
      </x:c>
    </x:row>
    <x:row r="5">
      <x:c r="A5" s="12" t="str">
        <x:v>YesNo</x:v>
      </x:c>
      <x:c r="B5" s="12" t="str">
        <x:v>YES</x:v>
      </x:c>
      <x:c r="C5" s="12" t="str">
        <x:v>Canonical controlled value</x:v>
      </x:c>
      <x:c r="D5" s="12" t="str">
        <x:v>EXACT CASE REQUIRED</x:v>
      </x:c>
    </x:row>
    <x:row r="6">
      <x:c r="A6" s="12" t="str">
        <x:v>YesNo</x:v>
      </x:c>
      <x:c r="B6" s="12" t="str">
        <x:v>NO</x:v>
      </x:c>
      <x:c r="C6" s="12" t="str">
        <x:v>Canonical controlled value</x:v>
      </x:c>
      <x:c r="D6" s="12" t="str">
        <x:v>EXACT CASE REQUIRED</x:v>
      </x:c>
    </x:row>
    <x:row r="7">
      <x:c r="A7" s="12" t="str">
        <x:v>YesNoUnknown</x:v>
      </x:c>
      <x:c r="B7" s="12" t="str">
        <x:v>YES</x:v>
      </x:c>
      <x:c r="C7" s="12" t="str">
        <x:v>Canonical controlled value</x:v>
      </x:c>
      <x:c r="D7" s="12" t="str">
        <x:v>EXACT CASE REQUIRED</x:v>
      </x:c>
    </x:row>
    <x:row r="8">
      <x:c r="A8" s="12" t="str">
        <x:v>YesNoUnknown</x:v>
      </x:c>
      <x:c r="B8" s="12" t="str">
        <x:v>NO</x:v>
      </x:c>
      <x:c r="C8" s="12" t="str">
        <x:v>Canonical controlled value</x:v>
      </x:c>
      <x:c r="D8" s="12" t="str">
        <x:v>EXACT CASE REQUIRED</x:v>
      </x:c>
    </x:row>
    <x:row r="9">
      <x:c r="A9" s="12" t="str">
        <x:v>YesNoUnknown</x:v>
      </x:c>
      <x:c r="B9" s="12" t="str">
        <x:v>UNKNOWN</x:v>
      </x:c>
      <x:c r="C9" s="12" t="str">
        <x:v>Canonical controlled value</x:v>
      </x:c>
      <x:c r="D9" s="12" t="str">
        <x:v>EXACT CASE REQUIRED</x:v>
      </x:c>
    </x:row>
    <x:row r="10">
      <x:c r="A10" s="12" t="str">
        <x:v>Contradiction</x:v>
      </x:c>
      <x:c r="B10" s="12" t="str">
        <x:v>NONE</x:v>
      </x:c>
      <x:c r="C10" s="12" t="str">
        <x:v>Canonical controlled value</x:v>
      </x:c>
      <x:c r="D10" s="12" t="str">
        <x:v>EXACT CASE REQUIRED</x:v>
      </x:c>
    </x:row>
    <x:row r="11">
      <x:c r="A11" s="12" t="str">
        <x:v>Contradiction</x:v>
      </x:c>
      <x:c r="B11" s="12" t="str">
        <x:v>IMMATERIAL</x:v>
      </x:c>
      <x:c r="C11" s="12" t="str">
        <x:v>Canonical controlled value</x:v>
      </x:c>
      <x:c r="D11" s="12" t="str">
        <x:v>EXACT CASE REQUIRED</x:v>
      </x:c>
    </x:row>
    <x:row r="12">
      <x:c r="A12" s="12" t="str">
        <x:v>Contradiction</x:v>
      </x:c>
      <x:c r="B12" s="12" t="str">
        <x:v>MATERIAL</x:v>
      </x:c>
      <x:c r="C12" s="12" t="str">
        <x:v>Canonical controlled value</x:v>
      </x:c>
      <x:c r="D12" s="12" t="str">
        <x:v>EXACT CASE REQUIRED</x:v>
      </x:c>
    </x:row>
    <x:row r="13">
      <x:c r="A13" s="12" t="str">
        <x:v>CompetitorQualification</x:v>
      </x:c>
      <x:c r="B13" s="12" t="str">
        <x:v>RESOLVED</x:v>
      </x:c>
      <x:c r="C13" s="12" t="str">
        <x:v>Canonical controlled value</x:v>
      </x:c>
      <x:c r="D13" s="12" t="str">
        <x:v>EXACT CASE REQUIRED</x:v>
      </x:c>
    </x:row>
    <x:row r="14">
      <x:c r="A14" s="12" t="str">
        <x:v>CompetitorQualification</x:v>
      </x:c>
      <x:c r="B14" s="12" t="str">
        <x:v>MATERIAL_UNRESOLVED</x:v>
      </x:c>
      <x:c r="C14" s="12" t="str">
        <x:v>Canonical controlled value</x:v>
      </x:c>
      <x:c r="D14" s="12" t="str">
        <x:v>EXACT CASE REQUIRED</x:v>
      </x:c>
    </x:row>
    <x:row r="15">
      <x:c r="A15" s="12" t="str">
        <x:v>CompetitorQualification</x:v>
      </x:c>
      <x:c r="B15" s="12" t="str">
        <x:v>UNKNOWN</x:v>
      </x:c>
      <x:c r="C15" s="12" t="str">
        <x:v>Canonical controlled value</x:v>
      </x:c>
      <x:c r="D15" s="12" t="str">
        <x:v>EXACT CASE REQUIRED</x:v>
      </x:c>
    </x:row>
    <x:row r="16">
      <x:c r="A16" s="12" t="str">
        <x:v>FirstParty</x:v>
      </x:c>
      <x:c r="B16" s="12" t="str">
        <x:v>PRESENT</x:v>
      </x:c>
      <x:c r="C16" s="12" t="str">
        <x:v>Canonical controlled value</x:v>
      </x:c>
      <x:c r="D16" s="12" t="str">
        <x:v>EXACT CASE REQUIRED</x:v>
      </x:c>
    </x:row>
    <x:row r="17">
      <x:c r="A17" s="12" t="str">
        <x:v>FirstParty</x:v>
      </x:c>
      <x:c r="B17" s="12" t="str">
        <x:v>NOT_REQUIRED</x:v>
      </x:c>
      <x:c r="C17" s="12" t="str">
        <x:v>Canonical controlled value</x:v>
      </x:c>
      <x:c r="D17" s="12" t="str">
        <x:v>EXACT CASE REQUIRED</x:v>
      </x:c>
    </x:row>
    <x:row r="18">
      <x:c r="A18" s="12" t="str">
        <x:v>FirstParty</x:v>
      </x:c>
      <x:c r="B18" s="12" t="str">
        <x:v>MISSING_REQUIRED</x:v>
      </x:c>
      <x:c r="C18" s="12" t="str">
        <x:v>Canonical controlled value</x:v>
      </x:c>
      <x:c r="D18" s="12" t="str">
        <x:v>EXACT CASE REQUIRED</x:v>
      </x:c>
    </x:row>
    <x:row r="19">
      <x:c r="A19" s="12" t="str">
        <x:v>FirstParty</x:v>
      </x:c>
      <x:c r="B19" s="12" t="str">
        <x:v>UNKNOWN</x:v>
      </x:c>
      <x:c r="C19" s="12" t="str">
        <x:v>Canonical controlled value</x:v>
      </x:c>
      <x:c r="D19" s="12" t="str">
        <x:v>EXACT CASE REQUIRED</x:v>
      </x:c>
    </x:row>
    <x:row r="20">
      <x:c r="A20" s="12" t="str">
        <x:v>EvidenceIndependence</x:v>
      </x:c>
      <x:c r="B20" s="12" t="str">
        <x:v>SUFFICIENT</x:v>
      </x:c>
      <x:c r="C20" s="12" t="str">
        <x:v>Canonical controlled value</x:v>
      </x:c>
      <x:c r="D20" s="12" t="str">
        <x:v>EXACT CASE REQUIRED</x:v>
      </x:c>
    </x:row>
    <x:row r="21">
      <x:c r="A21" s="12" t="str">
        <x:v>EvidenceIndependence</x:v>
      </x:c>
      <x:c r="B21" s="12" t="str">
        <x:v>INSUFFICIENT</x:v>
      </x:c>
      <x:c r="C21" s="12" t="str">
        <x:v>Canonical controlled value</x:v>
      </x:c>
      <x:c r="D21" s="12" t="str">
        <x:v>EXACT CASE REQUIRED</x:v>
      </x:c>
    </x:row>
    <x:row r="22">
      <x:c r="A22" s="12" t="str">
        <x:v>EvidenceIndependence</x:v>
      </x:c>
      <x:c r="B22" s="12" t="str">
        <x:v>UNKNOWN</x:v>
      </x:c>
      <x:c r="C22" s="12" t="str">
        <x:v>Canonical controlled value</x:v>
      </x:c>
      <x:c r="D22" s="12" t="str">
        <x:v>EXACT CASE REQUIRED</x:v>
      </x:c>
    </x:row>
    <x:row r="23">
      <x:c r="A23" s="12" t="str">
        <x:v>Reversibility</x:v>
      </x:c>
      <x:c r="B23" s="12" t="str">
        <x:v>REVERSIBLE</x:v>
      </x:c>
      <x:c r="C23" s="12" t="str">
        <x:v>Canonical controlled value</x:v>
      </x:c>
      <x:c r="D23" s="12" t="str">
        <x:v>EXACT CASE REQUIRED</x:v>
      </x:c>
    </x:row>
    <x:row r="24">
      <x:c r="A24" s="12" t="str">
        <x:v>Reversibility</x:v>
      </x:c>
      <x:c r="B24" s="12" t="str">
        <x:v>HARD_TO_REVERSE</x:v>
      </x:c>
      <x:c r="C24" s="12" t="str">
        <x:v>Canonical controlled value</x:v>
      </x:c>
      <x:c r="D24" s="12" t="str">
        <x:v>EXACT CASE REQUIRED</x:v>
      </x:c>
    </x:row>
    <x:row r="25">
      <x:c r="A25" s="12" t="str">
        <x:v>Reversibility</x:v>
      </x:c>
      <x:c r="B25" s="12" t="str">
        <x:v>IRREVERSIBLE</x:v>
      </x:c>
      <x:c r="C25" s="12" t="str">
        <x:v>Canonical controlled value</x:v>
      </x:c>
      <x:c r="D25" s="12" t="str">
        <x:v>EXACT CASE REQUIRED</x:v>
      </x:c>
    </x:row>
    <x:row r="26">
      <x:c r="A26" s="12" t="str">
        <x:v>Reversibility</x:v>
      </x:c>
      <x:c r="B26" s="12" t="str">
        <x:v>UNKNOWN</x:v>
      </x:c>
      <x:c r="C26" s="12" t="str">
        <x:v>Canonical controlled value</x:v>
      </x:c>
      <x:c r="D26" s="12" t="str">
        <x:v>EXACT CASE REQUIRED</x:v>
      </x:c>
    </x:row>
    <x:row r="27">
      <x:c r="A27" s="12" t="str">
        <x:v>BoundedCheck</x:v>
      </x:c>
      <x:c r="B27" s="12" t="str">
        <x:v>CAN_RESOLVE</x:v>
      </x:c>
      <x:c r="C27" s="12" t="str">
        <x:v>Canonical controlled value</x:v>
      </x:c>
      <x:c r="D27" s="12" t="str">
        <x:v>EXACT CASE REQUIRED</x:v>
      </x:c>
    </x:row>
    <x:row r="28">
      <x:c r="A28" s="12" t="str">
        <x:v>BoundedCheck</x:v>
      </x:c>
      <x:c r="B28" s="12" t="str">
        <x:v>NO_USEFUL_CHECK</x:v>
      </x:c>
      <x:c r="C28" s="12" t="str">
        <x:v>Canonical controlled value</x:v>
      </x:c>
      <x:c r="D28" s="12" t="str">
        <x:v>EXACT CASE REQUIRED</x:v>
      </x:c>
    </x:row>
    <x:row r="29">
      <x:c r="A29" s="12" t="str">
        <x:v>BoundedCheck</x:v>
      </x:c>
      <x:c r="B29" s="12" t="str">
        <x:v>UNKNOWN</x:v>
      </x:c>
      <x:c r="C29" s="12" t="str">
        <x:v>Canonical controlled value</x:v>
      </x:c>
      <x:c r="D29" s="12" t="str">
        <x:v>EXACT CASE REQUIRED</x:v>
      </x:c>
    </x:row>
    <x:row r="30">
      <x:c r="A30" s="12" t="str">
        <x:v>ExecutionLearning</x:v>
      </x:c>
      <x:c r="B30" s="12" t="str">
        <x:v>BETTER_THAN_RESEARCH</x:v>
      </x:c>
      <x:c r="C30" s="12" t="str">
        <x:v>Canonical controlled value</x:v>
      </x:c>
      <x:c r="D30" s="12" t="str">
        <x:v>EXACT CASE REQUIRED</x:v>
      </x:c>
    </x:row>
    <x:row r="31">
      <x:c r="A31" s="12" t="str">
        <x:v>ExecutionLearning</x:v>
      </x:c>
      <x:c r="B31" s="12" t="str">
        <x:v>NOT_BETTER</x:v>
      </x:c>
      <x:c r="C31" s="12" t="str">
        <x:v>Canonical controlled value</x:v>
      </x:c>
      <x:c r="D31" s="12" t="str">
        <x:v>EXACT CASE REQUIRED</x:v>
      </x:c>
    </x:row>
    <x:row r="32">
      <x:c r="A32" s="12" t="str">
        <x:v>ExecutionLearning</x:v>
      </x:c>
      <x:c r="B32" s="12" t="str">
        <x:v>UNKNOWN</x:v>
      </x:c>
      <x:c r="C32" s="12" t="str">
        <x:v>Canonical controlled value</x:v>
      </x:c>
      <x:c r="D32" s="12" t="str">
        <x:v>EXACT CASE REQUIRED</x:v>
      </x:c>
    </x:row>
    <x:row r="33">
      <x:c r="A33" s="12" t="str">
        <x:v>CommitmentState</x:v>
      </x:c>
      <x:c r="B33" s="12" t="str">
        <x:v>NOT_STARTED</x:v>
      </x:c>
      <x:c r="C33" s="12" t="str">
        <x:v>Canonical controlled value</x:v>
      </x:c>
      <x:c r="D33" s="12" t="str">
        <x:v>EXACT CASE REQUIRED</x:v>
      </x:c>
    </x:row>
    <x:row r="34">
      <x:c r="A34" s="12" t="str">
        <x:v>CommitmentState</x:v>
      </x:c>
      <x:c r="B34" s="12" t="str">
        <x:v>STARTED_REVERSIBLE</x:v>
      </x:c>
      <x:c r="C34" s="12" t="str">
        <x:v>Canonical controlled value</x:v>
      </x:c>
      <x:c r="D34" s="12" t="str">
        <x:v>EXACT CASE REQUIRED</x:v>
      </x:c>
    </x:row>
    <x:row r="35">
      <x:c r="A35" s="12" t="str">
        <x:v>CommitmentState</x:v>
      </x:c>
      <x:c r="B35" s="12" t="str">
        <x:v>STARTED_HARD_TO_REVERSE</x:v>
      </x:c>
      <x:c r="C35" s="12" t="str">
        <x:v>Canonical controlled value</x:v>
      </x:c>
      <x:c r="D35" s="12" t="str">
        <x:v>EXACT CASE REQUIRED</x:v>
      </x:c>
    </x:row>
    <x:row r="36">
      <x:c r="A36" s="12" t="str">
        <x:v>CommitmentState</x:v>
      </x:c>
      <x:c r="B36" s="12" t="str">
        <x:v>STARTED_IRREVERSIBLE</x:v>
      </x:c>
      <x:c r="C36" s="12" t="str">
        <x:v>Canonical controlled value</x:v>
      </x:c>
      <x:c r="D36" s="12" t="str">
        <x:v>EXACT CASE REQUIRED</x:v>
      </x:c>
    </x:row>
    <x:row r="38">
      <x:c r="A38" t="str">
        <x:v>CanonicalOutcomes</x:v>
      </x:c>
      <x:c r="B38"/>
      <x:c r="C38" t="str">
        <x:v>Exact canonical outcome tokens</x:v>
      </x:c>
    </x:row>
    <x:row r="39">
      <x:c r="A39" t="str">
        <x:v>CanonicalOutcomes</x:v>
      </x:c>
      <x:c r="B39" t="str">
        <x:v>STOP_ANALYSIS_AND_DECIDE</x:v>
      </x:c>
      <x:c r="C39" t="str">
        <x:v>Exact canonical outcome token</x:v>
      </x:c>
    </x:row>
    <x:row r="40">
      <x:c r="A40" t="str">
        <x:v>CanonicalOutcomes</x:v>
      </x:c>
      <x:c r="B40" t="str">
        <x:v>RUN_ONE_BOUNDED_CHECK</x:v>
      </x:c>
      <x:c r="C40" t="str">
        <x:v>Exact canonical outcome token</x:v>
      </x:c>
    </x:row>
    <x:row r="41">
      <x:c r="A41" t="str">
        <x:v>CanonicalOutcomes</x:v>
      </x:c>
      <x:c r="B41" t="str">
        <x:v>MORE_COMPETITOR_EVIDENCE_REQUIRED</x:v>
      </x:c>
      <x:c r="C41" t="str">
        <x:v>Exact canonical outcome token</x:v>
      </x:c>
    </x:row>
    <x:row r="42">
      <x:c r="A42" t="str">
        <x:v>CanonicalOutcomes</x:v>
      </x:c>
      <x:c r="B42" t="str">
        <x:v>RESOLVE_CONTRADICTION</x:v>
      </x:c>
      <x:c r="C42" t="str">
        <x:v>Exact canonical outcome token</x:v>
      </x:c>
    </x:row>
    <x:row r="43">
      <x:c r="A43" t="str">
        <x:v>CanonicalOutcomes</x:v>
      </x:c>
      <x:c r="B43" t="str">
        <x:v>RESOLVE_DECISION_SCOPE</x:v>
      </x:c>
      <x:c r="C43" t="str">
        <x:v>Exact canonical outcome token</x:v>
      </x:c>
    </x:row>
    <x:row r="44">
      <x:c r="A44" t="str">
        <x:v>CanonicalOutcomes</x:v>
      </x:c>
      <x:c r="B44" t="str">
        <x:v>REQUALIFY_COMPETITOR_SET</x:v>
      </x:c>
      <x:c r="C44" t="str">
        <x:v>Exact canonical outcome token</x:v>
      </x:c>
    </x:row>
    <x:row r="45">
      <x:c r="A45" t="str">
        <x:v>CanonicalOutcomes</x:v>
      </x:c>
      <x:c r="B45" t="str">
        <x:v>ACT_AND_LEARN</x:v>
      </x:c>
      <x:c r="C45" t="str">
        <x:v>Exact canonical outcome token</x:v>
      </x:c>
    </x:row>
    <x:row r="46">
      <x:c r="A46" t="str">
        <x:v>CanonicalOutcomes</x:v>
      </x:c>
      <x:c r="B46" t="str">
        <x:v>REOPEN_PRIOR_DECISION</x:v>
      </x:c>
      <x:c r="C46" t="str">
        <x:v>Exact canonical outcome token</x:v>
      </x:c>
    </x:row>
    <x:row r="47">
      <x:c r="A47" t="str">
        <x:v>CanonicalOutcomes</x:v>
      </x:c>
      <x:c r="B47" t="str">
        <x:v>INVALID_INPUT</x:v>
      </x:c>
      <x:c r="C47" t="str">
        <x:v>Exact canonical outcome token</x:v>
      </x:c>
    </x:row>
    <x:row r="48">
      <x:c r="A48" t="str">
        <x:v>CanonicalOutcomes</x:v>
      </x:c>
      <x:c r="B48" t="str">
        <x:v>INCOMPLETE</x:v>
      </x:c>
      <x:c r="C48" t="str">
        <x:v>Exact canonical outcome token</x:v>
      </x:c>
    </x:row>
    <x:row r="50">
      <x:c r="A50" t="str">
        <x:v>ReasonCodes</x:v>
      </x:c>
      <x:c r="B50"/>
      <x:c r="C50" t="str">
        <x:v>Exact canonical reason-code tokens</x:v>
      </x:c>
    </x:row>
    <x:row r="51">
      <x:c r="A51" t="str">
        <x:v>ReasonCodes</x:v>
      </x:c>
      <x:c r="B51" t="str">
        <x:v>NO_MATERIAL_CHANGE_PATH</x:v>
      </x:c>
      <x:c r="C51" t="str">
        <x:v>Exact canonical reason-code token</x:v>
      </x:c>
    </x:row>
    <x:row r="52">
      <x:c r="A52" t="str">
        <x:v>ReasonCodes</x:v>
      </x:c>
      <x:c r="B52" t="str">
        <x:v>BOUNDED_CHECK_CAN_CHANGE_DECISION</x:v>
      </x:c>
      <x:c r="C52" t="str">
        <x:v>Exact canonical reason-code token</x:v>
      </x:c>
    </x:row>
    <x:row r="53">
      <x:c r="A53" t="str">
        <x:v>ReasonCodes</x:v>
      </x:c>
      <x:c r="B53" t="str">
        <x:v>MATERIAL_CHANGE_PATH_REMAINS</x:v>
      </x:c>
      <x:c r="C53" t="str">
        <x:v>Exact canonical reason-code token</x:v>
      </x:c>
    </x:row>
    <x:row r="54">
      <x:c r="A54" t="str">
        <x:v>ReasonCodes</x:v>
      </x:c>
      <x:c r="B54" t="str">
        <x:v>MATERIAL_CONTRADICTION</x:v>
      </x:c>
      <x:c r="C54" t="str">
        <x:v>Exact canonical reason-code token</x:v>
      </x:c>
    </x:row>
    <x:row r="55">
      <x:c r="A55" t="str">
        <x:v>ReasonCodes</x:v>
      </x:c>
      <x:c r="B55" t="str">
        <x:v>SCOPE_NOT_DEFINED</x:v>
      </x:c>
      <x:c r="C55" t="str">
        <x:v>Exact canonical reason-code token</x:v>
      </x:c>
    </x:row>
    <x:row r="56">
      <x:c r="A56" t="str">
        <x:v>ReasonCodes</x:v>
      </x:c>
      <x:c r="B56" t="str">
        <x:v>COMPETITOR_SET_UNRESOLVED</x:v>
      </x:c>
      <x:c r="C56" t="str">
        <x:v>Exact canonical reason-code token</x:v>
      </x:c>
    </x:row>
    <x:row r="57">
      <x:c r="A57" t="str">
        <x:v>ReasonCodes</x:v>
      </x:c>
      <x:c r="B57" t="str">
        <x:v>REQUIRED_FIRST_PARTY_MISSING</x:v>
      </x:c>
      <x:c r="C57" t="str">
        <x:v>Exact canonical reason-code token</x:v>
      </x:c>
    </x:row>
    <x:row r="58">
      <x:c r="A58" t="str">
        <x:v>ReasonCodes</x:v>
      </x:c>
      <x:c r="B58" t="str">
        <x:v>INDEPENDENCE_INSUFFICIENT</x:v>
      </x:c>
      <x:c r="C58" t="str">
        <x:v>Exact canonical reason-code token</x:v>
      </x:c>
    </x:row>
    <x:row r="59">
      <x:c r="A59" t="str">
        <x:v>ReasonCodes</x:v>
      </x:c>
      <x:c r="B59" t="str">
        <x:v>REVERSIBLE_ACTION_LEARNS_FASTER</x:v>
      </x:c>
      <x:c r="C59" t="str">
        <x:v>Exact canonical reason-code token</x:v>
      </x:c>
    </x:row>
    <x:row r="60">
      <x:c r="A60" t="str">
        <x:v>ReasonCodes</x:v>
      </x:c>
      <x:c r="B60" t="str">
        <x:v>PRIOR_DECISION_REOPENABLE</x:v>
      </x:c>
      <x:c r="C60" t="str">
        <x:v>Exact canonical reason-code token</x:v>
      </x:c>
    </x:row>
    <x:row r="61">
      <x:c r="A61" t="str">
        <x:v>ReasonCodes</x:v>
      </x:c>
      <x:c r="B61" t="str">
        <x:v>INVALID_CONTROLLED_INPUT</x:v>
      </x:c>
      <x:c r="C61" t="str">
        <x:v>Exact canonical reason-code token</x:v>
      </x:c>
    </x:row>
    <x:row r="62">
      <x:c r="A62" t="str">
        <x:v>ReasonCodes</x:v>
      </x:c>
      <x:c r="B62" t="str">
        <x:v>MISSING_REQUIRED_INPUT</x:v>
      </x:c>
      <x:c r="C62" t="str">
        <x:v>Exact canonical reason-code token</x:v>
      </x:c>
    </x:row>
    <x:row r="63">
      <x:c r="A63" t="str">
        <x:v>ReasonCodes</x:v>
      </x:c>
      <x:c r="B63" t="str">
        <x:v>CHANGE_PATH_UNCLEAR</x:v>
      </x:c>
      <x:c r="C63" t="str">
        <x:v>Exact canonical reason-code token</x:v>
      </x:c>
    </x:row>
  </x:sheetData>
  <x:mergeCells>
    <x:mergeCell ref="A1:D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40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26" hidden="0" customWidth="1"/>
    <x:col min="10" max="10" width="26" hidden="0" customWidth="1"/>
    <x:col min="11" max="11" width="22" hidden="0" customWidth="1"/>
    <x:col min="12" max="12" width="18" hidden="0" customWidth="1"/>
    <x:col min="13" max="13" width="18" hidden="0" customWidth="1"/>
    <x:col min="14" max="14" width="18" hidden="0" customWidth="1"/>
    <x:col min="15" max="15" width="26" hidden="0" customWidth="1"/>
    <x:col min="16" max="16" width="18" hidden="0" customWidth="1"/>
    <x:col min="17" max="17" width="32" hidden="0" customWidth="1"/>
    <x:col min="18" max="18" width="30" hidden="0" customWidth="1"/>
    <x:col min="19" max="19" width="36" hidden="0" customWidth="1"/>
    <x:col min="20" max="20" width="36" hidden="0" customWidth="1"/>
    <x:col min="21" max="36" width="2.5" hidden="1" customWidth="1"/>
  </x:cols>
  <x:sheetData>
    <x:row r="1">
      <x:c r="A1" s="36" t="str">
        <x:v>Quick Stop-Rule Review — same canonical outcome precedence as the web tool</x:v>
      </x:c>
      <x:c r="B1" s="36"/>
      <x:c r="C1" s="36"/>
      <x:c r="D1" s="36"/>
      <x:c r="E1" s="36"/>
      <x:c r="F1" s="36"/>
      <x:c r="G1" s="36"/>
      <x:c r="H1" s="36"/>
      <x:c r="I1" s="36"/>
      <x:c r="J1" s="36"/>
      <x:c r="K1" s="36"/>
      <x:c r="L1" s="36"/>
      <x:c r="M1" s="36"/>
      <x:c r="N1" s="36"/>
      <x:c r="O1" s="36"/>
      <x:c r="P1" s="36"/>
      <x:c r="Q1" s="36"/>
      <x:c r="R1" s="36"/>
      <x:c r="S1" s="36"/>
      <x:c r="T1" s="36"/>
    </x:row>
    <x:row r="2">
      <x:c r="A2" s="95" t="str">
        <x:v>BULK QUICK REGISTER — for interactive use, start with Decision Cockpit. This sheet remains a compact multi-record audit surface.</x:v>
      </x:c>
      <x:c r="B2" s="95"/>
      <x:c r="C2" s="95"/>
      <x:c r="D2" s="95"/>
      <x:c r="E2" s="95"/>
      <x:c r="F2" s="95"/>
      <x:c r="G2" s="95"/>
      <x:c r="H2" s="95"/>
      <x:c r="I2" s="95"/>
      <x:c r="J2" s="95"/>
      <x:c r="K2" s="95"/>
      <x:c r="L2" s="95"/>
      <x:c r="M2" s="95"/>
      <x:c r="N2" s="95"/>
      <x:c r="O2" s="95"/>
      <x:c r="P2" s="95"/>
      <x:c r="Q2" s="95"/>
      <x:c r="R2" s="95"/>
      <x:c r="S2" s="95"/>
      <x:c r="T2" s="95"/>
    </x:row>
    <x:row r="4">
      <x:c r="A4" s="19" t="str">
        <x:v>Review ID</x:v>
      </x:c>
      <x:c r="B4" s="19" t="str">
        <x:v>Decision summary</x:v>
      </x:c>
      <x:c r="C4" s="19" t="str">
        <x:v>Decision defined</x:v>
      </x:c>
      <x:c r="D4" s="19" t="str">
        <x:v>Scope known</x:v>
      </x:c>
      <x:c r="E4" s="19" t="str">
        <x:v>Action defined</x:v>
      </x:c>
      <x:c r="F4" s="19" t="str">
        <x:v>Material unknown</x:v>
      </x:c>
      <x:c r="G4" s="19" t="str">
        <x:v>Change pathway</x:v>
      </x:c>
      <x:c r="H4" s="19" t="str">
        <x:v>Contradiction</x:v>
      </x:c>
      <x:c r="I4" s="19" t="str">
        <x:v>Competitor qualification</x:v>
      </x:c>
      <x:c r="J4" s="19" t="str">
        <x:v>Required first-party</x:v>
      </x:c>
      <x:c r="K4" s="19" t="str">
        <x:v>Evidence independence</x:v>
      </x:c>
      <x:c r="L4" s="19" t="str">
        <x:v>Reversibility</x:v>
      </x:c>
      <x:c r="M4" s="19" t="str">
        <x:v>Bounded check</x:v>
      </x:c>
      <x:c r="N4" s="19" t="str">
        <x:v>Execution learning</x:v>
      </x:c>
      <x:c r="O4" s="19" t="str">
        <x:v>Commitment state</x:v>
      </x:c>
      <x:c r="P4" s="19" t="str">
        <x:v>Prior decision can change</x:v>
      </x:c>
      <x:c r="Q4" s="19" t="str">
        <x:v>Outcome</x:v>
      </x:c>
      <x:c r="R4" s="19" t="str">
        <x:v>Reason</x:v>
      </x:c>
      <x:c r="S4" s="19" t="str">
        <x:v>Review trigger</x:v>
      </x:c>
      <x:c r="T4" s="19" t="str">
        <x:v>Reversal condition</x:v>
      </x:c>
      <x:c r="AI4" t="str">
        <x:v>Input state</x:v>
      </x:c>
      <x:c r="AJ4" t="str">
        <x:v>Effective change path</x:v>
      </x:c>
    </x:row>
    <x:row r="5">
      <x:c r="A5" s="49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32" t="str">
        <x:f>IF(AI5="INCOMPLETE","INCOMPLETE",IF(AI5="INVALID","INVALID_INPUT",IF(OR(NOT(EXACT(U5,"YES")),NOT(EXACT(V5,"YES")),NOT(EXACT(W5,"YES"))),"RESOLVE_DECISION_SCOPE",IF(EXACT(Z5,"MATERIAL"),"RESOLVE_CONTRADICTION",IF(EXACT(AA5,"MATERIAL_UNRESOLVED"),"REQUALIFY_COMPETITOR_SET",IF(EXACT(AB5,"MISSING_REQUIRED"),"MORE_COMPETITOR_EVIDENCE_REQUIRED",IF(AND(EXACT(AC5,"INSUFFICIENT"),EXACT(AJ5,"YES")),"MORE_COMPETITOR_EVIDENCE_REQUIRED",IF(AND(NOT(EXACT(AG5,"NOT_STARTED")),EXACT(AH5,"YES"),EXACT(AJ5,"YES")),"REOPEN_PRIOR_DECISION",IF(AND(OR(EXACT(AJ5,"YES"),EXACT(AJ5,"UNKNOWN")),EXACT(AE5,"CAN_RESOLVE")),"RUN_ONE_BOUNDED_CHECK",IF(AND(EXACT(AJ5,"YES"),EXACT(AD5,"REVERSIBLE"),EXACT(AF5,"BETTER_THAN_RESEARCH")),"ACT_AND_LEARN",IF(EXACT(AJ5,"YES"),"MORE_COMPETITOR_EVIDENCE_REQUIRED",IF(EXACT(AJ5,"NO"),"STOP_ANALYSIS_AND_DECIDE","MORE_COMPETITOR_EVIDENCE_REQUIRED"))))))))))))</x:f>
        <x:v>INCOMPLETE</x:v>
      </x:c>
      <x:c r="R5" s="32" t="str">
        <x:f>IF(AI5="INCOMPLETE","MISSING_REQUIRED_INPUT",IF(AI5="INVALID","INVALID_CONTROLLED_INPUT",IF(OR(NOT(EXACT(U5,"YES")),NOT(EXACT(V5,"YES")),NOT(EXACT(W5,"YES"))),"SCOPE_NOT_DEFINED",IF(EXACT(Z5,"MATERIAL"),"MATERIAL_CONTRADICTION",IF(EXACT(AA5,"MATERIAL_UNRESOLVED"),"COMPETITOR_SET_UNRESOLVED",IF(EXACT(AB5,"MISSING_REQUIRED"),"REQUIRED_FIRST_PARTY_MISSING",IF(AND(EXACT(AC5,"INSUFFICIENT"),EXACT(AJ5,"YES")),"INDEPENDENCE_INSUFFICIENT",IF(AND(NOT(EXACT(AG5,"NOT_STARTED")),EXACT(AH5,"YES"),EXACT(AJ5,"YES")),"PRIOR_DECISION_REOPENABLE",IF(AND(OR(EXACT(AJ5,"YES"),EXACT(AJ5,"UNKNOWN")),EXACT(AE5,"CAN_RESOLVE")),"BOUNDED_CHECK_CAN_CHANGE_DECISION",IF(AND(EXACT(AJ5,"YES"),EXACT(AD5,"REVERSIBLE"),EXACT(AF5,"BETTER_THAN_RESEARCH")),"REVERSIBLE_ACTION_LEARNS_FASTER",IF(EXACT(AJ5,"YES"),"MATERIAL_CHANGE_PATH_REMAINS",IF(EXACT(AJ5,"NO"),"NO_MATERIAL_CHANGE_PATH","CHANGE_PATH_UNCLEAR"))))))))))))</x:f>
        <x:v>MISSING_REQUIRED_INPUT</x:v>
      </x:c>
      <x:c r="S5" s="49"/>
      <x:c r="T5" s="49"/>
      <x:c r="U5" t="str">
        <x:f>IF(ISBLANK(C5),"",IF(ISTEXT(C5),TRIM(SUBSTITUTE(C5,CHAR(160)," ")),"__INVALID_TYPE__"))</x:f>
      </x:c>
      <x:c r="V5" t="str">
        <x:f>IF(ISBLANK(D5),"",IF(ISTEXT(D5),TRIM(SUBSTITUTE(D5,CHAR(160)," ")),"__INVALID_TYPE__"))</x:f>
      </x:c>
      <x:c r="W5" t="str">
        <x:f>IF(ISBLANK(E5),"",IF(ISTEXT(E5),TRIM(SUBSTITUTE(E5,CHAR(160)," ")),"__INVALID_TYPE__"))</x:f>
      </x:c>
      <x:c r="X5" t="str">
        <x:f>IF(ISBLANK(F5),"",IF(ISTEXT(F5),TRIM(SUBSTITUTE(F5,CHAR(160)," ")),"__INVALID_TYPE__"))</x:f>
      </x:c>
      <x:c r="Y5" t="str">
        <x:f>IF(ISBLANK(G5),"",IF(ISTEXT(G5),TRIM(SUBSTITUTE(G5,CHAR(160)," ")),"__INVALID_TYPE__"))</x:f>
      </x:c>
      <x:c r="Z5" t="str">
        <x:f>IF(ISBLANK(H5),"",IF(ISTEXT(H5),TRIM(SUBSTITUTE(H5,CHAR(160)," ")),"__INVALID_TYPE__"))</x:f>
      </x:c>
      <x:c r="AA5" t="str">
        <x:f>IF(ISBLANK(I5),"",IF(ISTEXT(I5),TRIM(SUBSTITUTE(I5,CHAR(160)," ")),"__INVALID_TYPE__"))</x:f>
      </x:c>
      <x:c r="AB5" t="str">
        <x:f>IF(ISBLANK(J5),"",IF(ISTEXT(J5),TRIM(SUBSTITUTE(J5,CHAR(160)," ")),"__INVALID_TYPE__"))</x:f>
      </x:c>
      <x:c r="AC5" t="str">
        <x:f>IF(ISBLANK(K5),"",IF(ISTEXT(K5),TRIM(SUBSTITUTE(K5,CHAR(160)," ")),"__INVALID_TYPE__"))</x:f>
      </x:c>
      <x:c r="AD5" t="str">
        <x:f>IF(ISBLANK(L5),"",IF(ISTEXT(L5),TRIM(SUBSTITUTE(L5,CHAR(160)," ")),"__INVALID_TYPE__"))</x:f>
      </x:c>
      <x:c r="AE5" t="str">
        <x:f>IF(ISBLANK(M5),"",IF(ISTEXT(M5),TRIM(SUBSTITUTE(M5,CHAR(160)," ")),"__INVALID_TYPE__"))</x:f>
      </x:c>
      <x:c r="AF5" t="str">
        <x:f>IF(ISBLANK(N5),"",IF(ISTEXT(N5),TRIM(SUBSTITUTE(N5,CHAR(160)," ")),"__INVALID_TYPE__"))</x:f>
      </x:c>
      <x:c r="AG5" t="str">
        <x:f>IF(ISBLANK(O5),"",IF(ISTEXT(O5),TRIM(SUBSTITUTE(O5,CHAR(160)," ")),"__INVALID_TYPE__"))</x:f>
      </x:c>
      <x:c r="AH5" t="str">
        <x:f>IF(ISBLANK(P5),"",IF(ISTEXT(P5),TRIM(SUBSTITUTE(P5,CHAR(160)," ")),"__INVALID_TYPE__"))</x:f>
      </x:c>
      <x:c r="AI5" t="str">
        <x:f>IF(OR(U5="",V5="",W5="",X5="",Y5="",Z5="",AA5="",AB5="",AC5="",AD5="",AE5="",AF5="",AG5="",AH5=""),"INCOMPLETE",IF(OR(NOT(OR(EXACT(U5,"YES"),EXACT(U5,"NO"))),NOT(OR(EXACT(V5,"YES"),EXACT(V5,"NO"))),NOT(OR(EXACT(W5,"YES"),EXACT(W5,"NO"))),NOT(OR(EXACT(X5,"YES"),EXACT(X5,"NO"),EXACT(X5,"UNKNOWN"))),NOT(OR(EXACT(Y5,"YES"),EXACT(Y5,"NO"),EXACT(Y5,"UNKNOWN"))),NOT(OR(EXACT(Z5,"NONE"),EXACT(Z5,"IMMATERIAL"),EXACT(Z5,"MATERIAL"))),NOT(OR(EXACT(AA5,"RESOLVED"),EXACT(AA5,"MATERIAL_UNRESOLVED"),EXACT(AA5,"UNKNOWN"))),NOT(OR(EXACT(AB5,"PRESENT"),EXACT(AB5,"NOT_REQUIRED"),EXACT(AB5,"MISSING_REQUIRED"),EXACT(AB5,"UNKNOWN"))),NOT(OR(EXACT(AC5,"SUFFICIENT"),EXACT(AC5,"INSUFFICIENT"),EXACT(AC5,"UNKNOWN"))),NOT(OR(EXACT(AD5,"REVERSIBLE"),EXACT(AD5,"HARD_TO_REVERSE"),EXACT(AD5,"IRREVERSIBLE"),EXACT(AD5,"UNKNOWN"))),NOT(OR(EXACT(AE5,"CAN_RESOLVE"),EXACT(AE5,"NO_USEFUL_CHECK"),EXACT(AE5,"UNKNOWN"))),NOT(OR(EXACT(AF5,"BETTER_THAN_RESEARCH"),EXACT(AF5,"NOT_BETTER"),EXACT(AF5,"UNKNOWN"))),NOT(OR(EXACT(AG5,"NOT_STARTED"),EXACT(AG5,"STARTED_REVERSIBLE"),EXACT(AG5,"STARTED_HARD_TO_REVERSE"),EXACT(AG5,"STARTED_IRREVERSIBLE"))),NOT(OR(EXACT(AH5,"YES"),EXACT(AH5,"NO"),EXACT(AH5,"UNKNOWN")))),"INVALID","VALID"))</x:f>
        <x:v>INCOMPLETE</x:v>
      </x:c>
      <x:c r="AJ5" t="str">
        <x:f>IF(AI5&lt;&gt;"VALID",AI5,Y5)</x:f>
        <x:v>INCOMPLETE</x:v>
      </x:c>
    </x:row>
    <x:row r="6">
      <x:c r="A6" s="49"/>
      <x:c r="B6" s="49"/>
      <x:c r="C6" s="49"/>
      <x:c r="D6" s="49"/>
      <x:c r="E6" s="49"/>
      <x:c r="F6" s="49"/>
      <x:c r="G6" s="49"/>
      <x:c r="H6" s="49"/>
      <x:c r="I6" s="49"/>
      <x:c r="J6" s="49"/>
      <x:c r="K6" s="49"/>
      <x:c r="L6" s="49"/>
      <x:c r="M6" s="49"/>
      <x:c r="N6" s="49"/>
      <x:c r="O6" s="49"/>
      <x:c r="P6" s="49"/>
      <x:c r="Q6" s="32" t="str">
        <x:f>IF(AI6="INCOMPLETE","INCOMPLETE",IF(AI6="INVALID","INVALID_INPUT",IF(OR(NOT(EXACT(U6,"YES")),NOT(EXACT(V6,"YES")),NOT(EXACT(W6,"YES"))),"RESOLVE_DECISION_SCOPE",IF(EXACT(Z6,"MATERIAL"),"RESOLVE_CONTRADICTION",IF(EXACT(AA6,"MATERIAL_UNRESOLVED"),"REQUALIFY_COMPETITOR_SET",IF(EXACT(AB6,"MISSING_REQUIRED"),"MORE_COMPETITOR_EVIDENCE_REQUIRED",IF(AND(EXACT(AC6,"INSUFFICIENT"),EXACT(AJ6,"YES")),"MORE_COMPETITOR_EVIDENCE_REQUIRED",IF(AND(NOT(EXACT(AG6,"NOT_STARTED")),EXACT(AH6,"YES"),EXACT(AJ6,"YES")),"REOPEN_PRIOR_DECISION",IF(AND(OR(EXACT(AJ6,"YES"),EXACT(AJ6,"UNKNOWN")),EXACT(AE6,"CAN_RESOLVE")),"RUN_ONE_BOUNDED_CHECK",IF(AND(EXACT(AJ6,"YES"),EXACT(AD6,"REVERSIBLE"),EXACT(AF6,"BETTER_THAN_RESEARCH")),"ACT_AND_LEARN",IF(EXACT(AJ6,"YES"),"MORE_COMPETITOR_EVIDENCE_REQUIRED",IF(EXACT(AJ6,"NO"),"STOP_ANALYSIS_AND_DECIDE","MORE_COMPETITOR_EVIDENCE_REQUIRED"))))))))))))</x:f>
        <x:v>INCOMPLETE</x:v>
      </x:c>
      <x:c r="R6" s="32" t="str">
        <x:f>IF(AI6="INCOMPLETE","MISSING_REQUIRED_INPUT",IF(AI6="INVALID","INVALID_CONTROLLED_INPUT",IF(OR(NOT(EXACT(U6,"YES")),NOT(EXACT(V6,"YES")),NOT(EXACT(W6,"YES"))),"SCOPE_NOT_DEFINED",IF(EXACT(Z6,"MATERIAL"),"MATERIAL_CONTRADICTION",IF(EXACT(AA6,"MATERIAL_UNRESOLVED"),"COMPETITOR_SET_UNRESOLVED",IF(EXACT(AB6,"MISSING_REQUIRED"),"REQUIRED_FIRST_PARTY_MISSING",IF(AND(EXACT(AC6,"INSUFFICIENT"),EXACT(AJ6,"YES")),"INDEPENDENCE_INSUFFICIENT",IF(AND(NOT(EXACT(AG6,"NOT_STARTED")),EXACT(AH6,"YES"),EXACT(AJ6,"YES")),"PRIOR_DECISION_REOPENABLE",IF(AND(OR(EXACT(AJ6,"YES"),EXACT(AJ6,"UNKNOWN")),EXACT(AE6,"CAN_RESOLVE")),"BOUNDED_CHECK_CAN_CHANGE_DECISION",IF(AND(EXACT(AJ6,"YES"),EXACT(AD6,"REVERSIBLE"),EXACT(AF6,"BETTER_THAN_RESEARCH")),"REVERSIBLE_ACTION_LEARNS_FASTER",IF(EXACT(AJ6,"YES"),"MATERIAL_CHANGE_PATH_REMAINS",IF(EXACT(AJ6,"NO"),"NO_MATERIAL_CHANGE_PATH","CHANGE_PATH_UNCLEAR"))))))))))))</x:f>
        <x:v>MISSING_REQUIRED_INPUT</x:v>
      </x:c>
      <x:c r="S6" s="49"/>
      <x:c r="T6" s="49"/>
      <x:c r="U6" t="str">
        <x:f>IF(ISBLANK(C6),"",IF(ISTEXT(C6),TRIM(SUBSTITUTE(C6,CHAR(160)," ")),"__INVALID_TYPE__"))</x:f>
      </x:c>
      <x:c r="V6" t="str">
        <x:f>IF(ISBLANK(D6),"",IF(ISTEXT(D6),TRIM(SUBSTITUTE(D6,CHAR(160)," ")),"__INVALID_TYPE__"))</x:f>
      </x:c>
      <x:c r="W6" t="str">
        <x:f>IF(ISBLANK(E6),"",IF(ISTEXT(E6),TRIM(SUBSTITUTE(E6,CHAR(160)," ")),"__INVALID_TYPE__"))</x:f>
      </x:c>
      <x:c r="X6" t="str">
        <x:f>IF(ISBLANK(F6),"",IF(ISTEXT(F6),TRIM(SUBSTITUTE(F6,CHAR(160)," ")),"__INVALID_TYPE__"))</x:f>
      </x:c>
      <x:c r="Y6" t="str">
        <x:f>IF(ISBLANK(G6),"",IF(ISTEXT(G6),TRIM(SUBSTITUTE(G6,CHAR(160)," ")),"__INVALID_TYPE__"))</x:f>
      </x:c>
      <x:c r="Z6" t="str">
        <x:f>IF(ISBLANK(H6),"",IF(ISTEXT(H6),TRIM(SUBSTITUTE(H6,CHAR(160)," ")),"__INVALID_TYPE__"))</x:f>
      </x:c>
      <x:c r="AA6" t="str">
        <x:f>IF(ISBLANK(I6),"",IF(ISTEXT(I6),TRIM(SUBSTITUTE(I6,CHAR(160)," ")),"__INVALID_TYPE__"))</x:f>
      </x:c>
      <x:c r="AB6" t="str">
        <x:f>IF(ISBLANK(J6),"",IF(ISTEXT(J6),TRIM(SUBSTITUTE(J6,CHAR(160)," ")),"__INVALID_TYPE__"))</x:f>
      </x:c>
      <x:c r="AC6" t="str">
        <x:f>IF(ISBLANK(K6),"",IF(ISTEXT(K6),TRIM(SUBSTITUTE(K6,CHAR(160)," ")),"__INVALID_TYPE__"))</x:f>
      </x:c>
      <x:c r="AD6" t="str">
        <x:f>IF(ISBLANK(L6),"",IF(ISTEXT(L6),TRIM(SUBSTITUTE(L6,CHAR(160)," ")),"__INVALID_TYPE__"))</x:f>
      </x:c>
      <x:c r="AE6" t="str">
        <x:f>IF(ISBLANK(M6),"",IF(ISTEXT(M6),TRIM(SUBSTITUTE(M6,CHAR(160)," ")),"__INVALID_TYPE__"))</x:f>
      </x:c>
      <x:c r="AF6" t="str">
        <x:f>IF(ISBLANK(N6),"",IF(ISTEXT(N6),TRIM(SUBSTITUTE(N6,CHAR(160)," ")),"__INVALID_TYPE__"))</x:f>
      </x:c>
      <x:c r="AG6" t="str">
        <x:f>IF(ISBLANK(O6),"",IF(ISTEXT(O6),TRIM(SUBSTITUTE(O6,CHAR(160)," ")),"__INVALID_TYPE__"))</x:f>
      </x:c>
      <x:c r="AH6" t="str">
        <x:f>IF(ISBLANK(P6),"",IF(ISTEXT(P6),TRIM(SUBSTITUTE(P6,CHAR(160)," ")),"__INVALID_TYPE__"))</x:f>
      </x:c>
      <x:c r="AI6" t="str">
        <x:f>IF(OR(U6="",V6="",W6="",X6="",Y6="",Z6="",AA6="",AB6="",AC6="",AD6="",AE6="",AF6="",AG6="",AH6=""),"INCOMPLETE",IF(OR(NOT(OR(EXACT(U6,"YES"),EXACT(U6,"NO"))),NOT(OR(EXACT(V6,"YES"),EXACT(V6,"NO"))),NOT(OR(EXACT(W6,"YES"),EXACT(W6,"NO"))),NOT(OR(EXACT(X6,"YES"),EXACT(X6,"NO"),EXACT(X6,"UNKNOWN"))),NOT(OR(EXACT(Y6,"YES"),EXACT(Y6,"NO"),EXACT(Y6,"UNKNOWN"))),NOT(OR(EXACT(Z6,"NONE"),EXACT(Z6,"IMMATERIAL"),EXACT(Z6,"MATERIAL"))),NOT(OR(EXACT(AA6,"RESOLVED"),EXACT(AA6,"MATERIAL_UNRESOLVED"),EXACT(AA6,"UNKNOWN"))),NOT(OR(EXACT(AB6,"PRESENT"),EXACT(AB6,"NOT_REQUIRED"),EXACT(AB6,"MISSING_REQUIRED"),EXACT(AB6,"UNKNOWN"))),NOT(OR(EXACT(AC6,"SUFFICIENT"),EXACT(AC6,"INSUFFICIENT"),EXACT(AC6,"UNKNOWN"))),NOT(OR(EXACT(AD6,"REVERSIBLE"),EXACT(AD6,"HARD_TO_REVERSE"),EXACT(AD6,"IRREVERSIBLE"),EXACT(AD6,"UNKNOWN"))),NOT(OR(EXACT(AE6,"CAN_RESOLVE"),EXACT(AE6,"NO_USEFUL_CHECK"),EXACT(AE6,"UNKNOWN"))),NOT(OR(EXACT(AF6,"BETTER_THAN_RESEARCH"),EXACT(AF6,"NOT_BETTER"),EXACT(AF6,"UNKNOWN"))),NOT(OR(EXACT(AG6,"NOT_STARTED"),EXACT(AG6,"STARTED_REVERSIBLE"),EXACT(AG6,"STARTED_HARD_TO_REVERSE"),EXACT(AG6,"STARTED_IRREVERSIBLE"))),NOT(OR(EXACT(AH6,"YES"),EXACT(AH6,"NO"),EXACT(AH6,"UNKNOWN")))),"INVALID","VALID"))</x:f>
        <x:v>INCOMPLETE</x:v>
      </x:c>
      <x:c r="AJ6" t="str">
        <x:f>IF(AI6&lt;&gt;"VALID",AI6,Y6)</x:f>
        <x:v>INCOMPLETE</x:v>
      </x:c>
    </x:row>
    <x:row r="7">
      <x:c r="A7" s="49"/>
      <x:c r="B7" s="49"/>
      <x:c r="C7" s="49"/>
      <x:c r="D7" s="49"/>
      <x:c r="E7" s="49"/>
      <x:c r="F7" s="49"/>
      <x:c r="G7" s="49"/>
      <x:c r="H7" s="49"/>
      <x:c r="I7" s="49"/>
      <x:c r="J7" s="49"/>
      <x:c r="K7" s="49"/>
      <x:c r="L7" s="49"/>
      <x:c r="M7" s="49"/>
      <x:c r="N7" s="49"/>
      <x:c r="O7" s="49"/>
      <x:c r="P7" s="49"/>
      <x:c r="Q7" s="32" t="str">
        <x:f>IF(AI7="INCOMPLETE","INCOMPLETE",IF(AI7="INVALID","INVALID_INPUT",IF(OR(NOT(EXACT(U7,"YES")),NOT(EXACT(V7,"YES")),NOT(EXACT(W7,"YES"))),"RESOLVE_DECISION_SCOPE",IF(EXACT(Z7,"MATERIAL"),"RESOLVE_CONTRADICTION",IF(EXACT(AA7,"MATERIAL_UNRESOLVED"),"REQUALIFY_COMPETITOR_SET",IF(EXACT(AB7,"MISSING_REQUIRED"),"MORE_COMPETITOR_EVIDENCE_REQUIRED",IF(AND(EXACT(AC7,"INSUFFICIENT"),EXACT(AJ7,"YES")),"MORE_COMPETITOR_EVIDENCE_REQUIRED",IF(AND(NOT(EXACT(AG7,"NOT_STARTED")),EXACT(AH7,"YES"),EXACT(AJ7,"YES")),"REOPEN_PRIOR_DECISION",IF(AND(OR(EXACT(AJ7,"YES"),EXACT(AJ7,"UNKNOWN")),EXACT(AE7,"CAN_RESOLVE")),"RUN_ONE_BOUNDED_CHECK",IF(AND(EXACT(AJ7,"YES"),EXACT(AD7,"REVERSIBLE"),EXACT(AF7,"BETTER_THAN_RESEARCH")),"ACT_AND_LEARN",IF(EXACT(AJ7,"YES"),"MORE_COMPETITOR_EVIDENCE_REQUIRED",IF(EXACT(AJ7,"NO"),"STOP_ANALYSIS_AND_DECIDE","MORE_COMPETITOR_EVIDENCE_REQUIRED"))))))))))))</x:f>
        <x:v>INCOMPLETE</x:v>
      </x:c>
      <x:c r="R7" s="32" t="str">
        <x:f>IF(AI7="INCOMPLETE","MISSING_REQUIRED_INPUT",IF(AI7="INVALID","INVALID_CONTROLLED_INPUT",IF(OR(NOT(EXACT(U7,"YES")),NOT(EXACT(V7,"YES")),NOT(EXACT(W7,"YES"))),"SCOPE_NOT_DEFINED",IF(EXACT(Z7,"MATERIAL"),"MATERIAL_CONTRADICTION",IF(EXACT(AA7,"MATERIAL_UNRESOLVED"),"COMPETITOR_SET_UNRESOLVED",IF(EXACT(AB7,"MISSING_REQUIRED"),"REQUIRED_FIRST_PARTY_MISSING",IF(AND(EXACT(AC7,"INSUFFICIENT"),EXACT(AJ7,"YES")),"INDEPENDENCE_INSUFFICIENT",IF(AND(NOT(EXACT(AG7,"NOT_STARTED")),EXACT(AH7,"YES"),EXACT(AJ7,"YES")),"PRIOR_DECISION_REOPENABLE",IF(AND(OR(EXACT(AJ7,"YES"),EXACT(AJ7,"UNKNOWN")),EXACT(AE7,"CAN_RESOLVE")),"BOUNDED_CHECK_CAN_CHANGE_DECISION",IF(AND(EXACT(AJ7,"YES"),EXACT(AD7,"REVERSIBLE"),EXACT(AF7,"BETTER_THAN_RESEARCH")),"REVERSIBLE_ACTION_LEARNS_FASTER",IF(EXACT(AJ7,"YES"),"MATERIAL_CHANGE_PATH_REMAINS",IF(EXACT(AJ7,"NO"),"NO_MATERIAL_CHANGE_PATH","CHANGE_PATH_UNCLEAR"))))))))))))</x:f>
        <x:v>MISSING_REQUIRED_INPUT</x:v>
      </x:c>
      <x:c r="S7" s="49"/>
      <x:c r="T7" s="49"/>
      <x:c r="U7" t="str">
        <x:f>IF(ISBLANK(C7),"",IF(ISTEXT(C7),TRIM(SUBSTITUTE(C7,CHAR(160)," ")),"__INVALID_TYPE__"))</x:f>
      </x:c>
      <x:c r="V7" t="str">
        <x:f>IF(ISBLANK(D7),"",IF(ISTEXT(D7),TRIM(SUBSTITUTE(D7,CHAR(160)," ")),"__INVALID_TYPE__"))</x:f>
      </x:c>
      <x:c r="W7" t="str">
        <x:f>IF(ISBLANK(E7),"",IF(ISTEXT(E7),TRIM(SUBSTITUTE(E7,CHAR(160)," ")),"__INVALID_TYPE__"))</x:f>
      </x:c>
      <x:c r="X7" t="str">
        <x:f>IF(ISBLANK(F7),"",IF(ISTEXT(F7),TRIM(SUBSTITUTE(F7,CHAR(160)," ")),"__INVALID_TYPE__"))</x:f>
      </x:c>
      <x:c r="Y7" t="str">
        <x:f>IF(ISBLANK(G7),"",IF(ISTEXT(G7),TRIM(SUBSTITUTE(G7,CHAR(160)," ")),"__INVALID_TYPE__"))</x:f>
      </x:c>
      <x:c r="Z7" t="str">
        <x:f>IF(ISBLANK(H7),"",IF(ISTEXT(H7),TRIM(SUBSTITUTE(H7,CHAR(160)," ")),"__INVALID_TYPE__"))</x:f>
      </x:c>
      <x:c r="AA7" t="str">
        <x:f>IF(ISBLANK(I7),"",IF(ISTEXT(I7),TRIM(SUBSTITUTE(I7,CHAR(160)," ")),"__INVALID_TYPE__"))</x:f>
      </x:c>
      <x:c r="AB7" t="str">
        <x:f>IF(ISBLANK(J7),"",IF(ISTEXT(J7),TRIM(SUBSTITUTE(J7,CHAR(160)," ")),"__INVALID_TYPE__"))</x:f>
      </x:c>
      <x:c r="AC7" t="str">
        <x:f>IF(ISBLANK(K7),"",IF(ISTEXT(K7),TRIM(SUBSTITUTE(K7,CHAR(160)," ")),"__INVALID_TYPE__"))</x:f>
      </x:c>
      <x:c r="AD7" t="str">
        <x:f>IF(ISBLANK(L7),"",IF(ISTEXT(L7),TRIM(SUBSTITUTE(L7,CHAR(160)," ")),"__INVALID_TYPE__"))</x:f>
      </x:c>
      <x:c r="AE7" t="str">
        <x:f>IF(ISBLANK(M7),"",IF(ISTEXT(M7),TRIM(SUBSTITUTE(M7,CHAR(160)," ")),"__INVALID_TYPE__"))</x:f>
      </x:c>
      <x:c r="AF7" t="str">
        <x:f>IF(ISBLANK(N7),"",IF(ISTEXT(N7),TRIM(SUBSTITUTE(N7,CHAR(160)," ")),"__INVALID_TYPE__"))</x:f>
      </x:c>
      <x:c r="AG7" t="str">
        <x:f>IF(ISBLANK(O7),"",IF(ISTEXT(O7),TRIM(SUBSTITUTE(O7,CHAR(160)," ")),"__INVALID_TYPE__"))</x:f>
      </x:c>
      <x:c r="AH7" t="str">
        <x:f>IF(ISBLANK(P7),"",IF(ISTEXT(P7),TRIM(SUBSTITUTE(P7,CHAR(160)," ")),"__INVALID_TYPE__"))</x:f>
      </x:c>
      <x:c r="AI7" t="str">
        <x:f>IF(OR(U7="",V7="",W7="",X7="",Y7="",Z7="",AA7="",AB7="",AC7="",AD7="",AE7="",AF7="",AG7="",AH7=""),"INCOMPLETE",IF(OR(NOT(OR(EXACT(U7,"YES"),EXACT(U7,"NO"))),NOT(OR(EXACT(V7,"YES"),EXACT(V7,"NO"))),NOT(OR(EXACT(W7,"YES"),EXACT(W7,"NO"))),NOT(OR(EXACT(X7,"YES"),EXACT(X7,"NO"),EXACT(X7,"UNKNOWN"))),NOT(OR(EXACT(Y7,"YES"),EXACT(Y7,"NO"),EXACT(Y7,"UNKNOWN"))),NOT(OR(EXACT(Z7,"NONE"),EXACT(Z7,"IMMATERIAL"),EXACT(Z7,"MATERIAL"))),NOT(OR(EXACT(AA7,"RESOLVED"),EXACT(AA7,"MATERIAL_UNRESOLVED"),EXACT(AA7,"UNKNOWN"))),NOT(OR(EXACT(AB7,"PRESENT"),EXACT(AB7,"NOT_REQUIRED"),EXACT(AB7,"MISSING_REQUIRED"),EXACT(AB7,"UNKNOWN"))),NOT(OR(EXACT(AC7,"SUFFICIENT"),EXACT(AC7,"INSUFFICIENT"),EXACT(AC7,"UNKNOWN"))),NOT(OR(EXACT(AD7,"REVERSIBLE"),EXACT(AD7,"HARD_TO_REVERSE"),EXACT(AD7,"IRREVERSIBLE"),EXACT(AD7,"UNKNOWN"))),NOT(OR(EXACT(AE7,"CAN_RESOLVE"),EXACT(AE7,"NO_USEFUL_CHECK"),EXACT(AE7,"UNKNOWN"))),NOT(OR(EXACT(AF7,"BETTER_THAN_RESEARCH"),EXACT(AF7,"NOT_BETTER"),EXACT(AF7,"UNKNOWN"))),NOT(OR(EXACT(AG7,"NOT_STARTED"),EXACT(AG7,"STARTED_REVERSIBLE"),EXACT(AG7,"STARTED_HARD_TO_REVERSE"),EXACT(AG7,"STARTED_IRREVERSIBLE"))),NOT(OR(EXACT(AH7,"YES"),EXACT(AH7,"NO"),EXACT(AH7,"UNKNOWN")))),"INVALID","VALID"))</x:f>
        <x:v>INCOMPLETE</x:v>
      </x:c>
      <x:c r="AJ7" t="str">
        <x:f>IF(AI7&lt;&gt;"VALID",AI7,Y7)</x:f>
        <x:v>INCOMPLETE</x:v>
      </x:c>
    </x:row>
    <x:row r="8">
      <x:c r="A8" s="49"/>
      <x:c r="B8" s="49"/>
      <x:c r="C8" s="49"/>
      <x:c r="D8" s="49"/>
      <x:c r="E8" s="49"/>
      <x:c r="F8" s="49"/>
      <x:c r="G8" s="49"/>
      <x:c r="H8" s="49"/>
      <x:c r="I8" s="49"/>
      <x:c r="J8" s="49"/>
      <x:c r="K8" s="49"/>
      <x:c r="L8" s="49"/>
      <x:c r="M8" s="49"/>
      <x:c r="N8" s="49"/>
      <x:c r="O8" s="49"/>
      <x:c r="P8" s="49"/>
      <x:c r="Q8" s="32" t="str">
        <x:f>IF(AI8="INCOMPLETE","INCOMPLETE",IF(AI8="INVALID","INVALID_INPUT",IF(OR(NOT(EXACT(U8,"YES")),NOT(EXACT(V8,"YES")),NOT(EXACT(W8,"YES"))),"RESOLVE_DECISION_SCOPE",IF(EXACT(Z8,"MATERIAL"),"RESOLVE_CONTRADICTION",IF(EXACT(AA8,"MATERIAL_UNRESOLVED"),"REQUALIFY_COMPETITOR_SET",IF(EXACT(AB8,"MISSING_REQUIRED"),"MORE_COMPETITOR_EVIDENCE_REQUIRED",IF(AND(EXACT(AC8,"INSUFFICIENT"),EXACT(AJ8,"YES")),"MORE_COMPETITOR_EVIDENCE_REQUIRED",IF(AND(NOT(EXACT(AG8,"NOT_STARTED")),EXACT(AH8,"YES"),EXACT(AJ8,"YES")),"REOPEN_PRIOR_DECISION",IF(AND(OR(EXACT(AJ8,"YES"),EXACT(AJ8,"UNKNOWN")),EXACT(AE8,"CAN_RESOLVE")),"RUN_ONE_BOUNDED_CHECK",IF(AND(EXACT(AJ8,"YES"),EXACT(AD8,"REVERSIBLE"),EXACT(AF8,"BETTER_THAN_RESEARCH")),"ACT_AND_LEARN",IF(EXACT(AJ8,"YES"),"MORE_COMPETITOR_EVIDENCE_REQUIRED",IF(EXACT(AJ8,"NO"),"STOP_ANALYSIS_AND_DECIDE","MORE_COMPETITOR_EVIDENCE_REQUIRED"))))))))))))</x:f>
        <x:v>INCOMPLETE</x:v>
      </x:c>
      <x:c r="R8" s="32" t="str">
        <x:f>IF(AI8="INCOMPLETE","MISSING_REQUIRED_INPUT",IF(AI8="INVALID","INVALID_CONTROLLED_INPUT",IF(OR(NOT(EXACT(U8,"YES")),NOT(EXACT(V8,"YES")),NOT(EXACT(W8,"YES"))),"SCOPE_NOT_DEFINED",IF(EXACT(Z8,"MATERIAL"),"MATERIAL_CONTRADICTION",IF(EXACT(AA8,"MATERIAL_UNRESOLVED"),"COMPETITOR_SET_UNRESOLVED",IF(EXACT(AB8,"MISSING_REQUIRED"),"REQUIRED_FIRST_PARTY_MISSING",IF(AND(EXACT(AC8,"INSUFFICIENT"),EXACT(AJ8,"YES")),"INDEPENDENCE_INSUFFICIENT",IF(AND(NOT(EXACT(AG8,"NOT_STARTED")),EXACT(AH8,"YES"),EXACT(AJ8,"YES")),"PRIOR_DECISION_REOPENABLE",IF(AND(OR(EXACT(AJ8,"YES"),EXACT(AJ8,"UNKNOWN")),EXACT(AE8,"CAN_RESOLVE")),"BOUNDED_CHECK_CAN_CHANGE_DECISION",IF(AND(EXACT(AJ8,"YES"),EXACT(AD8,"REVERSIBLE"),EXACT(AF8,"BETTER_THAN_RESEARCH")),"REVERSIBLE_ACTION_LEARNS_FASTER",IF(EXACT(AJ8,"YES"),"MATERIAL_CHANGE_PATH_REMAINS",IF(EXACT(AJ8,"NO"),"NO_MATERIAL_CHANGE_PATH","CHANGE_PATH_UNCLEAR"))))))))))))</x:f>
        <x:v>MISSING_REQUIRED_INPUT</x:v>
      </x:c>
      <x:c r="S8" s="49"/>
      <x:c r="T8" s="49"/>
      <x:c r="U8" t="str">
        <x:f>IF(ISBLANK(C8),"",IF(ISTEXT(C8),TRIM(SUBSTITUTE(C8,CHAR(160)," ")),"__INVALID_TYPE__"))</x:f>
      </x:c>
      <x:c r="V8" t="str">
        <x:f>IF(ISBLANK(D8),"",IF(ISTEXT(D8),TRIM(SUBSTITUTE(D8,CHAR(160)," ")),"__INVALID_TYPE__"))</x:f>
      </x:c>
      <x:c r="W8" t="str">
        <x:f>IF(ISBLANK(E8),"",IF(ISTEXT(E8),TRIM(SUBSTITUTE(E8,CHAR(160)," ")),"__INVALID_TYPE__"))</x:f>
      </x:c>
      <x:c r="X8" t="str">
        <x:f>IF(ISBLANK(F8),"",IF(ISTEXT(F8),TRIM(SUBSTITUTE(F8,CHAR(160)," ")),"__INVALID_TYPE__"))</x:f>
      </x:c>
      <x:c r="Y8" t="str">
        <x:f>IF(ISBLANK(G8),"",IF(ISTEXT(G8),TRIM(SUBSTITUTE(G8,CHAR(160)," ")),"__INVALID_TYPE__"))</x:f>
      </x:c>
      <x:c r="Z8" t="str">
        <x:f>IF(ISBLANK(H8),"",IF(ISTEXT(H8),TRIM(SUBSTITUTE(H8,CHAR(160)," ")),"__INVALID_TYPE__"))</x:f>
      </x:c>
      <x:c r="AA8" t="str">
        <x:f>IF(ISBLANK(I8),"",IF(ISTEXT(I8),TRIM(SUBSTITUTE(I8,CHAR(160)," ")),"__INVALID_TYPE__"))</x:f>
      </x:c>
      <x:c r="AB8" t="str">
        <x:f>IF(ISBLANK(J8),"",IF(ISTEXT(J8),TRIM(SUBSTITUTE(J8,CHAR(160)," ")),"__INVALID_TYPE__"))</x:f>
      </x:c>
      <x:c r="AC8" t="str">
        <x:f>IF(ISBLANK(K8),"",IF(ISTEXT(K8),TRIM(SUBSTITUTE(K8,CHAR(160)," ")),"__INVALID_TYPE__"))</x:f>
      </x:c>
      <x:c r="AD8" t="str">
        <x:f>IF(ISBLANK(L8),"",IF(ISTEXT(L8),TRIM(SUBSTITUTE(L8,CHAR(160)," ")),"__INVALID_TYPE__"))</x:f>
      </x:c>
      <x:c r="AE8" t="str">
        <x:f>IF(ISBLANK(M8),"",IF(ISTEXT(M8),TRIM(SUBSTITUTE(M8,CHAR(160)," ")),"__INVALID_TYPE__"))</x:f>
      </x:c>
      <x:c r="AF8" t="str">
        <x:f>IF(ISBLANK(N8),"",IF(ISTEXT(N8),TRIM(SUBSTITUTE(N8,CHAR(160)," ")),"__INVALID_TYPE__"))</x:f>
      </x:c>
      <x:c r="AG8" t="str">
        <x:f>IF(ISBLANK(O8),"",IF(ISTEXT(O8),TRIM(SUBSTITUTE(O8,CHAR(160)," ")),"__INVALID_TYPE__"))</x:f>
      </x:c>
      <x:c r="AH8" t="str">
        <x:f>IF(ISBLANK(P8),"",IF(ISTEXT(P8),TRIM(SUBSTITUTE(P8,CHAR(160)," ")),"__INVALID_TYPE__"))</x:f>
      </x:c>
      <x:c r="AI8" t="str">
        <x:f>IF(OR(U8="",V8="",W8="",X8="",Y8="",Z8="",AA8="",AB8="",AC8="",AD8="",AE8="",AF8="",AG8="",AH8=""),"INCOMPLETE",IF(OR(NOT(OR(EXACT(U8,"YES"),EXACT(U8,"NO"))),NOT(OR(EXACT(V8,"YES"),EXACT(V8,"NO"))),NOT(OR(EXACT(W8,"YES"),EXACT(W8,"NO"))),NOT(OR(EXACT(X8,"YES"),EXACT(X8,"NO"),EXACT(X8,"UNKNOWN"))),NOT(OR(EXACT(Y8,"YES"),EXACT(Y8,"NO"),EXACT(Y8,"UNKNOWN"))),NOT(OR(EXACT(Z8,"NONE"),EXACT(Z8,"IMMATERIAL"),EXACT(Z8,"MATERIAL"))),NOT(OR(EXACT(AA8,"RESOLVED"),EXACT(AA8,"MATERIAL_UNRESOLVED"),EXACT(AA8,"UNKNOWN"))),NOT(OR(EXACT(AB8,"PRESENT"),EXACT(AB8,"NOT_REQUIRED"),EXACT(AB8,"MISSING_REQUIRED"),EXACT(AB8,"UNKNOWN"))),NOT(OR(EXACT(AC8,"SUFFICIENT"),EXACT(AC8,"INSUFFICIENT"),EXACT(AC8,"UNKNOWN"))),NOT(OR(EXACT(AD8,"REVERSIBLE"),EXACT(AD8,"HARD_TO_REVERSE"),EXACT(AD8,"IRREVERSIBLE"),EXACT(AD8,"UNKNOWN"))),NOT(OR(EXACT(AE8,"CAN_RESOLVE"),EXACT(AE8,"NO_USEFUL_CHECK"),EXACT(AE8,"UNKNOWN"))),NOT(OR(EXACT(AF8,"BETTER_THAN_RESEARCH"),EXACT(AF8,"NOT_BETTER"),EXACT(AF8,"UNKNOWN"))),NOT(OR(EXACT(AG8,"NOT_STARTED"),EXACT(AG8,"STARTED_REVERSIBLE"),EXACT(AG8,"STARTED_HARD_TO_REVERSE"),EXACT(AG8,"STARTED_IRREVERSIBLE"))),NOT(OR(EXACT(AH8,"YES"),EXACT(AH8,"NO"),EXACT(AH8,"UNKNOWN")))),"INVALID","VALID"))</x:f>
        <x:v>INCOMPLETE</x:v>
      </x:c>
      <x:c r="AJ8" t="str">
        <x:f>IF(AI8&lt;&gt;"VALID",AI8,Y8)</x:f>
        <x:v>INCOMPLETE</x:v>
      </x:c>
    </x:row>
    <x:row r="9">
      <x:c r="A9" s="49"/>
      <x:c r="B9" s="49"/>
      <x:c r="C9" s="49"/>
      <x:c r="D9" s="49"/>
      <x:c r="E9" s="49"/>
      <x:c r="F9" s="49"/>
      <x:c r="G9" s="49"/>
      <x:c r="H9" s="49"/>
      <x:c r="I9" s="49"/>
      <x:c r="J9" s="49"/>
      <x:c r="K9" s="49"/>
      <x:c r="L9" s="49"/>
      <x:c r="M9" s="49"/>
      <x:c r="N9" s="49"/>
      <x:c r="O9" s="49"/>
      <x:c r="P9" s="49"/>
      <x:c r="Q9" s="32" t="str">
        <x:f>IF(AI9="INCOMPLETE","INCOMPLETE",IF(AI9="INVALID","INVALID_INPUT",IF(OR(NOT(EXACT(U9,"YES")),NOT(EXACT(V9,"YES")),NOT(EXACT(W9,"YES"))),"RESOLVE_DECISION_SCOPE",IF(EXACT(Z9,"MATERIAL"),"RESOLVE_CONTRADICTION",IF(EXACT(AA9,"MATERIAL_UNRESOLVED"),"REQUALIFY_COMPETITOR_SET",IF(EXACT(AB9,"MISSING_REQUIRED"),"MORE_COMPETITOR_EVIDENCE_REQUIRED",IF(AND(EXACT(AC9,"INSUFFICIENT"),EXACT(AJ9,"YES")),"MORE_COMPETITOR_EVIDENCE_REQUIRED",IF(AND(NOT(EXACT(AG9,"NOT_STARTED")),EXACT(AH9,"YES"),EXACT(AJ9,"YES")),"REOPEN_PRIOR_DECISION",IF(AND(OR(EXACT(AJ9,"YES"),EXACT(AJ9,"UNKNOWN")),EXACT(AE9,"CAN_RESOLVE")),"RUN_ONE_BOUNDED_CHECK",IF(AND(EXACT(AJ9,"YES"),EXACT(AD9,"REVERSIBLE"),EXACT(AF9,"BETTER_THAN_RESEARCH")),"ACT_AND_LEARN",IF(EXACT(AJ9,"YES"),"MORE_COMPETITOR_EVIDENCE_REQUIRED",IF(EXACT(AJ9,"NO"),"STOP_ANALYSIS_AND_DECIDE","MORE_COMPETITOR_EVIDENCE_REQUIRED"))))))))))))</x:f>
        <x:v>INCOMPLETE</x:v>
      </x:c>
      <x:c r="R9" s="32" t="str">
        <x:f>IF(AI9="INCOMPLETE","MISSING_REQUIRED_INPUT",IF(AI9="INVALID","INVALID_CONTROLLED_INPUT",IF(OR(NOT(EXACT(U9,"YES")),NOT(EXACT(V9,"YES")),NOT(EXACT(W9,"YES"))),"SCOPE_NOT_DEFINED",IF(EXACT(Z9,"MATERIAL"),"MATERIAL_CONTRADICTION",IF(EXACT(AA9,"MATERIAL_UNRESOLVED"),"COMPETITOR_SET_UNRESOLVED",IF(EXACT(AB9,"MISSING_REQUIRED"),"REQUIRED_FIRST_PARTY_MISSING",IF(AND(EXACT(AC9,"INSUFFICIENT"),EXACT(AJ9,"YES")),"INDEPENDENCE_INSUFFICIENT",IF(AND(NOT(EXACT(AG9,"NOT_STARTED")),EXACT(AH9,"YES"),EXACT(AJ9,"YES")),"PRIOR_DECISION_REOPENABLE",IF(AND(OR(EXACT(AJ9,"YES"),EXACT(AJ9,"UNKNOWN")),EXACT(AE9,"CAN_RESOLVE")),"BOUNDED_CHECK_CAN_CHANGE_DECISION",IF(AND(EXACT(AJ9,"YES"),EXACT(AD9,"REVERSIBLE"),EXACT(AF9,"BETTER_THAN_RESEARCH")),"REVERSIBLE_ACTION_LEARNS_FASTER",IF(EXACT(AJ9,"YES"),"MATERIAL_CHANGE_PATH_REMAINS",IF(EXACT(AJ9,"NO"),"NO_MATERIAL_CHANGE_PATH","CHANGE_PATH_UNCLEAR"))))))))))))</x:f>
        <x:v>MISSING_REQUIRED_INPUT</x:v>
      </x:c>
      <x:c r="S9" s="49"/>
      <x:c r="T9" s="49"/>
      <x:c r="U9" t="str">
        <x:f>IF(ISBLANK(C9),"",IF(ISTEXT(C9),TRIM(SUBSTITUTE(C9,CHAR(160)," ")),"__INVALID_TYPE__"))</x:f>
      </x:c>
      <x:c r="V9" t="str">
        <x:f>IF(ISBLANK(D9),"",IF(ISTEXT(D9),TRIM(SUBSTITUTE(D9,CHAR(160)," ")),"__INVALID_TYPE__"))</x:f>
      </x:c>
      <x:c r="W9" t="str">
        <x:f>IF(ISBLANK(E9),"",IF(ISTEXT(E9),TRIM(SUBSTITUTE(E9,CHAR(160)," ")),"__INVALID_TYPE__"))</x:f>
      </x:c>
      <x:c r="X9" t="str">
        <x:f>IF(ISBLANK(F9),"",IF(ISTEXT(F9),TRIM(SUBSTITUTE(F9,CHAR(160)," ")),"__INVALID_TYPE__"))</x:f>
      </x:c>
      <x:c r="Y9" t="str">
        <x:f>IF(ISBLANK(G9),"",IF(ISTEXT(G9),TRIM(SUBSTITUTE(G9,CHAR(160)," ")),"__INVALID_TYPE__"))</x:f>
      </x:c>
      <x:c r="Z9" t="str">
        <x:f>IF(ISBLANK(H9),"",IF(ISTEXT(H9),TRIM(SUBSTITUTE(H9,CHAR(160)," ")),"__INVALID_TYPE__"))</x:f>
      </x:c>
      <x:c r="AA9" t="str">
        <x:f>IF(ISBLANK(I9),"",IF(ISTEXT(I9),TRIM(SUBSTITUTE(I9,CHAR(160)," ")),"__INVALID_TYPE__"))</x:f>
      </x:c>
      <x:c r="AB9" t="str">
        <x:f>IF(ISBLANK(J9),"",IF(ISTEXT(J9),TRIM(SUBSTITUTE(J9,CHAR(160)," ")),"__INVALID_TYPE__"))</x:f>
      </x:c>
      <x:c r="AC9" t="str">
        <x:f>IF(ISBLANK(K9),"",IF(ISTEXT(K9),TRIM(SUBSTITUTE(K9,CHAR(160)," ")),"__INVALID_TYPE__"))</x:f>
      </x:c>
      <x:c r="AD9" t="str">
        <x:f>IF(ISBLANK(L9),"",IF(ISTEXT(L9),TRIM(SUBSTITUTE(L9,CHAR(160)," ")),"__INVALID_TYPE__"))</x:f>
      </x:c>
      <x:c r="AE9" t="str">
        <x:f>IF(ISBLANK(M9),"",IF(ISTEXT(M9),TRIM(SUBSTITUTE(M9,CHAR(160)," ")),"__INVALID_TYPE__"))</x:f>
      </x:c>
      <x:c r="AF9" t="str">
        <x:f>IF(ISBLANK(N9),"",IF(ISTEXT(N9),TRIM(SUBSTITUTE(N9,CHAR(160)," ")),"__INVALID_TYPE__"))</x:f>
      </x:c>
      <x:c r="AG9" t="str">
        <x:f>IF(ISBLANK(O9),"",IF(ISTEXT(O9),TRIM(SUBSTITUTE(O9,CHAR(160)," ")),"__INVALID_TYPE__"))</x:f>
      </x:c>
      <x:c r="AH9" t="str">
        <x:f>IF(ISBLANK(P9),"",IF(ISTEXT(P9),TRIM(SUBSTITUTE(P9,CHAR(160)," ")),"__INVALID_TYPE__"))</x:f>
      </x:c>
      <x:c r="AI9" t="str">
        <x:f>IF(OR(U9="",V9="",W9="",X9="",Y9="",Z9="",AA9="",AB9="",AC9="",AD9="",AE9="",AF9="",AG9="",AH9=""),"INCOMPLETE",IF(OR(NOT(OR(EXACT(U9,"YES"),EXACT(U9,"NO"))),NOT(OR(EXACT(V9,"YES"),EXACT(V9,"NO"))),NOT(OR(EXACT(W9,"YES"),EXACT(W9,"NO"))),NOT(OR(EXACT(X9,"YES"),EXACT(X9,"NO"),EXACT(X9,"UNKNOWN"))),NOT(OR(EXACT(Y9,"YES"),EXACT(Y9,"NO"),EXACT(Y9,"UNKNOWN"))),NOT(OR(EXACT(Z9,"NONE"),EXACT(Z9,"IMMATERIAL"),EXACT(Z9,"MATERIAL"))),NOT(OR(EXACT(AA9,"RESOLVED"),EXACT(AA9,"MATERIAL_UNRESOLVED"),EXACT(AA9,"UNKNOWN"))),NOT(OR(EXACT(AB9,"PRESENT"),EXACT(AB9,"NOT_REQUIRED"),EXACT(AB9,"MISSING_REQUIRED"),EXACT(AB9,"UNKNOWN"))),NOT(OR(EXACT(AC9,"SUFFICIENT"),EXACT(AC9,"INSUFFICIENT"),EXACT(AC9,"UNKNOWN"))),NOT(OR(EXACT(AD9,"REVERSIBLE"),EXACT(AD9,"HARD_TO_REVERSE"),EXACT(AD9,"IRREVERSIBLE"),EXACT(AD9,"UNKNOWN"))),NOT(OR(EXACT(AE9,"CAN_RESOLVE"),EXACT(AE9,"NO_USEFUL_CHECK"),EXACT(AE9,"UNKNOWN"))),NOT(OR(EXACT(AF9,"BETTER_THAN_RESEARCH"),EXACT(AF9,"NOT_BETTER"),EXACT(AF9,"UNKNOWN"))),NOT(OR(EXACT(AG9,"NOT_STARTED"),EXACT(AG9,"STARTED_REVERSIBLE"),EXACT(AG9,"STARTED_HARD_TO_REVERSE"),EXACT(AG9,"STARTED_IRREVERSIBLE"))),NOT(OR(EXACT(AH9,"YES"),EXACT(AH9,"NO"),EXACT(AH9,"UNKNOWN")))),"INVALID","VALID"))</x:f>
        <x:v>INCOMPLETE</x:v>
      </x:c>
      <x:c r="AJ9" t="str">
        <x:f>IF(AI9&lt;&gt;"VALID",AI9,Y9)</x:f>
        <x:v>INCOMPLETE</x:v>
      </x:c>
    </x:row>
    <x:row r="10">
      <x:c r="A10" s="49"/>
      <x:c r="B10" s="49"/>
      <x:c r="C10" s="49"/>
      <x:c r="D10" s="49"/>
      <x:c r="E10" s="49"/>
      <x:c r="F10" s="49"/>
      <x:c r="G10" s="49"/>
      <x:c r="H10" s="49"/>
      <x:c r="I10" s="49"/>
      <x:c r="J10" s="49"/>
      <x:c r="K10" s="49"/>
      <x:c r="L10" s="49"/>
      <x:c r="M10" s="49"/>
      <x:c r="N10" s="49"/>
      <x:c r="O10" s="49"/>
      <x:c r="P10" s="49"/>
      <x:c r="Q10" s="32" t="str">
        <x:f>IF(AI10="INCOMPLETE","INCOMPLETE",IF(AI10="INVALID","INVALID_INPUT",IF(OR(NOT(EXACT(U10,"YES")),NOT(EXACT(V10,"YES")),NOT(EXACT(W10,"YES"))),"RESOLVE_DECISION_SCOPE",IF(EXACT(Z10,"MATERIAL"),"RESOLVE_CONTRADICTION",IF(EXACT(AA10,"MATERIAL_UNRESOLVED"),"REQUALIFY_COMPETITOR_SET",IF(EXACT(AB10,"MISSING_REQUIRED"),"MORE_COMPETITOR_EVIDENCE_REQUIRED",IF(AND(EXACT(AC10,"INSUFFICIENT"),EXACT(AJ10,"YES")),"MORE_COMPETITOR_EVIDENCE_REQUIRED",IF(AND(NOT(EXACT(AG10,"NOT_STARTED")),EXACT(AH10,"YES"),EXACT(AJ10,"YES")),"REOPEN_PRIOR_DECISION",IF(AND(OR(EXACT(AJ10,"YES"),EXACT(AJ10,"UNKNOWN")),EXACT(AE10,"CAN_RESOLVE")),"RUN_ONE_BOUNDED_CHECK",IF(AND(EXACT(AJ10,"YES"),EXACT(AD10,"REVERSIBLE"),EXACT(AF10,"BETTER_THAN_RESEARCH")),"ACT_AND_LEARN",IF(EXACT(AJ10,"YES"),"MORE_COMPETITOR_EVIDENCE_REQUIRED",IF(EXACT(AJ10,"NO"),"STOP_ANALYSIS_AND_DECIDE","MORE_COMPETITOR_EVIDENCE_REQUIRED"))))))))))))</x:f>
        <x:v>INCOMPLETE</x:v>
      </x:c>
      <x:c r="R10" s="32" t="str">
        <x:f>IF(AI10="INCOMPLETE","MISSING_REQUIRED_INPUT",IF(AI10="INVALID","INVALID_CONTROLLED_INPUT",IF(OR(NOT(EXACT(U10,"YES")),NOT(EXACT(V10,"YES")),NOT(EXACT(W10,"YES"))),"SCOPE_NOT_DEFINED",IF(EXACT(Z10,"MATERIAL"),"MATERIAL_CONTRADICTION",IF(EXACT(AA10,"MATERIAL_UNRESOLVED"),"COMPETITOR_SET_UNRESOLVED",IF(EXACT(AB10,"MISSING_REQUIRED"),"REQUIRED_FIRST_PARTY_MISSING",IF(AND(EXACT(AC10,"INSUFFICIENT"),EXACT(AJ10,"YES")),"INDEPENDENCE_INSUFFICIENT",IF(AND(NOT(EXACT(AG10,"NOT_STARTED")),EXACT(AH10,"YES"),EXACT(AJ10,"YES")),"PRIOR_DECISION_REOPENABLE",IF(AND(OR(EXACT(AJ10,"YES"),EXACT(AJ10,"UNKNOWN")),EXACT(AE10,"CAN_RESOLVE")),"BOUNDED_CHECK_CAN_CHANGE_DECISION",IF(AND(EXACT(AJ10,"YES"),EXACT(AD10,"REVERSIBLE"),EXACT(AF10,"BETTER_THAN_RESEARCH")),"REVERSIBLE_ACTION_LEARNS_FASTER",IF(EXACT(AJ10,"YES"),"MATERIAL_CHANGE_PATH_REMAINS",IF(EXACT(AJ10,"NO"),"NO_MATERIAL_CHANGE_PATH","CHANGE_PATH_UNCLEAR"))))))))))))</x:f>
        <x:v>MISSING_REQUIRED_INPUT</x:v>
      </x:c>
      <x:c r="S10" s="49"/>
      <x:c r="T10" s="49"/>
      <x:c r="U10" t="str">
        <x:f>IF(ISBLANK(C10),"",IF(ISTEXT(C10),TRIM(SUBSTITUTE(C10,CHAR(160)," ")),"__INVALID_TYPE__"))</x:f>
      </x:c>
      <x:c r="V10" t="str">
        <x:f>IF(ISBLANK(D10),"",IF(ISTEXT(D10),TRIM(SUBSTITUTE(D10,CHAR(160)," ")),"__INVALID_TYPE__"))</x:f>
      </x:c>
      <x:c r="W10" t="str">
        <x:f>IF(ISBLANK(E10),"",IF(ISTEXT(E10),TRIM(SUBSTITUTE(E10,CHAR(160)," ")),"__INVALID_TYPE__"))</x:f>
      </x:c>
      <x:c r="X10" t="str">
        <x:f>IF(ISBLANK(F10),"",IF(ISTEXT(F10),TRIM(SUBSTITUTE(F10,CHAR(160)," ")),"__INVALID_TYPE__"))</x:f>
      </x:c>
      <x:c r="Y10" t="str">
        <x:f>IF(ISBLANK(G10),"",IF(ISTEXT(G10),TRIM(SUBSTITUTE(G10,CHAR(160)," ")),"__INVALID_TYPE__"))</x:f>
      </x:c>
      <x:c r="Z10" t="str">
        <x:f>IF(ISBLANK(H10),"",IF(ISTEXT(H10),TRIM(SUBSTITUTE(H10,CHAR(160)," ")),"__INVALID_TYPE__"))</x:f>
      </x:c>
      <x:c r="AA10" t="str">
        <x:f>IF(ISBLANK(I10),"",IF(ISTEXT(I10),TRIM(SUBSTITUTE(I10,CHAR(160)," ")),"__INVALID_TYPE__"))</x:f>
      </x:c>
      <x:c r="AB10" t="str">
        <x:f>IF(ISBLANK(J10),"",IF(ISTEXT(J10),TRIM(SUBSTITUTE(J10,CHAR(160)," ")),"__INVALID_TYPE__"))</x:f>
      </x:c>
      <x:c r="AC10" t="str">
        <x:f>IF(ISBLANK(K10),"",IF(ISTEXT(K10),TRIM(SUBSTITUTE(K10,CHAR(160)," ")),"__INVALID_TYPE__"))</x:f>
      </x:c>
      <x:c r="AD10" t="str">
        <x:f>IF(ISBLANK(L10),"",IF(ISTEXT(L10),TRIM(SUBSTITUTE(L10,CHAR(160)," ")),"__INVALID_TYPE__"))</x:f>
      </x:c>
      <x:c r="AE10" t="str">
        <x:f>IF(ISBLANK(M10),"",IF(ISTEXT(M10),TRIM(SUBSTITUTE(M10,CHAR(160)," ")),"__INVALID_TYPE__"))</x:f>
      </x:c>
      <x:c r="AF10" t="str">
        <x:f>IF(ISBLANK(N10),"",IF(ISTEXT(N10),TRIM(SUBSTITUTE(N10,CHAR(160)," ")),"__INVALID_TYPE__"))</x:f>
      </x:c>
      <x:c r="AG10" t="str">
        <x:f>IF(ISBLANK(O10),"",IF(ISTEXT(O10),TRIM(SUBSTITUTE(O10,CHAR(160)," ")),"__INVALID_TYPE__"))</x:f>
      </x:c>
      <x:c r="AH10" t="str">
        <x:f>IF(ISBLANK(P10),"",IF(ISTEXT(P10),TRIM(SUBSTITUTE(P10,CHAR(160)," ")),"__INVALID_TYPE__"))</x:f>
      </x:c>
      <x:c r="AI10" t="str">
        <x:f>IF(OR(U10="",V10="",W10="",X10="",Y10="",Z10="",AA10="",AB10="",AC10="",AD10="",AE10="",AF10="",AG10="",AH10=""),"INCOMPLETE",IF(OR(NOT(OR(EXACT(U10,"YES"),EXACT(U10,"NO"))),NOT(OR(EXACT(V10,"YES"),EXACT(V10,"NO"))),NOT(OR(EXACT(W10,"YES"),EXACT(W10,"NO"))),NOT(OR(EXACT(X10,"YES"),EXACT(X10,"NO"),EXACT(X10,"UNKNOWN"))),NOT(OR(EXACT(Y10,"YES"),EXACT(Y10,"NO"),EXACT(Y10,"UNKNOWN"))),NOT(OR(EXACT(Z10,"NONE"),EXACT(Z10,"IMMATERIAL"),EXACT(Z10,"MATERIAL"))),NOT(OR(EXACT(AA10,"RESOLVED"),EXACT(AA10,"MATERIAL_UNRESOLVED"),EXACT(AA10,"UNKNOWN"))),NOT(OR(EXACT(AB10,"PRESENT"),EXACT(AB10,"NOT_REQUIRED"),EXACT(AB10,"MISSING_REQUIRED"),EXACT(AB10,"UNKNOWN"))),NOT(OR(EXACT(AC10,"SUFFICIENT"),EXACT(AC10,"INSUFFICIENT"),EXACT(AC10,"UNKNOWN"))),NOT(OR(EXACT(AD10,"REVERSIBLE"),EXACT(AD10,"HARD_TO_REVERSE"),EXACT(AD10,"IRREVERSIBLE"),EXACT(AD10,"UNKNOWN"))),NOT(OR(EXACT(AE10,"CAN_RESOLVE"),EXACT(AE10,"NO_USEFUL_CHECK"),EXACT(AE10,"UNKNOWN"))),NOT(OR(EXACT(AF10,"BETTER_THAN_RESEARCH"),EXACT(AF10,"NOT_BETTER"),EXACT(AF10,"UNKNOWN"))),NOT(OR(EXACT(AG10,"NOT_STARTED"),EXACT(AG10,"STARTED_REVERSIBLE"),EXACT(AG10,"STARTED_HARD_TO_REVERSE"),EXACT(AG10,"STARTED_IRREVERSIBLE"))),NOT(OR(EXACT(AH10,"YES"),EXACT(AH10,"NO"),EXACT(AH10,"UNKNOWN")))),"INVALID","VALID"))</x:f>
        <x:v>INCOMPLETE</x:v>
      </x:c>
      <x:c r="AJ10" t="str">
        <x:f>IF(AI10&lt;&gt;"VALID",AI10,Y10)</x:f>
        <x:v>INCOMPLETE</x:v>
      </x:c>
    </x:row>
    <x:row r="11">
      <x:c r="A11" s="49"/>
      <x:c r="B11" s="49"/>
      <x:c r="C11" s="49"/>
      <x:c r="D11" s="49"/>
      <x:c r="E11" s="49"/>
      <x:c r="F11" s="49"/>
      <x:c r="G11" s="49"/>
      <x:c r="H11" s="49"/>
      <x:c r="I11" s="49"/>
      <x:c r="J11" s="49"/>
      <x:c r="K11" s="49"/>
      <x:c r="L11" s="49"/>
      <x:c r="M11" s="49"/>
      <x:c r="N11" s="49"/>
      <x:c r="O11" s="49"/>
      <x:c r="P11" s="49"/>
      <x:c r="Q11" s="32" t="str">
        <x:f>IF(AI11="INCOMPLETE","INCOMPLETE",IF(AI11="INVALID","INVALID_INPUT",IF(OR(NOT(EXACT(U11,"YES")),NOT(EXACT(V11,"YES")),NOT(EXACT(W11,"YES"))),"RESOLVE_DECISION_SCOPE",IF(EXACT(Z11,"MATERIAL"),"RESOLVE_CONTRADICTION",IF(EXACT(AA11,"MATERIAL_UNRESOLVED"),"REQUALIFY_COMPETITOR_SET",IF(EXACT(AB11,"MISSING_REQUIRED"),"MORE_COMPETITOR_EVIDENCE_REQUIRED",IF(AND(EXACT(AC11,"INSUFFICIENT"),EXACT(AJ11,"YES")),"MORE_COMPETITOR_EVIDENCE_REQUIRED",IF(AND(NOT(EXACT(AG11,"NOT_STARTED")),EXACT(AH11,"YES"),EXACT(AJ11,"YES")),"REOPEN_PRIOR_DECISION",IF(AND(OR(EXACT(AJ11,"YES"),EXACT(AJ11,"UNKNOWN")),EXACT(AE11,"CAN_RESOLVE")),"RUN_ONE_BOUNDED_CHECK",IF(AND(EXACT(AJ11,"YES"),EXACT(AD11,"REVERSIBLE"),EXACT(AF11,"BETTER_THAN_RESEARCH")),"ACT_AND_LEARN",IF(EXACT(AJ11,"YES"),"MORE_COMPETITOR_EVIDENCE_REQUIRED",IF(EXACT(AJ11,"NO"),"STOP_ANALYSIS_AND_DECIDE","MORE_COMPETITOR_EVIDENCE_REQUIRED"))))))))))))</x:f>
        <x:v>INCOMPLETE</x:v>
      </x:c>
      <x:c r="R11" s="32" t="str">
        <x:f>IF(AI11="INCOMPLETE","MISSING_REQUIRED_INPUT",IF(AI11="INVALID","INVALID_CONTROLLED_INPUT",IF(OR(NOT(EXACT(U11,"YES")),NOT(EXACT(V11,"YES")),NOT(EXACT(W11,"YES"))),"SCOPE_NOT_DEFINED",IF(EXACT(Z11,"MATERIAL"),"MATERIAL_CONTRADICTION",IF(EXACT(AA11,"MATERIAL_UNRESOLVED"),"COMPETITOR_SET_UNRESOLVED",IF(EXACT(AB11,"MISSING_REQUIRED"),"REQUIRED_FIRST_PARTY_MISSING",IF(AND(EXACT(AC11,"INSUFFICIENT"),EXACT(AJ11,"YES")),"INDEPENDENCE_INSUFFICIENT",IF(AND(NOT(EXACT(AG11,"NOT_STARTED")),EXACT(AH11,"YES"),EXACT(AJ11,"YES")),"PRIOR_DECISION_REOPENABLE",IF(AND(OR(EXACT(AJ11,"YES"),EXACT(AJ11,"UNKNOWN")),EXACT(AE11,"CAN_RESOLVE")),"BOUNDED_CHECK_CAN_CHANGE_DECISION",IF(AND(EXACT(AJ11,"YES"),EXACT(AD11,"REVERSIBLE"),EXACT(AF11,"BETTER_THAN_RESEARCH")),"REVERSIBLE_ACTION_LEARNS_FASTER",IF(EXACT(AJ11,"YES"),"MATERIAL_CHANGE_PATH_REMAINS",IF(EXACT(AJ11,"NO"),"NO_MATERIAL_CHANGE_PATH","CHANGE_PATH_UNCLEAR"))))))))))))</x:f>
        <x:v>MISSING_REQUIRED_INPUT</x:v>
      </x:c>
      <x:c r="S11" s="49"/>
      <x:c r="T11" s="49"/>
      <x:c r="U11" t="str">
        <x:f>IF(ISBLANK(C11),"",IF(ISTEXT(C11),TRIM(SUBSTITUTE(C11,CHAR(160)," ")),"__INVALID_TYPE__"))</x:f>
      </x:c>
      <x:c r="V11" t="str">
        <x:f>IF(ISBLANK(D11),"",IF(ISTEXT(D11),TRIM(SUBSTITUTE(D11,CHAR(160)," ")),"__INVALID_TYPE__"))</x:f>
      </x:c>
      <x:c r="W11" t="str">
        <x:f>IF(ISBLANK(E11),"",IF(ISTEXT(E11),TRIM(SUBSTITUTE(E11,CHAR(160)," ")),"__INVALID_TYPE__"))</x:f>
      </x:c>
      <x:c r="X11" t="str">
        <x:f>IF(ISBLANK(F11),"",IF(ISTEXT(F11),TRIM(SUBSTITUTE(F11,CHAR(160)," ")),"__INVALID_TYPE__"))</x:f>
      </x:c>
      <x:c r="Y11" t="str">
        <x:f>IF(ISBLANK(G11),"",IF(ISTEXT(G11),TRIM(SUBSTITUTE(G11,CHAR(160)," ")),"__INVALID_TYPE__"))</x:f>
      </x:c>
      <x:c r="Z11" t="str">
        <x:f>IF(ISBLANK(H11),"",IF(ISTEXT(H11),TRIM(SUBSTITUTE(H11,CHAR(160)," ")),"__INVALID_TYPE__"))</x:f>
      </x:c>
      <x:c r="AA11" t="str">
        <x:f>IF(ISBLANK(I11),"",IF(ISTEXT(I11),TRIM(SUBSTITUTE(I11,CHAR(160)," ")),"__INVALID_TYPE__"))</x:f>
      </x:c>
      <x:c r="AB11" t="str">
        <x:f>IF(ISBLANK(J11),"",IF(ISTEXT(J11),TRIM(SUBSTITUTE(J11,CHAR(160)," ")),"__INVALID_TYPE__"))</x:f>
      </x:c>
      <x:c r="AC11" t="str">
        <x:f>IF(ISBLANK(K11),"",IF(ISTEXT(K11),TRIM(SUBSTITUTE(K11,CHAR(160)," ")),"__INVALID_TYPE__"))</x:f>
      </x:c>
      <x:c r="AD11" t="str">
        <x:f>IF(ISBLANK(L11),"",IF(ISTEXT(L11),TRIM(SUBSTITUTE(L11,CHAR(160)," ")),"__INVALID_TYPE__"))</x:f>
      </x:c>
      <x:c r="AE11" t="str">
        <x:f>IF(ISBLANK(M11),"",IF(ISTEXT(M11),TRIM(SUBSTITUTE(M11,CHAR(160)," ")),"__INVALID_TYPE__"))</x:f>
      </x:c>
      <x:c r="AF11" t="str">
        <x:f>IF(ISBLANK(N11),"",IF(ISTEXT(N11),TRIM(SUBSTITUTE(N11,CHAR(160)," ")),"__INVALID_TYPE__"))</x:f>
      </x:c>
      <x:c r="AG11" t="str">
        <x:f>IF(ISBLANK(O11),"",IF(ISTEXT(O11),TRIM(SUBSTITUTE(O11,CHAR(160)," ")),"__INVALID_TYPE__"))</x:f>
      </x:c>
      <x:c r="AH11" t="str">
        <x:f>IF(ISBLANK(P11),"",IF(ISTEXT(P11),TRIM(SUBSTITUTE(P11,CHAR(160)," ")),"__INVALID_TYPE__"))</x:f>
      </x:c>
      <x:c r="AI11" t="str">
        <x:f>IF(OR(U11="",V11="",W11="",X11="",Y11="",Z11="",AA11="",AB11="",AC11="",AD11="",AE11="",AF11="",AG11="",AH11=""),"INCOMPLETE",IF(OR(NOT(OR(EXACT(U11,"YES"),EXACT(U11,"NO"))),NOT(OR(EXACT(V11,"YES"),EXACT(V11,"NO"))),NOT(OR(EXACT(W11,"YES"),EXACT(W11,"NO"))),NOT(OR(EXACT(X11,"YES"),EXACT(X11,"NO"),EXACT(X11,"UNKNOWN"))),NOT(OR(EXACT(Y11,"YES"),EXACT(Y11,"NO"),EXACT(Y11,"UNKNOWN"))),NOT(OR(EXACT(Z11,"NONE"),EXACT(Z11,"IMMATERIAL"),EXACT(Z11,"MATERIAL"))),NOT(OR(EXACT(AA11,"RESOLVED"),EXACT(AA11,"MATERIAL_UNRESOLVED"),EXACT(AA11,"UNKNOWN"))),NOT(OR(EXACT(AB11,"PRESENT"),EXACT(AB11,"NOT_REQUIRED"),EXACT(AB11,"MISSING_REQUIRED"),EXACT(AB11,"UNKNOWN"))),NOT(OR(EXACT(AC11,"SUFFICIENT"),EXACT(AC11,"INSUFFICIENT"),EXACT(AC11,"UNKNOWN"))),NOT(OR(EXACT(AD11,"REVERSIBLE"),EXACT(AD11,"HARD_TO_REVERSE"),EXACT(AD11,"IRREVERSIBLE"),EXACT(AD11,"UNKNOWN"))),NOT(OR(EXACT(AE11,"CAN_RESOLVE"),EXACT(AE11,"NO_USEFUL_CHECK"),EXACT(AE11,"UNKNOWN"))),NOT(OR(EXACT(AF11,"BETTER_THAN_RESEARCH"),EXACT(AF11,"NOT_BETTER"),EXACT(AF11,"UNKNOWN"))),NOT(OR(EXACT(AG11,"NOT_STARTED"),EXACT(AG11,"STARTED_REVERSIBLE"),EXACT(AG11,"STARTED_HARD_TO_REVERSE"),EXACT(AG11,"STARTED_IRREVERSIBLE"))),NOT(OR(EXACT(AH11,"YES"),EXACT(AH11,"NO"),EXACT(AH11,"UNKNOWN")))),"INVALID","VALID"))</x:f>
        <x:v>INCOMPLETE</x:v>
      </x:c>
      <x:c r="AJ11" t="str">
        <x:f>IF(AI11&lt;&gt;"VALID",AI11,Y11)</x:f>
        <x:v>INCOMPLETE</x:v>
      </x:c>
    </x:row>
    <x:row r="12">
      <x:c r="A12" s="49"/>
      <x:c r="B12" s="49"/>
      <x:c r="C12" s="49"/>
      <x:c r="D12" s="49"/>
      <x:c r="E12" s="49"/>
      <x:c r="F12" s="49"/>
      <x:c r="G12" s="49"/>
      <x:c r="H12" s="49"/>
      <x:c r="I12" s="49"/>
      <x:c r="J12" s="49"/>
      <x:c r="K12" s="49"/>
      <x:c r="L12" s="49"/>
      <x:c r="M12" s="49"/>
      <x:c r="N12" s="49"/>
      <x:c r="O12" s="49"/>
      <x:c r="P12" s="49"/>
      <x:c r="Q12" s="32" t="str">
        <x:f>IF(AI12="INCOMPLETE","INCOMPLETE",IF(AI12="INVALID","INVALID_INPUT",IF(OR(NOT(EXACT(U12,"YES")),NOT(EXACT(V12,"YES")),NOT(EXACT(W12,"YES"))),"RESOLVE_DECISION_SCOPE",IF(EXACT(Z12,"MATERIAL"),"RESOLVE_CONTRADICTION",IF(EXACT(AA12,"MATERIAL_UNRESOLVED"),"REQUALIFY_COMPETITOR_SET",IF(EXACT(AB12,"MISSING_REQUIRED"),"MORE_COMPETITOR_EVIDENCE_REQUIRED",IF(AND(EXACT(AC12,"INSUFFICIENT"),EXACT(AJ12,"YES")),"MORE_COMPETITOR_EVIDENCE_REQUIRED",IF(AND(NOT(EXACT(AG12,"NOT_STARTED")),EXACT(AH12,"YES"),EXACT(AJ12,"YES")),"REOPEN_PRIOR_DECISION",IF(AND(OR(EXACT(AJ12,"YES"),EXACT(AJ12,"UNKNOWN")),EXACT(AE12,"CAN_RESOLVE")),"RUN_ONE_BOUNDED_CHECK",IF(AND(EXACT(AJ12,"YES"),EXACT(AD12,"REVERSIBLE"),EXACT(AF12,"BETTER_THAN_RESEARCH")),"ACT_AND_LEARN",IF(EXACT(AJ12,"YES"),"MORE_COMPETITOR_EVIDENCE_REQUIRED",IF(EXACT(AJ12,"NO"),"STOP_ANALYSIS_AND_DECIDE","MORE_COMPETITOR_EVIDENCE_REQUIRED"))))))))))))</x:f>
        <x:v>INCOMPLETE</x:v>
      </x:c>
      <x:c r="R12" s="32" t="str">
        <x:f>IF(AI12="INCOMPLETE","MISSING_REQUIRED_INPUT",IF(AI12="INVALID","INVALID_CONTROLLED_INPUT",IF(OR(NOT(EXACT(U12,"YES")),NOT(EXACT(V12,"YES")),NOT(EXACT(W12,"YES"))),"SCOPE_NOT_DEFINED",IF(EXACT(Z12,"MATERIAL"),"MATERIAL_CONTRADICTION",IF(EXACT(AA12,"MATERIAL_UNRESOLVED"),"COMPETITOR_SET_UNRESOLVED",IF(EXACT(AB12,"MISSING_REQUIRED"),"REQUIRED_FIRST_PARTY_MISSING",IF(AND(EXACT(AC12,"INSUFFICIENT"),EXACT(AJ12,"YES")),"INDEPENDENCE_INSUFFICIENT",IF(AND(NOT(EXACT(AG12,"NOT_STARTED")),EXACT(AH12,"YES"),EXACT(AJ12,"YES")),"PRIOR_DECISION_REOPENABLE",IF(AND(OR(EXACT(AJ12,"YES"),EXACT(AJ12,"UNKNOWN")),EXACT(AE12,"CAN_RESOLVE")),"BOUNDED_CHECK_CAN_CHANGE_DECISION",IF(AND(EXACT(AJ12,"YES"),EXACT(AD12,"REVERSIBLE"),EXACT(AF12,"BETTER_THAN_RESEARCH")),"REVERSIBLE_ACTION_LEARNS_FASTER",IF(EXACT(AJ12,"YES"),"MATERIAL_CHANGE_PATH_REMAINS",IF(EXACT(AJ12,"NO"),"NO_MATERIAL_CHANGE_PATH","CHANGE_PATH_UNCLEAR"))))))))))))</x:f>
        <x:v>MISSING_REQUIRED_INPUT</x:v>
      </x:c>
      <x:c r="S12" s="49"/>
      <x:c r="T12" s="49"/>
      <x:c r="U12" t="str">
        <x:f>IF(ISBLANK(C12),"",IF(ISTEXT(C12),TRIM(SUBSTITUTE(C12,CHAR(160)," ")),"__INVALID_TYPE__"))</x:f>
      </x:c>
      <x:c r="V12" t="str">
        <x:f>IF(ISBLANK(D12),"",IF(ISTEXT(D12),TRIM(SUBSTITUTE(D12,CHAR(160)," ")),"__INVALID_TYPE__"))</x:f>
      </x:c>
      <x:c r="W12" t="str">
        <x:f>IF(ISBLANK(E12),"",IF(ISTEXT(E12),TRIM(SUBSTITUTE(E12,CHAR(160)," ")),"__INVALID_TYPE__"))</x:f>
      </x:c>
      <x:c r="X12" t="str">
        <x:f>IF(ISBLANK(F12),"",IF(ISTEXT(F12),TRIM(SUBSTITUTE(F12,CHAR(160)," ")),"__INVALID_TYPE__"))</x:f>
      </x:c>
      <x:c r="Y12" t="str">
        <x:f>IF(ISBLANK(G12),"",IF(ISTEXT(G12),TRIM(SUBSTITUTE(G12,CHAR(160)," ")),"__INVALID_TYPE__"))</x:f>
      </x:c>
      <x:c r="Z12" t="str">
        <x:f>IF(ISBLANK(H12),"",IF(ISTEXT(H12),TRIM(SUBSTITUTE(H12,CHAR(160)," ")),"__INVALID_TYPE__"))</x:f>
      </x:c>
      <x:c r="AA12" t="str">
        <x:f>IF(ISBLANK(I12),"",IF(ISTEXT(I12),TRIM(SUBSTITUTE(I12,CHAR(160)," ")),"__INVALID_TYPE__"))</x:f>
      </x:c>
      <x:c r="AB12" t="str">
        <x:f>IF(ISBLANK(J12),"",IF(ISTEXT(J12),TRIM(SUBSTITUTE(J12,CHAR(160)," ")),"__INVALID_TYPE__"))</x:f>
      </x:c>
      <x:c r="AC12" t="str">
        <x:f>IF(ISBLANK(K12),"",IF(ISTEXT(K12),TRIM(SUBSTITUTE(K12,CHAR(160)," ")),"__INVALID_TYPE__"))</x:f>
      </x:c>
      <x:c r="AD12" t="str">
        <x:f>IF(ISBLANK(L12),"",IF(ISTEXT(L12),TRIM(SUBSTITUTE(L12,CHAR(160)," ")),"__INVALID_TYPE__"))</x:f>
      </x:c>
      <x:c r="AE12" t="str">
        <x:f>IF(ISBLANK(M12),"",IF(ISTEXT(M12),TRIM(SUBSTITUTE(M12,CHAR(160)," ")),"__INVALID_TYPE__"))</x:f>
      </x:c>
      <x:c r="AF12" t="str">
        <x:f>IF(ISBLANK(N12),"",IF(ISTEXT(N12),TRIM(SUBSTITUTE(N12,CHAR(160)," ")),"__INVALID_TYPE__"))</x:f>
      </x:c>
      <x:c r="AG12" t="str">
        <x:f>IF(ISBLANK(O12),"",IF(ISTEXT(O12),TRIM(SUBSTITUTE(O12,CHAR(160)," ")),"__INVALID_TYPE__"))</x:f>
      </x:c>
      <x:c r="AH12" t="str">
        <x:f>IF(ISBLANK(P12),"",IF(ISTEXT(P12),TRIM(SUBSTITUTE(P12,CHAR(160)," ")),"__INVALID_TYPE__"))</x:f>
      </x:c>
      <x:c r="AI12" t="str">
        <x:f>IF(OR(U12="",V12="",W12="",X12="",Y12="",Z12="",AA12="",AB12="",AC12="",AD12="",AE12="",AF12="",AG12="",AH12=""),"INCOMPLETE",IF(OR(NOT(OR(EXACT(U12,"YES"),EXACT(U12,"NO"))),NOT(OR(EXACT(V12,"YES"),EXACT(V12,"NO"))),NOT(OR(EXACT(W12,"YES"),EXACT(W12,"NO"))),NOT(OR(EXACT(X12,"YES"),EXACT(X12,"NO"),EXACT(X12,"UNKNOWN"))),NOT(OR(EXACT(Y12,"YES"),EXACT(Y12,"NO"),EXACT(Y12,"UNKNOWN"))),NOT(OR(EXACT(Z12,"NONE"),EXACT(Z12,"IMMATERIAL"),EXACT(Z12,"MATERIAL"))),NOT(OR(EXACT(AA12,"RESOLVED"),EXACT(AA12,"MATERIAL_UNRESOLVED"),EXACT(AA12,"UNKNOWN"))),NOT(OR(EXACT(AB12,"PRESENT"),EXACT(AB12,"NOT_REQUIRED"),EXACT(AB12,"MISSING_REQUIRED"),EXACT(AB12,"UNKNOWN"))),NOT(OR(EXACT(AC12,"SUFFICIENT"),EXACT(AC12,"INSUFFICIENT"),EXACT(AC12,"UNKNOWN"))),NOT(OR(EXACT(AD12,"REVERSIBLE"),EXACT(AD12,"HARD_TO_REVERSE"),EXACT(AD12,"IRREVERSIBLE"),EXACT(AD12,"UNKNOWN"))),NOT(OR(EXACT(AE12,"CAN_RESOLVE"),EXACT(AE12,"NO_USEFUL_CHECK"),EXACT(AE12,"UNKNOWN"))),NOT(OR(EXACT(AF12,"BETTER_THAN_RESEARCH"),EXACT(AF12,"NOT_BETTER"),EXACT(AF12,"UNKNOWN"))),NOT(OR(EXACT(AG12,"NOT_STARTED"),EXACT(AG12,"STARTED_REVERSIBLE"),EXACT(AG12,"STARTED_HARD_TO_REVERSE"),EXACT(AG12,"STARTED_IRREVERSIBLE"))),NOT(OR(EXACT(AH12,"YES"),EXACT(AH12,"NO"),EXACT(AH12,"UNKNOWN")))),"INVALID","VALID"))</x:f>
        <x:v>INCOMPLETE</x:v>
      </x:c>
      <x:c r="AJ12" t="str">
        <x:f>IF(AI12&lt;&gt;"VALID",AI12,Y12)</x:f>
        <x:v>INCOMPLETE</x:v>
      </x:c>
    </x:row>
    <x:row r="13">
      <x:c r="A13" s="49"/>
      <x:c r="B13" s="49"/>
      <x:c r="C13" s="49"/>
      <x:c r="D13" s="49"/>
      <x:c r="E13" s="49"/>
      <x:c r="F13" s="49"/>
      <x:c r="G13" s="49"/>
      <x:c r="H13" s="49"/>
      <x:c r="I13" s="49"/>
      <x:c r="J13" s="49"/>
      <x:c r="K13" s="49"/>
      <x:c r="L13" s="49"/>
      <x:c r="M13" s="49"/>
      <x:c r="N13" s="49"/>
      <x:c r="O13" s="49"/>
      <x:c r="P13" s="49"/>
      <x:c r="Q13" s="32" t="str">
        <x:f>IF(AI13="INCOMPLETE","INCOMPLETE",IF(AI13="INVALID","INVALID_INPUT",IF(OR(NOT(EXACT(U13,"YES")),NOT(EXACT(V13,"YES")),NOT(EXACT(W13,"YES"))),"RESOLVE_DECISION_SCOPE",IF(EXACT(Z13,"MATERIAL"),"RESOLVE_CONTRADICTION",IF(EXACT(AA13,"MATERIAL_UNRESOLVED"),"REQUALIFY_COMPETITOR_SET",IF(EXACT(AB13,"MISSING_REQUIRED"),"MORE_COMPETITOR_EVIDENCE_REQUIRED",IF(AND(EXACT(AC13,"INSUFFICIENT"),EXACT(AJ13,"YES")),"MORE_COMPETITOR_EVIDENCE_REQUIRED",IF(AND(NOT(EXACT(AG13,"NOT_STARTED")),EXACT(AH13,"YES"),EXACT(AJ13,"YES")),"REOPEN_PRIOR_DECISION",IF(AND(OR(EXACT(AJ13,"YES"),EXACT(AJ13,"UNKNOWN")),EXACT(AE13,"CAN_RESOLVE")),"RUN_ONE_BOUNDED_CHECK",IF(AND(EXACT(AJ13,"YES"),EXACT(AD13,"REVERSIBLE"),EXACT(AF13,"BETTER_THAN_RESEARCH")),"ACT_AND_LEARN",IF(EXACT(AJ13,"YES"),"MORE_COMPETITOR_EVIDENCE_REQUIRED",IF(EXACT(AJ13,"NO"),"STOP_ANALYSIS_AND_DECIDE","MORE_COMPETITOR_EVIDENCE_REQUIRED"))))))))))))</x:f>
        <x:v>INCOMPLETE</x:v>
      </x:c>
      <x:c r="R13" s="32" t="str">
        <x:f>IF(AI13="INCOMPLETE","MISSING_REQUIRED_INPUT",IF(AI13="INVALID","INVALID_CONTROLLED_INPUT",IF(OR(NOT(EXACT(U13,"YES")),NOT(EXACT(V13,"YES")),NOT(EXACT(W13,"YES"))),"SCOPE_NOT_DEFINED",IF(EXACT(Z13,"MATERIAL"),"MATERIAL_CONTRADICTION",IF(EXACT(AA13,"MATERIAL_UNRESOLVED"),"COMPETITOR_SET_UNRESOLVED",IF(EXACT(AB13,"MISSING_REQUIRED"),"REQUIRED_FIRST_PARTY_MISSING",IF(AND(EXACT(AC13,"INSUFFICIENT"),EXACT(AJ13,"YES")),"INDEPENDENCE_INSUFFICIENT",IF(AND(NOT(EXACT(AG13,"NOT_STARTED")),EXACT(AH13,"YES"),EXACT(AJ13,"YES")),"PRIOR_DECISION_REOPENABLE",IF(AND(OR(EXACT(AJ13,"YES"),EXACT(AJ13,"UNKNOWN")),EXACT(AE13,"CAN_RESOLVE")),"BOUNDED_CHECK_CAN_CHANGE_DECISION",IF(AND(EXACT(AJ13,"YES"),EXACT(AD13,"REVERSIBLE"),EXACT(AF13,"BETTER_THAN_RESEARCH")),"REVERSIBLE_ACTION_LEARNS_FASTER",IF(EXACT(AJ13,"YES"),"MATERIAL_CHANGE_PATH_REMAINS",IF(EXACT(AJ13,"NO"),"NO_MATERIAL_CHANGE_PATH","CHANGE_PATH_UNCLEAR"))))))))))))</x:f>
        <x:v>MISSING_REQUIRED_INPUT</x:v>
      </x:c>
      <x:c r="S13" s="49"/>
      <x:c r="T13" s="49"/>
      <x:c r="U13" t="str">
        <x:f>IF(ISBLANK(C13),"",IF(ISTEXT(C13),TRIM(SUBSTITUTE(C13,CHAR(160)," ")),"__INVALID_TYPE__"))</x:f>
      </x:c>
      <x:c r="V13" t="str">
        <x:f>IF(ISBLANK(D13),"",IF(ISTEXT(D13),TRIM(SUBSTITUTE(D13,CHAR(160)," ")),"__INVALID_TYPE__"))</x:f>
      </x:c>
      <x:c r="W13" t="str">
        <x:f>IF(ISBLANK(E13),"",IF(ISTEXT(E13),TRIM(SUBSTITUTE(E13,CHAR(160)," ")),"__INVALID_TYPE__"))</x:f>
      </x:c>
      <x:c r="X13" t="str">
        <x:f>IF(ISBLANK(F13),"",IF(ISTEXT(F13),TRIM(SUBSTITUTE(F13,CHAR(160)," ")),"__INVALID_TYPE__"))</x:f>
      </x:c>
      <x:c r="Y13" t="str">
        <x:f>IF(ISBLANK(G13),"",IF(ISTEXT(G13),TRIM(SUBSTITUTE(G13,CHAR(160)," ")),"__INVALID_TYPE__"))</x:f>
      </x:c>
      <x:c r="Z13" t="str">
        <x:f>IF(ISBLANK(H13),"",IF(ISTEXT(H13),TRIM(SUBSTITUTE(H13,CHAR(160)," ")),"__INVALID_TYPE__"))</x:f>
      </x:c>
      <x:c r="AA13" t="str">
        <x:f>IF(ISBLANK(I13),"",IF(ISTEXT(I13),TRIM(SUBSTITUTE(I13,CHAR(160)," ")),"__INVALID_TYPE__"))</x:f>
      </x:c>
      <x:c r="AB13" t="str">
        <x:f>IF(ISBLANK(J13),"",IF(ISTEXT(J13),TRIM(SUBSTITUTE(J13,CHAR(160)," ")),"__INVALID_TYPE__"))</x:f>
      </x:c>
      <x:c r="AC13" t="str">
        <x:f>IF(ISBLANK(K13),"",IF(ISTEXT(K13),TRIM(SUBSTITUTE(K13,CHAR(160)," ")),"__INVALID_TYPE__"))</x:f>
      </x:c>
      <x:c r="AD13" t="str">
        <x:f>IF(ISBLANK(L13),"",IF(ISTEXT(L13),TRIM(SUBSTITUTE(L13,CHAR(160)," ")),"__INVALID_TYPE__"))</x:f>
      </x:c>
      <x:c r="AE13" t="str">
        <x:f>IF(ISBLANK(M13),"",IF(ISTEXT(M13),TRIM(SUBSTITUTE(M13,CHAR(160)," ")),"__INVALID_TYPE__"))</x:f>
      </x:c>
      <x:c r="AF13" t="str">
        <x:f>IF(ISBLANK(N13),"",IF(ISTEXT(N13),TRIM(SUBSTITUTE(N13,CHAR(160)," ")),"__INVALID_TYPE__"))</x:f>
      </x:c>
      <x:c r="AG13" t="str">
        <x:f>IF(ISBLANK(O13),"",IF(ISTEXT(O13),TRIM(SUBSTITUTE(O13,CHAR(160)," ")),"__INVALID_TYPE__"))</x:f>
      </x:c>
      <x:c r="AH13" t="str">
        <x:f>IF(ISBLANK(P13),"",IF(ISTEXT(P13),TRIM(SUBSTITUTE(P13,CHAR(160)," ")),"__INVALID_TYPE__"))</x:f>
      </x:c>
      <x:c r="AI13" t="str">
        <x:f>IF(OR(U13="",V13="",W13="",X13="",Y13="",Z13="",AA13="",AB13="",AC13="",AD13="",AE13="",AF13="",AG13="",AH13=""),"INCOMPLETE",IF(OR(NOT(OR(EXACT(U13,"YES"),EXACT(U13,"NO"))),NOT(OR(EXACT(V13,"YES"),EXACT(V13,"NO"))),NOT(OR(EXACT(W13,"YES"),EXACT(W13,"NO"))),NOT(OR(EXACT(X13,"YES"),EXACT(X13,"NO"),EXACT(X13,"UNKNOWN"))),NOT(OR(EXACT(Y13,"YES"),EXACT(Y13,"NO"),EXACT(Y13,"UNKNOWN"))),NOT(OR(EXACT(Z13,"NONE"),EXACT(Z13,"IMMATERIAL"),EXACT(Z13,"MATERIAL"))),NOT(OR(EXACT(AA13,"RESOLVED"),EXACT(AA13,"MATERIAL_UNRESOLVED"),EXACT(AA13,"UNKNOWN"))),NOT(OR(EXACT(AB13,"PRESENT"),EXACT(AB13,"NOT_REQUIRED"),EXACT(AB13,"MISSING_REQUIRED"),EXACT(AB13,"UNKNOWN"))),NOT(OR(EXACT(AC13,"SUFFICIENT"),EXACT(AC13,"INSUFFICIENT"),EXACT(AC13,"UNKNOWN"))),NOT(OR(EXACT(AD13,"REVERSIBLE"),EXACT(AD13,"HARD_TO_REVERSE"),EXACT(AD13,"IRREVERSIBLE"),EXACT(AD13,"UNKNOWN"))),NOT(OR(EXACT(AE13,"CAN_RESOLVE"),EXACT(AE13,"NO_USEFUL_CHECK"),EXACT(AE13,"UNKNOWN"))),NOT(OR(EXACT(AF13,"BETTER_THAN_RESEARCH"),EXACT(AF13,"NOT_BETTER"),EXACT(AF13,"UNKNOWN"))),NOT(OR(EXACT(AG13,"NOT_STARTED"),EXACT(AG13,"STARTED_REVERSIBLE"),EXACT(AG13,"STARTED_HARD_TO_REVERSE"),EXACT(AG13,"STARTED_IRREVERSIBLE"))),NOT(OR(EXACT(AH13,"YES"),EXACT(AH13,"NO"),EXACT(AH13,"UNKNOWN")))),"INVALID","VALID"))</x:f>
        <x:v>INCOMPLETE</x:v>
      </x:c>
      <x:c r="AJ13" t="str">
        <x:f>IF(AI13&lt;&gt;"VALID",AI13,Y13)</x:f>
        <x:v>INCOMPLETE</x:v>
      </x:c>
    </x:row>
    <x:row r="14">
      <x:c r="A14" s="49"/>
      <x:c r="B14" s="49"/>
      <x:c r="C14" s="49"/>
      <x:c r="D14" s="49"/>
      <x:c r="E14" s="49"/>
      <x:c r="F14" s="49"/>
      <x:c r="G14" s="49"/>
      <x:c r="H14" s="49"/>
      <x:c r="I14" s="49"/>
      <x:c r="J14" s="49"/>
      <x:c r="K14" s="49"/>
      <x:c r="L14" s="49"/>
      <x:c r="M14" s="49"/>
      <x:c r="N14" s="49"/>
      <x:c r="O14" s="49"/>
      <x:c r="P14" s="49"/>
      <x:c r="Q14" s="32" t="str">
        <x:f>IF(AI14="INCOMPLETE","INCOMPLETE",IF(AI14="INVALID","INVALID_INPUT",IF(OR(NOT(EXACT(U14,"YES")),NOT(EXACT(V14,"YES")),NOT(EXACT(W14,"YES"))),"RESOLVE_DECISION_SCOPE",IF(EXACT(Z14,"MATERIAL"),"RESOLVE_CONTRADICTION",IF(EXACT(AA14,"MATERIAL_UNRESOLVED"),"REQUALIFY_COMPETITOR_SET",IF(EXACT(AB14,"MISSING_REQUIRED"),"MORE_COMPETITOR_EVIDENCE_REQUIRED",IF(AND(EXACT(AC14,"INSUFFICIENT"),EXACT(AJ14,"YES")),"MORE_COMPETITOR_EVIDENCE_REQUIRED",IF(AND(NOT(EXACT(AG14,"NOT_STARTED")),EXACT(AH14,"YES"),EXACT(AJ14,"YES")),"REOPEN_PRIOR_DECISION",IF(AND(OR(EXACT(AJ14,"YES"),EXACT(AJ14,"UNKNOWN")),EXACT(AE14,"CAN_RESOLVE")),"RUN_ONE_BOUNDED_CHECK",IF(AND(EXACT(AJ14,"YES"),EXACT(AD14,"REVERSIBLE"),EXACT(AF14,"BETTER_THAN_RESEARCH")),"ACT_AND_LEARN",IF(EXACT(AJ14,"YES"),"MORE_COMPETITOR_EVIDENCE_REQUIRED",IF(EXACT(AJ14,"NO"),"STOP_ANALYSIS_AND_DECIDE","MORE_COMPETITOR_EVIDENCE_REQUIRED"))))))))))))</x:f>
        <x:v>INCOMPLETE</x:v>
      </x:c>
      <x:c r="R14" s="32" t="str">
        <x:f>IF(AI14="INCOMPLETE","MISSING_REQUIRED_INPUT",IF(AI14="INVALID","INVALID_CONTROLLED_INPUT",IF(OR(NOT(EXACT(U14,"YES")),NOT(EXACT(V14,"YES")),NOT(EXACT(W14,"YES"))),"SCOPE_NOT_DEFINED",IF(EXACT(Z14,"MATERIAL"),"MATERIAL_CONTRADICTION",IF(EXACT(AA14,"MATERIAL_UNRESOLVED"),"COMPETITOR_SET_UNRESOLVED",IF(EXACT(AB14,"MISSING_REQUIRED"),"REQUIRED_FIRST_PARTY_MISSING",IF(AND(EXACT(AC14,"INSUFFICIENT"),EXACT(AJ14,"YES")),"INDEPENDENCE_INSUFFICIENT",IF(AND(NOT(EXACT(AG14,"NOT_STARTED")),EXACT(AH14,"YES"),EXACT(AJ14,"YES")),"PRIOR_DECISION_REOPENABLE",IF(AND(OR(EXACT(AJ14,"YES"),EXACT(AJ14,"UNKNOWN")),EXACT(AE14,"CAN_RESOLVE")),"BOUNDED_CHECK_CAN_CHANGE_DECISION",IF(AND(EXACT(AJ14,"YES"),EXACT(AD14,"REVERSIBLE"),EXACT(AF14,"BETTER_THAN_RESEARCH")),"REVERSIBLE_ACTION_LEARNS_FASTER",IF(EXACT(AJ14,"YES"),"MATERIAL_CHANGE_PATH_REMAINS",IF(EXACT(AJ14,"NO"),"NO_MATERIAL_CHANGE_PATH","CHANGE_PATH_UNCLEAR"))))))))))))</x:f>
        <x:v>MISSING_REQUIRED_INPUT</x:v>
      </x:c>
      <x:c r="S14" s="49"/>
      <x:c r="T14" s="49"/>
      <x:c r="U14" t="str">
        <x:f>IF(ISBLANK(C14),"",IF(ISTEXT(C14),TRIM(SUBSTITUTE(C14,CHAR(160)," ")),"__INVALID_TYPE__"))</x:f>
      </x:c>
      <x:c r="V14" t="str">
        <x:f>IF(ISBLANK(D14),"",IF(ISTEXT(D14),TRIM(SUBSTITUTE(D14,CHAR(160)," ")),"__INVALID_TYPE__"))</x:f>
      </x:c>
      <x:c r="W14" t="str">
        <x:f>IF(ISBLANK(E14),"",IF(ISTEXT(E14),TRIM(SUBSTITUTE(E14,CHAR(160)," ")),"__INVALID_TYPE__"))</x:f>
      </x:c>
      <x:c r="X14" t="str">
        <x:f>IF(ISBLANK(F14),"",IF(ISTEXT(F14),TRIM(SUBSTITUTE(F14,CHAR(160)," ")),"__INVALID_TYPE__"))</x:f>
      </x:c>
      <x:c r="Y14" t="str">
        <x:f>IF(ISBLANK(G14),"",IF(ISTEXT(G14),TRIM(SUBSTITUTE(G14,CHAR(160)," ")),"__INVALID_TYPE__"))</x:f>
      </x:c>
      <x:c r="Z14" t="str">
        <x:f>IF(ISBLANK(H14),"",IF(ISTEXT(H14),TRIM(SUBSTITUTE(H14,CHAR(160)," ")),"__INVALID_TYPE__"))</x:f>
      </x:c>
      <x:c r="AA14" t="str">
        <x:f>IF(ISBLANK(I14),"",IF(ISTEXT(I14),TRIM(SUBSTITUTE(I14,CHAR(160)," ")),"__INVALID_TYPE__"))</x:f>
      </x:c>
      <x:c r="AB14" t="str">
        <x:f>IF(ISBLANK(J14),"",IF(ISTEXT(J14),TRIM(SUBSTITUTE(J14,CHAR(160)," ")),"__INVALID_TYPE__"))</x:f>
      </x:c>
      <x:c r="AC14" t="str">
        <x:f>IF(ISBLANK(K14),"",IF(ISTEXT(K14),TRIM(SUBSTITUTE(K14,CHAR(160)," ")),"__INVALID_TYPE__"))</x:f>
      </x:c>
      <x:c r="AD14" t="str">
        <x:f>IF(ISBLANK(L14),"",IF(ISTEXT(L14),TRIM(SUBSTITUTE(L14,CHAR(160)," ")),"__INVALID_TYPE__"))</x:f>
      </x:c>
      <x:c r="AE14" t="str">
        <x:f>IF(ISBLANK(M14),"",IF(ISTEXT(M14),TRIM(SUBSTITUTE(M14,CHAR(160)," ")),"__INVALID_TYPE__"))</x:f>
      </x:c>
      <x:c r="AF14" t="str">
        <x:f>IF(ISBLANK(N14),"",IF(ISTEXT(N14),TRIM(SUBSTITUTE(N14,CHAR(160)," ")),"__INVALID_TYPE__"))</x:f>
      </x:c>
      <x:c r="AG14" t="str">
        <x:f>IF(ISBLANK(O14),"",IF(ISTEXT(O14),TRIM(SUBSTITUTE(O14,CHAR(160)," ")),"__INVALID_TYPE__"))</x:f>
      </x:c>
      <x:c r="AH14" t="str">
        <x:f>IF(ISBLANK(P14),"",IF(ISTEXT(P14),TRIM(SUBSTITUTE(P14,CHAR(160)," ")),"__INVALID_TYPE__"))</x:f>
      </x:c>
      <x:c r="AI14" t="str">
        <x:f>IF(OR(U14="",V14="",W14="",X14="",Y14="",Z14="",AA14="",AB14="",AC14="",AD14="",AE14="",AF14="",AG14="",AH14=""),"INCOMPLETE",IF(OR(NOT(OR(EXACT(U14,"YES"),EXACT(U14,"NO"))),NOT(OR(EXACT(V14,"YES"),EXACT(V14,"NO"))),NOT(OR(EXACT(W14,"YES"),EXACT(W14,"NO"))),NOT(OR(EXACT(X14,"YES"),EXACT(X14,"NO"),EXACT(X14,"UNKNOWN"))),NOT(OR(EXACT(Y14,"YES"),EXACT(Y14,"NO"),EXACT(Y14,"UNKNOWN"))),NOT(OR(EXACT(Z14,"NONE"),EXACT(Z14,"IMMATERIAL"),EXACT(Z14,"MATERIAL"))),NOT(OR(EXACT(AA14,"RESOLVED"),EXACT(AA14,"MATERIAL_UNRESOLVED"),EXACT(AA14,"UNKNOWN"))),NOT(OR(EXACT(AB14,"PRESENT"),EXACT(AB14,"NOT_REQUIRED"),EXACT(AB14,"MISSING_REQUIRED"),EXACT(AB14,"UNKNOWN"))),NOT(OR(EXACT(AC14,"SUFFICIENT"),EXACT(AC14,"INSUFFICIENT"),EXACT(AC14,"UNKNOWN"))),NOT(OR(EXACT(AD14,"REVERSIBLE"),EXACT(AD14,"HARD_TO_REVERSE"),EXACT(AD14,"IRREVERSIBLE"),EXACT(AD14,"UNKNOWN"))),NOT(OR(EXACT(AE14,"CAN_RESOLVE"),EXACT(AE14,"NO_USEFUL_CHECK"),EXACT(AE14,"UNKNOWN"))),NOT(OR(EXACT(AF14,"BETTER_THAN_RESEARCH"),EXACT(AF14,"NOT_BETTER"),EXACT(AF14,"UNKNOWN"))),NOT(OR(EXACT(AG14,"NOT_STARTED"),EXACT(AG14,"STARTED_REVERSIBLE"),EXACT(AG14,"STARTED_HARD_TO_REVERSE"),EXACT(AG14,"STARTED_IRREVERSIBLE"))),NOT(OR(EXACT(AH14,"YES"),EXACT(AH14,"NO"),EXACT(AH14,"UNKNOWN")))),"INVALID","VALID"))</x:f>
        <x:v>INCOMPLETE</x:v>
      </x:c>
      <x:c r="AJ14" t="str">
        <x:f>IF(AI14&lt;&gt;"VALID",AI14,Y14)</x:f>
        <x:v>INCOMPLETE</x:v>
      </x:c>
    </x:row>
    <x:row r="15">
      <x:c r="A15" s="49"/>
      <x:c r="B15" s="49"/>
      <x:c r="C15" s="49"/>
      <x:c r="D15" s="49"/>
      <x:c r="E15" s="49"/>
      <x:c r="F15" s="49"/>
      <x:c r="G15" s="49"/>
      <x:c r="H15" s="49"/>
      <x:c r="I15" s="49"/>
      <x:c r="J15" s="49"/>
      <x:c r="K15" s="49"/>
      <x:c r="L15" s="49"/>
      <x:c r="M15" s="49"/>
      <x:c r="N15" s="49"/>
      <x:c r="O15" s="49"/>
      <x:c r="P15" s="49"/>
      <x:c r="Q15" s="32" t="str">
        <x:f>IF(AI15="INCOMPLETE","INCOMPLETE",IF(AI15="INVALID","INVALID_INPUT",IF(OR(NOT(EXACT(U15,"YES")),NOT(EXACT(V15,"YES")),NOT(EXACT(W15,"YES"))),"RESOLVE_DECISION_SCOPE",IF(EXACT(Z15,"MATERIAL"),"RESOLVE_CONTRADICTION",IF(EXACT(AA15,"MATERIAL_UNRESOLVED"),"REQUALIFY_COMPETITOR_SET",IF(EXACT(AB15,"MISSING_REQUIRED"),"MORE_COMPETITOR_EVIDENCE_REQUIRED",IF(AND(EXACT(AC15,"INSUFFICIENT"),EXACT(AJ15,"YES")),"MORE_COMPETITOR_EVIDENCE_REQUIRED",IF(AND(NOT(EXACT(AG15,"NOT_STARTED")),EXACT(AH15,"YES"),EXACT(AJ15,"YES")),"REOPEN_PRIOR_DECISION",IF(AND(OR(EXACT(AJ15,"YES"),EXACT(AJ15,"UNKNOWN")),EXACT(AE15,"CAN_RESOLVE")),"RUN_ONE_BOUNDED_CHECK",IF(AND(EXACT(AJ15,"YES"),EXACT(AD15,"REVERSIBLE"),EXACT(AF15,"BETTER_THAN_RESEARCH")),"ACT_AND_LEARN",IF(EXACT(AJ15,"YES"),"MORE_COMPETITOR_EVIDENCE_REQUIRED",IF(EXACT(AJ15,"NO"),"STOP_ANALYSIS_AND_DECIDE","MORE_COMPETITOR_EVIDENCE_REQUIRED"))))))))))))</x:f>
        <x:v>INCOMPLETE</x:v>
      </x:c>
      <x:c r="R15" s="32" t="str">
        <x:f>IF(AI15="INCOMPLETE","MISSING_REQUIRED_INPUT",IF(AI15="INVALID","INVALID_CONTROLLED_INPUT",IF(OR(NOT(EXACT(U15,"YES")),NOT(EXACT(V15,"YES")),NOT(EXACT(W15,"YES"))),"SCOPE_NOT_DEFINED",IF(EXACT(Z15,"MATERIAL"),"MATERIAL_CONTRADICTION",IF(EXACT(AA15,"MATERIAL_UNRESOLVED"),"COMPETITOR_SET_UNRESOLVED",IF(EXACT(AB15,"MISSING_REQUIRED"),"REQUIRED_FIRST_PARTY_MISSING",IF(AND(EXACT(AC15,"INSUFFICIENT"),EXACT(AJ15,"YES")),"INDEPENDENCE_INSUFFICIENT",IF(AND(NOT(EXACT(AG15,"NOT_STARTED")),EXACT(AH15,"YES"),EXACT(AJ15,"YES")),"PRIOR_DECISION_REOPENABLE",IF(AND(OR(EXACT(AJ15,"YES"),EXACT(AJ15,"UNKNOWN")),EXACT(AE15,"CAN_RESOLVE")),"BOUNDED_CHECK_CAN_CHANGE_DECISION",IF(AND(EXACT(AJ15,"YES"),EXACT(AD15,"REVERSIBLE"),EXACT(AF15,"BETTER_THAN_RESEARCH")),"REVERSIBLE_ACTION_LEARNS_FASTER",IF(EXACT(AJ15,"YES"),"MATERIAL_CHANGE_PATH_REMAINS",IF(EXACT(AJ15,"NO"),"NO_MATERIAL_CHANGE_PATH","CHANGE_PATH_UNCLEAR"))))))))))))</x:f>
        <x:v>MISSING_REQUIRED_INPUT</x:v>
      </x:c>
      <x:c r="S15" s="49"/>
      <x:c r="T15" s="49"/>
      <x:c r="U15" t="str">
        <x:f>IF(ISBLANK(C15),"",IF(ISTEXT(C15),TRIM(SUBSTITUTE(C15,CHAR(160)," ")),"__INVALID_TYPE__"))</x:f>
      </x:c>
      <x:c r="V15" t="str">
        <x:f>IF(ISBLANK(D15),"",IF(ISTEXT(D15),TRIM(SUBSTITUTE(D15,CHAR(160)," ")),"__INVALID_TYPE__"))</x:f>
      </x:c>
      <x:c r="W15" t="str">
        <x:f>IF(ISBLANK(E15),"",IF(ISTEXT(E15),TRIM(SUBSTITUTE(E15,CHAR(160)," ")),"__INVALID_TYPE__"))</x:f>
      </x:c>
      <x:c r="X15" t="str">
        <x:f>IF(ISBLANK(F15),"",IF(ISTEXT(F15),TRIM(SUBSTITUTE(F15,CHAR(160)," ")),"__INVALID_TYPE__"))</x:f>
      </x:c>
      <x:c r="Y15" t="str">
        <x:f>IF(ISBLANK(G15),"",IF(ISTEXT(G15),TRIM(SUBSTITUTE(G15,CHAR(160)," ")),"__INVALID_TYPE__"))</x:f>
      </x:c>
      <x:c r="Z15" t="str">
        <x:f>IF(ISBLANK(H15),"",IF(ISTEXT(H15),TRIM(SUBSTITUTE(H15,CHAR(160)," ")),"__INVALID_TYPE__"))</x:f>
      </x:c>
      <x:c r="AA15" t="str">
        <x:f>IF(ISBLANK(I15),"",IF(ISTEXT(I15),TRIM(SUBSTITUTE(I15,CHAR(160)," ")),"__INVALID_TYPE__"))</x:f>
      </x:c>
      <x:c r="AB15" t="str">
        <x:f>IF(ISBLANK(J15),"",IF(ISTEXT(J15),TRIM(SUBSTITUTE(J15,CHAR(160)," ")),"__INVALID_TYPE__"))</x:f>
      </x:c>
      <x:c r="AC15" t="str">
        <x:f>IF(ISBLANK(K15),"",IF(ISTEXT(K15),TRIM(SUBSTITUTE(K15,CHAR(160)," ")),"__INVALID_TYPE__"))</x:f>
      </x:c>
      <x:c r="AD15" t="str">
        <x:f>IF(ISBLANK(L15),"",IF(ISTEXT(L15),TRIM(SUBSTITUTE(L15,CHAR(160)," ")),"__INVALID_TYPE__"))</x:f>
      </x:c>
      <x:c r="AE15" t="str">
        <x:f>IF(ISBLANK(M15),"",IF(ISTEXT(M15),TRIM(SUBSTITUTE(M15,CHAR(160)," ")),"__INVALID_TYPE__"))</x:f>
      </x:c>
      <x:c r="AF15" t="str">
        <x:f>IF(ISBLANK(N15),"",IF(ISTEXT(N15),TRIM(SUBSTITUTE(N15,CHAR(160)," ")),"__INVALID_TYPE__"))</x:f>
      </x:c>
      <x:c r="AG15" t="str">
        <x:f>IF(ISBLANK(O15),"",IF(ISTEXT(O15),TRIM(SUBSTITUTE(O15,CHAR(160)," ")),"__INVALID_TYPE__"))</x:f>
      </x:c>
      <x:c r="AH15" t="str">
        <x:f>IF(ISBLANK(P15),"",IF(ISTEXT(P15),TRIM(SUBSTITUTE(P15,CHAR(160)," ")),"__INVALID_TYPE__"))</x:f>
      </x:c>
      <x:c r="AI15" t="str">
        <x:f>IF(OR(U15="",V15="",W15="",X15="",Y15="",Z15="",AA15="",AB15="",AC15="",AD15="",AE15="",AF15="",AG15="",AH15=""),"INCOMPLETE",IF(OR(NOT(OR(EXACT(U15,"YES"),EXACT(U15,"NO"))),NOT(OR(EXACT(V15,"YES"),EXACT(V15,"NO"))),NOT(OR(EXACT(W15,"YES"),EXACT(W15,"NO"))),NOT(OR(EXACT(X15,"YES"),EXACT(X15,"NO"),EXACT(X15,"UNKNOWN"))),NOT(OR(EXACT(Y15,"YES"),EXACT(Y15,"NO"),EXACT(Y15,"UNKNOWN"))),NOT(OR(EXACT(Z15,"NONE"),EXACT(Z15,"IMMATERIAL"),EXACT(Z15,"MATERIAL"))),NOT(OR(EXACT(AA15,"RESOLVED"),EXACT(AA15,"MATERIAL_UNRESOLVED"),EXACT(AA15,"UNKNOWN"))),NOT(OR(EXACT(AB15,"PRESENT"),EXACT(AB15,"NOT_REQUIRED"),EXACT(AB15,"MISSING_REQUIRED"),EXACT(AB15,"UNKNOWN"))),NOT(OR(EXACT(AC15,"SUFFICIENT"),EXACT(AC15,"INSUFFICIENT"),EXACT(AC15,"UNKNOWN"))),NOT(OR(EXACT(AD15,"REVERSIBLE"),EXACT(AD15,"HARD_TO_REVERSE"),EXACT(AD15,"IRREVERSIBLE"),EXACT(AD15,"UNKNOWN"))),NOT(OR(EXACT(AE15,"CAN_RESOLVE"),EXACT(AE15,"NO_USEFUL_CHECK"),EXACT(AE15,"UNKNOWN"))),NOT(OR(EXACT(AF15,"BETTER_THAN_RESEARCH"),EXACT(AF15,"NOT_BETTER"),EXACT(AF15,"UNKNOWN"))),NOT(OR(EXACT(AG15,"NOT_STARTED"),EXACT(AG15,"STARTED_REVERSIBLE"),EXACT(AG15,"STARTED_HARD_TO_REVERSE"),EXACT(AG15,"STARTED_IRREVERSIBLE"))),NOT(OR(EXACT(AH15,"YES"),EXACT(AH15,"NO"),EXACT(AH15,"UNKNOWN")))),"INVALID","VALID"))</x:f>
        <x:v>INCOMPLETE</x:v>
      </x:c>
      <x:c r="AJ15" t="str">
        <x:f>IF(AI15&lt;&gt;"VALID",AI15,Y15)</x:f>
        <x:v>INCOMPLETE</x:v>
      </x:c>
    </x:row>
    <x:row r="16">
      <x:c r="A16" s="49"/>
      <x:c r="B16" s="49"/>
      <x:c r="C16" s="49"/>
      <x:c r="D16" s="49"/>
      <x:c r="E16" s="49"/>
      <x:c r="F16" s="49"/>
      <x:c r="G16" s="49"/>
      <x:c r="H16" s="49"/>
      <x:c r="I16" s="49"/>
      <x:c r="J16" s="49"/>
      <x:c r="K16" s="49"/>
      <x:c r="L16" s="49"/>
      <x:c r="M16" s="49"/>
      <x:c r="N16" s="49"/>
      <x:c r="O16" s="49"/>
      <x:c r="P16" s="49"/>
      <x:c r="Q16" s="32" t="str">
        <x:f>IF(AI16="INCOMPLETE","INCOMPLETE",IF(AI16="INVALID","INVALID_INPUT",IF(OR(NOT(EXACT(U16,"YES")),NOT(EXACT(V16,"YES")),NOT(EXACT(W16,"YES"))),"RESOLVE_DECISION_SCOPE",IF(EXACT(Z16,"MATERIAL"),"RESOLVE_CONTRADICTION",IF(EXACT(AA16,"MATERIAL_UNRESOLVED"),"REQUALIFY_COMPETITOR_SET",IF(EXACT(AB16,"MISSING_REQUIRED"),"MORE_COMPETITOR_EVIDENCE_REQUIRED",IF(AND(EXACT(AC16,"INSUFFICIENT"),EXACT(AJ16,"YES")),"MORE_COMPETITOR_EVIDENCE_REQUIRED",IF(AND(NOT(EXACT(AG16,"NOT_STARTED")),EXACT(AH16,"YES"),EXACT(AJ16,"YES")),"REOPEN_PRIOR_DECISION",IF(AND(OR(EXACT(AJ16,"YES"),EXACT(AJ16,"UNKNOWN")),EXACT(AE16,"CAN_RESOLVE")),"RUN_ONE_BOUNDED_CHECK",IF(AND(EXACT(AJ16,"YES"),EXACT(AD16,"REVERSIBLE"),EXACT(AF16,"BETTER_THAN_RESEARCH")),"ACT_AND_LEARN",IF(EXACT(AJ16,"YES"),"MORE_COMPETITOR_EVIDENCE_REQUIRED",IF(EXACT(AJ16,"NO"),"STOP_ANALYSIS_AND_DECIDE","MORE_COMPETITOR_EVIDENCE_REQUIRED"))))))))))))</x:f>
        <x:v>INCOMPLETE</x:v>
      </x:c>
      <x:c r="R16" s="32" t="str">
        <x:f>IF(AI16="INCOMPLETE","MISSING_REQUIRED_INPUT",IF(AI16="INVALID","INVALID_CONTROLLED_INPUT",IF(OR(NOT(EXACT(U16,"YES")),NOT(EXACT(V16,"YES")),NOT(EXACT(W16,"YES"))),"SCOPE_NOT_DEFINED",IF(EXACT(Z16,"MATERIAL"),"MATERIAL_CONTRADICTION",IF(EXACT(AA16,"MATERIAL_UNRESOLVED"),"COMPETITOR_SET_UNRESOLVED",IF(EXACT(AB16,"MISSING_REQUIRED"),"REQUIRED_FIRST_PARTY_MISSING",IF(AND(EXACT(AC16,"INSUFFICIENT"),EXACT(AJ16,"YES")),"INDEPENDENCE_INSUFFICIENT",IF(AND(NOT(EXACT(AG16,"NOT_STARTED")),EXACT(AH16,"YES"),EXACT(AJ16,"YES")),"PRIOR_DECISION_REOPENABLE",IF(AND(OR(EXACT(AJ16,"YES"),EXACT(AJ16,"UNKNOWN")),EXACT(AE16,"CAN_RESOLVE")),"BOUNDED_CHECK_CAN_CHANGE_DECISION",IF(AND(EXACT(AJ16,"YES"),EXACT(AD16,"REVERSIBLE"),EXACT(AF16,"BETTER_THAN_RESEARCH")),"REVERSIBLE_ACTION_LEARNS_FASTER",IF(EXACT(AJ16,"YES"),"MATERIAL_CHANGE_PATH_REMAINS",IF(EXACT(AJ16,"NO"),"NO_MATERIAL_CHANGE_PATH","CHANGE_PATH_UNCLEAR"))))))))))))</x:f>
        <x:v>MISSING_REQUIRED_INPUT</x:v>
      </x:c>
      <x:c r="S16" s="49"/>
      <x:c r="T16" s="49"/>
      <x:c r="U16" t="str">
        <x:f>IF(ISBLANK(C16),"",IF(ISTEXT(C16),TRIM(SUBSTITUTE(C16,CHAR(160)," ")),"__INVALID_TYPE__"))</x:f>
      </x:c>
      <x:c r="V16" t="str">
        <x:f>IF(ISBLANK(D16),"",IF(ISTEXT(D16),TRIM(SUBSTITUTE(D16,CHAR(160)," ")),"__INVALID_TYPE__"))</x:f>
      </x:c>
      <x:c r="W16" t="str">
        <x:f>IF(ISBLANK(E16),"",IF(ISTEXT(E16),TRIM(SUBSTITUTE(E16,CHAR(160)," ")),"__INVALID_TYPE__"))</x:f>
      </x:c>
      <x:c r="X16" t="str">
        <x:f>IF(ISBLANK(F16),"",IF(ISTEXT(F16),TRIM(SUBSTITUTE(F16,CHAR(160)," ")),"__INVALID_TYPE__"))</x:f>
      </x:c>
      <x:c r="Y16" t="str">
        <x:f>IF(ISBLANK(G16),"",IF(ISTEXT(G16),TRIM(SUBSTITUTE(G16,CHAR(160)," ")),"__INVALID_TYPE__"))</x:f>
      </x:c>
      <x:c r="Z16" t="str">
        <x:f>IF(ISBLANK(H16),"",IF(ISTEXT(H16),TRIM(SUBSTITUTE(H16,CHAR(160)," ")),"__INVALID_TYPE__"))</x:f>
      </x:c>
      <x:c r="AA16" t="str">
        <x:f>IF(ISBLANK(I16),"",IF(ISTEXT(I16),TRIM(SUBSTITUTE(I16,CHAR(160)," ")),"__INVALID_TYPE__"))</x:f>
      </x:c>
      <x:c r="AB16" t="str">
        <x:f>IF(ISBLANK(J16),"",IF(ISTEXT(J16),TRIM(SUBSTITUTE(J16,CHAR(160)," ")),"__INVALID_TYPE__"))</x:f>
      </x:c>
      <x:c r="AC16" t="str">
        <x:f>IF(ISBLANK(K16),"",IF(ISTEXT(K16),TRIM(SUBSTITUTE(K16,CHAR(160)," ")),"__INVALID_TYPE__"))</x:f>
      </x:c>
      <x:c r="AD16" t="str">
        <x:f>IF(ISBLANK(L16),"",IF(ISTEXT(L16),TRIM(SUBSTITUTE(L16,CHAR(160)," ")),"__INVALID_TYPE__"))</x:f>
      </x:c>
      <x:c r="AE16" t="str">
        <x:f>IF(ISBLANK(M16),"",IF(ISTEXT(M16),TRIM(SUBSTITUTE(M16,CHAR(160)," ")),"__INVALID_TYPE__"))</x:f>
      </x:c>
      <x:c r="AF16" t="str">
        <x:f>IF(ISBLANK(N16),"",IF(ISTEXT(N16),TRIM(SUBSTITUTE(N16,CHAR(160)," ")),"__INVALID_TYPE__"))</x:f>
      </x:c>
      <x:c r="AG16" t="str">
        <x:f>IF(ISBLANK(O16),"",IF(ISTEXT(O16),TRIM(SUBSTITUTE(O16,CHAR(160)," ")),"__INVALID_TYPE__"))</x:f>
      </x:c>
      <x:c r="AH16" t="str">
        <x:f>IF(ISBLANK(P16),"",IF(ISTEXT(P16),TRIM(SUBSTITUTE(P16,CHAR(160)," ")),"__INVALID_TYPE__"))</x:f>
      </x:c>
      <x:c r="AI16" t="str">
        <x:f>IF(OR(U16="",V16="",W16="",X16="",Y16="",Z16="",AA16="",AB16="",AC16="",AD16="",AE16="",AF16="",AG16="",AH16=""),"INCOMPLETE",IF(OR(NOT(OR(EXACT(U16,"YES"),EXACT(U16,"NO"))),NOT(OR(EXACT(V16,"YES"),EXACT(V16,"NO"))),NOT(OR(EXACT(W16,"YES"),EXACT(W16,"NO"))),NOT(OR(EXACT(X16,"YES"),EXACT(X16,"NO"),EXACT(X16,"UNKNOWN"))),NOT(OR(EXACT(Y16,"YES"),EXACT(Y16,"NO"),EXACT(Y16,"UNKNOWN"))),NOT(OR(EXACT(Z16,"NONE"),EXACT(Z16,"IMMATERIAL"),EXACT(Z16,"MATERIAL"))),NOT(OR(EXACT(AA16,"RESOLVED"),EXACT(AA16,"MATERIAL_UNRESOLVED"),EXACT(AA16,"UNKNOWN"))),NOT(OR(EXACT(AB16,"PRESENT"),EXACT(AB16,"NOT_REQUIRED"),EXACT(AB16,"MISSING_REQUIRED"),EXACT(AB16,"UNKNOWN"))),NOT(OR(EXACT(AC16,"SUFFICIENT"),EXACT(AC16,"INSUFFICIENT"),EXACT(AC16,"UNKNOWN"))),NOT(OR(EXACT(AD16,"REVERSIBLE"),EXACT(AD16,"HARD_TO_REVERSE"),EXACT(AD16,"IRREVERSIBLE"),EXACT(AD16,"UNKNOWN"))),NOT(OR(EXACT(AE16,"CAN_RESOLVE"),EXACT(AE16,"NO_USEFUL_CHECK"),EXACT(AE16,"UNKNOWN"))),NOT(OR(EXACT(AF16,"BETTER_THAN_RESEARCH"),EXACT(AF16,"NOT_BETTER"),EXACT(AF16,"UNKNOWN"))),NOT(OR(EXACT(AG16,"NOT_STARTED"),EXACT(AG16,"STARTED_REVERSIBLE"),EXACT(AG16,"STARTED_HARD_TO_REVERSE"),EXACT(AG16,"STARTED_IRREVERSIBLE"))),NOT(OR(EXACT(AH16,"YES"),EXACT(AH16,"NO"),EXACT(AH16,"UNKNOWN")))),"INVALID","VALID"))</x:f>
        <x:v>INCOMPLETE</x:v>
      </x:c>
      <x:c r="AJ16" t="str">
        <x:f>IF(AI16&lt;&gt;"VALID",AI16,Y16)</x:f>
        <x:v>INCOMPLETE</x:v>
      </x:c>
    </x:row>
    <x:row r="17">
      <x:c r="A17" s="49"/>
      <x:c r="B17" s="49"/>
      <x:c r="C17" s="49"/>
      <x:c r="D17" s="49"/>
      <x:c r="E17" s="49"/>
      <x:c r="F17" s="49"/>
      <x:c r="G17" s="49"/>
      <x:c r="H17" s="49"/>
      <x:c r="I17" s="49"/>
      <x:c r="J17" s="49"/>
      <x:c r="K17" s="49"/>
      <x:c r="L17" s="49"/>
      <x:c r="M17" s="49"/>
      <x:c r="N17" s="49"/>
      <x:c r="O17" s="49"/>
      <x:c r="P17" s="49"/>
      <x:c r="Q17" s="32" t="str">
        <x:f>IF(AI17="INCOMPLETE","INCOMPLETE",IF(AI17="INVALID","INVALID_INPUT",IF(OR(NOT(EXACT(U17,"YES")),NOT(EXACT(V17,"YES")),NOT(EXACT(W17,"YES"))),"RESOLVE_DECISION_SCOPE",IF(EXACT(Z17,"MATERIAL"),"RESOLVE_CONTRADICTION",IF(EXACT(AA17,"MATERIAL_UNRESOLVED"),"REQUALIFY_COMPETITOR_SET",IF(EXACT(AB17,"MISSING_REQUIRED"),"MORE_COMPETITOR_EVIDENCE_REQUIRED",IF(AND(EXACT(AC17,"INSUFFICIENT"),EXACT(AJ17,"YES")),"MORE_COMPETITOR_EVIDENCE_REQUIRED",IF(AND(NOT(EXACT(AG17,"NOT_STARTED")),EXACT(AH17,"YES"),EXACT(AJ17,"YES")),"REOPEN_PRIOR_DECISION",IF(AND(OR(EXACT(AJ17,"YES"),EXACT(AJ17,"UNKNOWN")),EXACT(AE17,"CAN_RESOLVE")),"RUN_ONE_BOUNDED_CHECK",IF(AND(EXACT(AJ17,"YES"),EXACT(AD17,"REVERSIBLE"),EXACT(AF17,"BETTER_THAN_RESEARCH")),"ACT_AND_LEARN",IF(EXACT(AJ17,"YES"),"MORE_COMPETITOR_EVIDENCE_REQUIRED",IF(EXACT(AJ17,"NO"),"STOP_ANALYSIS_AND_DECIDE","MORE_COMPETITOR_EVIDENCE_REQUIRED"))))))))))))</x:f>
        <x:v>INCOMPLETE</x:v>
      </x:c>
      <x:c r="R17" s="32" t="str">
        <x:f>IF(AI17="INCOMPLETE","MISSING_REQUIRED_INPUT",IF(AI17="INVALID","INVALID_CONTROLLED_INPUT",IF(OR(NOT(EXACT(U17,"YES")),NOT(EXACT(V17,"YES")),NOT(EXACT(W17,"YES"))),"SCOPE_NOT_DEFINED",IF(EXACT(Z17,"MATERIAL"),"MATERIAL_CONTRADICTION",IF(EXACT(AA17,"MATERIAL_UNRESOLVED"),"COMPETITOR_SET_UNRESOLVED",IF(EXACT(AB17,"MISSING_REQUIRED"),"REQUIRED_FIRST_PARTY_MISSING",IF(AND(EXACT(AC17,"INSUFFICIENT"),EXACT(AJ17,"YES")),"INDEPENDENCE_INSUFFICIENT",IF(AND(NOT(EXACT(AG17,"NOT_STARTED")),EXACT(AH17,"YES"),EXACT(AJ17,"YES")),"PRIOR_DECISION_REOPENABLE",IF(AND(OR(EXACT(AJ17,"YES"),EXACT(AJ17,"UNKNOWN")),EXACT(AE17,"CAN_RESOLVE")),"BOUNDED_CHECK_CAN_CHANGE_DECISION",IF(AND(EXACT(AJ17,"YES"),EXACT(AD17,"REVERSIBLE"),EXACT(AF17,"BETTER_THAN_RESEARCH")),"REVERSIBLE_ACTION_LEARNS_FASTER",IF(EXACT(AJ17,"YES"),"MATERIAL_CHANGE_PATH_REMAINS",IF(EXACT(AJ17,"NO"),"NO_MATERIAL_CHANGE_PATH","CHANGE_PATH_UNCLEAR"))))))))))))</x:f>
        <x:v>MISSING_REQUIRED_INPUT</x:v>
      </x:c>
      <x:c r="S17" s="49"/>
      <x:c r="T17" s="49"/>
      <x:c r="U17" t="str">
        <x:f>IF(ISBLANK(C17),"",IF(ISTEXT(C17),TRIM(SUBSTITUTE(C17,CHAR(160)," ")),"__INVALID_TYPE__"))</x:f>
      </x:c>
      <x:c r="V17" t="str">
        <x:f>IF(ISBLANK(D17),"",IF(ISTEXT(D17),TRIM(SUBSTITUTE(D17,CHAR(160)," ")),"__INVALID_TYPE__"))</x:f>
      </x:c>
      <x:c r="W17" t="str">
        <x:f>IF(ISBLANK(E17),"",IF(ISTEXT(E17),TRIM(SUBSTITUTE(E17,CHAR(160)," ")),"__INVALID_TYPE__"))</x:f>
      </x:c>
      <x:c r="X17" t="str">
        <x:f>IF(ISBLANK(F17),"",IF(ISTEXT(F17),TRIM(SUBSTITUTE(F17,CHAR(160)," ")),"__INVALID_TYPE__"))</x:f>
      </x:c>
      <x:c r="Y17" t="str">
        <x:f>IF(ISBLANK(G17),"",IF(ISTEXT(G17),TRIM(SUBSTITUTE(G17,CHAR(160)," ")),"__INVALID_TYPE__"))</x:f>
      </x:c>
      <x:c r="Z17" t="str">
        <x:f>IF(ISBLANK(H17),"",IF(ISTEXT(H17),TRIM(SUBSTITUTE(H17,CHAR(160)," ")),"__INVALID_TYPE__"))</x:f>
      </x:c>
      <x:c r="AA17" t="str">
        <x:f>IF(ISBLANK(I17),"",IF(ISTEXT(I17),TRIM(SUBSTITUTE(I17,CHAR(160)," ")),"__INVALID_TYPE__"))</x:f>
      </x:c>
      <x:c r="AB17" t="str">
        <x:f>IF(ISBLANK(J17),"",IF(ISTEXT(J17),TRIM(SUBSTITUTE(J17,CHAR(160)," ")),"__INVALID_TYPE__"))</x:f>
      </x:c>
      <x:c r="AC17" t="str">
        <x:f>IF(ISBLANK(K17),"",IF(ISTEXT(K17),TRIM(SUBSTITUTE(K17,CHAR(160)," ")),"__INVALID_TYPE__"))</x:f>
      </x:c>
      <x:c r="AD17" t="str">
        <x:f>IF(ISBLANK(L17),"",IF(ISTEXT(L17),TRIM(SUBSTITUTE(L17,CHAR(160)," ")),"__INVALID_TYPE__"))</x:f>
      </x:c>
      <x:c r="AE17" t="str">
        <x:f>IF(ISBLANK(M17),"",IF(ISTEXT(M17),TRIM(SUBSTITUTE(M17,CHAR(160)," ")),"__INVALID_TYPE__"))</x:f>
      </x:c>
      <x:c r="AF17" t="str">
        <x:f>IF(ISBLANK(N17),"",IF(ISTEXT(N17),TRIM(SUBSTITUTE(N17,CHAR(160)," ")),"__INVALID_TYPE__"))</x:f>
      </x:c>
      <x:c r="AG17" t="str">
        <x:f>IF(ISBLANK(O17),"",IF(ISTEXT(O17),TRIM(SUBSTITUTE(O17,CHAR(160)," ")),"__INVALID_TYPE__"))</x:f>
      </x:c>
      <x:c r="AH17" t="str">
        <x:f>IF(ISBLANK(P17),"",IF(ISTEXT(P17),TRIM(SUBSTITUTE(P17,CHAR(160)," ")),"__INVALID_TYPE__"))</x:f>
      </x:c>
      <x:c r="AI17" t="str">
        <x:f>IF(OR(U17="",V17="",W17="",X17="",Y17="",Z17="",AA17="",AB17="",AC17="",AD17="",AE17="",AF17="",AG17="",AH17=""),"INCOMPLETE",IF(OR(NOT(OR(EXACT(U17,"YES"),EXACT(U17,"NO"))),NOT(OR(EXACT(V17,"YES"),EXACT(V17,"NO"))),NOT(OR(EXACT(W17,"YES"),EXACT(W17,"NO"))),NOT(OR(EXACT(X17,"YES"),EXACT(X17,"NO"),EXACT(X17,"UNKNOWN"))),NOT(OR(EXACT(Y17,"YES"),EXACT(Y17,"NO"),EXACT(Y17,"UNKNOWN"))),NOT(OR(EXACT(Z17,"NONE"),EXACT(Z17,"IMMATERIAL"),EXACT(Z17,"MATERIAL"))),NOT(OR(EXACT(AA17,"RESOLVED"),EXACT(AA17,"MATERIAL_UNRESOLVED"),EXACT(AA17,"UNKNOWN"))),NOT(OR(EXACT(AB17,"PRESENT"),EXACT(AB17,"NOT_REQUIRED"),EXACT(AB17,"MISSING_REQUIRED"),EXACT(AB17,"UNKNOWN"))),NOT(OR(EXACT(AC17,"SUFFICIENT"),EXACT(AC17,"INSUFFICIENT"),EXACT(AC17,"UNKNOWN"))),NOT(OR(EXACT(AD17,"REVERSIBLE"),EXACT(AD17,"HARD_TO_REVERSE"),EXACT(AD17,"IRREVERSIBLE"),EXACT(AD17,"UNKNOWN"))),NOT(OR(EXACT(AE17,"CAN_RESOLVE"),EXACT(AE17,"NO_USEFUL_CHECK"),EXACT(AE17,"UNKNOWN"))),NOT(OR(EXACT(AF17,"BETTER_THAN_RESEARCH"),EXACT(AF17,"NOT_BETTER"),EXACT(AF17,"UNKNOWN"))),NOT(OR(EXACT(AG17,"NOT_STARTED"),EXACT(AG17,"STARTED_REVERSIBLE"),EXACT(AG17,"STARTED_HARD_TO_REVERSE"),EXACT(AG17,"STARTED_IRREVERSIBLE"))),NOT(OR(EXACT(AH17,"YES"),EXACT(AH17,"NO"),EXACT(AH17,"UNKNOWN")))),"INVALID","VALID"))</x:f>
        <x:v>INCOMPLETE</x:v>
      </x:c>
      <x:c r="AJ17" t="str">
        <x:f>IF(AI17&lt;&gt;"VALID",AI17,Y17)</x:f>
        <x:v>INCOMPLETE</x:v>
      </x:c>
    </x:row>
    <x:row r="18">
      <x:c r="A18" s="49"/>
      <x:c r="B18" s="49"/>
      <x:c r="C18" s="49"/>
      <x:c r="D18" s="49"/>
      <x:c r="E18" s="49"/>
      <x:c r="F18" s="49"/>
      <x:c r="G18" s="49"/>
      <x:c r="H18" s="49"/>
      <x:c r="I18" s="49"/>
      <x:c r="J18" s="49"/>
      <x:c r="K18" s="49"/>
      <x:c r="L18" s="49"/>
      <x:c r="M18" s="49"/>
      <x:c r="N18" s="49"/>
      <x:c r="O18" s="49"/>
      <x:c r="P18" s="49"/>
      <x:c r="Q18" s="32" t="str">
        <x:f>IF(AI18="INCOMPLETE","INCOMPLETE",IF(AI18="INVALID","INVALID_INPUT",IF(OR(NOT(EXACT(U18,"YES")),NOT(EXACT(V18,"YES")),NOT(EXACT(W18,"YES"))),"RESOLVE_DECISION_SCOPE",IF(EXACT(Z18,"MATERIAL"),"RESOLVE_CONTRADICTION",IF(EXACT(AA18,"MATERIAL_UNRESOLVED"),"REQUALIFY_COMPETITOR_SET",IF(EXACT(AB18,"MISSING_REQUIRED"),"MORE_COMPETITOR_EVIDENCE_REQUIRED",IF(AND(EXACT(AC18,"INSUFFICIENT"),EXACT(AJ18,"YES")),"MORE_COMPETITOR_EVIDENCE_REQUIRED",IF(AND(NOT(EXACT(AG18,"NOT_STARTED")),EXACT(AH18,"YES"),EXACT(AJ18,"YES")),"REOPEN_PRIOR_DECISION",IF(AND(OR(EXACT(AJ18,"YES"),EXACT(AJ18,"UNKNOWN")),EXACT(AE18,"CAN_RESOLVE")),"RUN_ONE_BOUNDED_CHECK",IF(AND(EXACT(AJ18,"YES"),EXACT(AD18,"REVERSIBLE"),EXACT(AF18,"BETTER_THAN_RESEARCH")),"ACT_AND_LEARN",IF(EXACT(AJ18,"YES"),"MORE_COMPETITOR_EVIDENCE_REQUIRED",IF(EXACT(AJ18,"NO"),"STOP_ANALYSIS_AND_DECIDE","MORE_COMPETITOR_EVIDENCE_REQUIRED"))))))))))))</x:f>
        <x:v>INCOMPLETE</x:v>
      </x:c>
      <x:c r="R18" s="32" t="str">
        <x:f>IF(AI18="INCOMPLETE","MISSING_REQUIRED_INPUT",IF(AI18="INVALID","INVALID_CONTROLLED_INPUT",IF(OR(NOT(EXACT(U18,"YES")),NOT(EXACT(V18,"YES")),NOT(EXACT(W18,"YES"))),"SCOPE_NOT_DEFINED",IF(EXACT(Z18,"MATERIAL"),"MATERIAL_CONTRADICTION",IF(EXACT(AA18,"MATERIAL_UNRESOLVED"),"COMPETITOR_SET_UNRESOLVED",IF(EXACT(AB18,"MISSING_REQUIRED"),"REQUIRED_FIRST_PARTY_MISSING",IF(AND(EXACT(AC18,"INSUFFICIENT"),EXACT(AJ18,"YES")),"INDEPENDENCE_INSUFFICIENT",IF(AND(NOT(EXACT(AG18,"NOT_STARTED")),EXACT(AH18,"YES"),EXACT(AJ18,"YES")),"PRIOR_DECISION_REOPENABLE",IF(AND(OR(EXACT(AJ18,"YES"),EXACT(AJ18,"UNKNOWN")),EXACT(AE18,"CAN_RESOLVE")),"BOUNDED_CHECK_CAN_CHANGE_DECISION",IF(AND(EXACT(AJ18,"YES"),EXACT(AD18,"REVERSIBLE"),EXACT(AF18,"BETTER_THAN_RESEARCH")),"REVERSIBLE_ACTION_LEARNS_FASTER",IF(EXACT(AJ18,"YES"),"MATERIAL_CHANGE_PATH_REMAINS",IF(EXACT(AJ18,"NO"),"NO_MATERIAL_CHANGE_PATH","CHANGE_PATH_UNCLEAR"))))))))))))</x:f>
        <x:v>MISSING_REQUIRED_INPUT</x:v>
      </x:c>
      <x:c r="S18" s="49"/>
      <x:c r="T18" s="49"/>
      <x:c r="U18" t="str">
        <x:f>IF(ISBLANK(C18),"",IF(ISTEXT(C18),TRIM(SUBSTITUTE(C18,CHAR(160)," ")),"__INVALID_TYPE__"))</x:f>
      </x:c>
      <x:c r="V18" t="str">
        <x:f>IF(ISBLANK(D18),"",IF(ISTEXT(D18),TRIM(SUBSTITUTE(D18,CHAR(160)," ")),"__INVALID_TYPE__"))</x:f>
      </x:c>
      <x:c r="W18" t="str">
        <x:f>IF(ISBLANK(E18),"",IF(ISTEXT(E18),TRIM(SUBSTITUTE(E18,CHAR(160)," ")),"__INVALID_TYPE__"))</x:f>
      </x:c>
      <x:c r="X18" t="str">
        <x:f>IF(ISBLANK(F18),"",IF(ISTEXT(F18),TRIM(SUBSTITUTE(F18,CHAR(160)," ")),"__INVALID_TYPE__"))</x:f>
      </x:c>
      <x:c r="Y18" t="str">
        <x:f>IF(ISBLANK(G18),"",IF(ISTEXT(G18),TRIM(SUBSTITUTE(G18,CHAR(160)," ")),"__INVALID_TYPE__"))</x:f>
      </x:c>
      <x:c r="Z18" t="str">
        <x:f>IF(ISBLANK(H18),"",IF(ISTEXT(H18),TRIM(SUBSTITUTE(H18,CHAR(160)," ")),"__INVALID_TYPE__"))</x:f>
      </x:c>
      <x:c r="AA18" t="str">
        <x:f>IF(ISBLANK(I18),"",IF(ISTEXT(I18),TRIM(SUBSTITUTE(I18,CHAR(160)," ")),"__INVALID_TYPE__"))</x:f>
      </x:c>
      <x:c r="AB18" t="str">
        <x:f>IF(ISBLANK(J18),"",IF(ISTEXT(J18),TRIM(SUBSTITUTE(J18,CHAR(160)," ")),"__INVALID_TYPE__"))</x:f>
      </x:c>
      <x:c r="AC18" t="str">
        <x:f>IF(ISBLANK(K18),"",IF(ISTEXT(K18),TRIM(SUBSTITUTE(K18,CHAR(160)," ")),"__INVALID_TYPE__"))</x:f>
      </x:c>
      <x:c r="AD18" t="str">
        <x:f>IF(ISBLANK(L18),"",IF(ISTEXT(L18),TRIM(SUBSTITUTE(L18,CHAR(160)," ")),"__INVALID_TYPE__"))</x:f>
      </x:c>
      <x:c r="AE18" t="str">
        <x:f>IF(ISBLANK(M18),"",IF(ISTEXT(M18),TRIM(SUBSTITUTE(M18,CHAR(160)," ")),"__INVALID_TYPE__"))</x:f>
      </x:c>
      <x:c r="AF18" t="str">
        <x:f>IF(ISBLANK(N18),"",IF(ISTEXT(N18),TRIM(SUBSTITUTE(N18,CHAR(160)," ")),"__INVALID_TYPE__"))</x:f>
      </x:c>
      <x:c r="AG18" t="str">
        <x:f>IF(ISBLANK(O18),"",IF(ISTEXT(O18),TRIM(SUBSTITUTE(O18,CHAR(160)," ")),"__INVALID_TYPE__"))</x:f>
      </x:c>
      <x:c r="AH18" t="str">
        <x:f>IF(ISBLANK(P18),"",IF(ISTEXT(P18),TRIM(SUBSTITUTE(P18,CHAR(160)," ")),"__INVALID_TYPE__"))</x:f>
      </x:c>
      <x:c r="AI18" t="str">
        <x:f>IF(OR(U18="",V18="",W18="",X18="",Y18="",Z18="",AA18="",AB18="",AC18="",AD18="",AE18="",AF18="",AG18="",AH18=""),"INCOMPLETE",IF(OR(NOT(OR(EXACT(U18,"YES"),EXACT(U18,"NO"))),NOT(OR(EXACT(V18,"YES"),EXACT(V18,"NO"))),NOT(OR(EXACT(W18,"YES"),EXACT(W18,"NO"))),NOT(OR(EXACT(X18,"YES"),EXACT(X18,"NO"),EXACT(X18,"UNKNOWN"))),NOT(OR(EXACT(Y18,"YES"),EXACT(Y18,"NO"),EXACT(Y18,"UNKNOWN"))),NOT(OR(EXACT(Z18,"NONE"),EXACT(Z18,"IMMATERIAL"),EXACT(Z18,"MATERIAL"))),NOT(OR(EXACT(AA18,"RESOLVED"),EXACT(AA18,"MATERIAL_UNRESOLVED"),EXACT(AA18,"UNKNOWN"))),NOT(OR(EXACT(AB18,"PRESENT"),EXACT(AB18,"NOT_REQUIRED"),EXACT(AB18,"MISSING_REQUIRED"),EXACT(AB18,"UNKNOWN"))),NOT(OR(EXACT(AC18,"SUFFICIENT"),EXACT(AC18,"INSUFFICIENT"),EXACT(AC18,"UNKNOWN"))),NOT(OR(EXACT(AD18,"REVERSIBLE"),EXACT(AD18,"HARD_TO_REVERSE"),EXACT(AD18,"IRREVERSIBLE"),EXACT(AD18,"UNKNOWN"))),NOT(OR(EXACT(AE18,"CAN_RESOLVE"),EXACT(AE18,"NO_USEFUL_CHECK"),EXACT(AE18,"UNKNOWN"))),NOT(OR(EXACT(AF18,"BETTER_THAN_RESEARCH"),EXACT(AF18,"NOT_BETTER"),EXACT(AF18,"UNKNOWN"))),NOT(OR(EXACT(AG18,"NOT_STARTED"),EXACT(AG18,"STARTED_REVERSIBLE"),EXACT(AG18,"STARTED_HARD_TO_REVERSE"),EXACT(AG18,"STARTED_IRREVERSIBLE"))),NOT(OR(EXACT(AH18,"YES"),EXACT(AH18,"NO"),EXACT(AH18,"UNKNOWN")))),"INVALID","VALID"))</x:f>
        <x:v>INCOMPLETE</x:v>
      </x:c>
      <x:c r="AJ18" t="str">
        <x:f>IF(AI18&lt;&gt;"VALID",AI18,Y18)</x:f>
        <x:v>INCOMPLETE</x:v>
      </x:c>
    </x:row>
    <x:row r="19">
      <x:c r="A19" s="49"/>
      <x:c r="B19" s="49"/>
      <x:c r="C19" s="49"/>
      <x:c r="D19" s="49"/>
      <x:c r="E19" s="49"/>
      <x:c r="F19" s="49"/>
      <x:c r="G19" s="49"/>
      <x:c r="H19" s="49"/>
      <x:c r="I19" s="49"/>
      <x:c r="J19" s="49"/>
      <x:c r="K19" s="49"/>
      <x:c r="L19" s="49"/>
      <x:c r="M19" s="49"/>
      <x:c r="N19" s="49"/>
      <x:c r="O19" s="49"/>
      <x:c r="P19" s="49"/>
      <x:c r="Q19" s="32" t="str">
        <x:f>IF(AI19="INCOMPLETE","INCOMPLETE",IF(AI19="INVALID","INVALID_INPUT",IF(OR(NOT(EXACT(U19,"YES")),NOT(EXACT(V19,"YES")),NOT(EXACT(W19,"YES"))),"RESOLVE_DECISION_SCOPE",IF(EXACT(Z19,"MATERIAL"),"RESOLVE_CONTRADICTION",IF(EXACT(AA19,"MATERIAL_UNRESOLVED"),"REQUALIFY_COMPETITOR_SET",IF(EXACT(AB19,"MISSING_REQUIRED"),"MORE_COMPETITOR_EVIDENCE_REQUIRED",IF(AND(EXACT(AC19,"INSUFFICIENT"),EXACT(AJ19,"YES")),"MORE_COMPETITOR_EVIDENCE_REQUIRED",IF(AND(NOT(EXACT(AG19,"NOT_STARTED")),EXACT(AH19,"YES"),EXACT(AJ19,"YES")),"REOPEN_PRIOR_DECISION",IF(AND(OR(EXACT(AJ19,"YES"),EXACT(AJ19,"UNKNOWN")),EXACT(AE19,"CAN_RESOLVE")),"RUN_ONE_BOUNDED_CHECK",IF(AND(EXACT(AJ19,"YES"),EXACT(AD19,"REVERSIBLE"),EXACT(AF19,"BETTER_THAN_RESEARCH")),"ACT_AND_LEARN",IF(EXACT(AJ19,"YES"),"MORE_COMPETITOR_EVIDENCE_REQUIRED",IF(EXACT(AJ19,"NO"),"STOP_ANALYSIS_AND_DECIDE","MORE_COMPETITOR_EVIDENCE_REQUIRED"))))))))))))</x:f>
        <x:v>INCOMPLETE</x:v>
      </x:c>
      <x:c r="R19" s="32" t="str">
        <x:f>IF(AI19="INCOMPLETE","MISSING_REQUIRED_INPUT",IF(AI19="INVALID","INVALID_CONTROLLED_INPUT",IF(OR(NOT(EXACT(U19,"YES")),NOT(EXACT(V19,"YES")),NOT(EXACT(W19,"YES"))),"SCOPE_NOT_DEFINED",IF(EXACT(Z19,"MATERIAL"),"MATERIAL_CONTRADICTION",IF(EXACT(AA19,"MATERIAL_UNRESOLVED"),"COMPETITOR_SET_UNRESOLVED",IF(EXACT(AB19,"MISSING_REQUIRED"),"REQUIRED_FIRST_PARTY_MISSING",IF(AND(EXACT(AC19,"INSUFFICIENT"),EXACT(AJ19,"YES")),"INDEPENDENCE_INSUFFICIENT",IF(AND(NOT(EXACT(AG19,"NOT_STARTED")),EXACT(AH19,"YES"),EXACT(AJ19,"YES")),"PRIOR_DECISION_REOPENABLE",IF(AND(OR(EXACT(AJ19,"YES"),EXACT(AJ19,"UNKNOWN")),EXACT(AE19,"CAN_RESOLVE")),"BOUNDED_CHECK_CAN_CHANGE_DECISION",IF(AND(EXACT(AJ19,"YES"),EXACT(AD19,"REVERSIBLE"),EXACT(AF19,"BETTER_THAN_RESEARCH")),"REVERSIBLE_ACTION_LEARNS_FASTER",IF(EXACT(AJ19,"YES"),"MATERIAL_CHANGE_PATH_REMAINS",IF(EXACT(AJ19,"NO"),"NO_MATERIAL_CHANGE_PATH","CHANGE_PATH_UNCLEAR"))))))))))))</x:f>
        <x:v>MISSING_REQUIRED_INPUT</x:v>
      </x:c>
      <x:c r="S19" s="49"/>
      <x:c r="T19" s="49"/>
      <x:c r="U19" t="str">
        <x:f>IF(ISBLANK(C19),"",IF(ISTEXT(C19),TRIM(SUBSTITUTE(C19,CHAR(160)," ")),"__INVALID_TYPE__"))</x:f>
      </x:c>
      <x:c r="V19" t="str">
        <x:f>IF(ISBLANK(D19),"",IF(ISTEXT(D19),TRIM(SUBSTITUTE(D19,CHAR(160)," ")),"__INVALID_TYPE__"))</x:f>
      </x:c>
      <x:c r="W19" t="str">
        <x:f>IF(ISBLANK(E19),"",IF(ISTEXT(E19),TRIM(SUBSTITUTE(E19,CHAR(160)," ")),"__INVALID_TYPE__"))</x:f>
      </x:c>
      <x:c r="X19" t="str">
        <x:f>IF(ISBLANK(F19),"",IF(ISTEXT(F19),TRIM(SUBSTITUTE(F19,CHAR(160)," ")),"__INVALID_TYPE__"))</x:f>
      </x:c>
      <x:c r="Y19" t="str">
        <x:f>IF(ISBLANK(G19),"",IF(ISTEXT(G19),TRIM(SUBSTITUTE(G19,CHAR(160)," ")),"__INVALID_TYPE__"))</x:f>
      </x:c>
      <x:c r="Z19" t="str">
        <x:f>IF(ISBLANK(H19),"",IF(ISTEXT(H19),TRIM(SUBSTITUTE(H19,CHAR(160)," ")),"__INVALID_TYPE__"))</x:f>
      </x:c>
      <x:c r="AA19" t="str">
        <x:f>IF(ISBLANK(I19),"",IF(ISTEXT(I19),TRIM(SUBSTITUTE(I19,CHAR(160)," ")),"__INVALID_TYPE__"))</x:f>
      </x:c>
      <x:c r="AB19" t="str">
        <x:f>IF(ISBLANK(J19),"",IF(ISTEXT(J19),TRIM(SUBSTITUTE(J19,CHAR(160)," ")),"__INVALID_TYPE__"))</x:f>
      </x:c>
      <x:c r="AC19" t="str">
        <x:f>IF(ISBLANK(K19),"",IF(ISTEXT(K19),TRIM(SUBSTITUTE(K19,CHAR(160)," ")),"__INVALID_TYPE__"))</x:f>
      </x:c>
      <x:c r="AD19" t="str">
        <x:f>IF(ISBLANK(L19),"",IF(ISTEXT(L19),TRIM(SUBSTITUTE(L19,CHAR(160)," ")),"__INVALID_TYPE__"))</x:f>
      </x:c>
      <x:c r="AE19" t="str">
        <x:f>IF(ISBLANK(M19),"",IF(ISTEXT(M19),TRIM(SUBSTITUTE(M19,CHAR(160)," ")),"__INVALID_TYPE__"))</x:f>
      </x:c>
      <x:c r="AF19" t="str">
        <x:f>IF(ISBLANK(N19),"",IF(ISTEXT(N19),TRIM(SUBSTITUTE(N19,CHAR(160)," ")),"__INVALID_TYPE__"))</x:f>
      </x:c>
      <x:c r="AG19" t="str">
        <x:f>IF(ISBLANK(O19),"",IF(ISTEXT(O19),TRIM(SUBSTITUTE(O19,CHAR(160)," ")),"__INVALID_TYPE__"))</x:f>
      </x:c>
      <x:c r="AH19" t="str">
        <x:f>IF(ISBLANK(P19),"",IF(ISTEXT(P19),TRIM(SUBSTITUTE(P19,CHAR(160)," ")),"__INVALID_TYPE__"))</x:f>
      </x:c>
      <x:c r="AI19" t="str">
        <x:f>IF(OR(U19="",V19="",W19="",X19="",Y19="",Z19="",AA19="",AB19="",AC19="",AD19="",AE19="",AF19="",AG19="",AH19=""),"INCOMPLETE",IF(OR(NOT(OR(EXACT(U19,"YES"),EXACT(U19,"NO"))),NOT(OR(EXACT(V19,"YES"),EXACT(V19,"NO"))),NOT(OR(EXACT(W19,"YES"),EXACT(W19,"NO"))),NOT(OR(EXACT(X19,"YES"),EXACT(X19,"NO"),EXACT(X19,"UNKNOWN"))),NOT(OR(EXACT(Y19,"YES"),EXACT(Y19,"NO"),EXACT(Y19,"UNKNOWN"))),NOT(OR(EXACT(Z19,"NONE"),EXACT(Z19,"IMMATERIAL"),EXACT(Z19,"MATERIAL"))),NOT(OR(EXACT(AA19,"RESOLVED"),EXACT(AA19,"MATERIAL_UNRESOLVED"),EXACT(AA19,"UNKNOWN"))),NOT(OR(EXACT(AB19,"PRESENT"),EXACT(AB19,"NOT_REQUIRED"),EXACT(AB19,"MISSING_REQUIRED"),EXACT(AB19,"UNKNOWN"))),NOT(OR(EXACT(AC19,"SUFFICIENT"),EXACT(AC19,"INSUFFICIENT"),EXACT(AC19,"UNKNOWN"))),NOT(OR(EXACT(AD19,"REVERSIBLE"),EXACT(AD19,"HARD_TO_REVERSE"),EXACT(AD19,"IRREVERSIBLE"),EXACT(AD19,"UNKNOWN"))),NOT(OR(EXACT(AE19,"CAN_RESOLVE"),EXACT(AE19,"NO_USEFUL_CHECK"),EXACT(AE19,"UNKNOWN"))),NOT(OR(EXACT(AF19,"BETTER_THAN_RESEARCH"),EXACT(AF19,"NOT_BETTER"),EXACT(AF19,"UNKNOWN"))),NOT(OR(EXACT(AG19,"NOT_STARTED"),EXACT(AG19,"STARTED_REVERSIBLE"),EXACT(AG19,"STARTED_HARD_TO_REVERSE"),EXACT(AG19,"STARTED_IRREVERSIBLE"))),NOT(OR(EXACT(AH19,"YES"),EXACT(AH19,"NO"),EXACT(AH19,"UNKNOWN")))),"INVALID","VALID"))</x:f>
        <x:v>INCOMPLETE</x:v>
      </x:c>
      <x:c r="AJ19" t="str">
        <x:f>IF(AI19&lt;&gt;"VALID",AI19,Y19)</x:f>
        <x:v>INCOMPLETE</x:v>
      </x:c>
    </x:row>
    <x:row r="20">
      <x:c r="A20" s="49"/>
      <x:c r="B20" s="49"/>
      <x:c r="C20" s="49"/>
      <x:c r="D20" s="49"/>
      <x:c r="E20" s="49"/>
      <x:c r="F20" s="49"/>
      <x:c r="G20" s="49"/>
      <x:c r="H20" s="49"/>
      <x:c r="I20" s="49"/>
      <x:c r="J20" s="49"/>
      <x:c r="K20" s="49"/>
      <x:c r="L20" s="49"/>
      <x:c r="M20" s="49"/>
      <x:c r="N20" s="49"/>
      <x:c r="O20" s="49"/>
      <x:c r="P20" s="49"/>
      <x:c r="Q20" s="32" t="str">
        <x:f>IF(AI20="INCOMPLETE","INCOMPLETE",IF(AI20="INVALID","INVALID_INPUT",IF(OR(NOT(EXACT(U20,"YES")),NOT(EXACT(V20,"YES")),NOT(EXACT(W20,"YES"))),"RESOLVE_DECISION_SCOPE",IF(EXACT(Z20,"MATERIAL"),"RESOLVE_CONTRADICTION",IF(EXACT(AA20,"MATERIAL_UNRESOLVED"),"REQUALIFY_COMPETITOR_SET",IF(EXACT(AB20,"MISSING_REQUIRED"),"MORE_COMPETITOR_EVIDENCE_REQUIRED",IF(AND(EXACT(AC20,"INSUFFICIENT"),EXACT(AJ20,"YES")),"MORE_COMPETITOR_EVIDENCE_REQUIRED",IF(AND(NOT(EXACT(AG20,"NOT_STARTED")),EXACT(AH20,"YES"),EXACT(AJ20,"YES")),"REOPEN_PRIOR_DECISION",IF(AND(OR(EXACT(AJ20,"YES"),EXACT(AJ20,"UNKNOWN")),EXACT(AE20,"CAN_RESOLVE")),"RUN_ONE_BOUNDED_CHECK",IF(AND(EXACT(AJ20,"YES"),EXACT(AD20,"REVERSIBLE"),EXACT(AF20,"BETTER_THAN_RESEARCH")),"ACT_AND_LEARN",IF(EXACT(AJ20,"YES"),"MORE_COMPETITOR_EVIDENCE_REQUIRED",IF(EXACT(AJ20,"NO"),"STOP_ANALYSIS_AND_DECIDE","MORE_COMPETITOR_EVIDENCE_REQUIRED"))))))))))))</x:f>
        <x:v>INCOMPLETE</x:v>
      </x:c>
      <x:c r="R20" s="32" t="str">
        <x:f>IF(AI20="INCOMPLETE","MISSING_REQUIRED_INPUT",IF(AI20="INVALID","INVALID_CONTROLLED_INPUT",IF(OR(NOT(EXACT(U20,"YES")),NOT(EXACT(V20,"YES")),NOT(EXACT(W20,"YES"))),"SCOPE_NOT_DEFINED",IF(EXACT(Z20,"MATERIAL"),"MATERIAL_CONTRADICTION",IF(EXACT(AA20,"MATERIAL_UNRESOLVED"),"COMPETITOR_SET_UNRESOLVED",IF(EXACT(AB20,"MISSING_REQUIRED"),"REQUIRED_FIRST_PARTY_MISSING",IF(AND(EXACT(AC20,"INSUFFICIENT"),EXACT(AJ20,"YES")),"INDEPENDENCE_INSUFFICIENT",IF(AND(NOT(EXACT(AG20,"NOT_STARTED")),EXACT(AH20,"YES"),EXACT(AJ20,"YES")),"PRIOR_DECISION_REOPENABLE",IF(AND(OR(EXACT(AJ20,"YES"),EXACT(AJ20,"UNKNOWN")),EXACT(AE20,"CAN_RESOLVE")),"BOUNDED_CHECK_CAN_CHANGE_DECISION",IF(AND(EXACT(AJ20,"YES"),EXACT(AD20,"REVERSIBLE"),EXACT(AF20,"BETTER_THAN_RESEARCH")),"REVERSIBLE_ACTION_LEARNS_FASTER",IF(EXACT(AJ20,"YES"),"MATERIAL_CHANGE_PATH_REMAINS",IF(EXACT(AJ20,"NO"),"NO_MATERIAL_CHANGE_PATH","CHANGE_PATH_UNCLEAR"))))))))))))</x:f>
        <x:v>MISSING_REQUIRED_INPUT</x:v>
      </x:c>
      <x:c r="S20" s="49"/>
      <x:c r="T20" s="49"/>
      <x:c r="U20" t="str">
        <x:f>IF(ISBLANK(C20),"",IF(ISTEXT(C20),TRIM(SUBSTITUTE(C20,CHAR(160)," ")),"__INVALID_TYPE__"))</x:f>
      </x:c>
      <x:c r="V20" t="str">
        <x:f>IF(ISBLANK(D20),"",IF(ISTEXT(D20),TRIM(SUBSTITUTE(D20,CHAR(160)," ")),"__INVALID_TYPE__"))</x:f>
      </x:c>
      <x:c r="W20" t="str">
        <x:f>IF(ISBLANK(E20),"",IF(ISTEXT(E20),TRIM(SUBSTITUTE(E20,CHAR(160)," ")),"__INVALID_TYPE__"))</x:f>
      </x:c>
      <x:c r="X20" t="str">
        <x:f>IF(ISBLANK(F20),"",IF(ISTEXT(F20),TRIM(SUBSTITUTE(F20,CHAR(160)," ")),"__INVALID_TYPE__"))</x:f>
      </x:c>
      <x:c r="Y20" t="str">
        <x:f>IF(ISBLANK(G20),"",IF(ISTEXT(G20),TRIM(SUBSTITUTE(G20,CHAR(160)," ")),"__INVALID_TYPE__"))</x:f>
      </x:c>
      <x:c r="Z20" t="str">
        <x:f>IF(ISBLANK(H20),"",IF(ISTEXT(H20),TRIM(SUBSTITUTE(H20,CHAR(160)," ")),"__INVALID_TYPE__"))</x:f>
      </x:c>
      <x:c r="AA20" t="str">
        <x:f>IF(ISBLANK(I20),"",IF(ISTEXT(I20),TRIM(SUBSTITUTE(I20,CHAR(160)," ")),"__INVALID_TYPE__"))</x:f>
      </x:c>
      <x:c r="AB20" t="str">
        <x:f>IF(ISBLANK(J20),"",IF(ISTEXT(J20),TRIM(SUBSTITUTE(J20,CHAR(160)," ")),"__INVALID_TYPE__"))</x:f>
      </x:c>
      <x:c r="AC20" t="str">
        <x:f>IF(ISBLANK(K20),"",IF(ISTEXT(K20),TRIM(SUBSTITUTE(K20,CHAR(160)," ")),"__INVALID_TYPE__"))</x:f>
      </x:c>
      <x:c r="AD20" t="str">
        <x:f>IF(ISBLANK(L20),"",IF(ISTEXT(L20),TRIM(SUBSTITUTE(L20,CHAR(160)," ")),"__INVALID_TYPE__"))</x:f>
      </x:c>
      <x:c r="AE20" t="str">
        <x:f>IF(ISBLANK(M20),"",IF(ISTEXT(M20),TRIM(SUBSTITUTE(M20,CHAR(160)," ")),"__INVALID_TYPE__"))</x:f>
      </x:c>
      <x:c r="AF20" t="str">
        <x:f>IF(ISBLANK(N20),"",IF(ISTEXT(N20),TRIM(SUBSTITUTE(N20,CHAR(160)," ")),"__INVALID_TYPE__"))</x:f>
      </x:c>
      <x:c r="AG20" t="str">
        <x:f>IF(ISBLANK(O20),"",IF(ISTEXT(O20),TRIM(SUBSTITUTE(O20,CHAR(160)," ")),"__INVALID_TYPE__"))</x:f>
      </x:c>
      <x:c r="AH20" t="str">
        <x:f>IF(ISBLANK(P20),"",IF(ISTEXT(P20),TRIM(SUBSTITUTE(P20,CHAR(160)," ")),"__INVALID_TYPE__"))</x:f>
      </x:c>
      <x:c r="AI20" t="str">
        <x:f>IF(OR(U20="",V20="",W20="",X20="",Y20="",Z20="",AA20="",AB20="",AC20="",AD20="",AE20="",AF20="",AG20="",AH20=""),"INCOMPLETE",IF(OR(NOT(OR(EXACT(U20,"YES"),EXACT(U20,"NO"))),NOT(OR(EXACT(V20,"YES"),EXACT(V20,"NO"))),NOT(OR(EXACT(W20,"YES"),EXACT(W20,"NO"))),NOT(OR(EXACT(X20,"YES"),EXACT(X20,"NO"),EXACT(X20,"UNKNOWN"))),NOT(OR(EXACT(Y20,"YES"),EXACT(Y20,"NO"),EXACT(Y20,"UNKNOWN"))),NOT(OR(EXACT(Z20,"NONE"),EXACT(Z20,"IMMATERIAL"),EXACT(Z20,"MATERIAL"))),NOT(OR(EXACT(AA20,"RESOLVED"),EXACT(AA20,"MATERIAL_UNRESOLVED"),EXACT(AA20,"UNKNOWN"))),NOT(OR(EXACT(AB20,"PRESENT"),EXACT(AB20,"NOT_REQUIRED"),EXACT(AB20,"MISSING_REQUIRED"),EXACT(AB20,"UNKNOWN"))),NOT(OR(EXACT(AC20,"SUFFICIENT"),EXACT(AC20,"INSUFFICIENT"),EXACT(AC20,"UNKNOWN"))),NOT(OR(EXACT(AD20,"REVERSIBLE"),EXACT(AD20,"HARD_TO_REVERSE"),EXACT(AD20,"IRREVERSIBLE"),EXACT(AD20,"UNKNOWN"))),NOT(OR(EXACT(AE20,"CAN_RESOLVE"),EXACT(AE20,"NO_USEFUL_CHECK"),EXACT(AE20,"UNKNOWN"))),NOT(OR(EXACT(AF20,"BETTER_THAN_RESEARCH"),EXACT(AF20,"NOT_BETTER"),EXACT(AF20,"UNKNOWN"))),NOT(OR(EXACT(AG20,"NOT_STARTED"),EXACT(AG20,"STARTED_REVERSIBLE"),EXACT(AG20,"STARTED_HARD_TO_REVERSE"),EXACT(AG20,"STARTED_IRREVERSIBLE"))),NOT(OR(EXACT(AH20,"YES"),EXACT(AH20,"NO"),EXACT(AH20,"UNKNOWN")))),"INVALID","VALID"))</x:f>
        <x:v>INCOMPLETE</x:v>
      </x:c>
      <x:c r="AJ20" t="str">
        <x:f>IF(AI20&lt;&gt;"VALID",AI20,Y20)</x:f>
        <x:v>INCOMPLETE</x:v>
      </x:c>
    </x:row>
    <x:row r="21">
      <x:c r="A21" s="49"/>
      <x:c r="B21" s="49"/>
      <x:c r="C21" s="49"/>
      <x:c r="D21" s="49"/>
      <x:c r="E21" s="49"/>
      <x:c r="F21" s="49"/>
      <x:c r="G21" s="49"/>
      <x:c r="H21" s="49"/>
      <x:c r="I21" s="49"/>
      <x:c r="J21" s="49"/>
      <x:c r="K21" s="49"/>
      <x:c r="L21" s="49"/>
      <x:c r="M21" s="49"/>
      <x:c r="N21" s="49"/>
      <x:c r="O21" s="49"/>
      <x:c r="P21" s="49"/>
      <x:c r="Q21" s="32" t="str">
        <x:f>IF(AI21="INCOMPLETE","INCOMPLETE",IF(AI21="INVALID","INVALID_INPUT",IF(OR(NOT(EXACT(U21,"YES")),NOT(EXACT(V21,"YES")),NOT(EXACT(W21,"YES"))),"RESOLVE_DECISION_SCOPE",IF(EXACT(Z21,"MATERIAL"),"RESOLVE_CONTRADICTION",IF(EXACT(AA21,"MATERIAL_UNRESOLVED"),"REQUALIFY_COMPETITOR_SET",IF(EXACT(AB21,"MISSING_REQUIRED"),"MORE_COMPETITOR_EVIDENCE_REQUIRED",IF(AND(EXACT(AC21,"INSUFFICIENT"),EXACT(AJ21,"YES")),"MORE_COMPETITOR_EVIDENCE_REQUIRED",IF(AND(NOT(EXACT(AG21,"NOT_STARTED")),EXACT(AH21,"YES"),EXACT(AJ21,"YES")),"REOPEN_PRIOR_DECISION",IF(AND(OR(EXACT(AJ21,"YES"),EXACT(AJ21,"UNKNOWN")),EXACT(AE21,"CAN_RESOLVE")),"RUN_ONE_BOUNDED_CHECK",IF(AND(EXACT(AJ21,"YES"),EXACT(AD21,"REVERSIBLE"),EXACT(AF21,"BETTER_THAN_RESEARCH")),"ACT_AND_LEARN",IF(EXACT(AJ21,"YES"),"MORE_COMPETITOR_EVIDENCE_REQUIRED",IF(EXACT(AJ21,"NO"),"STOP_ANALYSIS_AND_DECIDE","MORE_COMPETITOR_EVIDENCE_REQUIRED"))))))))))))</x:f>
        <x:v>INCOMPLETE</x:v>
      </x:c>
      <x:c r="R21" s="32" t="str">
        <x:f>IF(AI21="INCOMPLETE","MISSING_REQUIRED_INPUT",IF(AI21="INVALID","INVALID_CONTROLLED_INPUT",IF(OR(NOT(EXACT(U21,"YES")),NOT(EXACT(V21,"YES")),NOT(EXACT(W21,"YES"))),"SCOPE_NOT_DEFINED",IF(EXACT(Z21,"MATERIAL"),"MATERIAL_CONTRADICTION",IF(EXACT(AA21,"MATERIAL_UNRESOLVED"),"COMPETITOR_SET_UNRESOLVED",IF(EXACT(AB21,"MISSING_REQUIRED"),"REQUIRED_FIRST_PARTY_MISSING",IF(AND(EXACT(AC21,"INSUFFICIENT"),EXACT(AJ21,"YES")),"INDEPENDENCE_INSUFFICIENT",IF(AND(NOT(EXACT(AG21,"NOT_STARTED")),EXACT(AH21,"YES"),EXACT(AJ21,"YES")),"PRIOR_DECISION_REOPENABLE",IF(AND(OR(EXACT(AJ21,"YES"),EXACT(AJ21,"UNKNOWN")),EXACT(AE21,"CAN_RESOLVE")),"BOUNDED_CHECK_CAN_CHANGE_DECISION",IF(AND(EXACT(AJ21,"YES"),EXACT(AD21,"REVERSIBLE"),EXACT(AF21,"BETTER_THAN_RESEARCH")),"REVERSIBLE_ACTION_LEARNS_FASTER",IF(EXACT(AJ21,"YES"),"MATERIAL_CHANGE_PATH_REMAINS",IF(EXACT(AJ21,"NO"),"NO_MATERIAL_CHANGE_PATH","CHANGE_PATH_UNCLEAR"))))))))))))</x:f>
        <x:v>MISSING_REQUIRED_INPUT</x:v>
      </x:c>
      <x:c r="S21" s="49"/>
      <x:c r="T21" s="49"/>
      <x:c r="U21" t="str">
        <x:f>IF(ISBLANK(C21),"",IF(ISTEXT(C21),TRIM(SUBSTITUTE(C21,CHAR(160)," ")),"__INVALID_TYPE__"))</x:f>
      </x:c>
      <x:c r="V21" t="str">
        <x:f>IF(ISBLANK(D21),"",IF(ISTEXT(D21),TRIM(SUBSTITUTE(D21,CHAR(160)," ")),"__INVALID_TYPE__"))</x:f>
      </x:c>
      <x:c r="W21" t="str">
        <x:f>IF(ISBLANK(E21),"",IF(ISTEXT(E21),TRIM(SUBSTITUTE(E21,CHAR(160)," ")),"__INVALID_TYPE__"))</x:f>
      </x:c>
      <x:c r="X21" t="str">
        <x:f>IF(ISBLANK(F21),"",IF(ISTEXT(F21),TRIM(SUBSTITUTE(F21,CHAR(160)," ")),"__INVALID_TYPE__"))</x:f>
      </x:c>
      <x:c r="Y21" t="str">
        <x:f>IF(ISBLANK(G21),"",IF(ISTEXT(G21),TRIM(SUBSTITUTE(G21,CHAR(160)," ")),"__INVALID_TYPE__"))</x:f>
      </x:c>
      <x:c r="Z21" t="str">
        <x:f>IF(ISBLANK(H21),"",IF(ISTEXT(H21),TRIM(SUBSTITUTE(H21,CHAR(160)," ")),"__INVALID_TYPE__"))</x:f>
      </x:c>
      <x:c r="AA21" t="str">
        <x:f>IF(ISBLANK(I21),"",IF(ISTEXT(I21),TRIM(SUBSTITUTE(I21,CHAR(160)," ")),"__INVALID_TYPE__"))</x:f>
      </x:c>
      <x:c r="AB21" t="str">
        <x:f>IF(ISBLANK(J21),"",IF(ISTEXT(J21),TRIM(SUBSTITUTE(J21,CHAR(160)," ")),"__INVALID_TYPE__"))</x:f>
      </x:c>
      <x:c r="AC21" t="str">
        <x:f>IF(ISBLANK(K21),"",IF(ISTEXT(K21),TRIM(SUBSTITUTE(K21,CHAR(160)," ")),"__INVALID_TYPE__"))</x:f>
      </x:c>
      <x:c r="AD21" t="str">
        <x:f>IF(ISBLANK(L21),"",IF(ISTEXT(L21),TRIM(SUBSTITUTE(L21,CHAR(160)," ")),"__INVALID_TYPE__"))</x:f>
      </x:c>
      <x:c r="AE21" t="str">
        <x:f>IF(ISBLANK(M21),"",IF(ISTEXT(M21),TRIM(SUBSTITUTE(M21,CHAR(160)," ")),"__INVALID_TYPE__"))</x:f>
      </x:c>
      <x:c r="AF21" t="str">
        <x:f>IF(ISBLANK(N21),"",IF(ISTEXT(N21),TRIM(SUBSTITUTE(N21,CHAR(160)," ")),"__INVALID_TYPE__"))</x:f>
      </x:c>
      <x:c r="AG21" t="str">
        <x:f>IF(ISBLANK(O21),"",IF(ISTEXT(O21),TRIM(SUBSTITUTE(O21,CHAR(160)," ")),"__INVALID_TYPE__"))</x:f>
      </x:c>
      <x:c r="AH21" t="str">
        <x:f>IF(ISBLANK(P21),"",IF(ISTEXT(P21),TRIM(SUBSTITUTE(P21,CHAR(160)," ")),"__INVALID_TYPE__"))</x:f>
      </x:c>
      <x:c r="AI21" t="str">
        <x:f>IF(OR(U21="",V21="",W21="",X21="",Y21="",Z21="",AA21="",AB21="",AC21="",AD21="",AE21="",AF21="",AG21="",AH21=""),"INCOMPLETE",IF(OR(NOT(OR(EXACT(U21,"YES"),EXACT(U21,"NO"))),NOT(OR(EXACT(V21,"YES"),EXACT(V21,"NO"))),NOT(OR(EXACT(W21,"YES"),EXACT(W21,"NO"))),NOT(OR(EXACT(X21,"YES"),EXACT(X21,"NO"),EXACT(X21,"UNKNOWN"))),NOT(OR(EXACT(Y21,"YES"),EXACT(Y21,"NO"),EXACT(Y21,"UNKNOWN"))),NOT(OR(EXACT(Z21,"NONE"),EXACT(Z21,"IMMATERIAL"),EXACT(Z21,"MATERIAL"))),NOT(OR(EXACT(AA21,"RESOLVED"),EXACT(AA21,"MATERIAL_UNRESOLVED"),EXACT(AA21,"UNKNOWN"))),NOT(OR(EXACT(AB21,"PRESENT"),EXACT(AB21,"NOT_REQUIRED"),EXACT(AB21,"MISSING_REQUIRED"),EXACT(AB21,"UNKNOWN"))),NOT(OR(EXACT(AC21,"SUFFICIENT"),EXACT(AC21,"INSUFFICIENT"),EXACT(AC21,"UNKNOWN"))),NOT(OR(EXACT(AD21,"REVERSIBLE"),EXACT(AD21,"HARD_TO_REVERSE"),EXACT(AD21,"IRREVERSIBLE"),EXACT(AD21,"UNKNOWN"))),NOT(OR(EXACT(AE21,"CAN_RESOLVE"),EXACT(AE21,"NO_USEFUL_CHECK"),EXACT(AE21,"UNKNOWN"))),NOT(OR(EXACT(AF21,"BETTER_THAN_RESEARCH"),EXACT(AF21,"NOT_BETTER"),EXACT(AF21,"UNKNOWN"))),NOT(OR(EXACT(AG21,"NOT_STARTED"),EXACT(AG21,"STARTED_REVERSIBLE"),EXACT(AG21,"STARTED_HARD_TO_REVERSE"),EXACT(AG21,"STARTED_IRREVERSIBLE"))),NOT(OR(EXACT(AH21,"YES"),EXACT(AH21,"NO"),EXACT(AH21,"UNKNOWN")))),"INVALID","VALID"))</x:f>
        <x:v>INCOMPLETE</x:v>
      </x:c>
      <x:c r="AJ21" t="str">
        <x:f>IF(AI21&lt;&gt;"VALID",AI21,Y21)</x:f>
        <x:v>INCOMPLETE</x:v>
      </x:c>
    </x:row>
    <x:row r="22">
      <x:c r="A22" s="49"/>
      <x:c r="B22" s="49"/>
      <x:c r="C22" s="49"/>
      <x:c r="D22" s="49"/>
      <x:c r="E22" s="49"/>
      <x:c r="F22" s="49"/>
      <x:c r="G22" s="49"/>
      <x:c r="H22" s="49"/>
      <x:c r="I22" s="49"/>
      <x:c r="J22" s="49"/>
      <x:c r="K22" s="49"/>
      <x:c r="L22" s="49"/>
      <x:c r="M22" s="49"/>
      <x:c r="N22" s="49"/>
      <x:c r="O22" s="49"/>
      <x:c r="P22" s="49"/>
      <x:c r="Q22" s="32" t="str">
        <x:f>IF(AI22="INCOMPLETE","INCOMPLETE",IF(AI22="INVALID","INVALID_INPUT",IF(OR(NOT(EXACT(U22,"YES")),NOT(EXACT(V22,"YES")),NOT(EXACT(W22,"YES"))),"RESOLVE_DECISION_SCOPE",IF(EXACT(Z22,"MATERIAL"),"RESOLVE_CONTRADICTION",IF(EXACT(AA22,"MATERIAL_UNRESOLVED"),"REQUALIFY_COMPETITOR_SET",IF(EXACT(AB22,"MISSING_REQUIRED"),"MORE_COMPETITOR_EVIDENCE_REQUIRED",IF(AND(EXACT(AC22,"INSUFFICIENT"),EXACT(AJ22,"YES")),"MORE_COMPETITOR_EVIDENCE_REQUIRED",IF(AND(NOT(EXACT(AG22,"NOT_STARTED")),EXACT(AH22,"YES"),EXACT(AJ22,"YES")),"REOPEN_PRIOR_DECISION",IF(AND(OR(EXACT(AJ22,"YES"),EXACT(AJ22,"UNKNOWN")),EXACT(AE22,"CAN_RESOLVE")),"RUN_ONE_BOUNDED_CHECK",IF(AND(EXACT(AJ22,"YES"),EXACT(AD22,"REVERSIBLE"),EXACT(AF22,"BETTER_THAN_RESEARCH")),"ACT_AND_LEARN",IF(EXACT(AJ22,"YES"),"MORE_COMPETITOR_EVIDENCE_REQUIRED",IF(EXACT(AJ22,"NO"),"STOP_ANALYSIS_AND_DECIDE","MORE_COMPETITOR_EVIDENCE_REQUIRED"))))))))))))</x:f>
        <x:v>INCOMPLETE</x:v>
      </x:c>
      <x:c r="R22" s="32" t="str">
        <x:f>IF(AI22="INCOMPLETE","MISSING_REQUIRED_INPUT",IF(AI22="INVALID","INVALID_CONTROLLED_INPUT",IF(OR(NOT(EXACT(U22,"YES")),NOT(EXACT(V22,"YES")),NOT(EXACT(W22,"YES"))),"SCOPE_NOT_DEFINED",IF(EXACT(Z22,"MATERIAL"),"MATERIAL_CONTRADICTION",IF(EXACT(AA22,"MATERIAL_UNRESOLVED"),"COMPETITOR_SET_UNRESOLVED",IF(EXACT(AB22,"MISSING_REQUIRED"),"REQUIRED_FIRST_PARTY_MISSING",IF(AND(EXACT(AC22,"INSUFFICIENT"),EXACT(AJ22,"YES")),"INDEPENDENCE_INSUFFICIENT",IF(AND(NOT(EXACT(AG22,"NOT_STARTED")),EXACT(AH22,"YES"),EXACT(AJ22,"YES")),"PRIOR_DECISION_REOPENABLE",IF(AND(OR(EXACT(AJ22,"YES"),EXACT(AJ22,"UNKNOWN")),EXACT(AE22,"CAN_RESOLVE")),"BOUNDED_CHECK_CAN_CHANGE_DECISION",IF(AND(EXACT(AJ22,"YES"),EXACT(AD22,"REVERSIBLE"),EXACT(AF22,"BETTER_THAN_RESEARCH")),"REVERSIBLE_ACTION_LEARNS_FASTER",IF(EXACT(AJ22,"YES"),"MATERIAL_CHANGE_PATH_REMAINS",IF(EXACT(AJ22,"NO"),"NO_MATERIAL_CHANGE_PATH","CHANGE_PATH_UNCLEAR"))))))))))))</x:f>
        <x:v>MISSING_REQUIRED_INPUT</x:v>
      </x:c>
      <x:c r="S22" s="49"/>
      <x:c r="T22" s="49"/>
      <x:c r="U22" t="str">
        <x:f>IF(ISBLANK(C22),"",IF(ISTEXT(C22),TRIM(SUBSTITUTE(C22,CHAR(160)," ")),"__INVALID_TYPE__"))</x:f>
      </x:c>
      <x:c r="V22" t="str">
        <x:f>IF(ISBLANK(D22),"",IF(ISTEXT(D22),TRIM(SUBSTITUTE(D22,CHAR(160)," ")),"__INVALID_TYPE__"))</x:f>
      </x:c>
      <x:c r="W22" t="str">
        <x:f>IF(ISBLANK(E22),"",IF(ISTEXT(E22),TRIM(SUBSTITUTE(E22,CHAR(160)," ")),"__INVALID_TYPE__"))</x:f>
      </x:c>
      <x:c r="X22" t="str">
        <x:f>IF(ISBLANK(F22),"",IF(ISTEXT(F22),TRIM(SUBSTITUTE(F22,CHAR(160)," ")),"__INVALID_TYPE__"))</x:f>
      </x:c>
      <x:c r="Y22" t="str">
        <x:f>IF(ISBLANK(G22),"",IF(ISTEXT(G22),TRIM(SUBSTITUTE(G22,CHAR(160)," ")),"__INVALID_TYPE__"))</x:f>
      </x:c>
      <x:c r="Z22" t="str">
        <x:f>IF(ISBLANK(H22),"",IF(ISTEXT(H22),TRIM(SUBSTITUTE(H22,CHAR(160)," ")),"__INVALID_TYPE__"))</x:f>
      </x:c>
      <x:c r="AA22" t="str">
        <x:f>IF(ISBLANK(I22),"",IF(ISTEXT(I22),TRIM(SUBSTITUTE(I22,CHAR(160)," ")),"__INVALID_TYPE__"))</x:f>
      </x:c>
      <x:c r="AB22" t="str">
        <x:f>IF(ISBLANK(J22),"",IF(ISTEXT(J22),TRIM(SUBSTITUTE(J22,CHAR(160)," ")),"__INVALID_TYPE__"))</x:f>
      </x:c>
      <x:c r="AC22" t="str">
        <x:f>IF(ISBLANK(K22),"",IF(ISTEXT(K22),TRIM(SUBSTITUTE(K22,CHAR(160)," ")),"__INVALID_TYPE__"))</x:f>
      </x:c>
      <x:c r="AD22" t="str">
        <x:f>IF(ISBLANK(L22),"",IF(ISTEXT(L22),TRIM(SUBSTITUTE(L22,CHAR(160)," ")),"__INVALID_TYPE__"))</x:f>
      </x:c>
      <x:c r="AE22" t="str">
        <x:f>IF(ISBLANK(M22),"",IF(ISTEXT(M22),TRIM(SUBSTITUTE(M22,CHAR(160)," ")),"__INVALID_TYPE__"))</x:f>
      </x:c>
      <x:c r="AF22" t="str">
        <x:f>IF(ISBLANK(N22),"",IF(ISTEXT(N22),TRIM(SUBSTITUTE(N22,CHAR(160)," ")),"__INVALID_TYPE__"))</x:f>
      </x:c>
      <x:c r="AG22" t="str">
        <x:f>IF(ISBLANK(O22),"",IF(ISTEXT(O22),TRIM(SUBSTITUTE(O22,CHAR(160)," ")),"__INVALID_TYPE__"))</x:f>
      </x:c>
      <x:c r="AH22" t="str">
        <x:f>IF(ISBLANK(P22),"",IF(ISTEXT(P22),TRIM(SUBSTITUTE(P22,CHAR(160)," ")),"__INVALID_TYPE__"))</x:f>
      </x:c>
      <x:c r="AI22" t="str">
        <x:f>IF(OR(U22="",V22="",W22="",X22="",Y22="",Z22="",AA22="",AB22="",AC22="",AD22="",AE22="",AF22="",AG22="",AH22=""),"INCOMPLETE",IF(OR(NOT(OR(EXACT(U22,"YES"),EXACT(U22,"NO"))),NOT(OR(EXACT(V22,"YES"),EXACT(V22,"NO"))),NOT(OR(EXACT(W22,"YES"),EXACT(W22,"NO"))),NOT(OR(EXACT(X22,"YES"),EXACT(X22,"NO"),EXACT(X22,"UNKNOWN"))),NOT(OR(EXACT(Y22,"YES"),EXACT(Y22,"NO"),EXACT(Y22,"UNKNOWN"))),NOT(OR(EXACT(Z22,"NONE"),EXACT(Z22,"IMMATERIAL"),EXACT(Z22,"MATERIAL"))),NOT(OR(EXACT(AA22,"RESOLVED"),EXACT(AA22,"MATERIAL_UNRESOLVED"),EXACT(AA22,"UNKNOWN"))),NOT(OR(EXACT(AB22,"PRESENT"),EXACT(AB22,"NOT_REQUIRED"),EXACT(AB22,"MISSING_REQUIRED"),EXACT(AB22,"UNKNOWN"))),NOT(OR(EXACT(AC22,"SUFFICIENT"),EXACT(AC22,"INSUFFICIENT"),EXACT(AC22,"UNKNOWN"))),NOT(OR(EXACT(AD22,"REVERSIBLE"),EXACT(AD22,"HARD_TO_REVERSE"),EXACT(AD22,"IRREVERSIBLE"),EXACT(AD22,"UNKNOWN"))),NOT(OR(EXACT(AE22,"CAN_RESOLVE"),EXACT(AE22,"NO_USEFUL_CHECK"),EXACT(AE22,"UNKNOWN"))),NOT(OR(EXACT(AF22,"BETTER_THAN_RESEARCH"),EXACT(AF22,"NOT_BETTER"),EXACT(AF22,"UNKNOWN"))),NOT(OR(EXACT(AG22,"NOT_STARTED"),EXACT(AG22,"STARTED_REVERSIBLE"),EXACT(AG22,"STARTED_HARD_TO_REVERSE"),EXACT(AG22,"STARTED_IRREVERSIBLE"))),NOT(OR(EXACT(AH22,"YES"),EXACT(AH22,"NO"),EXACT(AH22,"UNKNOWN")))),"INVALID","VALID"))</x:f>
        <x:v>INCOMPLETE</x:v>
      </x:c>
      <x:c r="AJ22" t="str">
        <x:f>IF(AI22&lt;&gt;"VALID",AI22,Y22)</x:f>
        <x:v>INCOMPLETE</x:v>
      </x:c>
    </x:row>
    <x:row r="23">
      <x:c r="A23" s="49"/>
      <x:c r="B23" s="49"/>
      <x:c r="C23" s="49"/>
      <x:c r="D23" s="49"/>
      <x:c r="E23" s="49"/>
      <x:c r="F23" s="49"/>
      <x:c r="G23" s="49"/>
      <x:c r="H23" s="49"/>
      <x:c r="I23" s="49"/>
      <x:c r="J23" s="49"/>
      <x:c r="K23" s="49"/>
      <x:c r="L23" s="49"/>
      <x:c r="M23" s="49"/>
      <x:c r="N23" s="49"/>
      <x:c r="O23" s="49"/>
      <x:c r="P23" s="49"/>
      <x:c r="Q23" s="32" t="str">
        <x:f>IF(AI23="INCOMPLETE","INCOMPLETE",IF(AI23="INVALID","INVALID_INPUT",IF(OR(NOT(EXACT(U23,"YES")),NOT(EXACT(V23,"YES")),NOT(EXACT(W23,"YES"))),"RESOLVE_DECISION_SCOPE",IF(EXACT(Z23,"MATERIAL"),"RESOLVE_CONTRADICTION",IF(EXACT(AA23,"MATERIAL_UNRESOLVED"),"REQUALIFY_COMPETITOR_SET",IF(EXACT(AB23,"MISSING_REQUIRED"),"MORE_COMPETITOR_EVIDENCE_REQUIRED",IF(AND(EXACT(AC23,"INSUFFICIENT"),EXACT(AJ23,"YES")),"MORE_COMPETITOR_EVIDENCE_REQUIRED",IF(AND(NOT(EXACT(AG23,"NOT_STARTED")),EXACT(AH23,"YES"),EXACT(AJ23,"YES")),"REOPEN_PRIOR_DECISION",IF(AND(OR(EXACT(AJ23,"YES"),EXACT(AJ23,"UNKNOWN")),EXACT(AE23,"CAN_RESOLVE")),"RUN_ONE_BOUNDED_CHECK",IF(AND(EXACT(AJ23,"YES"),EXACT(AD23,"REVERSIBLE"),EXACT(AF23,"BETTER_THAN_RESEARCH")),"ACT_AND_LEARN",IF(EXACT(AJ23,"YES"),"MORE_COMPETITOR_EVIDENCE_REQUIRED",IF(EXACT(AJ23,"NO"),"STOP_ANALYSIS_AND_DECIDE","MORE_COMPETITOR_EVIDENCE_REQUIRED"))))))))))))</x:f>
        <x:v>INCOMPLETE</x:v>
      </x:c>
      <x:c r="R23" s="32" t="str">
        <x:f>IF(AI23="INCOMPLETE","MISSING_REQUIRED_INPUT",IF(AI23="INVALID","INVALID_CONTROLLED_INPUT",IF(OR(NOT(EXACT(U23,"YES")),NOT(EXACT(V23,"YES")),NOT(EXACT(W23,"YES"))),"SCOPE_NOT_DEFINED",IF(EXACT(Z23,"MATERIAL"),"MATERIAL_CONTRADICTION",IF(EXACT(AA23,"MATERIAL_UNRESOLVED"),"COMPETITOR_SET_UNRESOLVED",IF(EXACT(AB23,"MISSING_REQUIRED"),"REQUIRED_FIRST_PARTY_MISSING",IF(AND(EXACT(AC23,"INSUFFICIENT"),EXACT(AJ23,"YES")),"INDEPENDENCE_INSUFFICIENT",IF(AND(NOT(EXACT(AG23,"NOT_STARTED")),EXACT(AH23,"YES"),EXACT(AJ23,"YES")),"PRIOR_DECISION_REOPENABLE",IF(AND(OR(EXACT(AJ23,"YES"),EXACT(AJ23,"UNKNOWN")),EXACT(AE23,"CAN_RESOLVE")),"BOUNDED_CHECK_CAN_CHANGE_DECISION",IF(AND(EXACT(AJ23,"YES"),EXACT(AD23,"REVERSIBLE"),EXACT(AF23,"BETTER_THAN_RESEARCH")),"REVERSIBLE_ACTION_LEARNS_FASTER",IF(EXACT(AJ23,"YES"),"MATERIAL_CHANGE_PATH_REMAINS",IF(EXACT(AJ23,"NO"),"NO_MATERIAL_CHANGE_PATH","CHANGE_PATH_UNCLEAR"))))))))))))</x:f>
        <x:v>MISSING_REQUIRED_INPUT</x:v>
      </x:c>
      <x:c r="S23" s="49"/>
      <x:c r="T23" s="49"/>
      <x:c r="U23" t="str">
        <x:f>IF(ISBLANK(C23),"",IF(ISTEXT(C23),TRIM(SUBSTITUTE(C23,CHAR(160)," ")),"__INVALID_TYPE__"))</x:f>
      </x:c>
      <x:c r="V23" t="str">
        <x:f>IF(ISBLANK(D23),"",IF(ISTEXT(D23),TRIM(SUBSTITUTE(D23,CHAR(160)," ")),"__INVALID_TYPE__"))</x:f>
      </x:c>
      <x:c r="W23" t="str">
        <x:f>IF(ISBLANK(E23),"",IF(ISTEXT(E23),TRIM(SUBSTITUTE(E23,CHAR(160)," ")),"__INVALID_TYPE__"))</x:f>
      </x:c>
      <x:c r="X23" t="str">
        <x:f>IF(ISBLANK(F23),"",IF(ISTEXT(F23),TRIM(SUBSTITUTE(F23,CHAR(160)," ")),"__INVALID_TYPE__"))</x:f>
      </x:c>
      <x:c r="Y23" t="str">
        <x:f>IF(ISBLANK(G23),"",IF(ISTEXT(G23),TRIM(SUBSTITUTE(G23,CHAR(160)," ")),"__INVALID_TYPE__"))</x:f>
      </x:c>
      <x:c r="Z23" t="str">
        <x:f>IF(ISBLANK(H23),"",IF(ISTEXT(H23),TRIM(SUBSTITUTE(H23,CHAR(160)," ")),"__INVALID_TYPE__"))</x:f>
      </x:c>
      <x:c r="AA23" t="str">
        <x:f>IF(ISBLANK(I23),"",IF(ISTEXT(I23),TRIM(SUBSTITUTE(I23,CHAR(160)," ")),"__INVALID_TYPE__"))</x:f>
      </x:c>
      <x:c r="AB23" t="str">
        <x:f>IF(ISBLANK(J23),"",IF(ISTEXT(J23),TRIM(SUBSTITUTE(J23,CHAR(160)," ")),"__INVALID_TYPE__"))</x:f>
      </x:c>
      <x:c r="AC23" t="str">
        <x:f>IF(ISBLANK(K23),"",IF(ISTEXT(K23),TRIM(SUBSTITUTE(K23,CHAR(160)," ")),"__INVALID_TYPE__"))</x:f>
      </x:c>
      <x:c r="AD23" t="str">
        <x:f>IF(ISBLANK(L23),"",IF(ISTEXT(L23),TRIM(SUBSTITUTE(L23,CHAR(160)," ")),"__INVALID_TYPE__"))</x:f>
      </x:c>
      <x:c r="AE23" t="str">
        <x:f>IF(ISBLANK(M23),"",IF(ISTEXT(M23),TRIM(SUBSTITUTE(M23,CHAR(160)," ")),"__INVALID_TYPE__"))</x:f>
      </x:c>
      <x:c r="AF23" t="str">
        <x:f>IF(ISBLANK(N23),"",IF(ISTEXT(N23),TRIM(SUBSTITUTE(N23,CHAR(160)," ")),"__INVALID_TYPE__"))</x:f>
      </x:c>
      <x:c r="AG23" t="str">
        <x:f>IF(ISBLANK(O23),"",IF(ISTEXT(O23),TRIM(SUBSTITUTE(O23,CHAR(160)," ")),"__INVALID_TYPE__"))</x:f>
      </x:c>
      <x:c r="AH23" t="str">
        <x:f>IF(ISBLANK(P23),"",IF(ISTEXT(P23),TRIM(SUBSTITUTE(P23,CHAR(160)," ")),"__INVALID_TYPE__"))</x:f>
      </x:c>
      <x:c r="AI23" t="str">
        <x:f>IF(OR(U23="",V23="",W23="",X23="",Y23="",Z23="",AA23="",AB23="",AC23="",AD23="",AE23="",AF23="",AG23="",AH23=""),"INCOMPLETE",IF(OR(NOT(OR(EXACT(U23,"YES"),EXACT(U23,"NO"))),NOT(OR(EXACT(V23,"YES"),EXACT(V23,"NO"))),NOT(OR(EXACT(W23,"YES"),EXACT(W23,"NO"))),NOT(OR(EXACT(X23,"YES"),EXACT(X23,"NO"),EXACT(X23,"UNKNOWN"))),NOT(OR(EXACT(Y23,"YES"),EXACT(Y23,"NO"),EXACT(Y23,"UNKNOWN"))),NOT(OR(EXACT(Z23,"NONE"),EXACT(Z23,"IMMATERIAL"),EXACT(Z23,"MATERIAL"))),NOT(OR(EXACT(AA23,"RESOLVED"),EXACT(AA23,"MATERIAL_UNRESOLVED"),EXACT(AA23,"UNKNOWN"))),NOT(OR(EXACT(AB23,"PRESENT"),EXACT(AB23,"NOT_REQUIRED"),EXACT(AB23,"MISSING_REQUIRED"),EXACT(AB23,"UNKNOWN"))),NOT(OR(EXACT(AC23,"SUFFICIENT"),EXACT(AC23,"INSUFFICIENT"),EXACT(AC23,"UNKNOWN"))),NOT(OR(EXACT(AD23,"REVERSIBLE"),EXACT(AD23,"HARD_TO_REVERSE"),EXACT(AD23,"IRREVERSIBLE"),EXACT(AD23,"UNKNOWN"))),NOT(OR(EXACT(AE23,"CAN_RESOLVE"),EXACT(AE23,"NO_USEFUL_CHECK"),EXACT(AE23,"UNKNOWN"))),NOT(OR(EXACT(AF23,"BETTER_THAN_RESEARCH"),EXACT(AF23,"NOT_BETTER"),EXACT(AF23,"UNKNOWN"))),NOT(OR(EXACT(AG23,"NOT_STARTED"),EXACT(AG23,"STARTED_REVERSIBLE"),EXACT(AG23,"STARTED_HARD_TO_REVERSE"),EXACT(AG23,"STARTED_IRREVERSIBLE"))),NOT(OR(EXACT(AH23,"YES"),EXACT(AH23,"NO"),EXACT(AH23,"UNKNOWN")))),"INVALID","VALID"))</x:f>
        <x:v>INCOMPLETE</x:v>
      </x:c>
      <x:c r="AJ23" t="str">
        <x:f>IF(AI23&lt;&gt;"VALID",AI23,Y23)</x:f>
        <x:v>INCOMPLETE</x:v>
      </x:c>
    </x:row>
    <x:row r="24">
      <x:c r="A24" s="49"/>
      <x:c r="B24" s="49"/>
      <x:c r="C24" s="49"/>
      <x:c r="D24" s="49"/>
      <x:c r="E24" s="49"/>
      <x:c r="F24" s="49"/>
      <x:c r="G24" s="49"/>
      <x:c r="H24" s="49"/>
      <x:c r="I24" s="49"/>
      <x:c r="J24" s="49"/>
      <x:c r="K24" s="49"/>
      <x:c r="L24" s="49"/>
      <x:c r="M24" s="49"/>
      <x:c r="N24" s="49"/>
      <x:c r="O24" s="49"/>
      <x:c r="P24" s="49"/>
      <x:c r="Q24" s="32" t="str">
        <x:f>IF(AI24="INCOMPLETE","INCOMPLETE",IF(AI24="INVALID","INVALID_INPUT",IF(OR(NOT(EXACT(U24,"YES")),NOT(EXACT(V24,"YES")),NOT(EXACT(W24,"YES"))),"RESOLVE_DECISION_SCOPE",IF(EXACT(Z24,"MATERIAL"),"RESOLVE_CONTRADICTION",IF(EXACT(AA24,"MATERIAL_UNRESOLVED"),"REQUALIFY_COMPETITOR_SET",IF(EXACT(AB24,"MISSING_REQUIRED"),"MORE_COMPETITOR_EVIDENCE_REQUIRED",IF(AND(EXACT(AC24,"INSUFFICIENT"),EXACT(AJ24,"YES")),"MORE_COMPETITOR_EVIDENCE_REQUIRED",IF(AND(NOT(EXACT(AG24,"NOT_STARTED")),EXACT(AH24,"YES"),EXACT(AJ24,"YES")),"REOPEN_PRIOR_DECISION",IF(AND(OR(EXACT(AJ24,"YES"),EXACT(AJ24,"UNKNOWN")),EXACT(AE24,"CAN_RESOLVE")),"RUN_ONE_BOUNDED_CHECK",IF(AND(EXACT(AJ24,"YES"),EXACT(AD24,"REVERSIBLE"),EXACT(AF24,"BETTER_THAN_RESEARCH")),"ACT_AND_LEARN",IF(EXACT(AJ24,"YES"),"MORE_COMPETITOR_EVIDENCE_REQUIRED",IF(EXACT(AJ24,"NO"),"STOP_ANALYSIS_AND_DECIDE","MORE_COMPETITOR_EVIDENCE_REQUIRED"))))))))))))</x:f>
        <x:v>INCOMPLETE</x:v>
      </x:c>
      <x:c r="R24" s="32" t="str">
        <x:f>IF(AI24="INCOMPLETE","MISSING_REQUIRED_INPUT",IF(AI24="INVALID","INVALID_CONTROLLED_INPUT",IF(OR(NOT(EXACT(U24,"YES")),NOT(EXACT(V24,"YES")),NOT(EXACT(W24,"YES"))),"SCOPE_NOT_DEFINED",IF(EXACT(Z24,"MATERIAL"),"MATERIAL_CONTRADICTION",IF(EXACT(AA24,"MATERIAL_UNRESOLVED"),"COMPETITOR_SET_UNRESOLVED",IF(EXACT(AB24,"MISSING_REQUIRED"),"REQUIRED_FIRST_PARTY_MISSING",IF(AND(EXACT(AC24,"INSUFFICIENT"),EXACT(AJ24,"YES")),"INDEPENDENCE_INSUFFICIENT",IF(AND(NOT(EXACT(AG24,"NOT_STARTED")),EXACT(AH24,"YES"),EXACT(AJ24,"YES")),"PRIOR_DECISION_REOPENABLE",IF(AND(OR(EXACT(AJ24,"YES"),EXACT(AJ24,"UNKNOWN")),EXACT(AE24,"CAN_RESOLVE")),"BOUNDED_CHECK_CAN_CHANGE_DECISION",IF(AND(EXACT(AJ24,"YES"),EXACT(AD24,"REVERSIBLE"),EXACT(AF24,"BETTER_THAN_RESEARCH")),"REVERSIBLE_ACTION_LEARNS_FASTER",IF(EXACT(AJ24,"YES"),"MATERIAL_CHANGE_PATH_REMAINS",IF(EXACT(AJ24,"NO"),"NO_MATERIAL_CHANGE_PATH","CHANGE_PATH_UNCLEAR"))))))))))))</x:f>
        <x:v>MISSING_REQUIRED_INPUT</x:v>
      </x:c>
      <x:c r="S24" s="49"/>
      <x:c r="T24" s="49"/>
      <x:c r="U24" t="str">
        <x:f>IF(ISBLANK(C24),"",IF(ISTEXT(C24),TRIM(SUBSTITUTE(C24,CHAR(160)," ")),"__INVALID_TYPE__"))</x:f>
      </x:c>
      <x:c r="V24" t="str">
        <x:f>IF(ISBLANK(D24),"",IF(ISTEXT(D24),TRIM(SUBSTITUTE(D24,CHAR(160)," ")),"__INVALID_TYPE__"))</x:f>
      </x:c>
      <x:c r="W24" t="str">
        <x:f>IF(ISBLANK(E24),"",IF(ISTEXT(E24),TRIM(SUBSTITUTE(E24,CHAR(160)," ")),"__INVALID_TYPE__"))</x:f>
      </x:c>
      <x:c r="X24" t="str">
        <x:f>IF(ISBLANK(F24),"",IF(ISTEXT(F24),TRIM(SUBSTITUTE(F24,CHAR(160)," ")),"__INVALID_TYPE__"))</x:f>
      </x:c>
      <x:c r="Y24" t="str">
        <x:f>IF(ISBLANK(G24),"",IF(ISTEXT(G24),TRIM(SUBSTITUTE(G24,CHAR(160)," ")),"__INVALID_TYPE__"))</x:f>
      </x:c>
      <x:c r="Z24" t="str">
        <x:f>IF(ISBLANK(H24),"",IF(ISTEXT(H24),TRIM(SUBSTITUTE(H24,CHAR(160)," ")),"__INVALID_TYPE__"))</x:f>
      </x:c>
      <x:c r="AA24" t="str">
        <x:f>IF(ISBLANK(I24),"",IF(ISTEXT(I24),TRIM(SUBSTITUTE(I24,CHAR(160)," ")),"__INVALID_TYPE__"))</x:f>
      </x:c>
      <x:c r="AB24" t="str">
        <x:f>IF(ISBLANK(J24),"",IF(ISTEXT(J24),TRIM(SUBSTITUTE(J24,CHAR(160)," ")),"__INVALID_TYPE__"))</x:f>
      </x:c>
      <x:c r="AC24" t="str">
        <x:f>IF(ISBLANK(K24),"",IF(ISTEXT(K24),TRIM(SUBSTITUTE(K24,CHAR(160)," ")),"__INVALID_TYPE__"))</x:f>
      </x:c>
      <x:c r="AD24" t="str">
        <x:f>IF(ISBLANK(L24),"",IF(ISTEXT(L24),TRIM(SUBSTITUTE(L24,CHAR(160)," ")),"__INVALID_TYPE__"))</x:f>
      </x:c>
      <x:c r="AE24" t="str">
        <x:f>IF(ISBLANK(M24),"",IF(ISTEXT(M24),TRIM(SUBSTITUTE(M24,CHAR(160)," ")),"__INVALID_TYPE__"))</x:f>
      </x:c>
      <x:c r="AF24" t="str">
        <x:f>IF(ISBLANK(N24),"",IF(ISTEXT(N24),TRIM(SUBSTITUTE(N24,CHAR(160)," ")),"__INVALID_TYPE__"))</x:f>
      </x:c>
      <x:c r="AG24" t="str">
        <x:f>IF(ISBLANK(O24),"",IF(ISTEXT(O24),TRIM(SUBSTITUTE(O24,CHAR(160)," ")),"__INVALID_TYPE__"))</x:f>
      </x:c>
      <x:c r="AH24" t="str">
        <x:f>IF(ISBLANK(P24),"",IF(ISTEXT(P24),TRIM(SUBSTITUTE(P24,CHAR(160)," ")),"__INVALID_TYPE__"))</x:f>
      </x:c>
      <x:c r="AI24" t="str">
        <x:f>IF(OR(U24="",V24="",W24="",X24="",Y24="",Z24="",AA24="",AB24="",AC24="",AD24="",AE24="",AF24="",AG24="",AH24=""),"INCOMPLETE",IF(OR(NOT(OR(EXACT(U24,"YES"),EXACT(U24,"NO"))),NOT(OR(EXACT(V24,"YES"),EXACT(V24,"NO"))),NOT(OR(EXACT(W24,"YES"),EXACT(W24,"NO"))),NOT(OR(EXACT(X24,"YES"),EXACT(X24,"NO"),EXACT(X24,"UNKNOWN"))),NOT(OR(EXACT(Y24,"YES"),EXACT(Y24,"NO"),EXACT(Y24,"UNKNOWN"))),NOT(OR(EXACT(Z24,"NONE"),EXACT(Z24,"IMMATERIAL"),EXACT(Z24,"MATERIAL"))),NOT(OR(EXACT(AA24,"RESOLVED"),EXACT(AA24,"MATERIAL_UNRESOLVED"),EXACT(AA24,"UNKNOWN"))),NOT(OR(EXACT(AB24,"PRESENT"),EXACT(AB24,"NOT_REQUIRED"),EXACT(AB24,"MISSING_REQUIRED"),EXACT(AB24,"UNKNOWN"))),NOT(OR(EXACT(AC24,"SUFFICIENT"),EXACT(AC24,"INSUFFICIENT"),EXACT(AC24,"UNKNOWN"))),NOT(OR(EXACT(AD24,"REVERSIBLE"),EXACT(AD24,"HARD_TO_REVERSE"),EXACT(AD24,"IRREVERSIBLE"),EXACT(AD24,"UNKNOWN"))),NOT(OR(EXACT(AE24,"CAN_RESOLVE"),EXACT(AE24,"NO_USEFUL_CHECK"),EXACT(AE24,"UNKNOWN"))),NOT(OR(EXACT(AF24,"BETTER_THAN_RESEARCH"),EXACT(AF24,"NOT_BETTER"),EXACT(AF24,"UNKNOWN"))),NOT(OR(EXACT(AG24,"NOT_STARTED"),EXACT(AG24,"STARTED_REVERSIBLE"),EXACT(AG24,"STARTED_HARD_TO_REVERSE"),EXACT(AG24,"STARTED_IRREVERSIBLE"))),NOT(OR(EXACT(AH24,"YES"),EXACT(AH24,"NO"),EXACT(AH24,"UNKNOWN")))),"INVALID","VALID"))</x:f>
        <x:v>INCOMPLETE</x:v>
      </x:c>
      <x:c r="AJ24" t="str">
        <x:f>IF(AI24&lt;&gt;"VALID",AI24,Y24)</x:f>
        <x:v>INCOMPLETE</x:v>
      </x:c>
    </x:row>
    <x:row r="25">
      <x:c r="A25" s="49"/>
      <x:c r="B25" s="49"/>
      <x:c r="C25" s="49"/>
      <x:c r="D25" s="49"/>
      <x:c r="E25" s="49"/>
      <x:c r="F25" s="49"/>
      <x:c r="G25" s="49"/>
      <x:c r="H25" s="49"/>
      <x:c r="I25" s="49"/>
      <x:c r="J25" s="49"/>
      <x:c r="K25" s="49"/>
      <x:c r="L25" s="49"/>
      <x:c r="M25" s="49"/>
      <x:c r="N25" s="49"/>
      <x:c r="O25" s="49"/>
      <x:c r="P25" s="49"/>
      <x:c r="Q25" s="32" t="str">
        <x:f>IF(AI25="INCOMPLETE","INCOMPLETE",IF(AI25="INVALID","INVALID_INPUT",IF(OR(NOT(EXACT(U25,"YES")),NOT(EXACT(V25,"YES")),NOT(EXACT(W25,"YES"))),"RESOLVE_DECISION_SCOPE",IF(EXACT(Z25,"MATERIAL"),"RESOLVE_CONTRADICTION",IF(EXACT(AA25,"MATERIAL_UNRESOLVED"),"REQUALIFY_COMPETITOR_SET",IF(EXACT(AB25,"MISSING_REQUIRED"),"MORE_COMPETITOR_EVIDENCE_REQUIRED",IF(AND(EXACT(AC25,"INSUFFICIENT"),EXACT(AJ25,"YES")),"MORE_COMPETITOR_EVIDENCE_REQUIRED",IF(AND(NOT(EXACT(AG25,"NOT_STARTED")),EXACT(AH25,"YES"),EXACT(AJ25,"YES")),"REOPEN_PRIOR_DECISION",IF(AND(OR(EXACT(AJ25,"YES"),EXACT(AJ25,"UNKNOWN")),EXACT(AE25,"CAN_RESOLVE")),"RUN_ONE_BOUNDED_CHECK",IF(AND(EXACT(AJ25,"YES"),EXACT(AD25,"REVERSIBLE"),EXACT(AF25,"BETTER_THAN_RESEARCH")),"ACT_AND_LEARN",IF(EXACT(AJ25,"YES"),"MORE_COMPETITOR_EVIDENCE_REQUIRED",IF(EXACT(AJ25,"NO"),"STOP_ANALYSIS_AND_DECIDE","MORE_COMPETITOR_EVIDENCE_REQUIRED"))))))))))))</x:f>
        <x:v>INCOMPLETE</x:v>
      </x:c>
      <x:c r="R25" s="32" t="str">
        <x:f>IF(AI25="INCOMPLETE","MISSING_REQUIRED_INPUT",IF(AI25="INVALID","INVALID_CONTROLLED_INPUT",IF(OR(NOT(EXACT(U25,"YES")),NOT(EXACT(V25,"YES")),NOT(EXACT(W25,"YES"))),"SCOPE_NOT_DEFINED",IF(EXACT(Z25,"MATERIAL"),"MATERIAL_CONTRADICTION",IF(EXACT(AA25,"MATERIAL_UNRESOLVED"),"COMPETITOR_SET_UNRESOLVED",IF(EXACT(AB25,"MISSING_REQUIRED"),"REQUIRED_FIRST_PARTY_MISSING",IF(AND(EXACT(AC25,"INSUFFICIENT"),EXACT(AJ25,"YES")),"INDEPENDENCE_INSUFFICIENT",IF(AND(NOT(EXACT(AG25,"NOT_STARTED")),EXACT(AH25,"YES"),EXACT(AJ25,"YES")),"PRIOR_DECISION_REOPENABLE",IF(AND(OR(EXACT(AJ25,"YES"),EXACT(AJ25,"UNKNOWN")),EXACT(AE25,"CAN_RESOLVE")),"BOUNDED_CHECK_CAN_CHANGE_DECISION",IF(AND(EXACT(AJ25,"YES"),EXACT(AD25,"REVERSIBLE"),EXACT(AF25,"BETTER_THAN_RESEARCH")),"REVERSIBLE_ACTION_LEARNS_FASTER",IF(EXACT(AJ25,"YES"),"MATERIAL_CHANGE_PATH_REMAINS",IF(EXACT(AJ25,"NO"),"NO_MATERIAL_CHANGE_PATH","CHANGE_PATH_UNCLEAR"))))))))))))</x:f>
        <x:v>MISSING_REQUIRED_INPUT</x:v>
      </x:c>
      <x:c r="S25" s="49"/>
      <x:c r="T25" s="49"/>
      <x:c r="U25" t="str">
        <x:f>IF(ISBLANK(C25),"",IF(ISTEXT(C25),TRIM(SUBSTITUTE(C25,CHAR(160)," ")),"__INVALID_TYPE__"))</x:f>
      </x:c>
      <x:c r="V25" t="str">
        <x:f>IF(ISBLANK(D25),"",IF(ISTEXT(D25),TRIM(SUBSTITUTE(D25,CHAR(160)," ")),"__INVALID_TYPE__"))</x:f>
      </x:c>
      <x:c r="W25" t="str">
        <x:f>IF(ISBLANK(E25),"",IF(ISTEXT(E25),TRIM(SUBSTITUTE(E25,CHAR(160)," ")),"__INVALID_TYPE__"))</x:f>
      </x:c>
      <x:c r="X25" t="str">
        <x:f>IF(ISBLANK(F25),"",IF(ISTEXT(F25),TRIM(SUBSTITUTE(F25,CHAR(160)," ")),"__INVALID_TYPE__"))</x:f>
      </x:c>
      <x:c r="Y25" t="str">
        <x:f>IF(ISBLANK(G25),"",IF(ISTEXT(G25),TRIM(SUBSTITUTE(G25,CHAR(160)," ")),"__INVALID_TYPE__"))</x:f>
      </x:c>
      <x:c r="Z25" t="str">
        <x:f>IF(ISBLANK(H25),"",IF(ISTEXT(H25),TRIM(SUBSTITUTE(H25,CHAR(160)," ")),"__INVALID_TYPE__"))</x:f>
      </x:c>
      <x:c r="AA25" t="str">
        <x:f>IF(ISBLANK(I25),"",IF(ISTEXT(I25),TRIM(SUBSTITUTE(I25,CHAR(160)," ")),"__INVALID_TYPE__"))</x:f>
      </x:c>
      <x:c r="AB25" t="str">
        <x:f>IF(ISBLANK(J25),"",IF(ISTEXT(J25),TRIM(SUBSTITUTE(J25,CHAR(160)," ")),"__INVALID_TYPE__"))</x:f>
      </x:c>
      <x:c r="AC25" t="str">
        <x:f>IF(ISBLANK(K25),"",IF(ISTEXT(K25),TRIM(SUBSTITUTE(K25,CHAR(160)," ")),"__INVALID_TYPE__"))</x:f>
      </x:c>
      <x:c r="AD25" t="str">
        <x:f>IF(ISBLANK(L25),"",IF(ISTEXT(L25),TRIM(SUBSTITUTE(L25,CHAR(160)," ")),"__INVALID_TYPE__"))</x:f>
      </x:c>
      <x:c r="AE25" t="str">
        <x:f>IF(ISBLANK(M25),"",IF(ISTEXT(M25),TRIM(SUBSTITUTE(M25,CHAR(160)," ")),"__INVALID_TYPE__"))</x:f>
      </x:c>
      <x:c r="AF25" t="str">
        <x:f>IF(ISBLANK(N25),"",IF(ISTEXT(N25),TRIM(SUBSTITUTE(N25,CHAR(160)," ")),"__INVALID_TYPE__"))</x:f>
      </x:c>
      <x:c r="AG25" t="str">
        <x:f>IF(ISBLANK(O25),"",IF(ISTEXT(O25),TRIM(SUBSTITUTE(O25,CHAR(160)," ")),"__INVALID_TYPE__"))</x:f>
      </x:c>
      <x:c r="AH25" t="str">
        <x:f>IF(ISBLANK(P25),"",IF(ISTEXT(P25),TRIM(SUBSTITUTE(P25,CHAR(160)," ")),"__INVALID_TYPE__"))</x:f>
      </x:c>
      <x:c r="AI25" t="str">
        <x:f>IF(OR(U25="",V25="",W25="",X25="",Y25="",Z25="",AA25="",AB25="",AC25="",AD25="",AE25="",AF25="",AG25="",AH25=""),"INCOMPLETE",IF(OR(NOT(OR(EXACT(U25,"YES"),EXACT(U25,"NO"))),NOT(OR(EXACT(V25,"YES"),EXACT(V25,"NO"))),NOT(OR(EXACT(W25,"YES"),EXACT(W25,"NO"))),NOT(OR(EXACT(X25,"YES"),EXACT(X25,"NO"),EXACT(X25,"UNKNOWN"))),NOT(OR(EXACT(Y25,"YES"),EXACT(Y25,"NO"),EXACT(Y25,"UNKNOWN"))),NOT(OR(EXACT(Z25,"NONE"),EXACT(Z25,"IMMATERIAL"),EXACT(Z25,"MATERIAL"))),NOT(OR(EXACT(AA25,"RESOLVED"),EXACT(AA25,"MATERIAL_UNRESOLVED"),EXACT(AA25,"UNKNOWN"))),NOT(OR(EXACT(AB25,"PRESENT"),EXACT(AB25,"NOT_REQUIRED"),EXACT(AB25,"MISSING_REQUIRED"),EXACT(AB25,"UNKNOWN"))),NOT(OR(EXACT(AC25,"SUFFICIENT"),EXACT(AC25,"INSUFFICIENT"),EXACT(AC25,"UNKNOWN"))),NOT(OR(EXACT(AD25,"REVERSIBLE"),EXACT(AD25,"HARD_TO_REVERSE"),EXACT(AD25,"IRREVERSIBLE"),EXACT(AD25,"UNKNOWN"))),NOT(OR(EXACT(AE25,"CAN_RESOLVE"),EXACT(AE25,"NO_USEFUL_CHECK"),EXACT(AE25,"UNKNOWN"))),NOT(OR(EXACT(AF25,"BETTER_THAN_RESEARCH"),EXACT(AF25,"NOT_BETTER"),EXACT(AF25,"UNKNOWN"))),NOT(OR(EXACT(AG25,"NOT_STARTED"),EXACT(AG25,"STARTED_REVERSIBLE"),EXACT(AG25,"STARTED_HARD_TO_REVERSE"),EXACT(AG25,"STARTED_IRREVERSIBLE"))),NOT(OR(EXACT(AH25,"YES"),EXACT(AH25,"NO"),EXACT(AH25,"UNKNOWN")))),"INVALID","VALID"))</x:f>
        <x:v>INCOMPLETE</x:v>
      </x:c>
      <x:c r="AJ25" t="str">
        <x:f>IF(AI25&lt;&gt;"VALID",AI25,Y25)</x:f>
        <x:v>INCOMPLETE</x:v>
      </x:c>
    </x:row>
    <x:row r="26">
      <x:c r="A26" s="49"/>
      <x:c r="B26" s="49"/>
      <x:c r="C26" s="49"/>
      <x:c r="D26" s="49"/>
      <x:c r="E26" s="49"/>
      <x:c r="F26" s="49"/>
      <x:c r="G26" s="49"/>
      <x:c r="H26" s="49"/>
      <x:c r="I26" s="49"/>
      <x:c r="J26" s="49"/>
      <x:c r="K26" s="49"/>
      <x:c r="L26" s="49"/>
      <x:c r="M26" s="49"/>
      <x:c r="N26" s="49"/>
      <x:c r="O26" s="49"/>
      <x:c r="P26" s="49"/>
      <x:c r="Q26" s="32" t="str">
        <x:f>IF(AI26="INCOMPLETE","INCOMPLETE",IF(AI26="INVALID","INVALID_INPUT",IF(OR(NOT(EXACT(U26,"YES")),NOT(EXACT(V26,"YES")),NOT(EXACT(W26,"YES"))),"RESOLVE_DECISION_SCOPE",IF(EXACT(Z26,"MATERIAL"),"RESOLVE_CONTRADICTION",IF(EXACT(AA26,"MATERIAL_UNRESOLVED"),"REQUALIFY_COMPETITOR_SET",IF(EXACT(AB26,"MISSING_REQUIRED"),"MORE_COMPETITOR_EVIDENCE_REQUIRED",IF(AND(EXACT(AC26,"INSUFFICIENT"),EXACT(AJ26,"YES")),"MORE_COMPETITOR_EVIDENCE_REQUIRED",IF(AND(NOT(EXACT(AG26,"NOT_STARTED")),EXACT(AH26,"YES"),EXACT(AJ26,"YES")),"REOPEN_PRIOR_DECISION",IF(AND(OR(EXACT(AJ26,"YES"),EXACT(AJ26,"UNKNOWN")),EXACT(AE26,"CAN_RESOLVE")),"RUN_ONE_BOUNDED_CHECK",IF(AND(EXACT(AJ26,"YES"),EXACT(AD26,"REVERSIBLE"),EXACT(AF26,"BETTER_THAN_RESEARCH")),"ACT_AND_LEARN",IF(EXACT(AJ26,"YES"),"MORE_COMPETITOR_EVIDENCE_REQUIRED",IF(EXACT(AJ26,"NO"),"STOP_ANALYSIS_AND_DECIDE","MORE_COMPETITOR_EVIDENCE_REQUIRED"))))))))))))</x:f>
        <x:v>INCOMPLETE</x:v>
      </x:c>
      <x:c r="R26" s="32" t="str">
        <x:f>IF(AI26="INCOMPLETE","MISSING_REQUIRED_INPUT",IF(AI26="INVALID","INVALID_CONTROLLED_INPUT",IF(OR(NOT(EXACT(U26,"YES")),NOT(EXACT(V26,"YES")),NOT(EXACT(W26,"YES"))),"SCOPE_NOT_DEFINED",IF(EXACT(Z26,"MATERIAL"),"MATERIAL_CONTRADICTION",IF(EXACT(AA26,"MATERIAL_UNRESOLVED"),"COMPETITOR_SET_UNRESOLVED",IF(EXACT(AB26,"MISSING_REQUIRED"),"REQUIRED_FIRST_PARTY_MISSING",IF(AND(EXACT(AC26,"INSUFFICIENT"),EXACT(AJ26,"YES")),"INDEPENDENCE_INSUFFICIENT",IF(AND(NOT(EXACT(AG26,"NOT_STARTED")),EXACT(AH26,"YES"),EXACT(AJ26,"YES")),"PRIOR_DECISION_REOPENABLE",IF(AND(OR(EXACT(AJ26,"YES"),EXACT(AJ26,"UNKNOWN")),EXACT(AE26,"CAN_RESOLVE")),"BOUNDED_CHECK_CAN_CHANGE_DECISION",IF(AND(EXACT(AJ26,"YES"),EXACT(AD26,"REVERSIBLE"),EXACT(AF26,"BETTER_THAN_RESEARCH")),"REVERSIBLE_ACTION_LEARNS_FASTER",IF(EXACT(AJ26,"YES"),"MATERIAL_CHANGE_PATH_REMAINS",IF(EXACT(AJ26,"NO"),"NO_MATERIAL_CHANGE_PATH","CHANGE_PATH_UNCLEAR"))))))))))))</x:f>
        <x:v>MISSING_REQUIRED_INPUT</x:v>
      </x:c>
      <x:c r="S26" s="49"/>
      <x:c r="T26" s="49"/>
      <x:c r="U26" t="str">
        <x:f>IF(ISBLANK(C26),"",IF(ISTEXT(C26),TRIM(SUBSTITUTE(C26,CHAR(160)," ")),"__INVALID_TYPE__"))</x:f>
      </x:c>
      <x:c r="V26" t="str">
        <x:f>IF(ISBLANK(D26),"",IF(ISTEXT(D26),TRIM(SUBSTITUTE(D26,CHAR(160)," ")),"__INVALID_TYPE__"))</x:f>
      </x:c>
      <x:c r="W26" t="str">
        <x:f>IF(ISBLANK(E26),"",IF(ISTEXT(E26),TRIM(SUBSTITUTE(E26,CHAR(160)," ")),"__INVALID_TYPE__"))</x:f>
      </x:c>
      <x:c r="X26" t="str">
        <x:f>IF(ISBLANK(F26),"",IF(ISTEXT(F26),TRIM(SUBSTITUTE(F26,CHAR(160)," ")),"__INVALID_TYPE__"))</x:f>
      </x:c>
      <x:c r="Y26" t="str">
        <x:f>IF(ISBLANK(G26),"",IF(ISTEXT(G26),TRIM(SUBSTITUTE(G26,CHAR(160)," ")),"__INVALID_TYPE__"))</x:f>
      </x:c>
      <x:c r="Z26" t="str">
        <x:f>IF(ISBLANK(H26),"",IF(ISTEXT(H26),TRIM(SUBSTITUTE(H26,CHAR(160)," ")),"__INVALID_TYPE__"))</x:f>
      </x:c>
      <x:c r="AA26" t="str">
        <x:f>IF(ISBLANK(I26),"",IF(ISTEXT(I26),TRIM(SUBSTITUTE(I26,CHAR(160)," ")),"__INVALID_TYPE__"))</x:f>
      </x:c>
      <x:c r="AB26" t="str">
        <x:f>IF(ISBLANK(J26),"",IF(ISTEXT(J26),TRIM(SUBSTITUTE(J26,CHAR(160)," ")),"__INVALID_TYPE__"))</x:f>
      </x:c>
      <x:c r="AC26" t="str">
        <x:f>IF(ISBLANK(K26),"",IF(ISTEXT(K26),TRIM(SUBSTITUTE(K26,CHAR(160)," ")),"__INVALID_TYPE__"))</x:f>
      </x:c>
      <x:c r="AD26" t="str">
        <x:f>IF(ISBLANK(L26),"",IF(ISTEXT(L26),TRIM(SUBSTITUTE(L26,CHAR(160)," ")),"__INVALID_TYPE__"))</x:f>
      </x:c>
      <x:c r="AE26" t="str">
        <x:f>IF(ISBLANK(M26),"",IF(ISTEXT(M26),TRIM(SUBSTITUTE(M26,CHAR(160)," ")),"__INVALID_TYPE__"))</x:f>
      </x:c>
      <x:c r="AF26" t="str">
        <x:f>IF(ISBLANK(N26),"",IF(ISTEXT(N26),TRIM(SUBSTITUTE(N26,CHAR(160)," ")),"__INVALID_TYPE__"))</x:f>
      </x:c>
      <x:c r="AG26" t="str">
        <x:f>IF(ISBLANK(O26),"",IF(ISTEXT(O26),TRIM(SUBSTITUTE(O26,CHAR(160)," ")),"__INVALID_TYPE__"))</x:f>
      </x:c>
      <x:c r="AH26" t="str">
        <x:f>IF(ISBLANK(P26),"",IF(ISTEXT(P26),TRIM(SUBSTITUTE(P26,CHAR(160)," ")),"__INVALID_TYPE__"))</x:f>
      </x:c>
      <x:c r="AI26" t="str">
        <x:f>IF(OR(U26="",V26="",W26="",X26="",Y26="",Z26="",AA26="",AB26="",AC26="",AD26="",AE26="",AF26="",AG26="",AH26=""),"INCOMPLETE",IF(OR(NOT(OR(EXACT(U26,"YES"),EXACT(U26,"NO"))),NOT(OR(EXACT(V26,"YES"),EXACT(V26,"NO"))),NOT(OR(EXACT(W26,"YES"),EXACT(W26,"NO"))),NOT(OR(EXACT(X26,"YES"),EXACT(X26,"NO"),EXACT(X26,"UNKNOWN"))),NOT(OR(EXACT(Y26,"YES"),EXACT(Y26,"NO"),EXACT(Y26,"UNKNOWN"))),NOT(OR(EXACT(Z26,"NONE"),EXACT(Z26,"IMMATERIAL"),EXACT(Z26,"MATERIAL"))),NOT(OR(EXACT(AA26,"RESOLVED"),EXACT(AA26,"MATERIAL_UNRESOLVED"),EXACT(AA26,"UNKNOWN"))),NOT(OR(EXACT(AB26,"PRESENT"),EXACT(AB26,"NOT_REQUIRED"),EXACT(AB26,"MISSING_REQUIRED"),EXACT(AB26,"UNKNOWN"))),NOT(OR(EXACT(AC26,"SUFFICIENT"),EXACT(AC26,"INSUFFICIENT"),EXACT(AC26,"UNKNOWN"))),NOT(OR(EXACT(AD26,"REVERSIBLE"),EXACT(AD26,"HARD_TO_REVERSE"),EXACT(AD26,"IRREVERSIBLE"),EXACT(AD26,"UNKNOWN"))),NOT(OR(EXACT(AE26,"CAN_RESOLVE"),EXACT(AE26,"NO_USEFUL_CHECK"),EXACT(AE26,"UNKNOWN"))),NOT(OR(EXACT(AF26,"BETTER_THAN_RESEARCH"),EXACT(AF26,"NOT_BETTER"),EXACT(AF26,"UNKNOWN"))),NOT(OR(EXACT(AG26,"NOT_STARTED"),EXACT(AG26,"STARTED_REVERSIBLE"),EXACT(AG26,"STARTED_HARD_TO_REVERSE"),EXACT(AG26,"STARTED_IRREVERSIBLE"))),NOT(OR(EXACT(AH26,"YES"),EXACT(AH26,"NO"),EXACT(AH26,"UNKNOWN")))),"INVALID","VALID"))</x:f>
        <x:v>INCOMPLETE</x:v>
      </x:c>
      <x:c r="AJ26" t="str">
        <x:f>IF(AI26&lt;&gt;"VALID",AI26,Y26)</x:f>
        <x:v>INCOMPLETE</x:v>
      </x:c>
    </x:row>
    <x:row r="27">
      <x:c r="A27" s="49"/>
      <x:c r="B27" s="49"/>
      <x:c r="C27" s="49"/>
      <x:c r="D27" s="49"/>
      <x:c r="E27" s="49"/>
      <x:c r="F27" s="49"/>
      <x:c r="G27" s="49"/>
      <x:c r="H27" s="49"/>
      <x:c r="I27" s="49"/>
      <x:c r="J27" s="49"/>
      <x:c r="K27" s="49"/>
      <x:c r="L27" s="49"/>
      <x:c r="M27" s="49"/>
      <x:c r="N27" s="49"/>
      <x:c r="O27" s="49"/>
      <x:c r="P27" s="49"/>
      <x:c r="Q27" s="32" t="str">
        <x:f>IF(AI27="INCOMPLETE","INCOMPLETE",IF(AI27="INVALID","INVALID_INPUT",IF(OR(NOT(EXACT(U27,"YES")),NOT(EXACT(V27,"YES")),NOT(EXACT(W27,"YES"))),"RESOLVE_DECISION_SCOPE",IF(EXACT(Z27,"MATERIAL"),"RESOLVE_CONTRADICTION",IF(EXACT(AA27,"MATERIAL_UNRESOLVED"),"REQUALIFY_COMPETITOR_SET",IF(EXACT(AB27,"MISSING_REQUIRED"),"MORE_COMPETITOR_EVIDENCE_REQUIRED",IF(AND(EXACT(AC27,"INSUFFICIENT"),EXACT(AJ27,"YES")),"MORE_COMPETITOR_EVIDENCE_REQUIRED",IF(AND(NOT(EXACT(AG27,"NOT_STARTED")),EXACT(AH27,"YES"),EXACT(AJ27,"YES")),"REOPEN_PRIOR_DECISION",IF(AND(OR(EXACT(AJ27,"YES"),EXACT(AJ27,"UNKNOWN")),EXACT(AE27,"CAN_RESOLVE")),"RUN_ONE_BOUNDED_CHECK",IF(AND(EXACT(AJ27,"YES"),EXACT(AD27,"REVERSIBLE"),EXACT(AF27,"BETTER_THAN_RESEARCH")),"ACT_AND_LEARN",IF(EXACT(AJ27,"YES"),"MORE_COMPETITOR_EVIDENCE_REQUIRED",IF(EXACT(AJ27,"NO"),"STOP_ANALYSIS_AND_DECIDE","MORE_COMPETITOR_EVIDENCE_REQUIRED"))))))))))))</x:f>
        <x:v>INCOMPLETE</x:v>
      </x:c>
      <x:c r="R27" s="32" t="str">
        <x:f>IF(AI27="INCOMPLETE","MISSING_REQUIRED_INPUT",IF(AI27="INVALID","INVALID_CONTROLLED_INPUT",IF(OR(NOT(EXACT(U27,"YES")),NOT(EXACT(V27,"YES")),NOT(EXACT(W27,"YES"))),"SCOPE_NOT_DEFINED",IF(EXACT(Z27,"MATERIAL"),"MATERIAL_CONTRADICTION",IF(EXACT(AA27,"MATERIAL_UNRESOLVED"),"COMPETITOR_SET_UNRESOLVED",IF(EXACT(AB27,"MISSING_REQUIRED"),"REQUIRED_FIRST_PARTY_MISSING",IF(AND(EXACT(AC27,"INSUFFICIENT"),EXACT(AJ27,"YES")),"INDEPENDENCE_INSUFFICIENT",IF(AND(NOT(EXACT(AG27,"NOT_STARTED")),EXACT(AH27,"YES"),EXACT(AJ27,"YES")),"PRIOR_DECISION_REOPENABLE",IF(AND(OR(EXACT(AJ27,"YES"),EXACT(AJ27,"UNKNOWN")),EXACT(AE27,"CAN_RESOLVE")),"BOUNDED_CHECK_CAN_CHANGE_DECISION",IF(AND(EXACT(AJ27,"YES"),EXACT(AD27,"REVERSIBLE"),EXACT(AF27,"BETTER_THAN_RESEARCH")),"REVERSIBLE_ACTION_LEARNS_FASTER",IF(EXACT(AJ27,"YES"),"MATERIAL_CHANGE_PATH_REMAINS",IF(EXACT(AJ27,"NO"),"NO_MATERIAL_CHANGE_PATH","CHANGE_PATH_UNCLEAR"))))))))))))</x:f>
        <x:v>MISSING_REQUIRED_INPUT</x:v>
      </x:c>
      <x:c r="S27" s="49"/>
      <x:c r="T27" s="49"/>
      <x:c r="U27" t="str">
        <x:f>IF(ISBLANK(C27),"",IF(ISTEXT(C27),TRIM(SUBSTITUTE(C27,CHAR(160)," ")),"__INVALID_TYPE__"))</x:f>
      </x:c>
      <x:c r="V27" t="str">
        <x:f>IF(ISBLANK(D27),"",IF(ISTEXT(D27),TRIM(SUBSTITUTE(D27,CHAR(160)," ")),"__INVALID_TYPE__"))</x:f>
      </x:c>
      <x:c r="W27" t="str">
        <x:f>IF(ISBLANK(E27),"",IF(ISTEXT(E27),TRIM(SUBSTITUTE(E27,CHAR(160)," ")),"__INVALID_TYPE__"))</x:f>
      </x:c>
      <x:c r="X27" t="str">
        <x:f>IF(ISBLANK(F27),"",IF(ISTEXT(F27),TRIM(SUBSTITUTE(F27,CHAR(160)," ")),"__INVALID_TYPE__"))</x:f>
      </x:c>
      <x:c r="Y27" t="str">
        <x:f>IF(ISBLANK(G27),"",IF(ISTEXT(G27),TRIM(SUBSTITUTE(G27,CHAR(160)," ")),"__INVALID_TYPE__"))</x:f>
      </x:c>
      <x:c r="Z27" t="str">
        <x:f>IF(ISBLANK(H27),"",IF(ISTEXT(H27),TRIM(SUBSTITUTE(H27,CHAR(160)," ")),"__INVALID_TYPE__"))</x:f>
      </x:c>
      <x:c r="AA27" t="str">
        <x:f>IF(ISBLANK(I27),"",IF(ISTEXT(I27),TRIM(SUBSTITUTE(I27,CHAR(160)," ")),"__INVALID_TYPE__"))</x:f>
      </x:c>
      <x:c r="AB27" t="str">
        <x:f>IF(ISBLANK(J27),"",IF(ISTEXT(J27),TRIM(SUBSTITUTE(J27,CHAR(160)," ")),"__INVALID_TYPE__"))</x:f>
      </x:c>
      <x:c r="AC27" t="str">
        <x:f>IF(ISBLANK(K27),"",IF(ISTEXT(K27),TRIM(SUBSTITUTE(K27,CHAR(160)," ")),"__INVALID_TYPE__"))</x:f>
      </x:c>
      <x:c r="AD27" t="str">
        <x:f>IF(ISBLANK(L27),"",IF(ISTEXT(L27),TRIM(SUBSTITUTE(L27,CHAR(160)," ")),"__INVALID_TYPE__"))</x:f>
      </x:c>
      <x:c r="AE27" t="str">
        <x:f>IF(ISBLANK(M27),"",IF(ISTEXT(M27),TRIM(SUBSTITUTE(M27,CHAR(160)," ")),"__INVALID_TYPE__"))</x:f>
      </x:c>
      <x:c r="AF27" t="str">
        <x:f>IF(ISBLANK(N27),"",IF(ISTEXT(N27),TRIM(SUBSTITUTE(N27,CHAR(160)," ")),"__INVALID_TYPE__"))</x:f>
      </x:c>
      <x:c r="AG27" t="str">
        <x:f>IF(ISBLANK(O27),"",IF(ISTEXT(O27),TRIM(SUBSTITUTE(O27,CHAR(160)," ")),"__INVALID_TYPE__"))</x:f>
      </x:c>
      <x:c r="AH27" t="str">
        <x:f>IF(ISBLANK(P27),"",IF(ISTEXT(P27),TRIM(SUBSTITUTE(P27,CHAR(160)," ")),"__INVALID_TYPE__"))</x:f>
      </x:c>
      <x:c r="AI27" t="str">
        <x:f>IF(OR(U27="",V27="",W27="",X27="",Y27="",Z27="",AA27="",AB27="",AC27="",AD27="",AE27="",AF27="",AG27="",AH27=""),"INCOMPLETE",IF(OR(NOT(OR(EXACT(U27,"YES"),EXACT(U27,"NO"))),NOT(OR(EXACT(V27,"YES"),EXACT(V27,"NO"))),NOT(OR(EXACT(W27,"YES"),EXACT(W27,"NO"))),NOT(OR(EXACT(X27,"YES"),EXACT(X27,"NO"),EXACT(X27,"UNKNOWN"))),NOT(OR(EXACT(Y27,"YES"),EXACT(Y27,"NO"),EXACT(Y27,"UNKNOWN"))),NOT(OR(EXACT(Z27,"NONE"),EXACT(Z27,"IMMATERIAL"),EXACT(Z27,"MATERIAL"))),NOT(OR(EXACT(AA27,"RESOLVED"),EXACT(AA27,"MATERIAL_UNRESOLVED"),EXACT(AA27,"UNKNOWN"))),NOT(OR(EXACT(AB27,"PRESENT"),EXACT(AB27,"NOT_REQUIRED"),EXACT(AB27,"MISSING_REQUIRED"),EXACT(AB27,"UNKNOWN"))),NOT(OR(EXACT(AC27,"SUFFICIENT"),EXACT(AC27,"INSUFFICIENT"),EXACT(AC27,"UNKNOWN"))),NOT(OR(EXACT(AD27,"REVERSIBLE"),EXACT(AD27,"HARD_TO_REVERSE"),EXACT(AD27,"IRREVERSIBLE"),EXACT(AD27,"UNKNOWN"))),NOT(OR(EXACT(AE27,"CAN_RESOLVE"),EXACT(AE27,"NO_USEFUL_CHECK"),EXACT(AE27,"UNKNOWN"))),NOT(OR(EXACT(AF27,"BETTER_THAN_RESEARCH"),EXACT(AF27,"NOT_BETTER"),EXACT(AF27,"UNKNOWN"))),NOT(OR(EXACT(AG27,"NOT_STARTED"),EXACT(AG27,"STARTED_REVERSIBLE"),EXACT(AG27,"STARTED_HARD_TO_REVERSE"),EXACT(AG27,"STARTED_IRREVERSIBLE"))),NOT(OR(EXACT(AH27,"YES"),EXACT(AH27,"NO"),EXACT(AH27,"UNKNOWN")))),"INVALID","VALID"))</x:f>
        <x:v>INCOMPLETE</x:v>
      </x:c>
      <x:c r="AJ27" t="str">
        <x:f>IF(AI27&lt;&gt;"VALID",AI27,Y27)</x:f>
        <x:v>INCOMPLETE</x:v>
      </x:c>
    </x:row>
    <x:row r="28">
      <x:c r="A28" s="49"/>
      <x:c r="B28" s="49"/>
      <x:c r="C28" s="49"/>
      <x:c r="D28" s="49"/>
      <x:c r="E28" s="49"/>
      <x:c r="F28" s="49"/>
      <x:c r="G28" s="49"/>
      <x:c r="H28" s="49"/>
      <x:c r="I28" s="49"/>
      <x:c r="J28" s="49"/>
      <x:c r="K28" s="49"/>
      <x:c r="L28" s="49"/>
      <x:c r="M28" s="49"/>
      <x:c r="N28" s="49"/>
      <x:c r="O28" s="49"/>
      <x:c r="P28" s="49"/>
      <x:c r="Q28" s="32" t="str">
        <x:f>IF(AI28="INCOMPLETE","INCOMPLETE",IF(AI28="INVALID","INVALID_INPUT",IF(OR(NOT(EXACT(U28,"YES")),NOT(EXACT(V28,"YES")),NOT(EXACT(W28,"YES"))),"RESOLVE_DECISION_SCOPE",IF(EXACT(Z28,"MATERIAL"),"RESOLVE_CONTRADICTION",IF(EXACT(AA28,"MATERIAL_UNRESOLVED"),"REQUALIFY_COMPETITOR_SET",IF(EXACT(AB28,"MISSING_REQUIRED"),"MORE_COMPETITOR_EVIDENCE_REQUIRED",IF(AND(EXACT(AC28,"INSUFFICIENT"),EXACT(AJ28,"YES")),"MORE_COMPETITOR_EVIDENCE_REQUIRED",IF(AND(NOT(EXACT(AG28,"NOT_STARTED")),EXACT(AH28,"YES"),EXACT(AJ28,"YES")),"REOPEN_PRIOR_DECISION",IF(AND(OR(EXACT(AJ28,"YES"),EXACT(AJ28,"UNKNOWN")),EXACT(AE28,"CAN_RESOLVE")),"RUN_ONE_BOUNDED_CHECK",IF(AND(EXACT(AJ28,"YES"),EXACT(AD28,"REVERSIBLE"),EXACT(AF28,"BETTER_THAN_RESEARCH")),"ACT_AND_LEARN",IF(EXACT(AJ28,"YES"),"MORE_COMPETITOR_EVIDENCE_REQUIRED",IF(EXACT(AJ28,"NO"),"STOP_ANALYSIS_AND_DECIDE","MORE_COMPETITOR_EVIDENCE_REQUIRED"))))))))))))</x:f>
        <x:v>INCOMPLETE</x:v>
      </x:c>
      <x:c r="R28" s="32" t="str">
        <x:f>IF(AI28="INCOMPLETE","MISSING_REQUIRED_INPUT",IF(AI28="INVALID","INVALID_CONTROLLED_INPUT",IF(OR(NOT(EXACT(U28,"YES")),NOT(EXACT(V28,"YES")),NOT(EXACT(W28,"YES"))),"SCOPE_NOT_DEFINED",IF(EXACT(Z28,"MATERIAL"),"MATERIAL_CONTRADICTION",IF(EXACT(AA28,"MATERIAL_UNRESOLVED"),"COMPETITOR_SET_UNRESOLVED",IF(EXACT(AB28,"MISSING_REQUIRED"),"REQUIRED_FIRST_PARTY_MISSING",IF(AND(EXACT(AC28,"INSUFFICIENT"),EXACT(AJ28,"YES")),"INDEPENDENCE_INSUFFICIENT",IF(AND(NOT(EXACT(AG28,"NOT_STARTED")),EXACT(AH28,"YES"),EXACT(AJ28,"YES")),"PRIOR_DECISION_REOPENABLE",IF(AND(OR(EXACT(AJ28,"YES"),EXACT(AJ28,"UNKNOWN")),EXACT(AE28,"CAN_RESOLVE")),"BOUNDED_CHECK_CAN_CHANGE_DECISION",IF(AND(EXACT(AJ28,"YES"),EXACT(AD28,"REVERSIBLE"),EXACT(AF28,"BETTER_THAN_RESEARCH")),"REVERSIBLE_ACTION_LEARNS_FASTER",IF(EXACT(AJ28,"YES"),"MATERIAL_CHANGE_PATH_REMAINS",IF(EXACT(AJ28,"NO"),"NO_MATERIAL_CHANGE_PATH","CHANGE_PATH_UNCLEAR"))))))))))))</x:f>
        <x:v>MISSING_REQUIRED_INPUT</x:v>
      </x:c>
      <x:c r="S28" s="49"/>
      <x:c r="T28" s="49"/>
      <x:c r="U28" t="str">
        <x:f>IF(ISBLANK(C28),"",IF(ISTEXT(C28),TRIM(SUBSTITUTE(C28,CHAR(160)," ")),"__INVALID_TYPE__"))</x:f>
      </x:c>
      <x:c r="V28" t="str">
        <x:f>IF(ISBLANK(D28),"",IF(ISTEXT(D28),TRIM(SUBSTITUTE(D28,CHAR(160)," ")),"__INVALID_TYPE__"))</x:f>
      </x:c>
      <x:c r="W28" t="str">
        <x:f>IF(ISBLANK(E28),"",IF(ISTEXT(E28),TRIM(SUBSTITUTE(E28,CHAR(160)," ")),"__INVALID_TYPE__"))</x:f>
      </x:c>
      <x:c r="X28" t="str">
        <x:f>IF(ISBLANK(F28),"",IF(ISTEXT(F28),TRIM(SUBSTITUTE(F28,CHAR(160)," ")),"__INVALID_TYPE__"))</x:f>
      </x:c>
      <x:c r="Y28" t="str">
        <x:f>IF(ISBLANK(G28),"",IF(ISTEXT(G28),TRIM(SUBSTITUTE(G28,CHAR(160)," ")),"__INVALID_TYPE__"))</x:f>
      </x:c>
      <x:c r="Z28" t="str">
        <x:f>IF(ISBLANK(H28),"",IF(ISTEXT(H28),TRIM(SUBSTITUTE(H28,CHAR(160)," ")),"__INVALID_TYPE__"))</x:f>
      </x:c>
      <x:c r="AA28" t="str">
        <x:f>IF(ISBLANK(I28),"",IF(ISTEXT(I28),TRIM(SUBSTITUTE(I28,CHAR(160)," ")),"__INVALID_TYPE__"))</x:f>
      </x:c>
      <x:c r="AB28" t="str">
        <x:f>IF(ISBLANK(J28),"",IF(ISTEXT(J28),TRIM(SUBSTITUTE(J28,CHAR(160)," ")),"__INVALID_TYPE__"))</x:f>
      </x:c>
      <x:c r="AC28" t="str">
        <x:f>IF(ISBLANK(K28),"",IF(ISTEXT(K28),TRIM(SUBSTITUTE(K28,CHAR(160)," ")),"__INVALID_TYPE__"))</x:f>
      </x:c>
      <x:c r="AD28" t="str">
        <x:f>IF(ISBLANK(L28),"",IF(ISTEXT(L28),TRIM(SUBSTITUTE(L28,CHAR(160)," ")),"__INVALID_TYPE__"))</x:f>
      </x:c>
      <x:c r="AE28" t="str">
        <x:f>IF(ISBLANK(M28),"",IF(ISTEXT(M28),TRIM(SUBSTITUTE(M28,CHAR(160)," ")),"__INVALID_TYPE__"))</x:f>
      </x:c>
      <x:c r="AF28" t="str">
        <x:f>IF(ISBLANK(N28),"",IF(ISTEXT(N28),TRIM(SUBSTITUTE(N28,CHAR(160)," ")),"__INVALID_TYPE__"))</x:f>
      </x:c>
      <x:c r="AG28" t="str">
        <x:f>IF(ISBLANK(O28),"",IF(ISTEXT(O28),TRIM(SUBSTITUTE(O28,CHAR(160)," ")),"__INVALID_TYPE__"))</x:f>
      </x:c>
      <x:c r="AH28" t="str">
        <x:f>IF(ISBLANK(P28),"",IF(ISTEXT(P28),TRIM(SUBSTITUTE(P28,CHAR(160)," ")),"__INVALID_TYPE__"))</x:f>
      </x:c>
      <x:c r="AI28" t="str">
        <x:f>IF(OR(U28="",V28="",W28="",X28="",Y28="",Z28="",AA28="",AB28="",AC28="",AD28="",AE28="",AF28="",AG28="",AH28=""),"INCOMPLETE",IF(OR(NOT(OR(EXACT(U28,"YES"),EXACT(U28,"NO"))),NOT(OR(EXACT(V28,"YES"),EXACT(V28,"NO"))),NOT(OR(EXACT(W28,"YES"),EXACT(W28,"NO"))),NOT(OR(EXACT(X28,"YES"),EXACT(X28,"NO"),EXACT(X28,"UNKNOWN"))),NOT(OR(EXACT(Y28,"YES"),EXACT(Y28,"NO"),EXACT(Y28,"UNKNOWN"))),NOT(OR(EXACT(Z28,"NONE"),EXACT(Z28,"IMMATERIAL"),EXACT(Z28,"MATERIAL"))),NOT(OR(EXACT(AA28,"RESOLVED"),EXACT(AA28,"MATERIAL_UNRESOLVED"),EXACT(AA28,"UNKNOWN"))),NOT(OR(EXACT(AB28,"PRESENT"),EXACT(AB28,"NOT_REQUIRED"),EXACT(AB28,"MISSING_REQUIRED"),EXACT(AB28,"UNKNOWN"))),NOT(OR(EXACT(AC28,"SUFFICIENT"),EXACT(AC28,"INSUFFICIENT"),EXACT(AC28,"UNKNOWN"))),NOT(OR(EXACT(AD28,"REVERSIBLE"),EXACT(AD28,"HARD_TO_REVERSE"),EXACT(AD28,"IRREVERSIBLE"),EXACT(AD28,"UNKNOWN"))),NOT(OR(EXACT(AE28,"CAN_RESOLVE"),EXACT(AE28,"NO_USEFUL_CHECK"),EXACT(AE28,"UNKNOWN"))),NOT(OR(EXACT(AF28,"BETTER_THAN_RESEARCH"),EXACT(AF28,"NOT_BETTER"),EXACT(AF28,"UNKNOWN"))),NOT(OR(EXACT(AG28,"NOT_STARTED"),EXACT(AG28,"STARTED_REVERSIBLE"),EXACT(AG28,"STARTED_HARD_TO_REVERSE"),EXACT(AG28,"STARTED_IRREVERSIBLE"))),NOT(OR(EXACT(AH28,"YES"),EXACT(AH28,"NO"),EXACT(AH28,"UNKNOWN")))),"INVALID","VALID"))</x:f>
        <x:v>INCOMPLETE</x:v>
      </x:c>
      <x:c r="AJ28" t="str">
        <x:f>IF(AI28&lt;&gt;"VALID",AI28,Y28)</x:f>
        <x:v>INCOMPLETE</x:v>
      </x:c>
    </x:row>
    <x:row r="29">
      <x:c r="A29" s="49"/>
      <x:c r="B29" s="49"/>
      <x:c r="C29" s="49"/>
      <x:c r="D29" s="49"/>
      <x:c r="E29" s="49"/>
      <x:c r="F29" s="49"/>
      <x:c r="G29" s="49"/>
      <x:c r="H29" s="49"/>
      <x:c r="I29" s="49"/>
      <x:c r="J29" s="49"/>
      <x:c r="K29" s="49"/>
      <x:c r="L29" s="49"/>
      <x:c r="M29" s="49"/>
      <x:c r="N29" s="49"/>
      <x:c r="O29" s="49"/>
      <x:c r="P29" s="49"/>
      <x:c r="Q29" s="32" t="str">
        <x:f>IF(AI29="INCOMPLETE","INCOMPLETE",IF(AI29="INVALID","INVALID_INPUT",IF(OR(NOT(EXACT(U29,"YES")),NOT(EXACT(V29,"YES")),NOT(EXACT(W29,"YES"))),"RESOLVE_DECISION_SCOPE",IF(EXACT(Z29,"MATERIAL"),"RESOLVE_CONTRADICTION",IF(EXACT(AA29,"MATERIAL_UNRESOLVED"),"REQUALIFY_COMPETITOR_SET",IF(EXACT(AB29,"MISSING_REQUIRED"),"MORE_COMPETITOR_EVIDENCE_REQUIRED",IF(AND(EXACT(AC29,"INSUFFICIENT"),EXACT(AJ29,"YES")),"MORE_COMPETITOR_EVIDENCE_REQUIRED",IF(AND(NOT(EXACT(AG29,"NOT_STARTED")),EXACT(AH29,"YES"),EXACT(AJ29,"YES")),"REOPEN_PRIOR_DECISION",IF(AND(OR(EXACT(AJ29,"YES"),EXACT(AJ29,"UNKNOWN")),EXACT(AE29,"CAN_RESOLVE")),"RUN_ONE_BOUNDED_CHECK",IF(AND(EXACT(AJ29,"YES"),EXACT(AD29,"REVERSIBLE"),EXACT(AF29,"BETTER_THAN_RESEARCH")),"ACT_AND_LEARN",IF(EXACT(AJ29,"YES"),"MORE_COMPETITOR_EVIDENCE_REQUIRED",IF(EXACT(AJ29,"NO"),"STOP_ANALYSIS_AND_DECIDE","MORE_COMPETITOR_EVIDENCE_REQUIRED"))))))))))))</x:f>
        <x:v>INCOMPLETE</x:v>
      </x:c>
      <x:c r="R29" s="32" t="str">
        <x:f>IF(AI29="INCOMPLETE","MISSING_REQUIRED_INPUT",IF(AI29="INVALID","INVALID_CONTROLLED_INPUT",IF(OR(NOT(EXACT(U29,"YES")),NOT(EXACT(V29,"YES")),NOT(EXACT(W29,"YES"))),"SCOPE_NOT_DEFINED",IF(EXACT(Z29,"MATERIAL"),"MATERIAL_CONTRADICTION",IF(EXACT(AA29,"MATERIAL_UNRESOLVED"),"COMPETITOR_SET_UNRESOLVED",IF(EXACT(AB29,"MISSING_REQUIRED"),"REQUIRED_FIRST_PARTY_MISSING",IF(AND(EXACT(AC29,"INSUFFICIENT"),EXACT(AJ29,"YES")),"INDEPENDENCE_INSUFFICIENT",IF(AND(NOT(EXACT(AG29,"NOT_STARTED")),EXACT(AH29,"YES"),EXACT(AJ29,"YES")),"PRIOR_DECISION_REOPENABLE",IF(AND(OR(EXACT(AJ29,"YES"),EXACT(AJ29,"UNKNOWN")),EXACT(AE29,"CAN_RESOLVE")),"BOUNDED_CHECK_CAN_CHANGE_DECISION",IF(AND(EXACT(AJ29,"YES"),EXACT(AD29,"REVERSIBLE"),EXACT(AF29,"BETTER_THAN_RESEARCH")),"REVERSIBLE_ACTION_LEARNS_FASTER",IF(EXACT(AJ29,"YES"),"MATERIAL_CHANGE_PATH_REMAINS",IF(EXACT(AJ29,"NO"),"NO_MATERIAL_CHANGE_PATH","CHANGE_PATH_UNCLEAR"))))))))))))</x:f>
        <x:v>MISSING_REQUIRED_INPUT</x:v>
      </x:c>
      <x:c r="S29" s="49"/>
      <x:c r="T29" s="49"/>
      <x:c r="U29" t="str">
        <x:f>IF(ISBLANK(C29),"",IF(ISTEXT(C29),TRIM(SUBSTITUTE(C29,CHAR(160)," ")),"__INVALID_TYPE__"))</x:f>
      </x:c>
      <x:c r="V29" t="str">
        <x:f>IF(ISBLANK(D29),"",IF(ISTEXT(D29),TRIM(SUBSTITUTE(D29,CHAR(160)," ")),"__INVALID_TYPE__"))</x:f>
      </x:c>
      <x:c r="W29" t="str">
        <x:f>IF(ISBLANK(E29),"",IF(ISTEXT(E29),TRIM(SUBSTITUTE(E29,CHAR(160)," ")),"__INVALID_TYPE__"))</x:f>
      </x:c>
      <x:c r="X29" t="str">
        <x:f>IF(ISBLANK(F29),"",IF(ISTEXT(F29),TRIM(SUBSTITUTE(F29,CHAR(160)," ")),"__INVALID_TYPE__"))</x:f>
      </x:c>
      <x:c r="Y29" t="str">
        <x:f>IF(ISBLANK(G29),"",IF(ISTEXT(G29),TRIM(SUBSTITUTE(G29,CHAR(160)," ")),"__INVALID_TYPE__"))</x:f>
      </x:c>
      <x:c r="Z29" t="str">
        <x:f>IF(ISBLANK(H29),"",IF(ISTEXT(H29),TRIM(SUBSTITUTE(H29,CHAR(160)," ")),"__INVALID_TYPE__"))</x:f>
      </x:c>
      <x:c r="AA29" t="str">
        <x:f>IF(ISBLANK(I29),"",IF(ISTEXT(I29),TRIM(SUBSTITUTE(I29,CHAR(160)," ")),"__INVALID_TYPE__"))</x:f>
      </x:c>
      <x:c r="AB29" t="str">
        <x:f>IF(ISBLANK(J29),"",IF(ISTEXT(J29),TRIM(SUBSTITUTE(J29,CHAR(160)," ")),"__INVALID_TYPE__"))</x:f>
      </x:c>
      <x:c r="AC29" t="str">
        <x:f>IF(ISBLANK(K29),"",IF(ISTEXT(K29),TRIM(SUBSTITUTE(K29,CHAR(160)," ")),"__INVALID_TYPE__"))</x:f>
      </x:c>
      <x:c r="AD29" t="str">
        <x:f>IF(ISBLANK(L29),"",IF(ISTEXT(L29),TRIM(SUBSTITUTE(L29,CHAR(160)," ")),"__INVALID_TYPE__"))</x:f>
      </x:c>
      <x:c r="AE29" t="str">
        <x:f>IF(ISBLANK(M29),"",IF(ISTEXT(M29),TRIM(SUBSTITUTE(M29,CHAR(160)," ")),"__INVALID_TYPE__"))</x:f>
      </x:c>
      <x:c r="AF29" t="str">
        <x:f>IF(ISBLANK(N29),"",IF(ISTEXT(N29),TRIM(SUBSTITUTE(N29,CHAR(160)," ")),"__INVALID_TYPE__"))</x:f>
      </x:c>
      <x:c r="AG29" t="str">
        <x:f>IF(ISBLANK(O29),"",IF(ISTEXT(O29),TRIM(SUBSTITUTE(O29,CHAR(160)," ")),"__INVALID_TYPE__"))</x:f>
      </x:c>
      <x:c r="AH29" t="str">
        <x:f>IF(ISBLANK(P29),"",IF(ISTEXT(P29),TRIM(SUBSTITUTE(P29,CHAR(160)," ")),"__INVALID_TYPE__"))</x:f>
      </x:c>
      <x:c r="AI29" t="str">
        <x:f>IF(OR(U29="",V29="",W29="",X29="",Y29="",Z29="",AA29="",AB29="",AC29="",AD29="",AE29="",AF29="",AG29="",AH29=""),"INCOMPLETE",IF(OR(NOT(OR(EXACT(U29,"YES"),EXACT(U29,"NO"))),NOT(OR(EXACT(V29,"YES"),EXACT(V29,"NO"))),NOT(OR(EXACT(W29,"YES"),EXACT(W29,"NO"))),NOT(OR(EXACT(X29,"YES"),EXACT(X29,"NO"),EXACT(X29,"UNKNOWN"))),NOT(OR(EXACT(Y29,"YES"),EXACT(Y29,"NO"),EXACT(Y29,"UNKNOWN"))),NOT(OR(EXACT(Z29,"NONE"),EXACT(Z29,"IMMATERIAL"),EXACT(Z29,"MATERIAL"))),NOT(OR(EXACT(AA29,"RESOLVED"),EXACT(AA29,"MATERIAL_UNRESOLVED"),EXACT(AA29,"UNKNOWN"))),NOT(OR(EXACT(AB29,"PRESENT"),EXACT(AB29,"NOT_REQUIRED"),EXACT(AB29,"MISSING_REQUIRED"),EXACT(AB29,"UNKNOWN"))),NOT(OR(EXACT(AC29,"SUFFICIENT"),EXACT(AC29,"INSUFFICIENT"),EXACT(AC29,"UNKNOWN"))),NOT(OR(EXACT(AD29,"REVERSIBLE"),EXACT(AD29,"HARD_TO_REVERSE"),EXACT(AD29,"IRREVERSIBLE"),EXACT(AD29,"UNKNOWN"))),NOT(OR(EXACT(AE29,"CAN_RESOLVE"),EXACT(AE29,"NO_USEFUL_CHECK"),EXACT(AE29,"UNKNOWN"))),NOT(OR(EXACT(AF29,"BETTER_THAN_RESEARCH"),EXACT(AF29,"NOT_BETTER"),EXACT(AF29,"UNKNOWN"))),NOT(OR(EXACT(AG29,"NOT_STARTED"),EXACT(AG29,"STARTED_REVERSIBLE"),EXACT(AG29,"STARTED_HARD_TO_REVERSE"),EXACT(AG29,"STARTED_IRREVERSIBLE"))),NOT(OR(EXACT(AH29,"YES"),EXACT(AH29,"NO"),EXACT(AH29,"UNKNOWN")))),"INVALID","VALID"))</x:f>
        <x:v>INCOMPLETE</x:v>
      </x:c>
      <x:c r="AJ29" t="str">
        <x:f>IF(AI29&lt;&gt;"VALID",AI29,Y29)</x:f>
        <x:v>INCOMPLETE</x:v>
      </x:c>
    </x:row>
    <x:row r="30">
      <x:c r="A30" s="49"/>
      <x:c r="B30" s="49"/>
      <x:c r="C30" s="49"/>
      <x:c r="D30" s="49"/>
      <x:c r="E30" s="49"/>
      <x:c r="F30" s="49"/>
      <x:c r="G30" s="49"/>
      <x:c r="H30" s="49"/>
      <x:c r="I30" s="49"/>
      <x:c r="J30" s="49"/>
      <x:c r="K30" s="49"/>
      <x:c r="L30" s="49"/>
      <x:c r="M30" s="49"/>
      <x:c r="N30" s="49"/>
      <x:c r="O30" s="49"/>
      <x:c r="P30" s="49"/>
      <x:c r="Q30" s="32" t="str">
        <x:f>IF(AI30="INCOMPLETE","INCOMPLETE",IF(AI30="INVALID","INVALID_INPUT",IF(OR(NOT(EXACT(U30,"YES")),NOT(EXACT(V30,"YES")),NOT(EXACT(W30,"YES"))),"RESOLVE_DECISION_SCOPE",IF(EXACT(Z30,"MATERIAL"),"RESOLVE_CONTRADICTION",IF(EXACT(AA30,"MATERIAL_UNRESOLVED"),"REQUALIFY_COMPETITOR_SET",IF(EXACT(AB30,"MISSING_REQUIRED"),"MORE_COMPETITOR_EVIDENCE_REQUIRED",IF(AND(EXACT(AC30,"INSUFFICIENT"),EXACT(AJ30,"YES")),"MORE_COMPETITOR_EVIDENCE_REQUIRED",IF(AND(NOT(EXACT(AG30,"NOT_STARTED")),EXACT(AH30,"YES"),EXACT(AJ30,"YES")),"REOPEN_PRIOR_DECISION",IF(AND(OR(EXACT(AJ30,"YES"),EXACT(AJ30,"UNKNOWN")),EXACT(AE30,"CAN_RESOLVE")),"RUN_ONE_BOUNDED_CHECK",IF(AND(EXACT(AJ30,"YES"),EXACT(AD30,"REVERSIBLE"),EXACT(AF30,"BETTER_THAN_RESEARCH")),"ACT_AND_LEARN",IF(EXACT(AJ30,"YES"),"MORE_COMPETITOR_EVIDENCE_REQUIRED",IF(EXACT(AJ30,"NO"),"STOP_ANALYSIS_AND_DECIDE","MORE_COMPETITOR_EVIDENCE_REQUIRED"))))))))))))</x:f>
        <x:v>INCOMPLETE</x:v>
      </x:c>
      <x:c r="R30" s="32" t="str">
        <x:f>IF(AI30="INCOMPLETE","MISSING_REQUIRED_INPUT",IF(AI30="INVALID","INVALID_CONTROLLED_INPUT",IF(OR(NOT(EXACT(U30,"YES")),NOT(EXACT(V30,"YES")),NOT(EXACT(W30,"YES"))),"SCOPE_NOT_DEFINED",IF(EXACT(Z30,"MATERIAL"),"MATERIAL_CONTRADICTION",IF(EXACT(AA30,"MATERIAL_UNRESOLVED"),"COMPETITOR_SET_UNRESOLVED",IF(EXACT(AB30,"MISSING_REQUIRED"),"REQUIRED_FIRST_PARTY_MISSING",IF(AND(EXACT(AC30,"INSUFFICIENT"),EXACT(AJ30,"YES")),"INDEPENDENCE_INSUFFICIENT",IF(AND(NOT(EXACT(AG30,"NOT_STARTED")),EXACT(AH30,"YES"),EXACT(AJ30,"YES")),"PRIOR_DECISION_REOPENABLE",IF(AND(OR(EXACT(AJ30,"YES"),EXACT(AJ30,"UNKNOWN")),EXACT(AE30,"CAN_RESOLVE")),"BOUNDED_CHECK_CAN_CHANGE_DECISION",IF(AND(EXACT(AJ30,"YES"),EXACT(AD30,"REVERSIBLE"),EXACT(AF30,"BETTER_THAN_RESEARCH")),"REVERSIBLE_ACTION_LEARNS_FASTER",IF(EXACT(AJ30,"YES"),"MATERIAL_CHANGE_PATH_REMAINS",IF(EXACT(AJ30,"NO"),"NO_MATERIAL_CHANGE_PATH","CHANGE_PATH_UNCLEAR"))))))))))))</x:f>
        <x:v>MISSING_REQUIRED_INPUT</x:v>
      </x:c>
      <x:c r="S30" s="49"/>
      <x:c r="T30" s="49"/>
      <x:c r="U30" t="str">
        <x:f>IF(ISBLANK(C30),"",IF(ISTEXT(C30),TRIM(SUBSTITUTE(C30,CHAR(160)," ")),"__INVALID_TYPE__"))</x:f>
      </x:c>
      <x:c r="V30" t="str">
        <x:f>IF(ISBLANK(D30),"",IF(ISTEXT(D30),TRIM(SUBSTITUTE(D30,CHAR(160)," ")),"__INVALID_TYPE__"))</x:f>
      </x:c>
      <x:c r="W30" t="str">
        <x:f>IF(ISBLANK(E30),"",IF(ISTEXT(E30),TRIM(SUBSTITUTE(E30,CHAR(160)," ")),"__INVALID_TYPE__"))</x:f>
      </x:c>
      <x:c r="X30" t="str">
        <x:f>IF(ISBLANK(F30),"",IF(ISTEXT(F30),TRIM(SUBSTITUTE(F30,CHAR(160)," ")),"__INVALID_TYPE__"))</x:f>
      </x:c>
      <x:c r="Y30" t="str">
        <x:f>IF(ISBLANK(G30),"",IF(ISTEXT(G30),TRIM(SUBSTITUTE(G30,CHAR(160)," ")),"__INVALID_TYPE__"))</x:f>
      </x:c>
      <x:c r="Z30" t="str">
        <x:f>IF(ISBLANK(H30),"",IF(ISTEXT(H30),TRIM(SUBSTITUTE(H30,CHAR(160)," ")),"__INVALID_TYPE__"))</x:f>
      </x:c>
      <x:c r="AA30" t="str">
        <x:f>IF(ISBLANK(I30),"",IF(ISTEXT(I30),TRIM(SUBSTITUTE(I30,CHAR(160)," ")),"__INVALID_TYPE__"))</x:f>
      </x:c>
      <x:c r="AB30" t="str">
        <x:f>IF(ISBLANK(J30),"",IF(ISTEXT(J30),TRIM(SUBSTITUTE(J30,CHAR(160)," ")),"__INVALID_TYPE__"))</x:f>
      </x:c>
      <x:c r="AC30" t="str">
        <x:f>IF(ISBLANK(K30),"",IF(ISTEXT(K30),TRIM(SUBSTITUTE(K30,CHAR(160)," ")),"__INVALID_TYPE__"))</x:f>
      </x:c>
      <x:c r="AD30" t="str">
        <x:f>IF(ISBLANK(L30),"",IF(ISTEXT(L30),TRIM(SUBSTITUTE(L30,CHAR(160)," ")),"__INVALID_TYPE__"))</x:f>
      </x:c>
      <x:c r="AE30" t="str">
        <x:f>IF(ISBLANK(M30),"",IF(ISTEXT(M30),TRIM(SUBSTITUTE(M30,CHAR(160)," ")),"__INVALID_TYPE__"))</x:f>
      </x:c>
      <x:c r="AF30" t="str">
        <x:f>IF(ISBLANK(N30),"",IF(ISTEXT(N30),TRIM(SUBSTITUTE(N30,CHAR(160)," ")),"__INVALID_TYPE__"))</x:f>
      </x:c>
      <x:c r="AG30" t="str">
        <x:f>IF(ISBLANK(O30),"",IF(ISTEXT(O30),TRIM(SUBSTITUTE(O30,CHAR(160)," ")),"__INVALID_TYPE__"))</x:f>
      </x:c>
      <x:c r="AH30" t="str">
        <x:f>IF(ISBLANK(P30),"",IF(ISTEXT(P30),TRIM(SUBSTITUTE(P30,CHAR(160)," ")),"__INVALID_TYPE__"))</x:f>
      </x:c>
      <x:c r="AI30" t="str">
        <x:f>IF(OR(U30="",V30="",W30="",X30="",Y30="",Z30="",AA30="",AB30="",AC30="",AD30="",AE30="",AF30="",AG30="",AH30=""),"INCOMPLETE",IF(OR(NOT(OR(EXACT(U30,"YES"),EXACT(U30,"NO"))),NOT(OR(EXACT(V30,"YES"),EXACT(V30,"NO"))),NOT(OR(EXACT(W30,"YES"),EXACT(W30,"NO"))),NOT(OR(EXACT(X30,"YES"),EXACT(X30,"NO"),EXACT(X30,"UNKNOWN"))),NOT(OR(EXACT(Y30,"YES"),EXACT(Y30,"NO"),EXACT(Y30,"UNKNOWN"))),NOT(OR(EXACT(Z30,"NONE"),EXACT(Z30,"IMMATERIAL"),EXACT(Z30,"MATERIAL"))),NOT(OR(EXACT(AA30,"RESOLVED"),EXACT(AA30,"MATERIAL_UNRESOLVED"),EXACT(AA30,"UNKNOWN"))),NOT(OR(EXACT(AB30,"PRESENT"),EXACT(AB30,"NOT_REQUIRED"),EXACT(AB30,"MISSING_REQUIRED"),EXACT(AB30,"UNKNOWN"))),NOT(OR(EXACT(AC30,"SUFFICIENT"),EXACT(AC30,"INSUFFICIENT"),EXACT(AC30,"UNKNOWN"))),NOT(OR(EXACT(AD30,"REVERSIBLE"),EXACT(AD30,"HARD_TO_REVERSE"),EXACT(AD30,"IRREVERSIBLE"),EXACT(AD30,"UNKNOWN"))),NOT(OR(EXACT(AE30,"CAN_RESOLVE"),EXACT(AE30,"NO_USEFUL_CHECK"),EXACT(AE30,"UNKNOWN"))),NOT(OR(EXACT(AF30,"BETTER_THAN_RESEARCH"),EXACT(AF30,"NOT_BETTER"),EXACT(AF30,"UNKNOWN"))),NOT(OR(EXACT(AG30,"NOT_STARTED"),EXACT(AG30,"STARTED_REVERSIBLE"),EXACT(AG30,"STARTED_HARD_TO_REVERSE"),EXACT(AG30,"STARTED_IRREVERSIBLE"))),NOT(OR(EXACT(AH30,"YES"),EXACT(AH30,"NO"),EXACT(AH30,"UNKNOWN")))),"INVALID","VALID"))</x:f>
        <x:v>INCOMPLETE</x:v>
      </x:c>
      <x:c r="AJ30" t="str">
        <x:f>IF(AI30&lt;&gt;"VALID",AI30,Y30)</x:f>
        <x:v>INCOMPLETE</x:v>
      </x:c>
    </x:row>
    <x:row r="31">
      <x:c r="A31" s="49"/>
      <x:c r="B31" s="49"/>
      <x:c r="C31" s="49"/>
      <x:c r="D31" s="49"/>
      <x:c r="E31" s="49"/>
      <x:c r="F31" s="49"/>
      <x:c r="G31" s="49"/>
      <x:c r="H31" s="49"/>
      <x:c r="I31" s="49"/>
      <x:c r="J31" s="49"/>
      <x:c r="K31" s="49"/>
      <x:c r="L31" s="49"/>
      <x:c r="M31" s="49"/>
      <x:c r="N31" s="49"/>
      <x:c r="O31" s="49"/>
      <x:c r="P31" s="49"/>
      <x:c r="Q31" s="32" t="str">
        <x:f>IF(AI31="INCOMPLETE","INCOMPLETE",IF(AI31="INVALID","INVALID_INPUT",IF(OR(NOT(EXACT(U31,"YES")),NOT(EXACT(V31,"YES")),NOT(EXACT(W31,"YES"))),"RESOLVE_DECISION_SCOPE",IF(EXACT(Z31,"MATERIAL"),"RESOLVE_CONTRADICTION",IF(EXACT(AA31,"MATERIAL_UNRESOLVED"),"REQUALIFY_COMPETITOR_SET",IF(EXACT(AB31,"MISSING_REQUIRED"),"MORE_COMPETITOR_EVIDENCE_REQUIRED",IF(AND(EXACT(AC31,"INSUFFICIENT"),EXACT(AJ31,"YES")),"MORE_COMPETITOR_EVIDENCE_REQUIRED",IF(AND(NOT(EXACT(AG31,"NOT_STARTED")),EXACT(AH31,"YES"),EXACT(AJ31,"YES")),"REOPEN_PRIOR_DECISION",IF(AND(OR(EXACT(AJ31,"YES"),EXACT(AJ31,"UNKNOWN")),EXACT(AE31,"CAN_RESOLVE")),"RUN_ONE_BOUNDED_CHECK",IF(AND(EXACT(AJ31,"YES"),EXACT(AD31,"REVERSIBLE"),EXACT(AF31,"BETTER_THAN_RESEARCH")),"ACT_AND_LEARN",IF(EXACT(AJ31,"YES"),"MORE_COMPETITOR_EVIDENCE_REQUIRED",IF(EXACT(AJ31,"NO"),"STOP_ANALYSIS_AND_DECIDE","MORE_COMPETITOR_EVIDENCE_REQUIRED"))))))))))))</x:f>
        <x:v>INCOMPLETE</x:v>
      </x:c>
      <x:c r="R31" s="32" t="str">
        <x:f>IF(AI31="INCOMPLETE","MISSING_REQUIRED_INPUT",IF(AI31="INVALID","INVALID_CONTROLLED_INPUT",IF(OR(NOT(EXACT(U31,"YES")),NOT(EXACT(V31,"YES")),NOT(EXACT(W31,"YES"))),"SCOPE_NOT_DEFINED",IF(EXACT(Z31,"MATERIAL"),"MATERIAL_CONTRADICTION",IF(EXACT(AA31,"MATERIAL_UNRESOLVED"),"COMPETITOR_SET_UNRESOLVED",IF(EXACT(AB31,"MISSING_REQUIRED"),"REQUIRED_FIRST_PARTY_MISSING",IF(AND(EXACT(AC31,"INSUFFICIENT"),EXACT(AJ31,"YES")),"INDEPENDENCE_INSUFFICIENT",IF(AND(NOT(EXACT(AG31,"NOT_STARTED")),EXACT(AH31,"YES"),EXACT(AJ31,"YES")),"PRIOR_DECISION_REOPENABLE",IF(AND(OR(EXACT(AJ31,"YES"),EXACT(AJ31,"UNKNOWN")),EXACT(AE31,"CAN_RESOLVE")),"BOUNDED_CHECK_CAN_CHANGE_DECISION",IF(AND(EXACT(AJ31,"YES"),EXACT(AD31,"REVERSIBLE"),EXACT(AF31,"BETTER_THAN_RESEARCH")),"REVERSIBLE_ACTION_LEARNS_FASTER",IF(EXACT(AJ31,"YES"),"MATERIAL_CHANGE_PATH_REMAINS",IF(EXACT(AJ31,"NO"),"NO_MATERIAL_CHANGE_PATH","CHANGE_PATH_UNCLEAR"))))))))))))</x:f>
        <x:v>MISSING_REQUIRED_INPUT</x:v>
      </x:c>
      <x:c r="S31" s="49"/>
      <x:c r="T31" s="49"/>
      <x:c r="U31" t="str">
        <x:f>IF(ISBLANK(C31),"",IF(ISTEXT(C31),TRIM(SUBSTITUTE(C31,CHAR(160)," ")),"__INVALID_TYPE__"))</x:f>
      </x:c>
      <x:c r="V31" t="str">
        <x:f>IF(ISBLANK(D31),"",IF(ISTEXT(D31),TRIM(SUBSTITUTE(D31,CHAR(160)," ")),"__INVALID_TYPE__"))</x:f>
      </x:c>
      <x:c r="W31" t="str">
        <x:f>IF(ISBLANK(E31),"",IF(ISTEXT(E31),TRIM(SUBSTITUTE(E31,CHAR(160)," ")),"__INVALID_TYPE__"))</x:f>
      </x:c>
      <x:c r="X31" t="str">
        <x:f>IF(ISBLANK(F31),"",IF(ISTEXT(F31),TRIM(SUBSTITUTE(F31,CHAR(160)," ")),"__INVALID_TYPE__"))</x:f>
      </x:c>
      <x:c r="Y31" t="str">
        <x:f>IF(ISBLANK(G31),"",IF(ISTEXT(G31),TRIM(SUBSTITUTE(G31,CHAR(160)," ")),"__INVALID_TYPE__"))</x:f>
      </x:c>
      <x:c r="Z31" t="str">
        <x:f>IF(ISBLANK(H31),"",IF(ISTEXT(H31),TRIM(SUBSTITUTE(H31,CHAR(160)," ")),"__INVALID_TYPE__"))</x:f>
      </x:c>
      <x:c r="AA31" t="str">
        <x:f>IF(ISBLANK(I31),"",IF(ISTEXT(I31),TRIM(SUBSTITUTE(I31,CHAR(160)," ")),"__INVALID_TYPE__"))</x:f>
      </x:c>
      <x:c r="AB31" t="str">
        <x:f>IF(ISBLANK(J31),"",IF(ISTEXT(J31),TRIM(SUBSTITUTE(J31,CHAR(160)," ")),"__INVALID_TYPE__"))</x:f>
      </x:c>
      <x:c r="AC31" t="str">
        <x:f>IF(ISBLANK(K31),"",IF(ISTEXT(K31),TRIM(SUBSTITUTE(K31,CHAR(160)," ")),"__INVALID_TYPE__"))</x:f>
      </x:c>
      <x:c r="AD31" t="str">
        <x:f>IF(ISBLANK(L31),"",IF(ISTEXT(L31),TRIM(SUBSTITUTE(L31,CHAR(160)," ")),"__INVALID_TYPE__"))</x:f>
      </x:c>
      <x:c r="AE31" t="str">
        <x:f>IF(ISBLANK(M31),"",IF(ISTEXT(M31),TRIM(SUBSTITUTE(M31,CHAR(160)," ")),"__INVALID_TYPE__"))</x:f>
      </x:c>
      <x:c r="AF31" t="str">
        <x:f>IF(ISBLANK(N31),"",IF(ISTEXT(N31),TRIM(SUBSTITUTE(N31,CHAR(160)," ")),"__INVALID_TYPE__"))</x:f>
      </x:c>
      <x:c r="AG31" t="str">
        <x:f>IF(ISBLANK(O31),"",IF(ISTEXT(O31),TRIM(SUBSTITUTE(O31,CHAR(160)," ")),"__INVALID_TYPE__"))</x:f>
      </x:c>
      <x:c r="AH31" t="str">
        <x:f>IF(ISBLANK(P31),"",IF(ISTEXT(P31),TRIM(SUBSTITUTE(P31,CHAR(160)," ")),"__INVALID_TYPE__"))</x:f>
      </x:c>
      <x:c r="AI31" t="str">
        <x:f>IF(OR(U31="",V31="",W31="",X31="",Y31="",Z31="",AA31="",AB31="",AC31="",AD31="",AE31="",AF31="",AG31="",AH31=""),"INCOMPLETE",IF(OR(NOT(OR(EXACT(U31,"YES"),EXACT(U31,"NO"))),NOT(OR(EXACT(V31,"YES"),EXACT(V31,"NO"))),NOT(OR(EXACT(W31,"YES"),EXACT(W31,"NO"))),NOT(OR(EXACT(X31,"YES"),EXACT(X31,"NO"),EXACT(X31,"UNKNOWN"))),NOT(OR(EXACT(Y31,"YES"),EXACT(Y31,"NO"),EXACT(Y31,"UNKNOWN"))),NOT(OR(EXACT(Z31,"NONE"),EXACT(Z31,"IMMATERIAL"),EXACT(Z31,"MATERIAL"))),NOT(OR(EXACT(AA31,"RESOLVED"),EXACT(AA31,"MATERIAL_UNRESOLVED"),EXACT(AA31,"UNKNOWN"))),NOT(OR(EXACT(AB31,"PRESENT"),EXACT(AB31,"NOT_REQUIRED"),EXACT(AB31,"MISSING_REQUIRED"),EXACT(AB31,"UNKNOWN"))),NOT(OR(EXACT(AC31,"SUFFICIENT"),EXACT(AC31,"INSUFFICIENT"),EXACT(AC31,"UNKNOWN"))),NOT(OR(EXACT(AD31,"REVERSIBLE"),EXACT(AD31,"HARD_TO_REVERSE"),EXACT(AD31,"IRREVERSIBLE"),EXACT(AD31,"UNKNOWN"))),NOT(OR(EXACT(AE31,"CAN_RESOLVE"),EXACT(AE31,"NO_USEFUL_CHECK"),EXACT(AE31,"UNKNOWN"))),NOT(OR(EXACT(AF31,"BETTER_THAN_RESEARCH"),EXACT(AF31,"NOT_BETTER"),EXACT(AF31,"UNKNOWN"))),NOT(OR(EXACT(AG31,"NOT_STARTED"),EXACT(AG31,"STARTED_REVERSIBLE"),EXACT(AG31,"STARTED_HARD_TO_REVERSE"),EXACT(AG31,"STARTED_IRREVERSIBLE"))),NOT(OR(EXACT(AH31,"YES"),EXACT(AH31,"NO"),EXACT(AH31,"UNKNOWN")))),"INVALID","VALID"))</x:f>
        <x:v>INCOMPLETE</x:v>
      </x:c>
      <x:c r="AJ31" t="str">
        <x:f>IF(AI31&lt;&gt;"VALID",AI31,Y31)</x:f>
        <x:v>INCOMPLETE</x:v>
      </x:c>
    </x:row>
    <x:row r="32">
      <x:c r="A32" s="49"/>
      <x:c r="B32" s="49"/>
      <x:c r="C32" s="49"/>
      <x:c r="D32" s="49"/>
      <x:c r="E32" s="49"/>
      <x:c r="F32" s="49"/>
      <x:c r="G32" s="49"/>
      <x:c r="H32" s="49"/>
      <x:c r="I32" s="49"/>
      <x:c r="J32" s="49"/>
      <x:c r="K32" s="49"/>
      <x:c r="L32" s="49"/>
      <x:c r="M32" s="49"/>
      <x:c r="N32" s="49"/>
      <x:c r="O32" s="49"/>
      <x:c r="P32" s="49"/>
      <x:c r="Q32" s="32" t="str">
        <x:f>IF(AI32="INCOMPLETE","INCOMPLETE",IF(AI32="INVALID","INVALID_INPUT",IF(OR(NOT(EXACT(U32,"YES")),NOT(EXACT(V32,"YES")),NOT(EXACT(W32,"YES"))),"RESOLVE_DECISION_SCOPE",IF(EXACT(Z32,"MATERIAL"),"RESOLVE_CONTRADICTION",IF(EXACT(AA32,"MATERIAL_UNRESOLVED"),"REQUALIFY_COMPETITOR_SET",IF(EXACT(AB32,"MISSING_REQUIRED"),"MORE_COMPETITOR_EVIDENCE_REQUIRED",IF(AND(EXACT(AC32,"INSUFFICIENT"),EXACT(AJ32,"YES")),"MORE_COMPETITOR_EVIDENCE_REQUIRED",IF(AND(NOT(EXACT(AG32,"NOT_STARTED")),EXACT(AH32,"YES"),EXACT(AJ32,"YES")),"REOPEN_PRIOR_DECISION",IF(AND(OR(EXACT(AJ32,"YES"),EXACT(AJ32,"UNKNOWN")),EXACT(AE32,"CAN_RESOLVE")),"RUN_ONE_BOUNDED_CHECK",IF(AND(EXACT(AJ32,"YES"),EXACT(AD32,"REVERSIBLE"),EXACT(AF32,"BETTER_THAN_RESEARCH")),"ACT_AND_LEARN",IF(EXACT(AJ32,"YES"),"MORE_COMPETITOR_EVIDENCE_REQUIRED",IF(EXACT(AJ32,"NO"),"STOP_ANALYSIS_AND_DECIDE","MORE_COMPETITOR_EVIDENCE_REQUIRED"))))))))))))</x:f>
        <x:v>INCOMPLETE</x:v>
      </x:c>
      <x:c r="R32" s="32" t="str">
        <x:f>IF(AI32="INCOMPLETE","MISSING_REQUIRED_INPUT",IF(AI32="INVALID","INVALID_CONTROLLED_INPUT",IF(OR(NOT(EXACT(U32,"YES")),NOT(EXACT(V32,"YES")),NOT(EXACT(W32,"YES"))),"SCOPE_NOT_DEFINED",IF(EXACT(Z32,"MATERIAL"),"MATERIAL_CONTRADICTION",IF(EXACT(AA32,"MATERIAL_UNRESOLVED"),"COMPETITOR_SET_UNRESOLVED",IF(EXACT(AB32,"MISSING_REQUIRED"),"REQUIRED_FIRST_PARTY_MISSING",IF(AND(EXACT(AC32,"INSUFFICIENT"),EXACT(AJ32,"YES")),"INDEPENDENCE_INSUFFICIENT",IF(AND(NOT(EXACT(AG32,"NOT_STARTED")),EXACT(AH32,"YES"),EXACT(AJ32,"YES")),"PRIOR_DECISION_REOPENABLE",IF(AND(OR(EXACT(AJ32,"YES"),EXACT(AJ32,"UNKNOWN")),EXACT(AE32,"CAN_RESOLVE")),"BOUNDED_CHECK_CAN_CHANGE_DECISION",IF(AND(EXACT(AJ32,"YES"),EXACT(AD32,"REVERSIBLE"),EXACT(AF32,"BETTER_THAN_RESEARCH")),"REVERSIBLE_ACTION_LEARNS_FASTER",IF(EXACT(AJ32,"YES"),"MATERIAL_CHANGE_PATH_REMAINS",IF(EXACT(AJ32,"NO"),"NO_MATERIAL_CHANGE_PATH","CHANGE_PATH_UNCLEAR"))))))))))))</x:f>
        <x:v>MISSING_REQUIRED_INPUT</x:v>
      </x:c>
      <x:c r="S32" s="49"/>
      <x:c r="T32" s="49"/>
      <x:c r="U32" t="str">
        <x:f>IF(ISBLANK(C32),"",IF(ISTEXT(C32),TRIM(SUBSTITUTE(C32,CHAR(160)," ")),"__INVALID_TYPE__"))</x:f>
      </x:c>
      <x:c r="V32" t="str">
        <x:f>IF(ISBLANK(D32),"",IF(ISTEXT(D32),TRIM(SUBSTITUTE(D32,CHAR(160)," ")),"__INVALID_TYPE__"))</x:f>
      </x:c>
      <x:c r="W32" t="str">
        <x:f>IF(ISBLANK(E32),"",IF(ISTEXT(E32),TRIM(SUBSTITUTE(E32,CHAR(160)," ")),"__INVALID_TYPE__"))</x:f>
      </x:c>
      <x:c r="X32" t="str">
        <x:f>IF(ISBLANK(F32),"",IF(ISTEXT(F32),TRIM(SUBSTITUTE(F32,CHAR(160)," ")),"__INVALID_TYPE__"))</x:f>
      </x:c>
      <x:c r="Y32" t="str">
        <x:f>IF(ISBLANK(G32),"",IF(ISTEXT(G32),TRIM(SUBSTITUTE(G32,CHAR(160)," ")),"__INVALID_TYPE__"))</x:f>
      </x:c>
      <x:c r="Z32" t="str">
        <x:f>IF(ISBLANK(H32),"",IF(ISTEXT(H32),TRIM(SUBSTITUTE(H32,CHAR(160)," ")),"__INVALID_TYPE__"))</x:f>
      </x:c>
      <x:c r="AA32" t="str">
        <x:f>IF(ISBLANK(I32),"",IF(ISTEXT(I32),TRIM(SUBSTITUTE(I32,CHAR(160)," ")),"__INVALID_TYPE__"))</x:f>
      </x:c>
      <x:c r="AB32" t="str">
        <x:f>IF(ISBLANK(J32),"",IF(ISTEXT(J32),TRIM(SUBSTITUTE(J32,CHAR(160)," ")),"__INVALID_TYPE__"))</x:f>
      </x:c>
      <x:c r="AC32" t="str">
        <x:f>IF(ISBLANK(K32),"",IF(ISTEXT(K32),TRIM(SUBSTITUTE(K32,CHAR(160)," ")),"__INVALID_TYPE__"))</x:f>
      </x:c>
      <x:c r="AD32" t="str">
        <x:f>IF(ISBLANK(L32),"",IF(ISTEXT(L32),TRIM(SUBSTITUTE(L32,CHAR(160)," ")),"__INVALID_TYPE__"))</x:f>
      </x:c>
      <x:c r="AE32" t="str">
        <x:f>IF(ISBLANK(M32),"",IF(ISTEXT(M32),TRIM(SUBSTITUTE(M32,CHAR(160)," ")),"__INVALID_TYPE__"))</x:f>
      </x:c>
      <x:c r="AF32" t="str">
        <x:f>IF(ISBLANK(N32),"",IF(ISTEXT(N32),TRIM(SUBSTITUTE(N32,CHAR(160)," ")),"__INVALID_TYPE__"))</x:f>
      </x:c>
      <x:c r="AG32" t="str">
        <x:f>IF(ISBLANK(O32),"",IF(ISTEXT(O32),TRIM(SUBSTITUTE(O32,CHAR(160)," ")),"__INVALID_TYPE__"))</x:f>
      </x:c>
      <x:c r="AH32" t="str">
        <x:f>IF(ISBLANK(P32),"",IF(ISTEXT(P32),TRIM(SUBSTITUTE(P32,CHAR(160)," ")),"__INVALID_TYPE__"))</x:f>
      </x:c>
      <x:c r="AI32" t="str">
        <x:f>IF(OR(U32="",V32="",W32="",X32="",Y32="",Z32="",AA32="",AB32="",AC32="",AD32="",AE32="",AF32="",AG32="",AH32=""),"INCOMPLETE",IF(OR(NOT(OR(EXACT(U32,"YES"),EXACT(U32,"NO"))),NOT(OR(EXACT(V32,"YES"),EXACT(V32,"NO"))),NOT(OR(EXACT(W32,"YES"),EXACT(W32,"NO"))),NOT(OR(EXACT(X32,"YES"),EXACT(X32,"NO"),EXACT(X32,"UNKNOWN"))),NOT(OR(EXACT(Y32,"YES"),EXACT(Y32,"NO"),EXACT(Y32,"UNKNOWN"))),NOT(OR(EXACT(Z32,"NONE"),EXACT(Z32,"IMMATERIAL"),EXACT(Z32,"MATERIAL"))),NOT(OR(EXACT(AA32,"RESOLVED"),EXACT(AA32,"MATERIAL_UNRESOLVED"),EXACT(AA32,"UNKNOWN"))),NOT(OR(EXACT(AB32,"PRESENT"),EXACT(AB32,"NOT_REQUIRED"),EXACT(AB32,"MISSING_REQUIRED"),EXACT(AB32,"UNKNOWN"))),NOT(OR(EXACT(AC32,"SUFFICIENT"),EXACT(AC32,"INSUFFICIENT"),EXACT(AC32,"UNKNOWN"))),NOT(OR(EXACT(AD32,"REVERSIBLE"),EXACT(AD32,"HARD_TO_REVERSE"),EXACT(AD32,"IRREVERSIBLE"),EXACT(AD32,"UNKNOWN"))),NOT(OR(EXACT(AE32,"CAN_RESOLVE"),EXACT(AE32,"NO_USEFUL_CHECK"),EXACT(AE32,"UNKNOWN"))),NOT(OR(EXACT(AF32,"BETTER_THAN_RESEARCH"),EXACT(AF32,"NOT_BETTER"),EXACT(AF32,"UNKNOWN"))),NOT(OR(EXACT(AG32,"NOT_STARTED"),EXACT(AG32,"STARTED_REVERSIBLE"),EXACT(AG32,"STARTED_HARD_TO_REVERSE"),EXACT(AG32,"STARTED_IRREVERSIBLE"))),NOT(OR(EXACT(AH32,"YES"),EXACT(AH32,"NO"),EXACT(AH32,"UNKNOWN")))),"INVALID","VALID"))</x:f>
        <x:v>INCOMPLETE</x:v>
      </x:c>
      <x:c r="AJ32" t="str">
        <x:f>IF(AI32&lt;&gt;"VALID",AI32,Y32)</x:f>
        <x:v>INCOMPLETE</x:v>
      </x:c>
    </x:row>
    <x:row r="33">
      <x:c r="A33" s="49"/>
      <x:c r="B33" s="49"/>
      <x:c r="C33" s="49"/>
      <x:c r="D33" s="49"/>
      <x:c r="E33" s="49"/>
      <x:c r="F33" s="49"/>
      <x:c r="G33" s="49"/>
      <x:c r="H33" s="49"/>
      <x:c r="I33" s="49"/>
      <x:c r="J33" s="49"/>
      <x:c r="K33" s="49"/>
      <x:c r="L33" s="49"/>
      <x:c r="M33" s="49"/>
      <x:c r="N33" s="49"/>
      <x:c r="O33" s="49"/>
      <x:c r="P33" s="49"/>
      <x:c r="Q33" s="32" t="str">
        <x:f>IF(AI33="INCOMPLETE","INCOMPLETE",IF(AI33="INVALID","INVALID_INPUT",IF(OR(NOT(EXACT(U33,"YES")),NOT(EXACT(V33,"YES")),NOT(EXACT(W33,"YES"))),"RESOLVE_DECISION_SCOPE",IF(EXACT(Z33,"MATERIAL"),"RESOLVE_CONTRADICTION",IF(EXACT(AA33,"MATERIAL_UNRESOLVED"),"REQUALIFY_COMPETITOR_SET",IF(EXACT(AB33,"MISSING_REQUIRED"),"MORE_COMPETITOR_EVIDENCE_REQUIRED",IF(AND(EXACT(AC33,"INSUFFICIENT"),EXACT(AJ33,"YES")),"MORE_COMPETITOR_EVIDENCE_REQUIRED",IF(AND(NOT(EXACT(AG33,"NOT_STARTED")),EXACT(AH33,"YES"),EXACT(AJ33,"YES")),"REOPEN_PRIOR_DECISION",IF(AND(OR(EXACT(AJ33,"YES"),EXACT(AJ33,"UNKNOWN")),EXACT(AE33,"CAN_RESOLVE")),"RUN_ONE_BOUNDED_CHECK",IF(AND(EXACT(AJ33,"YES"),EXACT(AD33,"REVERSIBLE"),EXACT(AF33,"BETTER_THAN_RESEARCH")),"ACT_AND_LEARN",IF(EXACT(AJ33,"YES"),"MORE_COMPETITOR_EVIDENCE_REQUIRED",IF(EXACT(AJ33,"NO"),"STOP_ANALYSIS_AND_DECIDE","MORE_COMPETITOR_EVIDENCE_REQUIRED"))))))))))))</x:f>
        <x:v>INCOMPLETE</x:v>
      </x:c>
      <x:c r="R33" s="32" t="str">
        <x:f>IF(AI33="INCOMPLETE","MISSING_REQUIRED_INPUT",IF(AI33="INVALID","INVALID_CONTROLLED_INPUT",IF(OR(NOT(EXACT(U33,"YES")),NOT(EXACT(V33,"YES")),NOT(EXACT(W33,"YES"))),"SCOPE_NOT_DEFINED",IF(EXACT(Z33,"MATERIAL"),"MATERIAL_CONTRADICTION",IF(EXACT(AA33,"MATERIAL_UNRESOLVED"),"COMPETITOR_SET_UNRESOLVED",IF(EXACT(AB33,"MISSING_REQUIRED"),"REQUIRED_FIRST_PARTY_MISSING",IF(AND(EXACT(AC33,"INSUFFICIENT"),EXACT(AJ33,"YES")),"INDEPENDENCE_INSUFFICIENT",IF(AND(NOT(EXACT(AG33,"NOT_STARTED")),EXACT(AH33,"YES"),EXACT(AJ33,"YES")),"PRIOR_DECISION_REOPENABLE",IF(AND(OR(EXACT(AJ33,"YES"),EXACT(AJ33,"UNKNOWN")),EXACT(AE33,"CAN_RESOLVE")),"BOUNDED_CHECK_CAN_CHANGE_DECISION",IF(AND(EXACT(AJ33,"YES"),EXACT(AD33,"REVERSIBLE"),EXACT(AF33,"BETTER_THAN_RESEARCH")),"REVERSIBLE_ACTION_LEARNS_FASTER",IF(EXACT(AJ33,"YES"),"MATERIAL_CHANGE_PATH_REMAINS",IF(EXACT(AJ33,"NO"),"NO_MATERIAL_CHANGE_PATH","CHANGE_PATH_UNCLEAR"))))))))))))</x:f>
        <x:v>MISSING_REQUIRED_INPUT</x:v>
      </x:c>
      <x:c r="S33" s="49"/>
      <x:c r="T33" s="49"/>
      <x:c r="U33" t="str">
        <x:f>IF(ISBLANK(C33),"",IF(ISTEXT(C33),TRIM(SUBSTITUTE(C33,CHAR(160)," ")),"__INVALID_TYPE__"))</x:f>
      </x:c>
      <x:c r="V33" t="str">
        <x:f>IF(ISBLANK(D33),"",IF(ISTEXT(D33),TRIM(SUBSTITUTE(D33,CHAR(160)," ")),"__INVALID_TYPE__"))</x:f>
      </x:c>
      <x:c r="W33" t="str">
        <x:f>IF(ISBLANK(E33),"",IF(ISTEXT(E33),TRIM(SUBSTITUTE(E33,CHAR(160)," ")),"__INVALID_TYPE__"))</x:f>
      </x:c>
      <x:c r="X33" t="str">
        <x:f>IF(ISBLANK(F33),"",IF(ISTEXT(F33),TRIM(SUBSTITUTE(F33,CHAR(160)," ")),"__INVALID_TYPE__"))</x:f>
      </x:c>
      <x:c r="Y33" t="str">
        <x:f>IF(ISBLANK(G33),"",IF(ISTEXT(G33),TRIM(SUBSTITUTE(G33,CHAR(160)," ")),"__INVALID_TYPE__"))</x:f>
      </x:c>
      <x:c r="Z33" t="str">
        <x:f>IF(ISBLANK(H33),"",IF(ISTEXT(H33),TRIM(SUBSTITUTE(H33,CHAR(160)," ")),"__INVALID_TYPE__"))</x:f>
      </x:c>
      <x:c r="AA33" t="str">
        <x:f>IF(ISBLANK(I33),"",IF(ISTEXT(I33),TRIM(SUBSTITUTE(I33,CHAR(160)," ")),"__INVALID_TYPE__"))</x:f>
      </x:c>
      <x:c r="AB33" t="str">
        <x:f>IF(ISBLANK(J33),"",IF(ISTEXT(J33),TRIM(SUBSTITUTE(J33,CHAR(160)," ")),"__INVALID_TYPE__"))</x:f>
      </x:c>
      <x:c r="AC33" t="str">
        <x:f>IF(ISBLANK(K33),"",IF(ISTEXT(K33),TRIM(SUBSTITUTE(K33,CHAR(160)," ")),"__INVALID_TYPE__"))</x:f>
      </x:c>
      <x:c r="AD33" t="str">
        <x:f>IF(ISBLANK(L33),"",IF(ISTEXT(L33),TRIM(SUBSTITUTE(L33,CHAR(160)," ")),"__INVALID_TYPE__"))</x:f>
      </x:c>
      <x:c r="AE33" t="str">
        <x:f>IF(ISBLANK(M33),"",IF(ISTEXT(M33),TRIM(SUBSTITUTE(M33,CHAR(160)," ")),"__INVALID_TYPE__"))</x:f>
      </x:c>
      <x:c r="AF33" t="str">
        <x:f>IF(ISBLANK(N33),"",IF(ISTEXT(N33),TRIM(SUBSTITUTE(N33,CHAR(160)," ")),"__INVALID_TYPE__"))</x:f>
      </x:c>
      <x:c r="AG33" t="str">
        <x:f>IF(ISBLANK(O33),"",IF(ISTEXT(O33),TRIM(SUBSTITUTE(O33,CHAR(160)," ")),"__INVALID_TYPE__"))</x:f>
      </x:c>
      <x:c r="AH33" t="str">
        <x:f>IF(ISBLANK(P33),"",IF(ISTEXT(P33),TRIM(SUBSTITUTE(P33,CHAR(160)," ")),"__INVALID_TYPE__"))</x:f>
      </x:c>
      <x:c r="AI33" t="str">
        <x:f>IF(OR(U33="",V33="",W33="",X33="",Y33="",Z33="",AA33="",AB33="",AC33="",AD33="",AE33="",AF33="",AG33="",AH33=""),"INCOMPLETE",IF(OR(NOT(OR(EXACT(U33,"YES"),EXACT(U33,"NO"))),NOT(OR(EXACT(V33,"YES"),EXACT(V33,"NO"))),NOT(OR(EXACT(W33,"YES"),EXACT(W33,"NO"))),NOT(OR(EXACT(X33,"YES"),EXACT(X33,"NO"),EXACT(X33,"UNKNOWN"))),NOT(OR(EXACT(Y33,"YES"),EXACT(Y33,"NO"),EXACT(Y33,"UNKNOWN"))),NOT(OR(EXACT(Z33,"NONE"),EXACT(Z33,"IMMATERIAL"),EXACT(Z33,"MATERIAL"))),NOT(OR(EXACT(AA33,"RESOLVED"),EXACT(AA33,"MATERIAL_UNRESOLVED"),EXACT(AA33,"UNKNOWN"))),NOT(OR(EXACT(AB33,"PRESENT"),EXACT(AB33,"NOT_REQUIRED"),EXACT(AB33,"MISSING_REQUIRED"),EXACT(AB33,"UNKNOWN"))),NOT(OR(EXACT(AC33,"SUFFICIENT"),EXACT(AC33,"INSUFFICIENT"),EXACT(AC33,"UNKNOWN"))),NOT(OR(EXACT(AD33,"REVERSIBLE"),EXACT(AD33,"HARD_TO_REVERSE"),EXACT(AD33,"IRREVERSIBLE"),EXACT(AD33,"UNKNOWN"))),NOT(OR(EXACT(AE33,"CAN_RESOLVE"),EXACT(AE33,"NO_USEFUL_CHECK"),EXACT(AE33,"UNKNOWN"))),NOT(OR(EXACT(AF33,"BETTER_THAN_RESEARCH"),EXACT(AF33,"NOT_BETTER"),EXACT(AF33,"UNKNOWN"))),NOT(OR(EXACT(AG33,"NOT_STARTED"),EXACT(AG33,"STARTED_REVERSIBLE"),EXACT(AG33,"STARTED_HARD_TO_REVERSE"),EXACT(AG33,"STARTED_IRREVERSIBLE"))),NOT(OR(EXACT(AH33,"YES"),EXACT(AH33,"NO"),EXACT(AH33,"UNKNOWN")))),"INVALID","VALID"))</x:f>
        <x:v>INCOMPLETE</x:v>
      </x:c>
      <x:c r="AJ33" t="str">
        <x:f>IF(AI33&lt;&gt;"VALID",AI33,Y33)</x:f>
        <x:v>INCOMPLETE</x:v>
      </x:c>
    </x:row>
    <x:row r="34">
      <x:c r="A34" s="49"/>
      <x:c r="B34" s="49"/>
      <x:c r="C34" s="49"/>
      <x:c r="D34" s="49"/>
      <x:c r="E34" s="49"/>
      <x:c r="F34" s="49"/>
      <x:c r="G34" s="49"/>
      <x:c r="H34" s="49"/>
      <x:c r="I34" s="49"/>
      <x:c r="J34" s="49"/>
      <x:c r="K34" s="49"/>
      <x:c r="L34" s="49"/>
      <x:c r="M34" s="49"/>
      <x:c r="N34" s="49"/>
      <x:c r="O34" s="49"/>
      <x:c r="P34" s="49"/>
      <x:c r="Q34" s="32" t="str">
        <x:f>IF(AI34="INCOMPLETE","INCOMPLETE",IF(AI34="INVALID","INVALID_INPUT",IF(OR(NOT(EXACT(U34,"YES")),NOT(EXACT(V34,"YES")),NOT(EXACT(W34,"YES"))),"RESOLVE_DECISION_SCOPE",IF(EXACT(Z34,"MATERIAL"),"RESOLVE_CONTRADICTION",IF(EXACT(AA34,"MATERIAL_UNRESOLVED"),"REQUALIFY_COMPETITOR_SET",IF(EXACT(AB34,"MISSING_REQUIRED"),"MORE_COMPETITOR_EVIDENCE_REQUIRED",IF(AND(EXACT(AC34,"INSUFFICIENT"),EXACT(AJ34,"YES")),"MORE_COMPETITOR_EVIDENCE_REQUIRED",IF(AND(NOT(EXACT(AG34,"NOT_STARTED")),EXACT(AH34,"YES"),EXACT(AJ34,"YES")),"REOPEN_PRIOR_DECISION",IF(AND(OR(EXACT(AJ34,"YES"),EXACT(AJ34,"UNKNOWN")),EXACT(AE34,"CAN_RESOLVE")),"RUN_ONE_BOUNDED_CHECK",IF(AND(EXACT(AJ34,"YES"),EXACT(AD34,"REVERSIBLE"),EXACT(AF34,"BETTER_THAN_RESEARCH")),"ACT_AND_LEARN",IF(EXACT(AJ34,"YES"),"MORE_COMPETITOR_EVIDENCE_REQUIRED",IF(EXACT(AJ34,"NO"),"STOP_ANALYSIS_AND_DECIDE","MORE_COMPETITOR_EVIDENCE_REQUIRED"))))))))))))</x:f>
        <x:v>INCOMPLETE</x:v>
      </x:c>
      <x:c r="R34" s="32" t="str">
        <x:f>IF(AI34="INCOMPLETE","MISSING_REQUIRED_INPUT",IF(AI34="INVALID","INVALID_CONTROLLED_INPUT",IF(OR(NOT(EXACT(U34,"YES")),NOT(EXACT(V34,"YES")),NOT(EXACT(W34,"YES"))),"SCOPE_NOT_DEFINED",IF(EXACT(Z34,"MATERIAL"),"MATERIAL_CONTRADICTION",IF(EXACT(AA34,"MATERIAL_UNRESOLVED"),"COMPETITOR_SET_UNRESOLVED",IF(EXACT(AB34,"MISSING_REQUIRED"),"REQUIRED_FIRST_PARTY_MISSING",IF(AND(EXACT(AC34,"INSUFFICIENT"),EXACT(AJ34,"YES")),"INDEPENDENCE_INSUFFICIENT",IF(AND(NOT(EXACT(AG34,"NOT_STARTED")),EXACT(AH34,"YES"),EXACT(AJ34,"YES")),"PRIOR_DECISION_REOPENABLE",IF(AND(OR(EXACT(AJ34,"YES"),EXACT(AJ34,"UNKNOWN")),EXACT(AE34,"CAN_RESOLVE")),"BOUNDED_CHECK_CAN_CHANGE_DECISION",IF(AND(EXACT(AJ34,"YES"),EXACT(AD34,"REVERSIBLE"),EXACT(AF34,"BETTER_THAN_RESEARCH")),"REVERSIBLE_ACTION_LEARNS_FASTER",IF(EXACT(AJ34,"YES"),"MATERIAL_CHANGE_PATH_REMAINS",IF(EXACT(AJ34,"NO"),"NO_MATERIAL_CHANGE_PATH","CHANGE_PATH_UNCLEAR"))))))))))))</x:f>
        <x:v>MISSING_REQUIRED_INPUT</x:v>
      </x:c>
      <x:c r="S34" s="49"/>
      <x:c r="T34" s="49"/>
      <x:c r="U34" t="str">
        <x:f>IF(ISBLANK(C34),"",IF(ISTEXT(C34),TRIM(SUBSTITUTE(C34,CHAR(160)," ")),"__INVALID_TYPE__"))</x:f>
      </x:c>
      <x:c r="V34" t="str">
        <x:f>IF(ISBLANK(D34),"",IF(ISTEXT(D34),TRIM(SUBSTITUTE(D34,CHAR(160)," ")),"__INVALID_TYPE__"))</x:f>
      </x:c>
      <x:c r="W34" t="str">
        <x:f>IF(ISBLANK(E34),"",IF(ISTEXT(E34),TRIM(SUBSTITUTE(E34,CHAR(160)," ")),"__INVALID_TYPE__"))</x:f>
      </x:c>
      <x:c r="X34" t="str">
        <x:f>IF(ISBLANK(F34),"",IF(ISTEXT(F34),TRIM(SUBSTITUTE(F34,CHAR(160)," ")),"__INVALID_TYPE__"))</x:f>
      </x:c>
      <x:c r="Y34" t="str">
        <x:f>IF(ISBLANK(G34),"",IF(ISTEXT(G34),TRIM(SUBSTITUTE(G34,CHAR(160)," ")),"__INVALID_TYPE__"))</x:f>
      </x:c>
      <x:c r="Z34" t="str">
        <x:f>IF(ISBLANK(H34),"",IF(ISTEXT(H34),TRIM(SUBSTITUTE(H34,CHAR(160)," ")),"__INVALID_TYPE__"))</x:f>
      </x:c>
      <x:c r="AA34" t="str">
        <x:f>IF(ISBLANK(I34),"",IF(ISTEXT(I34),TRIM(SUBSTITUTE(I34,CHAR(160)," ")),"__INVALID_TYPE__"))</x:f>
      </x:c>
      <x:c r="AB34" t="str">
        <x:f>IF(ISBLANK(J34),"",IF(ISTEXT(J34),TRIM(SUBSTITUTE(J34,CHAR(160)," ")),"__INVALID_TYPE__"))</x:f>
      </x:c>
      <x:c r="AC34" t="str">
        <x:f>IF(ISBLANK(K34),"",IF(ISTEXT(K34),TRIM(SUBSTITUTE(K34,CHAR(160)," ")),"__INVALID_TYPE__"))</x:f>
      </x:c>
      <x:c r="AD34" t="str">
        <x:f>IF(ISBLANK(L34),"",IF(ISTEXT(L34),TRIM(SUBSTITUTE(L34,CHAR(160)," ")),"__INVALID_TYPE__"))</x:f>
      </x:c>
      <x:c r="AE34" t="str">
        <x:f>IF(ISBLANK(M34),"",IF(ISTEXT(M34),TRIM(SUBSTITUTE(M34,CHAR(160)," ")),"__INVALID_TYPE__"))</x:f>
      </x:c>
      <x:c r="AF34" t="str">
        <x:f>IF(ISBLANK(N34),"",IF(ISTEXT(N34),TRIM(SUBSTITUTE(N34,CHAR(160)," ")),"__INVALID_TYPE__"))</x:f>
      </x:c>
      <x:c r="AG34" t="str">
        <x:f>IF(ISBLANK(O34),"",IF(ISTEXT(O34),TRIM(SUBSTITUTE(O34,CHAR(160)," ")),"__INVALID_TYPE__"))</x:f>
      </x:c>
      <x:c r="AH34" t="str">
        <x:f>IF(ISBLANK(P34),"",IF(ISTEXT(P34),TRIM(SUBSTITUTE(P34,CHAR(160)," ")),"__INVALID_TYPE__"))</x:f>
      </x:c>
      <x:c r="AI34" t="str">
        <x:f>IF(OR(U34="",V34="",W34="",X34="",Y34="",Z34="",AA34="",AB34="",AC34="",AD34="",AE34="",AF34="",AG34="",AH34=""),"INCOMPLETE",IF(OR(NOT(OR(EXACT(U34,"YES"),EXACT(U34,"NO"))),NOT(OR(EXACT(V34,"YES"),EXACT(V34,"NO"))),NOT(OR(EXACT(W34,"YES"),EXACT(W34,"NO"))),NOT(OR(EXACT(X34,"YES"),EXACT(X34,"NO"),EXACT(X34,"UNKNOWN"))),NOT(OR(EXACT(Y34,"YES"),EXACT(Y34,"NO"),EXACT(Y34,"UNKNOWN"))),NOT(OR(EXACT(Z34,"NONE"),EXACT(Z34,"IMMATERIAL"),EXACT(Z34,"MATERIAL"))),NOT(OR(EXACT(AA34,"RESOLVED"),EXACT(AA34,"MATERIAL_UNRESOLVED"),EXACT(AA34,"UNKNOWN"))),NOT(OR(EXACT(AB34,"PRESENT"),EXACT(AB34,"NOT_REQUIRED"),EXACT(AB34,"MISSING_REQUIRED"),EXACT(AB34,"UNKNOWN"))),NOT(OR(EXACT(AC34,"SUFFICIENT"),EXACT(AC34,"INSUFFICIENT"),EXACT(AC34,"UNKNOWN"))),NOT(OR(EXACT(AD34,"REVERSIBLE"),EXACT(AD34,"HARD_TO_REVERSE"),EXACT(AD34,"IRREVERSIBLE"),EXACT(AD34,"UNKNOWN"))),NOT(OR(EXACT(AE34,"CAN_RESOLVE"),EXACT(AE34,"NO_USEFUL_CHECK"),EXACT(AE34,"UNKNOWN"))),NOT(OR(EXACT(AF34,"BETTER_THAN_RESEARCH"),EXACT(AF34,"NOT_BETTER"),EXACT(AF34,"UNKNOWN"))),NOT(OR(EXACT(AG34,"NOT_STARTED"),EXACT(AG34,"STARTED_REVERSIBLE"),EXACT(AG34,"STARTED_HARD_TO_REVERSE"),EXACT(AG34,"STARTED_IRREVERSIBLE"))),NOT(OR(EXACT(AH34,"YES"),EXACT(AH34,"NO"),EXACT(AH34,"UNKNOWN")))),"INVALID","VALID"))</x:f>
        <x:v>INCOMPLETE</x:v>
      </x:c>
      <x:c r="AJ34" t="str">
        <x:f>IF(AI34&lt;&gt;"VALID",AI34,Y34)</x:f>
        <x:v>INCOMPLETE</x:v>
      </x:c>
    </x:row>
  </x:sheetData>
  <x:mergeCells>
    <x:mergeCell ref="A1:T1"/>
    <x:mergeCell ref="A2:T2"/>
  </x:mergeCells>
  <x:dataValidations count="11">
    <x:dataValidation type="list" errorStyle="stop" allowBlank="1" showInputMessage="1" showErrorMessage="1" sqref="C5:E34">
      <x:formula1>YesNoValues</x:formula1>
    </x:dataValidation>
    <x:dataValidation type="list" errorStyle="stop" allowBlank="1" showInputMessage="1" showErrorMessage="1" sqref="F5:G34">
      <x:formula1>YesNoUnknownValues</x:formula1>
    </x:dataValidation>
    <x:dataValidation type="list" errorStyle="stop" allowBlank="1" showInputMessage="1" showErrorMessage="1" sqref="H5:H34">
      <x:formula1>ContradictionValues</x:formula1>
    </x:dataValidation>
    <x:dataValidation type="list" errorStyle="stop" allowBlank="1" showInputMessage="1" showErrorMessage="1" sqref="I5:I34">
      <x:formula1>CompetitorQualificationValues</x:formula1>
    </x:dataValidation>
    <x:dataValidation type="list" errorStyle="stop" allowBlank="1" showInputMessage="1" showErrorMessage="1" sqref="J5:J34">
      <x:formula1>FirstPartyValues</x:formula1>
    </x:dataValidation>
    <x:dataValidation type="list" errorStyle="stop" allowBlank="1" showInputMessage="1" showErrorMessage="1" sqref="K5:K34">
      <x:formula1>EvidenceIndependenceValues</x:formula1>
    </x:dataValidation>
    <x:dataValidation type="list" errorStyle="stop" allowBlank="1" showInputMessage="1" showErrorMessage="1" sqref="L5:L34">
      <x:formula1>ReversibilityValues</x:formula1>
    </x:dataValidation>
    <x:dataValidation type="list" errorStyle="stop" allowBlank="1" showInputMessage="1" showErrorMessage="1" sqref="M5:M34">
      <x:formula1>BoundedCheckValues</x:formula1>
    </x:dataValidation>
    <x:dataValidation type="list" errorStyle="stop" allowBlank="1" showInputMessage="1" showErrorMessage="1" sqref="N5:N34">
      <x:formula1>ExecutionLearningValues</x:formula1>
    </x:dataValidation>
    <x:dataValidation type="list" errorStyle="stop" allowBlank="1" showInputMessage="1" showErrorMessage="1" sqref="O5:O34">
      <x:formula1>CommitmentStateValues</x:formula1>
    </x:dataValidation>
    <x:dataValidation type="list" errorStyle="stop" allowBlank="1" showInputMessage="1" showErrorMessage="1" sqref="P5:P34">
      <x:formula1>YesNoUnknownValues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f9d568c899644f8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40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26" hidden="0" customWidth="1"/>
    <x:col min="10" max="10" width="26" hidden="0" customWidth="1"/>
    <x:col min="11" max="11" width="22" hidden="0" customWidth="1"/>
    <x:col min="12" max="12" width="18" hidden="0" customWidth="1"/>
    <x:col min="13" max="13" width="18" hidden="0" customWidth="1"/>
    <x:col min="14" max="14" width="18" hidden="0" customWidth="1"/>
    <x:col min="15" max="15" width="26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22" hidden="0" customWidth="1"/>
    <x:col min="24" max="24" width="16" hidden="0" customWidth="1"/>
    <x:col min="25" max="25" width="32" hidden="0" customWidth="1"/>
    <x:col min="26" max="26" width="30" hidden="0" customWidth="1"/>
    <x:col min="27" max="27" width="34" hidden="0" customWidth="1"/>
    <x:col min="28" max="28" width="34" hidden="0" customWidth="1"/>
    <x:col min="29" max="29" width="34" hidden="0" customWidth="1"/>
    <x:col min="30" max="30" width="34" hidden="0" customWidth="1"/>
    <x:col min="31" max="50" width="2.5" hidden="1" customWidth="1"/>
  </x:cols>
  <x:sheetData>
    <x:row r="1">
      <x:c r="A1" s="36" t="str">
        <x:v>Decision Register — advanced audit record</x:v>
      </x:c>
      <x:c r="B1" s="36"/>
      <x:c r="C1" s="36"/>
      <x:c r="D1" s="36"/>
      <x:c r="E1" s="36"/>
      <x:c r="F1" s="36"/>
      <x:c r="G1" s="36"/>
      <x:c r="H1" s="36"/>
      <x:c r="I1" s="36"/>
      <x:c r="J1" s="36"/>
      <x:c r="K1" s="36"/>
      <x:c r="L1" s="36"/>
      <x:c r="M1" s="36"/>
      <x:c r="N1" s="36"/>
      <x:c r="O1" s="36"/>
      <x:c r="P1" s="36"/>
      <x:c r="Q1" s="36"/>
      <x:c r="R1" s="36"/>
      <x:c r="S1" s="36"/>
      <x:c r="T1" s="36"/>
      <x:c r="U1" s="36"/>
      <x:c r="V1" s="36"/>
      <x:c r="W1" s="36"/>
      <x:c r="X1" s="36"/>
      <x:c r="Y1" s="36"/>
      <x:c r="Z1" s="36"/>
      <x:c r="AA1" s="36"/>
      <x:c r="AB1" s="36"/>
      <x:c r="AC1" s="36"/>
      <x:c r="AD1" s="36"/>
    </x:row>
    <x:row r="2">
      <x:c r="A2" s="95" t="str">
        <x:v>Row 5 is the live Decision Cockpit session. Rows 6+ remain the advanced auditable register.</x:v>
      </x:c>
      <x:c r="B2" s="95"/>
      <x:c r="C2" s="95"/>
      <x:c r="D2" s="95"/>
      <x:c r="E2" s="95"/>
      <x:c r="F2" s="95"/>
      <x:c r="G2" s="95"/>
      <x:c r="H2" s="95"/>
      <x:c r="I2" s="95"/>
      <x:c r="J2" s="95"/>
      <x:c r="K2" s="95"/>
      <x:c r="L2" s="95"/>
      <x:c r="M2" s="95"/>
      <x:c r="N2" s="95"/>
      <x:c r="O2" s="95"/>
      <x:c r="P2" s="95"/>
      <x:c r="Q2" s="95"/>
      <x:c r="R2" s="95"/>
      <x:c r="S2" s="95"/>
      <x:c r="T2" s="95"/>
      <x:c r="U2" s="95"/>
      <x:c r="V2" s="95"/>
      <x:c r="W2" s="95"/>
      <x:c r="X2" s="95"/>
      <x:c r="Y2" s="95"/>
      <x:c r="Z2" s="95"/>
      <x:c r="AA2" s="95"/>
      <x:c r="AB2" s="95"/>
      <x:c r="AC2" s="95"/>
      <x:c r="AD2" s="95"/>
    </x:row>
    <x:row r="4">
      <x:c r="A4" s="19" t="str">
        <x:v>Review ID</x:v>
      </x:c>
      <x:c r="B4" s="19" t="str">
        <x:v>Decision summary</x:v>
      </x:c>
      <x:c r="C4" s="19" t="str">
        <x:v>Decision defined</x:v>
      </x:c>
      <x:c r="D4" s="19" t="str">
        <x:v>Scope known</x:v>
      </x:c>
      <x:c r="E4" s="19" t="str">
        <x:v>Action defined</x:v>
      </x:c>
      <x:c r="F4" s="19" t="str">
        <x:v>Material unknown</x:v>
      </x:c>
      <x:c r="G4" s="19" t="str">
        <x:v>Change pathway summary</x:v>
      </x:c>
      <x:c r="H4" s="19" t="str">
        <x:v>Contradiction</x:v>
      </x:c>
      <x:c r="I4" s="19" t="str">
        <x:v>Competitor qualification</x:v>
      </x:c>
      <x:c r="J4" s="19" t="str">
        <x:v>Required first-party</x:v>
      </x:c>
      <x:c r="K4" s="19" t="str">
        <x:v>Evidence independence</x:v>
      </x:c>
      <x:c r="L4" s="19" t="str">
        <x:v>Reversibility</x:v>
      </x:c>
      <x:c r="M4" s="19" t="str">
        <x:v>Bounded check</x:v>
      </x:c>
      <x:c r="N4" s="19" t="str">
        <x:v>Execution learning</x:v>
      </x:c>
      <x:c r="O4" s="19" t="str">
        <x:v>Commitment state</x:v>
      </x:c>
      <x:c r="P4" s="19" t="str">
        <x:v>Prior decision can change</x:v>
      </x:c>
      <x:c r="Q4" s="19" t="str">
        <x:v>Could change decision</x:v>
      </x:c>
      <x:c r="R4" s="19" t="str">
        <x:v>Could change action</x:v>
      </x:c>
      <x:c r="S4" s="19" t="str">
        <x:v>Could change scope</x:v>
      </x:c>
      <x:c r="T4" s="19" t="str">
        <x:v>Could change commitment</x:v>
      </x:c>
      <x:c r="U4" s="19" t="str">
        <x:v>Could change risk boundary</x:v>
      </x:c>
      <x:c r="V4" s="19" t="str">
        <x:v>Could change reversal condition</x:v>
      </x:c>
      <x:c r="W4" s="19" t="str">
        <x:v>Effective change path</x:v>
      </x:c>
      <x:c r="X4" s="19" t="str">
        <x:v>Input state</x:v>
      </x:c>
      <x:c r="Y4" s="19" t="str">
        <x:v>Outcome</x:v>
      </x:c>
      <x:c r="Z4" s="19" t="str">
        <x:v>Reason code</x:v>
      </x:c>
      <x:c r="AA4" s="19" t="str">
        <x:v>Review trigger</x:v>
      </x:c>
      <x:c r="AB4" s="19" t="str">
        <x:v>Reversal condition</x:v>
      </x:c>
      <x:c r="AC4" s="19" t="str">
        <x:v>Evidence/provenance note</x:v>
      </x:c>
      <x:c r="AD4" s="19" t="str">
        <x:v>Owner</x:v>
      </x:c>
    </x:row>
    <x:row r="5">
      <x:c r="A5" s="98" t="str">
        <x:v>LIVE-COCKPIT</x:v>
      </x:c>
      <x:c r="B5" s="98" t="str">
        <x:f>IF('Decision Cockpit'!D10="","",'Decision Cockpit'!D10)</x:f>
      </x:c>
      <x:c r="C5" s="98" t="str">
        <x:f>IF('Decision Cockpit'!D13="","",'Decision Cockpit'!D13)</x:f>
      </x:c>
      <x:c r="D5" s="98" t="str">
        <x:f>IF('Decision Cockpit'!D14="","",'Decision Cockpit'!D14)</x:f>
      </x:c>
      <x:c r="E5" s="98" t="str">
        <x:f>IF('Decision Cockpit'!D15="","",'Decision Cockpit'!D15)</x:f>
      </x:c>
      <x:c r="F5" s="98" t="str">
        <x:f>IF('Decision Cockpit'!D16="","",'Decision Cockpit'!D16)</x:f>
      </x:c>
      <x:c r="G5" s="98" t="str">
        <x:f>IF(OR(EXACT('Decision Cockpit'!H14,"YES"),EXACT('Decision Cockpit'!H15,"YES"),EXACT('Decision Cockpit'!H16,"YES"),EXACT('Decision Cockpit'!H17,"YES"),EXACT('Decision Cockpit'!H18,"YES"),EXACT('Decision Cockpit'!H19,"YES")),"YES",IF(AND(EXACT('Decision Cockpit'!H14,"NO"),EXACT('Decision Cockpit'!H15,"NO"),EXACT('Decision Cockpit'!H16,"NO"),EXACT('Decision Cockpit'!H17,"NO"),EXACT('Decision Cockpit'!H18,"NO"),EXACT('Decision Cockpit'!H19,"NO")),"NO","UNKNOWN"))</x:f>
        <x:v>UNKNOWN</x:v>
      </x:c>
      <x:c r="H5" s="98" t="str">
        <x:f>IF('Decision Cockpit'!D17="","",'Decision Cockpit'!D17)</x:f>
      </x:c>
      <x:c r="I5" s="98" t="str">
        <x:f>IF('Decision Cockpit'!D18="","",'Decision Cockpit'!D18)</x:f>
      </x:c>
      <x:c r="J5" s="98" t="str">
        <x:f>IF('Decision Cockpit'!D19="","",'Decision Cockpit'!D19)</x:f>
      </x:c>
      <x:c r="K5" s="98" t="str">
        <x:f>IF('Decision Cockpit'!D20="","",'Decision Cockpit'!D20)</x:f>
      </x:c>
      <x:c r="L5" s="98" t="str">
        <x:f>IF('Decision Cockpit'!D23="","",'Decision Cockpit'!D23)</x:f>
      </x:c>
      <x:c r="M5" s="98" t="str">
        <x:f>IF('Decision Cockpit'!D24="","",'Decision Cockpit'!D24)</x:f>
      </x:c>
      <x:c r="N5" s="98" t="str">
        <x:f>IF('Decision Cockpit'!D25="","",'Decision Cockpit'!D25)</x:f>
      </x:c>
      <x:c r="O5" s="98" t="str">
        <x:f>IF('Decision Cockpit'!D26="","",'Decision Cockpit'!D26)</x:f>
      </x:c>
      <x:c r="P5" s="98" t="str">
        <x:f>IF('Decision Cockpit'!D27="","",'Decision Cockpit'!D27)</x:f>
      </x:c>
      <x:c r="Q5" s="98" t="str">
        <x:f>IF('Decision Cockpit'!H14="","",'Decision Cockpit'!H14)</x:f>
      </x:c>
      <x:c r="R5" s="98" t="str">
        <x:f>IF('Decision Cockpit'!H15="","",'Decision Cockpit'!H15)</x:f>
      </x:c>
      <x:c r="S5" s="98" t="str">
        <x:f>IF('Decision Cockpit'!H16="","",'Decision Cockpit'!H16)</x:f>
      </x:c>
      <x:c r="T5" s="98" t="str">
        <x:f>IF('Decision Cockpit'!H17="","",'Decision Cockpit'!H17)</x:f>
      </x:c>
      <x:c r="U5" s="98" t="str">
        <x:f>IF('Decision Cockpit'!H18="","",'Decision Cockpit'!H18)</x:f>
      </x:c>
      <x:c r="V5" s="98" t="str">
        <x:f>IF('Decision Cockpit'!H19="","",'Decision Cockpit'!H19)</x:f>
      </x:c>
      <x:c r="W5" s="98" t="str">
        <x:f>IF(X5&lt;&gt;"VALID",X5,IF(OR(EXACT(AS5,"YES"),EXACT(AT5,"YES"),EXACT(AU5,"YES"),EXACT(AV5,"YES"),EXACT(AW5,"YES"),EXACT(AX5,"YES")),"YES",IF(AND(AND(AS5&lt;&gt;"",AT5&lt;&gt;"",AU5&lt;&gt;"",AV5&lt;&gt;"",AW5&lt;&gt;"",AX5&lt;&gt;""),AND(EXACT(AS5,"NO"),EXACT(AT5,"NO"),EXACT(AU5,"NO"),EXACT(AV5,"NO"),EXACT(AW5,"NO"),EXACT(AX5,"NO"))),"NO",AI5)))</x:f>
        <x:v>INCOMPLETE</x:v>
      </x:c>
      <x:c r="X5" s="98" t="str">
        <x:f>IF(OR(AE5="",AF5="",AG5="",AH5="",AI5="",AJ5="",AK5="",AL5="",AM5="",AN5="",AO5="",AP5="",AQ5="",AR5=""),"INCOMPLETE",IF(OR(NOT(OR(EXACT(AE5,"YES"),EXACT(AE5,"NO"))),NOT(OR(EXACT(AF5,"YES"),EXACT(AF5,"NO"))),NOT(OR(EXACT(AG5,"YES"),EXACT(AG5,"NO"))),NOT(OR(EXACT(AH5,"YES"),EXACT(AH5,"NO"),EXACT(AH5,"UNKNOWN"))),NOT(OR(EXACT(AI5,"YES"),EXACT(AI5,"NO"),EXACT(AI5,"UNKNOWN"))),NOT(OR(EXACT(AJ5,"NONE"),EXACT(AJ5,"IMMATERIAL"),EXACT(AJ5,"MATERIAL"))),NOT(OR(EXACT(AK5,"RESOLVED"),EXACT(AK5,"MATERIAL_UNRESOLVED"),EXACT(AK5,"UNKNOWN"))),NOT(OR(EXACT(AL5,"PRESENT"),EXACT(AL5,"NOT_REQUIRED"),EXACT(AL5,"MISSING_REQUIRED"),EXACT(AL5,"UNKNOWN"))),NOT(OR(EXACT(AM5,"SUFFICIENT"),EXACT(AM5,"INSUFFICIENT"),EXACT(AM5,"UNKNOWN"))),NOT(OR(EXACT(AN5,"REVERSIBLE"),EXACT(AN5,"HARD_TO_REVERSE"),EXACT(AN5,"IRREVERSIBLE"),EXACT(AN5,"UNKNOWN"))),NOT(OR(EXACT(AO5,"CAN_RESOLVE"),EXACT(AO5,"NO_USEFUL_CHECK"),EXACT(AO5,"UNKNOWN"))),NOT(OR(EXACT(AP5,"BETTER_THAN_RESEARCH"),EXACT(AP5,"NOT_BETTER"),EXACT(AP5,"UNKNOWN"))),NOT(OR(EXACT(AQ5,"NOT_STARTED"),EXACT(AQ5,"STARTED_REVERSIBLE"),EXACT(AQ5,"STARTED_HARD_TO_REVERSE"),EXACT(AQ5,"STARTED_IRREVERSIBLE"))),NOT(OR(EXACT(AR5,"YES"),EXACT(AR5,"NO"),EXACT(AR5,"UNKNOWN"))),AND(AS5&lt;&gt;"",NOT(OR(EXACT(AS5,"YES"),EXACT(AS5,"NO"),EXACT(AS5,"UNKNOWN")))),AND(AT5&lt;&gt;"",NOT(OR(EXACT(AT5,"YES"),EXACT(AT5,"NO"),EXACT(AT5,"UNKNOWN")))),AND(AU5&lt;&gt;"",NOT(OR(EXACT(AU5,"YES"),EXACT(AU5,"NO"),EXACT(AU5,"UNKNOWN")))),AND(AV5&lt;&gt;"",NOT(OR(EXACT(AV5,"YES"),EXACT(AV5,"NO"),EXACT(AV5,"UNKNOWN")))),AND(AW5&lt;&gt;"",NOT(OR(EXACT(AW5,"YES"),EXACT(AW5,"NO"),EXACT(AW5,"UNKNOWN")))),AND(AX5&lt;&gt;"",NOT(OR(EXACT(AX5,"YES"),EXACT(AX5,"NO"),EXACT(AX5,"UNKNOWN"))))),"INVALID","VALID"))</x:f>
        <x:v>INCOMPLETE</x:v>
      </x:c>
      <x:c r="Y5" s="98" t="str">
        <x:f>IF(X5="INCOMPLETE","INCOMPLETE",IF(X5="INVALID","INVALID_INPUT",IF(OR(NOT(EXACT(AE5,"YES")),NOT(EXACT(AF5,"YES")),NOT(EXACT(AG5,"YES"))),"RESOLVE_DECISION_SCOPE",IF(EXACT(AJ5,"MATERIAL"),"RESOLVE_CONTRADICTION",IF(EXACT(AK5,"MATERIAL_UNRESOLVED"),"REQUALIFY_COMPETITOR_SET",IF(EXACT(AL5,"MISSING_REQUIRED"),"MORE_COMPETITOR_EVIDENCE_REQUIRED",IF(AND(EXACT(AM5,"INSUFFICIENT"),EXACT(W5,"YES")),"MORE_COMPETITOR_EVIDENCE_REQUIRED",IF(AND(NOT(EXACT(AQ5,"NOT_STARTED")),EXACT(AR5,"YES"),EXACT(W5,"YES")),"REOPEN_PRIOR_DECISION",IF(AND(OR(EXACT(W5,"YES"),EXACT(W5,"UNKNOWN")),EXACT(AO5,"CAN_RESOLVE")),"RUN_ONE_BOUNDED_CHECK",IF(AND(EXACT(W5,"YES"),EXACT(AN5,"REVERSIBLE"),EXACT(AP5,"BETTER_THAN_RESEARCH")),"ACT_AND_LEARN",IF(EXACT(W5,"YES"),"MORE_COMPETITOR_EVIDENCE_REQUIRED",IF(EXACT(W5,"NO"),"STOP_ANALYSIS_AND_DECIDE","MORE_COMPETITOR_EVIDENCE_REQUIRED"))))))))))))</x:f>
        <x:v>INCOMPLETE</x:v>
      </x:c>
      <x:c r="Z5" s="98" t="str">
        <x:f>IF(X5="INCOMPLETE","MISSING_REQUIRED_INPUT",IF(X5="INVALID","INVALID_CONTROLLED_INPUT",IF(OR(NOT(EXACT(AE5,"YES")),NOT(EXACT(AF5,"YES")),NOT(EXACT(AG5,"YES"))),"SCOPE_NOT_DEFINED",IF(EXACT(AJ5,"MATERIAL"),"MATERIAL_CONTRADICTION",IF(EXACT(AK5,"MATERIAL_UNRESOLVED"),"COMPETITOR_SET_UNRESOLVED",IF(EXACT(AL5,"MISSING_REQUIRED"),"REQUIRED_FIRST_PARTY_MISSING",IF(AND(EXACT(AM5,"INSUFFICIENT"),EXACT(W5,"YES")),"INDEPENDENCE_INSUFFICIENT",IF(AND(NOT(EXACT(AQ5,"NOT_STARTED")),EXACT(AR5,"YES"),EXACT(W5,"YES")),"PRIOR_DECISION_REOPENABLE",IF(AND(OR(EXACT(W5,"YES"),EXACT(W5,"UNKNOWN")),EXACT(AO5,"CAN_RESOLVE")),"BOUNDED_CHECK_CAN_CHANGE_DECISION",IF(AND(EXACT(W5,"YES"),EXACT(AN5,"REVERSIBLE"),EXACT(AP5,"BETTER_THAN_RESEARCH")),"REVERSIBLE_ACTION_LEARNS_FASTER",IF(EXACT(W5,"YES"),"MATERIAL_CHANGE_PATH_REMAINS",IF(EXACT(W5,"NO"),"NO_MATERIAL_CHANGE_PATH","CHANGE_PATH_UNCLEAR"))))))))))))</x:f>
        <x:v>MISSING_REQUIRED_INPUT</x:v>
      </x:c>
      <x:c r="AA5" s="98" t="str">
        <x:f>IF('Decision Cockpit'!C31="","",'Decision Cockpit'!C31)</x:f>
      </x:c>
      <x:c r="AB5" s="98" t="str">
        <x:f>IF('Decision Cockpit'!C32="","",'Decision Cockpit'!C32)</x:f>
      </x:c>
      <x:c r="AC5" s="98" t="str">
        <x:f>IF('Decision Cockpit'!C33="","",'Decision Cockpit'!C33)</x:f>
      </x:c>
      <x:c r="AD5" s="98" t="str">
        <x:f>IF('Decision Cockpit'!C34="","",'Decision Cockpit'!C34)</x:f>
      </x:c>
      <x:c r="AE5" t="str">
        <x:f>IF(ISBLANK(C5),"",IF(ISTEXT(C5),TRIM(SUBSTITUTE(C5,CHAR(160)," ")),"__INVALID_TYPE__"))</x:f>
      </x:c>
      <x:c r="AF5" t="str">
        <x:f>IF(ISBLANK(D5),"",IF(ISTEXT(D5),TRIM(SUBSTITUTE(D5,CHAR(160)," ")),"__INVALID_TYPE__"))</x:f>
      </x:c>
      <x:c r="AG5" t="str">
        <x:f>IF(ISBLANK(E5),"",IF(ISTEXT(E5),TRIM(SUBSTITUTE(E5,CHAR(160)," ")),"__INVALID_TYPE__"))</x:f>
      </x:c>
      <x:c r="AH5" t="str">
        <x:f>IF(ISBLANK(F5),"",IF(ISTEXT(F5),TRIM(SUBSTITUTE(F5,CHAR(160)," ")),"__INVALID_TYPE__"))</x:f>
      </x:c>
      <x:c r="AI5" t="str">
        <x:f>IF(ISBLANK(G5),"",IF(ISTEXT(G5),TRIM(SUBSTITUTE(G5,CHAR(160)," ")),"__INVALID_TYPE__"))</x:f>
        <x:v>UNKNOWN</x:v>
      </x:c>
      <x:c r="AJ5" t="str">
        <x:f>IF(ISBLANK(H5),"",IF(ISTEXT(H5),TRIM(SUBSTITUTE(H5,CHAR(160)," ")),"__INVALID_TYPE__"))</x:f>
      </x:c>
      <x:c r="AK5" t="str">
        <x:f>IF(ISBLANK(I5),"",IF(ISTEXT(I5),TRIM(SUBSTITUTE(I5,CHAR(160)," ")),"__INVALID_TYPE__"))</x:f>
      </x:c>
      <x:c r="AL5" t="str">
        <x:f>IF(ISBLANK(J5),"",IF(ISTEXT(J5),TRIM(SUBSTITUTE(J5,CHAR(160)," ")),"__INVALID_TYPE__"))</x:f>
      </x:c>
      <x:c r="AM5" t="str">
        <x:f>IF(ISBLANK(K5),"",IF(ISTEXT(K5),TRIM(SUBSTITUTE(K5,CHAR(160)," ")),"__INVALID_TYPE__"))</x:f>
      </x:c>
      <x:c r="AN5" t="str">
        <x:f>IF(ISBLANK(L5),"",IF(ISTEXT(L5),TRIM(SUBSTITUTE(L5,CHAR(160)," ")),"__INVALID_TYPE__"))</x:f>
      </x:c>
      <x:c r="AO5" t="str">
        <x:f>IF(ISBLANK(M5),"",IF(ISTEXT(M5),TRIM(SUBSTITUTE(M5,CHAR(160)," ")),"__INVALID_TYPE__"))</x:f>
      </x:c>
      <x:c r="AP5" t="str">
        <x:f>IF(ISBLANK(N5),"",IF(ISTEXT(N5),TRIM(SUBSTITUTE(N5,CHAR(160)," ")),"__INVALID_TYPE__"))</x:f>
      </x:c>
      <x:c r="AQ5" t="str">
        <x:f>IF(ISBLANK(O5),"",IF(ISTEXT(O5),TRIM(SUBSTITUTE(O5,CHAR(160)," ")),"__INVALID_TYPE__"))</x:f>
      </x:c>
      <x:c r="AR5" t="str">
        <x:f>IF(ISBLANK(P5),"",IF(ISTEXT(P5),TRIM(SUBSTITUTE(P5,CHAR(160)," ")),"__INVALID_TYPE__"))</x:f>
      </x:c>
      <x:c r="AS5" t="str">
        <x:f>IF(ISBLANK(Q5),"",IF(ISTEXT(Q5),TRIM(SUBSTITUTE(Q5,CHAR(160)," ")),"__INVALID_TYPE__"))</x:f>
      </x:c>
      <x:c r="AT5" t="str">
        <x:f>IF(ISBLANK(R5),"",IF(ISTEXT(R5),TRIM(SUBSTITUTE(R5,CHAR(160)," ")),"__INVALID_TYPE__"))</x:f>
      </x:c>
      <x:c r="AU5" t="str">
        <x:f>IF(ISBLANK(S5),"",IF(ISTEXT(S5),TRIM(SUBSTITUTE(S5,CHAR(160)," ")),"__INVALID_TYPE__"))</x:f>
      </x:c>
      <x:c r="AV5" t="str">
        <x:f>IF(ISBLANK(T5),"",IF(ISTEXT(T5),TRIM(SUBSTITUTE(T5,CHAR(160)," ")),"__INVALID_TYPE__"))</x:f>
      </x:c>
      <x:c r="AW5" t="str">
        <x:f>IF(ISBLANK(U5),"",IF(ISTEXT(U5),TRIM(SUBSTITUTE(U5,CHAR(160)," ")),"__INVALID_TYPE__"))</x:f>
      </x:c>
      <x:c r="AX5" t="str">
        <x:f>IF(ISBLANK(V5),"",IF(ISTEXT(V5),TRIM(SUBSTITUTE(V5,CHAR(160)," ")),"__INVALID_TYPE__"))</x:f>
      </x:c>
    </x:row>
    <x:row r="6">
      <x:c r="A6" s="49"/>
      <x:c r="B6" s="49"/>
      <x:c r="C6" s="49"/>
      <x:c r="D6" s="49"/>
      <x:c r="E6" s="49"/>
      <x:c r="F6" s="49"/>
      <x:c r="G6" s="49"/>
      <x:c r="H6" s="49"/>
      <x:c r="I6" s="49"/>
      <x:c r="J6" s="49"/>
      <x:c r="K6" s="49"/>
      <x:c r="L6" s="49"/>
      <x:c r="M6" s="49"/>
      <x:c r="N6" s="49"/>
      <x:c r="O6" s="49"/>
      <x:c r="P6" s="49"/>
      <x:c r="Q6" s="49"/>
      <x:c r="R6" s="49"/>
      <x:c r="S6" s="49"/>
      <x:c r="T6" s="49"/>
      <x:c r="U6" s="49"/>
      <x:c r="V6" s="49"/>
      <x:c r="W6" s="32" t="str">
        <x:f>IF(X6&lt;&gt;"VALID",X6,IF(OR(EXACT(AS6,"YES"),EXACT(AT6,"YES"),EXACT(AU6,"YES"),EXACT(AV6,"YES"),EXACT(AW6,"YES"),EXACT(AX6,"YES")),"YES",IF(AND(AND(AS6&lt;&gt;"",AT6&lt;&gt;"",AU6&lt;&gt;"",AV6&lt;&gt;"",AW6&lt;&gt;"",AX6&lt;&gt;""),AND(EXACT(AS6,"NO"),EXACT(AT6,"NO"),EXACT(AU6,"NO"),EXACT(AV6,"NO"),EXACT(AW6,"NO"),EXACT(AX6,"NO"))),"NO",AI6)))</x:f>
        <x:v>INCOMPLETE</x:v>
      </x:c>
      <x:c r="X6" s="32" t="str">
        <x:f>IF(OR(AE6="",AF6="",AG6="",AH6="",AI6="",AJ6="",AK6="",AL6="",AM6="",AN6="",AO6="",AP6="",AQ6="",AR6=""),"INCOMPLETE",IF(OR(NOT(OR(EXACT(AE6,"YES"),EXACT(AE6,"NO"))),NOT(OR(EXACT(AF6,"YES"),EXACT(AF6,"NO"))),NOT(OR(EXACT(AG6,"YES"),EXACT(AG6,"NO"))),NOT(OR(EXACT(AH6,"YES"),EXACT(AH6,"NO"),EXACT(AH6,"UNKNOWN"))),NOT(OR(EXACT(AI6,"YES"),EXACT(AI6,"NO"),EXACT(AI6,"UNKNOWN"))),NOT(OR(EXACT(AJ6,"NONE"),EXACT(AJ6,"IMMATERIAL"),EXACT(AJ6,"MATERIAL"))),NOT(OR(EXACT(AK6,"RESOLVED"),EXACT(AK6,"MATERIAL_UNRESOLVED"),EXACT(AK6,"UNKNOWN"))),NOT(OR(EXACT(AL6,"PRESENT"),EXACT(AL6,"NOT_REQUIRED"),EXACT(AL6,"MISSING_REQUIRED"),EXACT(AL6,"UNKNOWN"))),NOT(OR(EXACT(AM6,"SUFFICIENT"),EXACT(AM6,"INSUFFICIENT"),EXACT(AM6,"UNKNOWN"))),NOT(OR(EXACT(AN6,"REVERSIBLE"),EXACT(AN6,"HARD_TO_REVERSE"),EXACT(AN6,"IRREVERSIBLE"),EXACT(AN6,"UNKNOWN"))),NOT(OR(EXACT(AO6,"CAN_RESOLVE"),EXACT(AO6,"NO_USEFUL_CHECK"),EXACT(AO6,"UNKNOWN"))),NOT(OR(EXACT(AP6,"BETTER_THAN_RESEARCH"),EXACT(AP6,"NOT_BETTER"),EXACT(AP6,"UNKNOWN"))),NOT(OR(EXACT(AQ6,"NOT_STARTED"),EXACT(AQ6,"STARTED_REVERSIBLE"),EXACT(AQ6,"STARTED_HARD_TO_REVERSE"),EXACT(AQ6,"STARTED_IRREVERSIBLE"))),NOT(OR(EXACT(AR6,"YES"),EXACT(AR6,"NO"),EXACT(AR6,"UNKNOWN"))),AND(AS6&lt;&gt;"",NOT(OR(EXACT(AS6,"YES"),EXACT(AS6,"NO"),EXACT(AS6,"UNKNOWN")))),AND(AT6&lt;&gt;"",NOT(OR(EXACT(AT6,"YES"),EXACT(AT6,"NO"),EXACT(AT6,"UNKNOWN")))),AND(AU6&lt;&gt;"",NOT(OR(EXACT(AU6,"YES"),EXACT(AU6,"NO"),EXACT(AU6,"UNKNOWN")))),AND(AV6&lt;&gt;"",NOT(OR(EXACT(AV6,"YES"),EXACT(AV6,"NO"),EXACT(AV6,"UNKNOWN")))),AND(AW6&lt;&gt;"",NOT(OR(EXACT(AW6,"YES"),EXACT(AW6,"NO"),EXACT(AW6,"UNKNOWN")))),AND(AX6&lt;&gt;"",NOT(OR(EXACT(AX6,"YES"),EXACT(AX6,"NO"),EXACT(AX6,"UNKNOWN"))))),"INVALID","VALID"))</x:f>
        <x:v>INCOMPLETE</x:v>
      </x:c>
      <x:c r="Y6" s="32" t="str">
        <x:f>IF(X6="INCOMPLETE","INCOMPLETE",IF(X6="INVALID","INVALID_INPUT",IF(OR(NOT(EXACT(AE6,"YES")),NOT(EXACT(AF6,"YES")),NOT(EXACT(AG6,"YES"))),"RESOLVE_DECISION_SCOPE",IF(EXACT(AJ6,"MATERIAL"),"RESOLVE_CONTRADICTION",IF(EXACT(AK6,"MATERIAL_UNRESOLVED"),"REQUALIFY_COMPETITOR_SET",IF(EXACT(AL6,"MISSING_REQUIRED"),"MORE_COMPETITOR_EVIDENCE_REQUIRED",IF(AND(EXACT(AM6,"INSUFFICIENT"),EXACT(W6,"YES")),"MORE_COMPETITOR_EVIDENCE_REQUIRED",IF(AND(NOT(EXACT(AQ6,"NOT_STARTED")),EXACT(AR6,"YES"),EXACT(W6,"YES")),"REOPEN_PRIOR_DECISION",IF(AND(OR(EXACT(W6,"YES"),EXACT(W6,"UNKNOWN")),EXACT(AO6,"CAN_RESOLVE")),"RUN_ONE_BOUNDED_CHECK",IF(AND(EXACT(W6,"YES"),EXACT(AN6,"REVERSIBLE"),EXACT(AP6,"BETTER_THAN_RESEARCH")),"ACT_AND_LEARN",IF(EXACT(W6,"YES"),"MORE_COMPETITOR_EVIDENCE_REQUIRED",IF(EXACT(W6,"NO"),"STOP_ANALYSIS_AND_DECIDE","MORE_COMPETITOR_EVIDENCE_REQUIRED"))))))))))))</x:f>
        <x:v>INCOMPLETE</x:v>
      </x:c>
      <x:c r="Z6" s="32" t="str">
        <x:f>IF(X6="INCOMPLETE","MISSING_REQUIRED_INPUT",IF(X6="INVALID","INVALID_CONTROLLED_INPUT",IF(OR(NOT(EXACT(AE6,"YES")),NOT(EXACT(AF6,"YES")),NOT(EXACT(AG6,"YES"))),"SCOPE_NOT_DEFINED",IF(EXACT(AJ6,"MATERIAL"),"MATERIAL_CONTRADICTION",IF(EXACT(AK6,"MATERIAL_UNRESOLVED"),"COMPETITOR_SET_UNRESOLVED",IF(EXACT(AL6,"MISSING_REQUIRED"),"REQUIRED_FIRST_PARTY_MISSING",IF(AND(EXACT(AM6,"INSUFFICIENT"),EXACT(W6,"YES")),"INDEPENDENCE_INSUFFICIENT",IF(AND(NOT(EXACT(AQ6,"NOT_STARTED")),EXACT(AR6,"YES"),EXACT(W6,"YES")),"PRIOR_DECISION_REOPENABLE",IF(AND(OR(EXACT(W6,"YES"),EXACT(W6,"UNKNOWN")),EXACT(AO6,"CAN_RESOLVE")),"BOUNDED_CHECK_CAN_CHANGE_DECISION",IF(AND(EXACT(W6,"YES"),EXACT(AN6,"REVERSIBLE"),EXACT(AP6,"BETTER_THAN_RESEARCH")),"REVERSIBLE_ACTION_LEARNS_FASTER",IF(EXACT(W6,"YES"),"MATERIAL_CHANGE_PATH_REMAINS",IF(EXACT(W6,"NO"),"NO_MATERIAL_CHANGE_PATH","CHANGE_PATH_UNCLEAR"))))))))))))</x:f>
        <x:v>MISSING_REQUIRED_INPUT</x:v>
      </x:c>
      <x:c r="AA6" s="49"/>
      <x:c r="AB6" s="49"/>
      <x:c r="AC6" s="49"/>
      <x:c r="AD6" s="49"/>
      <x:c r="AE6" t="str">
        <x:f>IF(ISBLANK(C6),"",IF(ISTEXT(C6),TRIM(SUBSTITUTE(C6,CHAR(160)," ")),"__INVALID_TYPE__"))</x:f>
      </x:c>
      <x:c r="AF6" t="str">
        <x:f>IF(ISBLANK(D6),"",IF(ISTEXT(D6),TRIM(SUBSTITUTE(D6,CHAR(160)," ")),"__INVALID_TYPE__"))</x:f>
      </x:c>
      <x:c r="AG6" t="str">
        <x:f>IF(ISBLANK(E6),"",IF(ISTEXT(E6),TRIM(SUBSTITUTE(E6,CHAR(160)," ")),"__INVALID_TYPE__"))</x:f>
      </x:c>
      <x:c r="AH6" t="str">
        <x:f>IF(ISBLANK(F6),"",IF(ISTEXT(F6),TRIM(SUBSTITUTE(F6,CHAR(160)," ")),"__INVALID_TYPE__"))</x:f>
      </x:c>
      <x:c r="AI6" t="str">
        <x:f>IF(ISBLANK(G6),"",IF(ISTEXT(G6),TRIM(SUBSTITUTE(G6,CHAR(160)," ")),"__INVALID_TYPE__"))</x:f>
      </x:c>
      <x:c r="AJ6" t="str">
        <x:f>IF(ISBLANK(H6),"",IF(ISTEXT(H6),TRIM(SUBSTITUTE(H6,CHAR(160)," ")),"__INVALID_TYPE__"))</x:f>
      </x:c>
      <x:c r="AK6" t="str">
        <x:f>IF(ISBLANK(I6),"",IF(ISTEXT(I6),TRIM(SUBSTITUTE(I6,CHAR(160)," ")),"__INVALID_TYPE__"))</x:f>
      </x:c>
      <x:c r="AL6" t="str">
        <x:f>IF(ISBLANK(J6),"",IF(ISTEXT(J6),TRIM(SUBSTITUTE(J6,CHAR(160)," ")),"__INVALID_TYPE__"))</x:f>
      </x:c>
      <x:c r="AM6" t="str">
        <x:f>IF(ISBLANK(K6),"",IF(ISTEXT(K6),TRIM(SUBSTITUTE(K6,CHAR(160)," ")),"__INVALID_TYPE__"))</x:f>
      </x:c>
      <x:c r="AN6" t="str">
        <x:f>IF(ISBLANK(L6),"",IF(ISTEXT(L6),TRIM(SUBSTITUTE(L6,CHAR(160)," ")),"__INVALID_TYPE__"))</x:f>
      </x:c>
      <x:c r="AO6" t="str">
        <x:f>IF(ISBLANK(M6),"",IF(ISTEXT(M6),TRIM(SUBSTITUTE(M6,CHAR(160)," ")),"__INVALID_TYPE__"))</x:f>
      </x:c>
      <x:c r="AP6" t="str">
        <x:f>IF(ISBLANK(N6),"",IF(ISTEXT(N6),TRIM(SUBSTITUTE(N6,CHAR(160)," ")),"__INVALID_TYPE__"))</x:f>
      </x:c>
      <x:c r="AQ6" t="str">
        <x:f>IF(ISBLANK(O6),"",IF(ISTEXT(O6),TRIM(SUBSTITUTE(O6,CHAR(160)," ")),"__INVALID_TYPE__"))</x:f>
      </x:c>
      <x:c r="AR6" t="str">
        <x:f>IF(ISBLANK(P6),"",IF(ISTEXT(P6),TRIM(SUBSTITUTE(P6,CHAR(160)," ")),"__INVALID_TYPE__"))</x:f>
      </x:c>
      <x:c r="AS6" t="str">
        <x:f>IF(ISBLANK(Q6),"",IF(ISTEXT(Q6),TRIM(SUBSTITUTE(Q6,CHAR(160)," ")),"__INVALID_TYPE__"))</x:f>
      </x:c>
      <x:c r="AT6" t="str">
        <x:f>IF(ISBLANK(R6),"",IF(ISTEXT(R6),TRIM(SUBSTITUTE(R6,CHAR(160)," ")),"__INVALID_TYPE__"))</x:f>
      </x:c>
      <x:c r="AU6" t="str">
        <x:f>IF(ISBLANK(S6),"",IF(ISTEXT(S6),TRIM(SUBSTITUTE(S6,CHAR(160)," ")),"__INVALID_TYPE__"))</x:f>
      </x:c>
      <x:c r="AV6" t="str">
        <x:f>IF(ISBLANK(T6),"",IF(ISTEXT(T6),TRIM(SUBSTITUTE(T6,CHAR(160)," ")),"__INVALID_TYPE__"))</x:f>
      </x:c>
      <x:c r="AW6" t="str">
        <x:f>IF(ISBLANK(U6),"",IF(ISTEXT(U6),TRIM(SUBSTITUTE(U6,CHAR(160)," ")),"__INVALID_TYPE__"))</x:f>
      </x:c>
      <x:c r="AX6" t="str">
        <x:f>IF(ISBLANK(V6),"",IF(ISTEXT(V6),TRIM(SUBSTITUTE(V6,CHAR(160)," ")),"__INVALID_TYPE__"))</x:f>
      </x:c>
    </x:row>
    <x:row r="7">
      <x:c r="A7" s="49"/>
      <x:c r="B7" s="49"/>
      <x:c r="C7" s="49"/>
      <x:c r="D7" s="49"/>
      <x:c r="E7" s="49"/>
      <x:c r="F7" s="49"/>
      <x:c r="G7" s="49"/>
      <x:c r="H7" s="49"/>
      <x:c r="I7" s="49"/>
      <x:c r="J7" s="49"/>
      <x:c r="K7" s="49"/>
      <x:c r="L7" s="49"/>
      <x:c r="M7" s="49"/>
      <x:c r="N7" s="49"/>
      <x:c r="O7" s="49"/>
      <x:c r="P7" s="49"/>
      <x:c r="Q7" s="49"/>
      <x:c r="R7" s="49"/>
      <x:c r="S7" s="49"/>
      <x:c r="T7" s="49"/>
      <x:c r="U7" s="49"/>
      <x:c r="V7" s="49"/>
      <x:c r="W7" s="32" t="str">
        <x:f>IF(X7&lt;&gt;"VALID",X7,IF(OR(EXACT(AS7,"YES"),EXACT(AT7,"YES"),EXACT(AU7,"YES"),EXACT(AV7,"YES"),EXACT(AW7,"YES"),EXACT(AX7,"YES")),"YES",IF(AND(AND(AS7&lt;&gt;"",AT7&lt;&gt;"",AU7&lt;&gt;"",AV7&lt;&gt;"",AW7&lt;&gt;"",AX7&lt;&gt;""),AND(EXACT(AS7,"NO"),EXACT(AT7,"NO"),EXACT(AU7,"NO"),EXACT(AV7,"NO"),EXACT(AW7,"NO"),EXACT(AX7,"NO"))),"NO",AI7)))</x:f>
        <x:v>INCOMPLETE</x:v>
      </x:c>
      <x:c r="X7" s="32" t="str">
        <x:f>IF(OR(AE7="",AF7="",AG7="",AH7="",AI7="",AJ7="",AK7="",AL7="",AM7="",AN7="",AO7="",AP7="",AQ7="",AR7=""),"INCOMPLETE",IF(OR(NOT(OR(EXACT(AE7,"YES"),EXACT(AE7,"NO"))),NOT(OR(EXACT(AF7,"YES"),EXACT(AF7,"NO"))),NOT(OR(EXACT(AG7,"YES"),EXACT(AG7,"NO"))),NOT(OR(EXACT(AH7,"YES"),EXACT(AH7,"NO"),EXACT(AH7,"UNKNOWN"))),NOT(OR(EXACT(AI7,"YES"),EXACT(AI7,"NO"),EXACT(AI7,"UNKNOWN"))),NOT(OR(EXACT(AJ7,"NONE"),EXACT(AJ7,"IMMATERIAL"),EXACT(AJ7,"MATERIAL"))),NOT(OR(EXACT(AK7,"RESOLVED"),EXACT(AK7,"MATERIAL_UNRESOLVED"),EXACT(AK7,"UNKNOWN"))),NOT(OR(EXACT(AL7,"PRESENT"),EXACT(AL7,"NOT_REQUIRED"),EXACT(AL7,"MISSING_REQUIRED"),EXACT(AL7,"UNKNOWN"))),NOT(OR(EXACT(AM7,"SUFFICIENT"),EXACT(AM7,"INSUFFICIENT"),EXACT(AM7,"UNKNOWN"))),NOT(OR(EXACT(AN7,"REVERSIBLE"),EXACT(AN7,"HARD_TO_REVERSE"),EXACT(AN7,"IRREVERSIBLE"),EXACT(AN7,"UNKNOWN"))),NOT(OR(EXACT(AO7,"CAN_RESOLVE"),EXACT(AO7,"NO_USEFUL_CHECK"),EXACT(AO7,"UNKNOWN"))),NOT(OR(EXACT(AP7,"BETTER_THAN_RESEARCH"),EXACT(AP7,"NOT_BETTER"),EXACT(AP7,"UNKNOWN"))),NOT(OR(EXACT(AQ7,"NOT_STARTED"),EXACT(AQ7,"STARTED_REVERSIBLE"),EXACT(AQ7,"STARTED_HARD_TO_REVERSE"),EXACT(AQ7,"STARTED_IRREVERSIBLE"))),NOT(OR(EXACT(AR7,"YES"),EXACT(AR7,"NO"),EXACT(AR7,"UNKNOWN"))),AND(AS7&lt;&gt;"",NOT(OR(EXACT(AS7,"YES"),EXACT(AS7,"NO"),EXACT(AS7,"UNKNOWN")))),AND(AT7&lt;&gt;"",NOT(OR(EXACT(AT7,"YES"),EXACT(AT7,"NO"),EXACT(AT7,"UNKNOWN")))),AND(AU7&lt;&gt;"",NOT(OR(EXACT(AU7,"YES"),EXACT(AU7,"NO"),EXACT(AU7,"UNKNOWN")))),AND(AV7&lt;&gt;"",NOT(OR(EXACT(AV7,"YES"),EXACT(AV7,"NO"),EXACT(AV7,"UNKNOWN")))),AND(AW7&lt;&gt;"",NOT(OR(EXACT(AW7,"YES"),EXACT(AW7,"NO"),EXACT(AW7,"UNKNOWN")))),AND(AX7&lt;&gt;"",NOT(OR(EXACT(AX7,"YES"),EXACT(AX7,"NO"),EXACT(AX7,"UNKNOWN"))))),"INVALID","VALID"))</x:f>
        <x:v>INCOMPLETE</x:v>
      </x:c>
      <x:c r="Y7" s="32" t="str">
        <x:f>IF(X7="INCOMPLETE","INCOMPLETE",IF(X7="INVALID","INVALID_INPUT",IF(OR(NOT(EXACT(AE7,"YES")),NOT(EXACT(AF7,"YES")),NOT(EXACT(AG7,"YES"))),"RESOLVE_DECISION_SCOPE",IF(EXACT(AJ7,"MATERIAL"),"RESOLVE_CONTRADICTION",IF(EXACT(AK7,"MATERIAL_UNRESOLVED"),"REQUALIFY_COMPETITOR_SET",IF(EXACT(AL7,"MISSING_REQUIRED"),"MORE_COMPETITOR_EVIDENCE_REQUIRED",IF(AND(EXACT(AM7,"INSUFFICIENT"),EXACT(W7,"YES")),"MORE_COMPETITOR_EVIDENCE_REQUIRED",IF(AND(NOT(EXACT(AQ7,"NOT_STARTED")),EXACT(AR7,"YES"),EXACT(W7,"YES")),"REOPEN_PRIOR_DECISION",IF(AND(OR(EXACT(W7,"YES"),EXACT(W7,"UNKNOWN")),EXACT(AO7,"CAN_RESOLVE")),"RUN_ONE_BOUNDED_CHECK",IF(AND(EXACT(W7,"YES"),EXACT(AN7,"REVERSIBLE"),EXACT(AP7,"BETTER_THAN_RESEARCH")),"ACT_AND_LEARN",IF(EXACT(W7,"YES"),"MORE_COMPETITOR_EVIDENCE_REQUIRED",IF(EXACT(W7,"NO"),"STOP_ANALYSIS_AND_DECIDE","MORE_COMPETITOR_EVIDENCE_REQUIRED"))))))))))))</x:f>
        <x:v>INCOMPLETE</x:v>
      </x:c>
      <x:c r="Z7" s="32" t="str">
        <x:f>IF(X7="INCOMPLETE","MISSING_REQUIRED_INPUT",IF(X7="INVALID","INVALID_CONTROLLED_INPUT",IF(OR(NOT(EXACT(AE7,"YES")),NOT(EXACT(AF7,"YES")),NOT(EXACT(AG7,"YES"))),"SCOPE_NOT_DEFINED",IF(EXACT(AJ7,"MATERIAL"),"MATERIAL_CONTRADICTION",IF(EXACT(AK7,"MATERIAL_UNRESOLVED"),"COMPETITOR_SET_UNRESOLVED",IF(EXACT(AL7,"MISSING_REQUIRED"),"REQUIRED_FIRST_PARTY_MISSING",IF(AND(EXACT(AM7,"INSUFFICIENT"),EXACT(W7,"YES")),"INDEPENDENCE_INSUFFICIENT",IF(AND(NOT(EXACT(AQ7,"NOT_STARTED")),EXACT(AR7,"YES"),EXACT(W7,"YES")),"PRIOR_DECISION_REOPENABLE",IF(AND(OR(EXACT(W7,"YES"),EXACT(W7,"UNKNOWN")),EXACT(AO7,"CAN_RESOLVE")),"BOUNDED_CHECK_CAN_CHANGE_DECISION",IF(AND(EXACT(W7,"YES"),EXACT(AN7,"REVERSIBLE"),EXACT(AP7,"BETTER_THAN_RESEARCH")),"REVERSIBLE_ACTION_LEARNS_FASTER",IF(EXACT(W7,"YES"),"MATERIAL_CHANGE_PATH_REMAINS",IF(EXACT(W7,"NO"),"NO_MATERIAL_CHANGE_PATH","CHANGE_PATH_UNCLEAR"))))))))))))</x:f>
        <x:v>MISSING_REQUIRED_INPUT</x:v>
      </x:c>
      <x:c r="AA7" s="49"/>
      <x:c r="AB7" s="49"/>
      <x:c r="AC7" s="49"/>
      <x:c r="AD7" s="49"/>
      <x:c r="AE7" t="str">
        <x:f>IF(ISBLANK(C7),"",IF(ISTEXT(C7),TRIM(SUBSTITUTE(C7,CHAR(160)," ")),"__INVALID_TYPE__"))</x:f>
      </x:c>
      <x:c r="AF7" t="str">
        <x:f>IF(ISBLANK(D7),"",IF(ISTEXT(D7),TRIM(SUBSTITUTE(D7,CHAR(160)," ")),"__INVALID_TYPE__"))</x:f>
      </x:c>
      <x:c r="AG7" t="str">
        <x:f>IF(ISBLANK(E7),"",IF(ISTEXT(E7),TRIM(SUBSTITUTE(E7,CHAR(160)," ")),"__INVALID_TYPE__"))</x:f>
      </x:c>
      <x:c r="AH7" t="str">
        <x:f>IF(ISBLANK(F7),"",IF(ISTEXT(F7),TRIM(SUBSTITUTE(F7,CHAR(160)," ")),"__INVALID_TYPE__"))</x:f>
      </x:c>
      <x:c r="AI7" t="str">
        <x:f>IF(ISBLANK(G7),"",IF(ISTEXT(G7),TRIM(SUBSTITUTE(G7,CHAR(160)," ")),"__INVALID_TYPE__"))</x:f>
      </x:c>
      <x:c r="AJ7" t="str">
        <x:f>IF(ISBLANK(H7),"",IF(ISTEXT(H7),TRIM(SUBSTITUTE(H7,CHAR(160)," ")),"__INVALID_TYPE__"))</x:f>
      </x:c>
      <x:c r="AK7" t="str">
        <x:f>IF(ISBLANK(I7),"",IF(ISTEXT(I7),TRIM(SUBSTITUTE(I7,CHAR(160)," ")),"__INVALID_TYPE__"))</x:f>
      </x:c>
      <x:c r="AL7" t="str">
        <x:f>IF(ISBLANK(J7),"",IF(ISTEXT(J7),TRIM(SUBSTITUTE(J7,CHAR(160)," ")),"__INVALID_TYPE__"))</x:f>
      </x:c>
      <x:c r="AM7" t="str">
        <x:f>IF(ISBLANK(K7),"",IF(ISTEXT(K7),TRIM(SUBSTITUTE(K7,CHAR(160)," ")),"__INVALID_TYPE__"))</x:f>
      </x:c>
      <x:c r="AN7" t="str">
        <x:f>IF(ISBLANK(L7),"",IF(ISTEXT(L7),TRIM(SUBSTITUTE(L7,CHAR(160)," ")),"__INVALID_TYPE__"))</x:f>
      </x:c>
      <x:c r="AO7" t="str">
        <x:f>IF(ISBLANK(M7),"",IF(ISTEXT(M7),TRIM(SUBSTITUTE(M7,CHAR(160)," ")),"__INVALID_TYPE__"))</x:f>
      </x:c>
      <x:c r="AP7" t="str">
        <x:f>IF(ISBLANK(N7),"",IF(ISTEXT(N7),TRIM(SUBSTITUTE(N7,CHAR(160)," ")),"__INVALID_TYPE__"))</x:f>
      </x:c>
      <x:c r="AQ7" t="str">
        <x:f>IF(ISBLANK(O7),"",IF(ISTEXT(O7),TRIM(SUBSTITUTE(O7,CHAR(160)," ")),"__INVALID_TYPE__"))</x:f>
      </x:c>
      <x:c r="AR7" t="str">
        <x:f>IF(ISBLANK(P7),"",IF(ISTEXT(P7),TRIM(SUBSTITUTE(P7,CHAR(160)," ")),"__INVALID_TYPE__"))</x:f>
      </x:c>
      <x:c r="AS7" t="str">
        <x:f>IF(ISBLANK(Q7),"",IF(ISTEXT(Q7),TRIM(SUBSTITUTE(Q7,CHAR(160)," ")),"__INVALID_TYPE__"))</x:f>
      </x:c>
      <x:c r="AT7" t="str">
        <x:f>IF(ISBLANK(R7),"",IF(ISTEXT(R7),TRIM(SUBSTITUTE(R7,CHAR(160)," ")),"__INVALID_TYPE__"))</x:f>
      </x:c>
      <x:c r="AU7" t="str">
        <x:f>IF(ISBLANK(S7),"",IF(ISTEXT(S7),TRIM(SUBSTITUTE(S7,CHAR(160)," ")),"__INVALID_TYPE__"))</x:f>
      </x:c>
      <x:c r="AV7" t="str">
        <x:f>IF(ISBLANK(T7),"",IF(ISTEXT(T7),TRIM(SUBSTITUTE(T7,CHAR(160)," ")),"__INVALID_TYPE__"))</x:f>
      </x:c>
      <x:c r="AW7" t="str">
        <x:f>IF(ISBLANK(U7),"",IF(ISTEXT(U7),TRIM(SUBSTITUTE(U7,CHAR(160)," ")),"__INVALID_TYPE__"))</x:f>
      </x:c>
      <x:c r="AX7" t="str">
        <x:f>IF(ISBLANK(V7),"",IF(ISTEXT(V7),TRIM(SUBSTITUTE(V7,CHAR(160)," ")),"__INVALID_TYPE__"))</x:f>
      </x:c>
    </x:row>
    <x:row r="8">
      <x:c r="A8" s="49"/>
      <x:c r="B8" s="49"/>
      <x:c r="C8" s="49"/>
      <x:c r="D8" s="49"/>
      <x:c r="E8" s="49"/>
      <x:c r="F8" s="49"/>
      <x:c r="G8" s="49"/>
      <x:c r="H8" s="49"/>
      <x:c r="I8" s="49"/>
      <x:c r="J8" s="49"/>
      <x:c r="K8" s="49"/>
      <x:c r="L8" s="49"/>
      <x:c r="M8" s="49"/>
      <x:c r="N8" s="49"/>
      <x:c r="O8" s="49"/>
      <x:c r="P8" s="49"/>
      <x:c r="Q8" s="49"/>
      <x:c r="R8" s="49"/>
      <x:c r="S8" s="49"/>
      <x:c r="T8" s="49"/>
      <x:c r="U8" s="49"/>
      <x:c r="V8" s="49"/>
      <x:c r="W8" s="32" t="str">
        <x:f>IF(X8&lt;&gt;"VALID",X8,IF(OR(EXACT(AS8,"YES"),EXACT(AT8,"YES"),EXACT(AU8,"YES"),EXACT(AV8,"YES"),EXACT(AW8,"YES"),EXACT(AX8,"YES")),"YES",IF(AND(AND(AS8&lt;&gt;"",AT8&lt;&gt;"",AU8&lt;&gt;"",AV8&lt;&gt;"",AW8&lt;&gt;"",AX8&lt;&gt;""),AND(EXACT(AS8,"NO"),EXACT(AT8,"NO"),EXACT(AU8,"NO"),EXACT(AV8,"NO"),EXACT(AW8,"NO"),EXACT(AX8,"NO"))),"NO",AI8)))</x:f>
        <x:v>INCOMPLETE</x:v>
      </x:c>
      <x:c r="X8" s="32" t="str">
        <x:f>IF(OR(AE8="",AF8="",AG8="",AH8="",AI8="",AJ8="",AK8="",AL8="",AM8="",AN8="",AO8="",AP8="",AQ8="",AR8=""),"INCOMPLETE",IF(OR(NOT(OR(EXACT(AE8,"YES"),EXACT(AE8,"NO"))),NOT(OR(EXACT(AF8,"YES"),EXACT(AF8,"NO"))),NOT(OR(EXACT(AG8,"YES"),EXACT(AG8,"NO"))),NOT(OR(EXACT(AH8,"YES"),EXACT(AH8,"NO"),EXACT(AH8,"UNKNOWN"))),NOT(OR(EXACT(AI8,"YES"),EXACT(AI8,"NO"),EXACT(AI8,"UNKNOWN"))),NOT(OR(EXACT(AJ8,"NONE"),EXACT(AJ8,"IMMATERIAL"),EXACT(AJ8,"MATERIAL"))),NOT(OR(EXACT(AK8,"RESOLVED"),EXACT(AK8,"MATERIAL_UNRESOLVED"),EXACT(AK8,"UNKNOWN"))),NOT(OR(EXACT(AL8,"PRESENT"),EXACT(AL8,"NOT_REQUIRED"),EXACT(AL8,"MISSING_REQUIRED"),EXACT(AL8,"UNKNOWN"))),NOT(OR(EXACT(AM8,"SUFFICIENT"),EXACT(AM8,"INSUFFICIENT"),EXACT(AM8,"UNKNOWN"))),NOT(OR(EXACT(AN8,"REVERSIBLE"),EXACT(AN8,"HARD_TO_REVERSE"),EXACT(AN8,"IRREVERSIBLE"),EXACT(AN8,"UNKNOWN"))),NOT(OR(EXACT(AO8,"CAN_RESOLVE"),EXACT(AO8,"NO_USEFUL_CHECK"),EXACT(AO8,"UNKNOWN"))),NOT(OR(EXACT(AP8,"BETTER_THAN_RESEARCH"),EXACT(AP8,"NOT_BETTER"),EXACT(AP8,"UNKNOWN"))),NOT(OR(EXACT(AQ8,"NOT_STARTED"),EXACT(AQ8,"STARTED_REVERSIBLE"),EXACT(AQ8,"STARTED_HARD_TO_REVERSE"),EXACT(AQ8,"STARTED_IRREVERSIBLE"))),NOT(OR(EXACT(AR8,"YES"),EXACT(AR8,"NO"),EXACT(AR8,"UNKNOWN"))),AND(AS8&lt;&gt;"",NOT(OR(EXACT(AS8,"YES"),EXACT(AS8,"NO"),EXACT(AS8,"UNKNOWN")))),AND(AT8&lt;&gt;"",NOT(OR(EXACT(AT8,"YES"),EXACT(AT8,"NO"),EXACT(AT8,"UNKNOWN")))),AND(AU8&lt;&gt;"",NOT(OR(EXACT(AU8,"YES"),EXACT(AU8,"NO"),EXACT(AU8,"UNKNOWN")))),AND(AV8&lt;&gt;"",NOT(OR(EXACT(AV8,"YES"),EXACT(AV8,"NO"),EXACT(AV8,"UNKNOWN")))),AND(AW8&lt;&gt;"",NOT(OR(EXACT(AW8,"YES"),EXACT(AW8,"NO"),EXACT(AW8,"UNKNOWN")))),AND(AX8&lt;&gt;"",NOT(OR(EXACT(AX8,"YES"),EXACT(AX8,"NO"),EXACT(AX8,"UNKNOWN"))))),"INVALID","VALID"))</x:f>
        <x:v>INCOMPLETE</x:v>
      </x:c>
      <x:c r="Y8" s="32" t="str">
        <x:f>IF(X8="INCOMPLETE","INCOMPLETE",IF(X8="INVALID","INVALID_INPUT",IF(OR(NOT(EXACT(AE8,"YES")),NOT(EXACT(AF8,"YES")),NOT(EXACT(AG8,"YES"))),"RESOLVE_DECISION_SCOPE",IF(EXACT(AJ8,"MATERIAL"),"RESOLVE_CONTRADICTION",IF(EXACT(AK8,"MATERIAL_UNRESOLVED"),"REQUALIFY_COMPETITOR_SET",IF(EXACT(AL8,"MISSING_REQUIRED"),"MORE_COMPETITOR_EVIDENCE_REQUIRED",IF(AND(EXACT(AM8,"INSUFFICIENT"),EXACT(W8,"YES")),"MORE_COMPETITOR_EVIDENCE_REQUIRED",IF(AND(NOT(EXACT(AQ8,"NOT_STARTED")),EXACT(AR8,"YES"),EXACT(W8,"YES")),"REOPEN_PRIOR_DECISION",IF(AND(OR(EXACT(W8,"YES"),EXACT(W8,"UNKNOWN")),EXACT(AO8,"CAN_RESOLVE")),"RUN_ONE_BOUNDED_CHECK",IF(AND(EXACT(W8,"YES"),EXACT(AN8,"REVERSIBLE"),EXACT(AP8,"BETTER_THAN_RESEARCH")),"ACT_AND_LEARN",IF(EXACT(W8,"YES"),"MORE_COMPETITOR_EVIDENCE_REQUIRED",IF(EXACT(W8,"NO"),"STOP_ANALYSIS_AND_DECIDE","MORE_COMPETITOR_EVIDENCE_REQUIRED"))))))))))))</x:f>
        <x:v>INCOMPLETE</x:v>
      </x:c>
      <x:c r="Z8" s="32" t="str">
        <x:f>IF(X8="INCOMPLETE","MISSING_REQUIRED_INPUT",IF(X8="INVALID","INVALID_CONTROLLED_INPUT",IF(OR(NOT(EXACT(AE8,"YES")),NOT(EXACT(AF8,"YES")),NOT(EXACT(AG8,"YES"))),"SCOPE_NOT_DEFINED",IF(EXACT(AJ8,"MATERIAL"),"MATERIAL_CONTRADICTION",IF(EXACT(AK8,"MATERIAL_UNRESOLVED"),"COMPETITOR_SET_UNRESOLVED",IF(EXACT(AL8,"MISSING_REQUIRED"),"REQUIRED_FIRST_PARTY_MISSING",IF(AND(EXACT(AM8,"INSUFFICIENT"),EXACT(W8,"YES")),"INDEPENDENCE_INSUFFICIENT",IF(AND(NOT(EXACT(AQ8,"NOT_STARTED")),EXACT(AR8,"YES"),EXACT(W8,"YES")),"PRIOR_DECISION_REOPENABLE",IF(AND(OR(EXACT(W8,"YES"),EXACT(W8,"UNKNOWN")),EXACT(AO8,"CAN_RESOLVE")),"BOUNDED_CHECK_CAN_CHANGE_DECISION",IF(AND(EXACT(W8,"YES"),EXACT(AN8,"REVERSIBLE"),EXACT(AP8,"BETTER_THAN_RESEARCH")),"REVERSIBLE_ACTION_LEARNS_FASTER",IF(EXACT(W8,"YES"),"MATERIAL_CHANGE_PATH_REMAINS",IF(EXACT(W8,"NO"),"NO_MATERIAL_CHANGE_PATH","CHANGE_PATH_UNCLEAR"))))))))))))</x:f>
        <x:v>MISSING_REQUIRED_INPUT</x:v>
      </x:c>
      <x:c r="AA8" s="49"/>
      <x:c r="AB8" s="49"/>
      <x:c r="AC8" s="49"/>
      <x:c r="AD8" s="49"/>
      <x:c r="AE8" t="str">
        <x:f>IF(ISBLANK(C8),"",IF(ISTEXT(C8),TRIM(SUBSTITUTE(C8,CHAR(160)," ")),"__INVALID_TYPE__"))</x:f>
      </x:c>
      <x:c r="AF8" t="str">
        <x:f>IF(ISBLANK(D8),"",IF(ISTEXT(D8),TRIM(SUBSTITUTE(D8,CHAR(160)," ")),"__INVALID_TYPE__"))</x:f>
      </x:c>
      <x:c r="AG8" t="str">
        <x:f>IF(ISBLANK(E8),"",IF(ISTEXT(E8),TRIM(SUBSTITUTE(E8,CHAR(160)," ")),"__INVALID_TYPE__"))</x:f>
      </x:c>
      <x:c r="AH8" t="str">
        <x:f>IF(ISBLANK(F8),"",IF(ISTEXT(F8),TRIM(SUBSTITUTE(F8,CHAR(160)," ")),"__INVALID_TYPE__"))</x:f>
      </x:c>
      <x:c r="AI8" t="str">
        <x:f>IF(ISBLANK(G8),"",IF(ISTEXT(G8),TRIM(SUBSTITUTE(G8,CHAR(160)," ")),"__INVALID_TYPE__"))</x:f>
      </x:c>
      <x:c r="AJ8" t="str">
        <x:f>IF(ISBLANK(H8),"",IF(ISTEXT(H8),TRIM(SUBSTITUTE(H8,CHAR(160)," ")),"__INVALID_TYPE__"))</x:f>
      </x:c>
      <x:c r="AK8" t="str">
        <x:f>IF(ISBLANK(I8),"",IF(ISTEXT(I8),TRIM(SUBSTITUTE(I8,CHAR(160)," ")),"__INVALID_TYPE__"))</x:f>
      </x:c>
      <x:c r="AL8" t="str">
        <x:f>IF(ISBLANK(J8),"",IF(ISTEXT(J8),TRIM(SUBSTITUTE(J8,CHAR(160)," ")),"__INVALID_TYPE__"))</x:f>
      </x:c>
      <x:c r="AM8" t="str">
        <x:f>IF(ISBLANK(K8),"",IF(ISTEXT(K8),TRIM(SUBSTITUTE(K8,CHAR(160)," ")),"__INVALID_TYPE__"))</x:f>
      </x:c>
      <x:c r="AN8" t="str">
        <x:f>IF(ISBLANK(L8),"",IF(ISTEXT(L8),TRIM(SUBSTITUTE(L8,CHAR(160)," ")),"__INVALID_TYPE__"))</x:f>
      </x:c>
      <x:c r="AO8" t="str">
        <x:f>IF(ISBLANK(M8),"",IF(ISTEXT(M8),TRIM(SUBSTITUTE(M8,CHAR(160)," ")),"__INVALID_TYPE__"))</x:f>
      </x:c>
      <x:c r="AP8" t="str">
        <x:f>IF(ISBLANK(N8),"",IF(ISTEXT(N8),TRIM(SUBSTITUTE(N8,CHAR(160)," ")),"__INVALID_TYPE__"))</x:f>
      </x:c>
      <x:c r="AQ8" t="str">
        <x:f>IF(ISBLANK(O8),"",IF(ISTEXT(O8),TRIM(SUBSTITUTE(O8,CHAR(160)," ")),"__INVALID_TYPE__"))</x:f>
      </x:c>
      <x:c r="AR8" t="str">
        <x:f>IF(ISBLANK(P8),"",IF(ISTEXT(P8),TRIM(SUBSTITUTE(P8,CHAR(160)," ")),"__INVALID_TYPE__"))</x:f>
      </x:c>
      <x:c r="AS8" t="str">
        <x:f>IF(ISBLANK(Q8),"",IF(ISTEXT(Q8),TRIM(SUBSTITUTE(Q8,CHAR(160)," ")),"__INVALID_TYPE__"))</x:f>
      </x:c>
      <x:c r="AT8" t="str">
        <x:f>IF(ISBLANK(R8),"",IF(ISTEXT(R8),TRIM(SUBSTITUTE(R8,CHAR(160)," ")),"__INVALID_TYPE__"))</x:f>
      </x:c>
      <x:c r="AU8" t="str">
        <x:f>IF(ISBLANK(S8),"",IF(ISTEXT(S8),TRIM(SUBSTITUTE(S8,CHAR(160)," ")),"__INVALID_TYPE__"))</x:f>
      </x:c>
      <x:c r="AV8" t="str">
        <x:f>IF(ISBLANK(T8),"",IF(ISTEXT(T8),TRIM(SUBSTITUTE(T8,CHAR(160)," ")),"__INVALID_TYPE__"))</x:f>
      </x:c>
      <x:c r="AW8" t="str">
        <x:f>IF(ISBLANK(U8),"",IF(ISTEXT(U8),TRIM(SUBSTITUTE(U8,CHAR(160)," ")),"__INVALID_TYPE__"))</x:f>
      </x:c>
      <x:c r="AX8" t="str">
        <x:f>IF(ISBLANK(V8),"",IF(ISTEXT(V8),TRIM(SUBSTITUTE(V8,CHAR(160)," ")),"__INVALID_TYPE__"))</x:f>
      </x:c>
    </x:row>
    <x:row r="9">
      <x:c r="A9" s="49"/>
      <x:c r="B9" s="49"/>
      <x:c r="C9" s="49"/>
      <x:c r="D9" s="49"/>
      <x:c r="E9" s="49"/>
      <x:c r="F9" s="49"/>
      <x:c r="G9" s="49"/>
      <x:c r="H9" s="49"/>
      <x:c r="I9" s="49"/>
      <x:c r="J9" s="49"/>
      <x:c r="K9" s="49"/>
      <x:c r="L9" s="49"/>
      <x:c r="M9" s="49"/>
      <x:c r="N9" s="49"/>
      <x:c r="O9" s="49"/>
      <x:c r="P9" s="49"/>
      <x:c r="Q9" s="49"/>
      <x:c r="R9" s="49"/>
      <x:c r="S9" s="49"/>
      <x:c r="T9" s="49"/>
      <x:c r="U9" s="49"/>
      <x:c r="V9" s="49"/>
      <x:c r="W9" s="32" t="str">
        <x:f>IF(X9&lt;&gt;"VALID",X9,IF(OR(EXACT(AS9,"YES"),EXACT(AT9,"YES"),EXACT(AU9,"YES"),EXACT(AV9,"YES"),EXACT(AW9,"YES"),EXACT(AX9,"YES")),"YES",IF(AND(AND(AS9&lt;&gt;"",AT9&lt;&gt;"",AU9&lt;&gt;"",AV9&lt;&gt;"",AW9&lt;&gt;"",AX9&lt;&gt;""),AND(EXACT(AS9,"NO"),EXACT(AT9,"NO"),EXACT(AU9,"NO"),EXACT(AV9,"NO"),EXACT(AW9,"NO"),EXACT(AX9,"NO"))),"NO",AI9)))</x:f>
        <x:v>INCOMPLETE</x:v>
      </x:c>
      <x:c r="X9" s="32" t="str">
        <x:f>IF(OR(AE9="",AF9="",AG9="",AH9="",AI9="",AJ9="",AK9="",AL9="",AM9="",AN9="",AO9="",AP9="",AQ9="",AR9=""),"INCOMPLETE",IF(OR(NOT(OR(EXACT(AE9,"YES"),EXACT(AE9,"NO"))),NOT(OR(EXACT(AF9,"YES"),EXACT(AF9,"NO"))),NOT(OR(EXACT(AG9,"YES"),EXACT(AG9,"NO"))),NOT(OR(EXACT(AH9,"YES"),EXACT(AH9,"NO"),EXACT(AH9,"UNKNOWN"))),NOT(OR(EXACT(AI9,"YES"),EXACT(AI9,"NO"),EXACT(AI9,"UNKNOWN"))),NOT(OR(EXACT(AJ9,"NONE"),EXACT(AJ9,"IMMATERIAL"),EXACT(AJ9,"MATERIAL"))),NOT(OR(EXACT(AK9,"RESOLVED"),EXACT(AK9,"MATERIAL_UNRESOLVED"),EXACT(AK9,"UNKNOWN"))),NOT(OR(EXACT(AL9,"PRESENT"),EXACT(AL9,"NOT_REQUIRED"),EXACT(AL9,"MISSING_REQUIRED"),EXACT(AL9,"UNKNOWN"))),NOT(OR(EXACT(AM9,"SUFFICIENT"),EXACT(AM9,"INSUFFICIENT"),EXACT(AM9,"UNKNOWN"))),NOT(OR(EXACT(AN9,"REVERSIBLE"),EXACT(AN9,"HARD_TO_REVERSE"),EXACT(AN9,"IRREVERSIBLE"),EXACT(AN9,"UNKNOWN"))),NOT(OR(EXACT(AO9,"CAN_RESOLVE"),EXACT(AO9,"NO_USEFUL_CHECK"),EXACT(AO9,"UNKNOWN"))),NOT(OR(EXACT(AP9,"BETTER_THAN_RESEARCH"),EXACT(AP9,"NOT_BETTER"),EXACT(AP9,"UNKNOWN"))),NOT(OR(EXACT(AQ9,"NOT_STARTED"),EXACT(AQ9,"STARTED_REVERSIBLE"),EXACT(AQ9,"STARTED_HARD_TO_REVERSE"),EXACT(AQ9,"STARTED_IRREVERSIBLE"))),NOT(OR(EXACT(AR9,"YES"),EXACT(AR9,"NO"),EXACT(AR9,"UNKNOWN"))),AND(AS9&lt;&gt;"",NOT(OR(EXACT(AS9,"YES"),EXACT(AS9,"NO"),EXACT(AS9,"UNKNOWN")))),AND(AT9&lt;&gt;"",NOT(OR(EXACT(AT9,"YES"),EXACT(AT9,"NO"),EXACT(AT9,"UNKNOWN")))),AND(AU9&lt;&gt;"",NOT(OR(EXACT(AU9,"YES"),EXACT(AU9,"NO"),EXACT(AU9,"UNKNOWN")))),AND(AV9&lt;&gt;"",NOT(OR(EXACT(AV9,"YES"),EXACT(AV9,"NO"),EXACT(AV9,"UNKNOWN")))),AND(AW9&lt;&gt;"",NOT(OR(EXACT(AW9,"YES"),EXACT(AW9,"NO"),EXACT(AW9,"UNKNOWN")))),AND(AX9&lt;&gt;"",NOT(OR(EXACT(AX9,"YES"),EXACT(AX9,"NO"),EXACT(AX9,"UNKNOWN"))))),"INVALID","VALID"))</x:f>
        <x:v>INCOMPLETE</x:v>
      </x:c>
      <x:c r="Y9" s="32" t="str">
        <x:f>IF(X9="INCOMPLETE","INCOMPLETE",IF(X9="INVALID","INVALID_INPUT",IF(OR(NOT(EXACT(AE9,"YES")),NOT(EXACT(AF9,"YES")),NOT(EXACT(AG9,"YES"))),"RESOLVE_DECISION_SCOPE",IF(EXACT(AJ9,"MATERIAL"),"RESOLVE_CONTRADICTION",IF(EXACT(AK9,"MATERIAL_UNRESOLVED"),"REQUALIFY_COMPETITOR_SET",IF(EXACT(AL9,"MISSING_REQUIRED"),"MORE_COMPETITOR_EVIDENCE_REQUIRED",IF(AND(EXACT(AM9,"INSUFFICIENT"),EXACT(W9,"YES")),"MORE_COMPETITOR_EVIDENCE_REQUIRED",IF(AND(NOT(EXACT(AQ9,"NOT_STARTED")),EXACT(AR9,"YES"),EXACT(W9,"YES")),"REOPEN_PRIOR_DECISION",IF(AND(OR(EXACT(W9,"YES"),EXACT(W9,"UNKNOWN")),EXACT(AO9,"CAN_RESOLVE")),"RUN_ONE_BOUNDED_CHECK",IF(AND(EXACT(W9,"YES"),EXACT(AN9,"REVERSIBLE"),EXACT(AP9,"BETTER_THAN_RESEARCH")),"ACT_AND_LEARN",IF(EXACT(W9,"YES"),"MORE_COMPETITOR_EVIDENCE_REQUIRED",IF(EXACT(W9,"NO"),"STOP_ANALYSIS_AND_DECIDE","MORE_COMPETITOR_EVIDENCE_REQUIRED"))))))))))))</x:f>
        <x:v>INCOMPLETE</x:v>
      </x:c>
      <x:c r="Z9" s="32" t="str">
        <x:f>IF(X9="INCOMPLETE","MISSING_REQUIRED_INPUT",IF(X9="INVALID","INVALID_CONTROLLED_INPUT",IF(OR(NOT(EXACT(AE9,"YES")),NOT(EXACT(AF9,"YES")),NOT(EXACT(AG9,"YES"))),"SCOPE_NOT_DEFINED",IF(EXACT(AJ9,"MATERIAL"),"MATERIAL_CONTRADICTION",IF(EXACT(AK9,"MATERIAL_UNRESOLVED"),"COMPETITOR_SET_UNRESOLVED",IF(EXACT(AL9,"MISSING_REQUIRED"),"REQUIRED_FIRST_PARTY_MISSING",IF(AND(EXACT(AM9,"INSUFFICIENT"),EXACT(W9,"YES")),"INDEPENDENCE_INSUFFICIENT",IF(AND(NOT(EXACT(AQ9,"NOT_STARTED")),EXACT(AR9,"YES"),EXACT(W9,"YES")),"PRIOR_DECISION_REOPENABLE",IF(AND(OR(EXACT(W9,"YES"),EXACT(W9,"UNKNOWN")),EXACT(AO9,"CAN_RESOLVE")),"BOUNDED_CHECK_CAN_CHANGE_DECISION",IF(AND(EXACT(W9,"YES"),EXACT(AN9,"REVERSIBLE"),EXACT(AP9,"BETTER_THAN_RESEARCH")),"REVERSIBLE_ACTION_LEARNS_FASTER",IF(EXACT(W9,"YES"),"MATERIAL_CHANGE_PATH_REMAINS",IF(EXACT(W9,"NO"),"NO_MATERIAL_CHANGE_PATH","CHANGE_PATH_UNCLEAR"))))))))))))</x:f>
        <x:v>MISSING_REQUIRED_INPUT</x:v>
      </x:c>
      <x:c r="AA9" s="49"/>
      <x:c r="AB9" s="49"/>
      <x:c r="AC9" s="49"/>
      <x:c r="AD9" s="49"/>
      <x:c r="AE9" t="str">
        <x:f>IF(ISBLANK(C9),"",IF(ISTEXT(C9),TRIM(SUBSTITUTE(C9,CHAR(160)," ")),"__INVALID_TYPE__"))</x:f>
      </x:c>
      <x:c r="AF9" t="str">
        <x:f>IF(ISBLANK(D9),"",IF(ISTEXT(D9),TRIM(SUBSTITUTE(D9,CHAR(160)," ")),"__INVALID_TYPE__"))</x:f>
      </x:c>
      <x:c r="AG9" t="str">
        <x:f>IF(ISBLANK(E9),"",IF(ISTEXT(E9),TRIM(SUBSTITUTE(E9,CHAR(160)," ")),"__INVALID_TYPE__"))</x:f>
      </x:c>
      <x:c r="AH9" t="str">
        <x:f>IF(ISBLANK(F9),"",IF(ISTEXT(F9),TRIM(SUBSTITUTE(F9,CHAR(160)," ")),"__INVALID_TYPE__"))</x:f>
      </x:c>
      <x:c r="AI9" t="str">
        <x:f>IF(ISBLANK(G9),"",IF(ISTEXT(G9),TRIM(SUBSTITUTE(G9,CHAR(160)," ")),"__INVALID_TYPE__"))</x:f>
      </x:c>
      <x:c r="AJ9" t="str">
        <x:f>IF(ISBLANK(H9),"",IF(ISTEXT(H9),TRIM(SUBSTITUTE(H9,CHAR(160)," ")),"__INVALID_TYPE__"))</x:f>
      </x:c>
      <x:c r="AK9" t="str">
        <x:f>IF(ISBLANK(I9),"",IF(ISTEXT(I9),TRIM(SUBSTITUTE(I9,CHAR(160)," ")),"__INVALID_TYPE__"))</x:f>
      </x:c>
      <x:c r="AL9" t="str">
        <x:f>IF(ISBLANK(J9),"",IF(ISTEXT(J9),TRIM(SUBSTITUTE(J9,CHAR(160)," ")),"__INVALID_TYPE__"))</x:f>
      </x:c>
      <x:c r="AM9" t="str">
        <x:f>IF(ISBLANK(K9),"",IF(ISTEXT(K9),TRIM(SUBSTITUTE(K9,CHAR(160)," ")),"__INVALID_TYPE__"))</x:f>
      </x:c>
      <x:c r="AN9" t="str">
        <x:f>IF(ISBLANK(L9),"",IF(ISTEXT(L9),TRIM(SUBSTITUTE(L9,CHAR(160)," ")),"__INVALID_TYPE__"))</x:f>
      </x:c>
      <x:c r="AO9" t="str">
        <x:f>IF(ISBLANK(M9),"",IF(ISTEXT(M9),TRIM(SUBSTITUTE(M9,CHAR(160)," ")),"__INVALID_TYPE__"))</x:f>
      </x:c>
      <x:c r="AP9" t="str">
        <x:f>IF(ISBLANK(N9),"",IF(ISTEXT(N9),TRIM(SUBSTITUTE(N9,CHAR(160)," ")),"__INVALID_TYPE__"))</x:f>
      </x:c>
      <x:c r="AQ9" t="str">
        <x:f>IF(ISBLANK(O9),"",IF(ISTEXT(O9),TRIM(SUBSTITUTE(O9,CHAR(160)," ")),"__INVALID_TYPE__"))</x:f>
      </x:c>
      <x:c r="AR9" t="str">
        <x:f>IF(ISBLANK(P9),"",IF(ISTEXT(P9),TRIM(SUBSTITUTE(P9,CHAR(160)," ")),"__INVALID_TYPE__"))</x:f>
      </x:c>
      <x:c r="AS9" t="str">
        <x:f>IF(ISBLANK(Q9),"",IF(ISTEXT(Q9),TRIM(SUBSTITUTE(Q9,CHAR(160)," ")),"__INVALID_TYPE__"))</x:f>
      </x:c>
      <x:c r="AT9" t="str">
        <x:f>IF(ISBLANK(R9),"",IF(ISTEXT(R9),TRIM(SUBSTITUTE(R9,CHAR(160)," ")),"__INVALID_TYPE__"))</x:f>
      </x:c>
      <x:c r="AU9" t="str">
        <x:f>IF(ISBLANK(S9),"",IF(ISTEXT(S9),TRIM(SUBSTITUTE(S9,CHAR(160)," ")),"__INVALID_TYPE__"))</x:f>
      </x:c>
      <x:c r="AV9" t="str">
        <x:f>IF(ISBLANK(T9),"",IF(ISTEXT(T9),TRIM(SUBSTITUTE(T9,CHAR(160)," ")),"__INVALID_TYPE__"))</x:f>
      </x:c>
      <x:c r="AW9" t="str">
        <x:f>IF(ISBLANK(U9),"",IF(ISTEXT(U9),TRIM(SUBSTITUTE(U9,CHAR(160)," ")),"__INVALID_TYPE__"))</x:f>
      </x:c>
      <x:c r="AX9" t="str">
        <x:f>IF(ISBLANK(V9),"",IF(ISTEXT(V9),TRIM(SUBSTITUTE(V9,CHAR(160)," ")),"__INVALID_TYPE__"))</x:f>
      </x:c>
    </x:row>
    <x:row r="10">
      <x:c r="A10" s="49"/>
      <x:c r="B10" s="49"/>
      <x:c r="C10" s="49"/>
      <x:c r="D10" s="49"/>
      <x:c r="E10" s="49"/>
      <x:c r="F10" s="49"/>
      <x:c r="G10" s="49"/>
      <x:c r="H10" s="49"/>
      <x:c r="I10" s="49"/>
      <x:c r="J10" s="49"/>
      <x:c r="K10" s="49"/>
      <x:c r="L10" s="49"/>
      <x:c r="M10" s="49"/>
      <x:c r="N10" s="49"/>
      <x:c r="O10" s="49"/>
      <x:c r="P10" s="49"/>
      <x:c r="Q10" s="49"/>
      <x:c r="R10" s="49"/>
      <x:c r="S10" s="49"/>
      <x:c r="T10" s="49"/>
      <x:c r="U10" s="49"/>
      <x:c r="V10" s="49"/>
      <x:c r="W10" s="32" t="str">
        <x:f>IF(X10&lt;&gt;"VALID",X10,IF(OR(EXACT(AS10,"YES"),EXACT(AT10,"YES"),EXACT(AU10,"YES"),EXACT(AV10,"YES"),EXACT(AW10,"YES"),EXACT(AX10,"YES")),"YES",IF(AND(AND(AS10&lt;&gt;"",AT10&lt;&gt;"",AU10&lt;&gt;"",AV10&lt;&gt;"",AW10&lt;&gt;"",AX10&lt;&gt;""),AND(EXACT(AS10,"NO"),EXACT(AT10,"NO"),EXACT(AU10,"NO"),EXACT(AV10,"NO"),EXACT(AW10,"NO"),EXACT(AX10,"NO"))),"NO",AI10)))</x:f>
        <x:v>INCOMPLETE</x:v>
      </x:c>
      <x:c r="X10" s="32" t="str">
        <x:f>IF(OR(AE10="",AF10="",AG10="",AH10="",AI10="",AJ10="",AK10="",AL10="",AM10="",AN10="",AO10="",AP10="",AQ10="",AR10=""),"INCOMPLETE",IF(OR(NOT(OR(EXACT(AE10,"YES"),EXACT(AE10,"NO"))),NOT(OR(EXACT(AF10,"YES"),EXACT(AF10,"NO"))),NOT(OR(EXACT(AG10,"YES"),EXACT(AG10,"NO"))),NOT(OR(EXACT(AH10,"YES"),EXACT(AH10,"NO"),EXACT(AH10,"UNKNOWN"))),NOT(OR(EXACT(AI10,"YES"),EXACT(AI10,"NO"),EXACT(AI10,"UNKNOWN"))),NOT(OR(EXACT(AJ10,"NONE"),EXACT(AJ10,"IMMATERIAL"),EXACT(AJ10,"MATERIAL"))),NOT(OR(EXACT(AK10,"RESOLVED"),EXACT(AK10,"MATERIAL_UNRESOLVED"),EXACT(AK10,"UNKNOWN"))),NOT(OR(EXACT(AL10,"PRESENT"),EXACT(AL10,"NOT_REQUIRED"),EXACT(AL10,"MISSING_REQUIRED"),EXACT(AL10,"UNKNOWN"))),NOT(OR(EXACT(AM10,"SUFFICIENT"),EXACT(AM10,"INSUFFICIENT"),EXACT(AM10,"UNKNOWN"))),NOT(OR(EXACT(AN10,"REVERSIBLE"),EXACT(AN10,"HARD_TO_REVERSE"),EXACT(AN10,"IRREVERSIBLE"),EXACT(AN10,"UNKNOWN"))),NOT(OR(EXACT(AO10,"CAN_RESOLVE"),EXACT(AO10,"NO_USEFUL_CHECK"),EXACT(AO10,"UNKNOWN"))),NOT(OR(EXACT(AP10,"BETTER_THAN_RESEARCH"),EXACT(AP10,"NOT_BETTER"),EXACT(AP10,"UNKNOWN"))),NOT(OR(EXACT(AQ10,"NOT_STARTED"),EXACT(AQ10,"STARTED_REVERSIBLE"),EXACT(AQ10,"STARTED_HARD_TO_REVERSE"),EXACT(AQ10,"STARTED_IRREVERSIBLE"))),NOT(OR(EXACT(AR10,"YES"),EXACT(AR10,"NO"),EXACT(AR10,"UNKNOWN"))),AND(AS10&lt;&gt;"",NOT(OR(EXACT(AS10,"YES"),EXACT(AS10,"NO"),EXACT(AS10,"UNKNOWN")))),AND(AT10&lt;&gt;"",NOT(OR(EXACT(AT10,"YES"),EXACT(AT10,"NO"),EXACT(AT10,"UNKNOWN")))),AND(AU10&lt;&gt;"",NOT(OR(EXACT(AU10,"YES"),EXACT(AU10,"NO"),EXACT(AU10,"UNKNOWN")))),AND(AV10&lt;&gt;"",NOT(OR(EXACT(AV10,"YES"),EXACT(AV10,"NO"),EXACT(AV10,"UNKNOWN")))),AND(AW10&lt;&gt;"",NOT(OR(EXACT(AW10,"YES"),EXACT(AW10,"NO"),EXACT(AW10,"UNKNOWN")))),AND(AX10&lt;&gt;"",NOT(OR(EXACT(AX10,"YES"),EXACT(AX10,"NO"),EXACT(AX10,"UNKNOWN"))))),"INVALID","VALID"))</x:f>
        <x:v>INCOMPLETE</x:v>
      </x:c>
      <x:c r="Y10" s="32" t="str">
        <x:f>IF(X10="INCOMPLETE","INCOMPLETE",IF(X10="INVALID","INVALID_INPUT",IF(OR(NOT(EXACT(AE10,"YES")),NOT(EXACT(AF10,"YES")),NOT(EXACT(AG10,"YES"))),"RESOLVE_DECISION_SCOPE",IF(EXACT(AJ10,"MATERIAL"),"RESOLVE_CONTRADICTION",IF(EXACT(AK10,"MATERIAL_UNRESOLVED"),"REQUALIFY_COMPETITOR_SET",IF(EXACT(AL10,"MISSING_REQUIRED"),"MORE_COMPETITOR_EVIDENCE_REQUIRED",IF(AND(EXACT(AM10,"INSUFFICIENT"),EXACT(W10,"YES")),"MORE_COMPETITOR_EVIDENCE_REQUIRED",IF(AND(NOT(EXACT(AQ10,"NOT_STARTED")),EXACT(AR10,"YES"),EXACT(W10,"YES")),"REOPEN_PRIOR_DECISION",IF(AND(OR(EXACT(W10,"YES"),EXACT(W10,"UNKNOWN")),EXACT(AO10,"CAN_RESOLVE")),"RUN_ONE_BOUNDED_CHECK",IF(AND(EXACT(W10,"YES"),EXACT(AN10,"REVERSIBLE"),EXACT(AP10,"BETTER_THAN_RESEARCH")),"ACT_AND_LEARN",IF(EXACT(W10,"YES"),"MORE_COMPETITOR_EVIDENCE_REQUIRED",IF(EXACT(W10,"NO"),"STOP_ANALYSIS_AND_DECIDE","MORE_COMPETITOR_EVIDENCE_REQUIRED"))))))))))))</x:f>
        <x:v>INCOMPLETE</x:v>
      </x:c>
      <x:c r="Z10" s="32" t="str">
        <x:f>IF(X10="INCOMPLETE","MISSING_REQUIRED_INPUT",IF(X10="INVALID","INVALID_CONTROLLED_INPUT",IF(OR(NOT(EXACT(AE10,"YES")),NOT(EXACT(AF10,"YES")),NOT(EXACT(AG10,"YES"))),"SCOPE_NOT_DEFINED",IF(EXACT(AJ10,"MATERIAL"),"MATERIAL_CONTRADICTION",IF(EXACT(AK10,"MATERIAL_UNRESOLVED"),"COMPETITOR_SET_UNRESOLVED",IF(EXACT(AL10,"MISSING_REQUIRED"),"REQUIRED_FIRST_PARTY_MISSING",IF(AND(EXACT(AM10,"INSUFFICIENT"),EXACT(W10,"YES")),"INDEPENDENCE_INSUFFICIENT",IF(AND(NOT(EXACT(AQ10,"NOT_STARTED")),EXACT(AR10,"YES"),EXACT(W10,"YES")),"PRIOR_DECISION_REOPENABLE",IF(AND(OR(EXACT(W10,"YES"),EXACT(W10,"UNKNOWN")),EXACT(AO10,"CAN_RESOLVE")),"BOUNDED_CHECK_CAN_CHANGE_DECISION",IF(AND(EXACT(W10,"YES"),EXACT(AN10,"REVERSIBLE"),EXACT(AP10,"BETTER_THAN_RESEARCH")),"REVERSIBLE_ACTION_LEARNS_FASTER",IF(EXACT(W10,"YES"),"MATERIAL_CHANGE_PATH_REMAINS",IF(EXACT(W10,"NO"),"NO_MATERIAL_CHANGE_PATH","CHANGE_PATH_UNCLEAR"))))))))))))</x:f>
        <x:v>MISSING_REQUIRED_INPUT</x:v>
      </x:c>
      <x:c r="AA10" s="49"/>
      <x:c r="AB10" s="49"/>
      <x:c r="AC10" s="49"/>
      <x:c r="AD10" s="49"/>
      <x:c r="AE10" t="str">
        <x:f>IF(ISBLANK(C10),"",IF(ISTEXT(C10),TRIM(SUBSTITUTE(C10,CHAR(160)," ")),"__INVALID_TYPE__"))</x:f>
      </x:c>
      <x:c r="AF10" t="str">
        <x:f>IF(ISBLANK(D10),"",IF(ISTEXT(D10),TRIM(SUBSTITUTE(D10,CHAR(160)," ")),"__INVALID_TYPE__"))</x:f>
      </x:c>
      <x:c r="AG10" t="str">
        <x:f>IF(ISBLANK(E10),"",IF(ISTEXT(E10),TRIM(SUBSTITUTE(E10,CHAR(160)," ")),"__INVALID_TYPE__"))</x:f>
      </x:c>
      <x:c r="AH10" t="str">
        <x:f>IF(ISBLANK(F10),"",IF(ISTEXT(F10),TRIM(SUBSTITUTE(F10,CHAR(160)," ")),"__INVALID_TYPE__"))</x:f>
      </x:c>
      <x:c r="AI10" t="str">
        <x:f>IF(ISBLANK(G10),"",IF(ISTEXT(G10),TRIM(SUBSTITUTE(G10,CHAR(160)," ")),"__INVALID_TYPE__"))</x:f>
      </x:c>
      <x:c r="AJ10" t="str">
        <x:f>IF(ISBLANK(H10),"",IF(ISTEXT(H10),TRIM(SUBSTITUTE(H10,CHAR(160)," ")),"__INVALID_TYPE__"))</x:f>
      </x:c>
      <x:c r="AK10" t="str">
        <x:f>IF(ISBLANK(I10),"",IF(ISTEXT(I10),TRIM(SUBSTITUTE(I10,CHAR(160)," ")),"__INVALID_TYPE__"))</x:f>
      </x:c>
      <x:c r="AL10" t="str">
        <x:f>IF(ISBLANK(J10),"",IF(ISTEXT(J10),TRIM(SUBSTITUTE(J10,CHAR(160)," ")),"__INVALID_TYPE__"))</x:f>
      </x:c>
      <x:c r="AM10" t="str">
        <x:f>IF(ISBLANK(K10),"",IF(ISTEXT(K10),TRIM(SUBSTITUTE(K10,CHAR(160)," ")),"__INVALID_TYPE__"))</x:f>
      </x:c>
      <x:c r="AN10" t="str">
        <x:f>IF(ISBLANK(L10),"",IF(ISTEXT(L10),TRIM(SUBSTITUTE(L10,CHAR(160)," ")),"__INVALID_TYPE__"))</x:f>
      </x:c>
      <x:c r="AO10" t="str">
        <x:f>IF(ISBLANK(M10),"",IF(ISTEXT(M10),TRIM(SUBSTITUTE(M10,CHAR(160)," ")),"__INVALID_TYPE__"))</x:f>
      </x:c>
      <x:c r="AP10" t="str">
        <x:f>IF(ISBLANK(N10),"",IF(ISTEXT(N10),TRIM(SUBSTITUTE(N10,CHAR(160)," ")),"__INVALID_TYPE__"))</x:f>
      </x:c>
      <x:c r="AQ10" t="str">
        <x:f>IF(ISBLANK(O10),"",IF(ISTEXT(O10),TRIM(SUBSTITUTE(O10,CHAR(160)," ")),"__INVALID_TYPE__"))</x:f>
      </x:c>
      <x:c r="AR10" t="str">
        <x:f>IF(ISBLANK(P10),"",IF(ISTEXT(P10),TRIM(SUBSTITUTE(P10,CHAR(160)," ")),"__INVALID_TYPE__"))</x:f>
      </x:c>
      <x:c r="AS10" t="str">
        <x:f>IF(ISBLANK(Q10),"",IF(ISTEXT(Q10),TRIM(SUBSTITUTE(Q10,CHAR(160)," ")),"__INVALID_TYPE__"))</x:f>
      </x:c>
      <x:c r="AT10" t="str">
        <x:f>IF(ISBLANK(R10),"",IF(ISTEXT(R10),TRIM(SUBSTITUTE(R10,CHAR(160)," ")),"__INVALID_TYPE__"))</x:f>
      </x:c>
      <x:c r="AU10" t="str">
        <x:f>IF(ISBLANK(S10),"",IF(ISTEXT(S10),TRIM(SUBSTITUTE(S10,CHAR(160)," ")),"__INVALID_TYPE__"))</x:f>
      </x:c>
      <x:c r="AV10" t="str">
        <x:f>IF(ISBLANK(T10),"",IF(ISTEXT(T10),TRIM(SUBSTITUTE(T10,CHAR(160)," ")),"__INVALID_TYPE__"))</x:f>
      </x:c>
      <x:c r="AW10" t="str">
        <x:f>IF(ISBLANK(U10),"",IF(ISTEXT(U10),TRIM(SUBSTITUTE(U10,CHAR(160)," ")),"__INVALID_TYPE__"))</x:f>
      </x:c>
      <x:c r="AX10" t="str">
        <x:f>IF(ISBLANK(V10),"",IF(ISTEXT(V10),TRIM(SUBSTITUTE(V10,CHAR(160)," ")),"__INVALID_TYPE__"))</x:f>
      </x:c>
    </x:row>
    <x:row r="11">
      <x:c r="A11" s="49"/>
      <x:c r="B11" s="49"/>
      <x:c r="C11" s="49"/>
      <x:c r="D11" s="49"/>
      <x:c r="E11" s="49"/>
      <x:c r="F11" s="49"/>
      <x:c r="G11" s="49"/>
      <x:c r="H11" s="49"/>
      <x:c r="I11" s="49"/>
      <x:c r="J11" s="49"/>
      <x:c r="K11" s="49"/>
      <x:c r="L11" s="49"/>
      <x:c r="M11" s="49"/>
      <x:c r="N11" s="49"/>
      <x:c r="O11" s="49"/>
      <x:c r="P11" s="49"/>
      <x:c r="Q11" s="49"/>
      <x:c r="R11" s="49"/>
      <x:c r="S11" s="49"/>
      <x:c r="T11" s="49"/>
      <x:c r="U11" s="49"/>
      <x:c r="V11" s="49"/>
      <x:c r="W11" s="32" t="str">
        <x:f>IF(X11&lt;&gt;"VALID",X11,IF(OR(EXACT(AS11,"YES"),EXACT(AT11,"YES"),EXACT(AU11,"YES"),EXACT(AV11,"YES"),EXACT(AW11,"YES"),EXACT(AX11,"YES")),"YES",IF(AND(AND(AS11&lt;&gt;"",AT11&lt;&gt;"",AU11&lt;&gt;"",AV11&lt;&gt;"",AW11&lt;&gt;"",AX11&lt;&gt;""),AND(EXACT(AS11,"NO"),EXACT(AT11,"NO"),EXACT(AU11,"NO"),EXACT(AV11,"NO"),EXACT(AW11,"NO"),EXACT(AX11,"NO"))),"NO",AI11)))</x:f>
        <x:v>INCOMPLETE</x:v>
      </x:c>
      <x:c r="X11" s="32" t="str">
        <x:f>IF(OR(AE11="",AF11="",AG11="",AH11="",AI11="",AJ11="",AK11="",AL11="",AM11="",AN11="",AO11="",AP11="",AQ11="",AR11=""),"INCOMPLETE",IF(OR(NOT(OR(EXACT(AE11,"YES"),EXACT(AE11,"NO"))),NOT(OR(EXACT(AF11,"YES"),EXACT(AF11,"NO"))),NOT(OR(EXACT(AG11,"YES"),EXACT(AG11,"NO"))),NOT(OR(EXACT(AH11,"YES"),EXACT(AH11,"NO"),EXACT(AH11,"UNKNOWN"))),NOT(OR(EXACT(AI11,"YES"),EXACT(AI11,"NO"),EXACT(AI11,"UNKNOWN"))),NOT(OR(EXACT(AJ11,"NONE"),EXACT(AJ11,"IMMATERIAL"),EXACT(AJ11,"MATERIAL"))),NOT(OR(EXACT(AK11,"RESOLVED"),EXACT(AK11,"MATERIAL_UNRESOLVED"),EXACT(AK11,"UNKNOWN"))),NOT(OR(EXACT(AL11,"PRESENT"),EXACT(AL11,"NOT_REQUIRED"),EXACT(AL11,"MISSING_REQUIRED"),EXACT(AL11,"UNKNOWN"))),NOT(OR(EXACT(AM11,"SUFFICIENT"),EXACT(AM11,"INSUFFICIENT"),EXACT(AM11,"UNKNOWN"))),NOT(OR(EXACT(AN11,"REVERSIBLE"),EXACT(AN11,"HARD_TO_REVERSE"),EXACT(AN11,"IRREVERSIBLE"),EXACT(AN11,"UNKNOWN"))),NOT(OR(EXACT(AO11,"CAN_RESOLVE"),EXACT(AO11,"NO_USEFUL_CHECK"),EXACT(AO11,"UNKNOWN"))),NOT(OR(EXACT(AP11,"BETTER_THAN_RESEARCH"),EXACT(AP11,"NOT_BETTER"),EXACT(AP11,"UNKNOWN"))),NOT(OR(EXACT(AQ11,"NOT_STARTED"),EXACT(AQ11,"STARTED_REVERSIBLE"),EXACT(AQ11,"STARTED_HARD_TO_REVERSE"),EXACT(AQ11,"STARTED_IRREVERSIBLE"))),NOT(OR(EXACT(AR11,"YES"),EXACT(AR11,"NO"),EXACT(AR11,"UNKNOWN"))),AND(AS11&lt;&gt;"",NOT(OR(EXACT(AS11,"YES"),EXACT(AS11,"NO"),EXACT(AS11,"UNKNOWN")))),AND(AT11&lt;&gt;"",NOT(OR(EXACT(AT11,"YES"),EXACT(AT11,"NO"),EXACT(AT11,"UNKNOWN")))),AND(AU11&lt;&gt;"",NOT(OR(EXACT(AU11,"YES"),EXACT(AU11,"NO"),EXACT(AU11,"UNKNOWN")))),AND(AV11&lt;&gt;"",NOT(OR(EXACT(AV11,"YES"),EXACT(AV11,"NO"),EXACT(AV11,"UNKNOWN")))),AND(AW11&lt;&gt;"",NOT(OR(EXACT(AW11,"YES"),EXACT(AW11,"NO"),EXACT(AW11,"UNKNOWN")))),AND(AX11&lt;&gt;"",NOT(OR(EXACT(AX11,"YES"),EXACT(AX11,"NO"),EXACT(AX11,"UNKNOWN"))))),"INVALID","VALID"))</x:f>
        <x:v>INCOMPLETE</x:v>
      </x:c>
      <x:c r="Y11" s="32" t="str">
        <x:f>IF(X11="INCOMPLETE","INCOMPLETE",IF(X11="INVALID","INVALID_INPUT",IF(OR(NOT(EXACT(AE11,"YES")),NOT(EXACT(AF11,"YES")),NOT(EXACT(AG11,"YES"))),"RESOLVE_DECISION_SCOPE",IF(EXACT(AJ11,"MATERIAL"),"RESOLVE_CONTRADICTION",IF(EXACT(AK11,"MATERIAL_UNRESOLVED"),"REQUALIFY_COMPETITOR_SET",IF(EXACT(AL11,"MISSING_REQUIRED"),"MORE_COMPETITOR_EVIDENCE_REQUIRED",IF(AND(EXACT(AM11,"INSUFFICIENT"),EXACT(W11,"YES")),"MORE_COMPETITOR_EVIDENCE_REQUIRED",IF(AND(NOT(EXACT(AQ11,"NOT_STARTED")),EXACT(AR11,"YES"),EXACT(W11,"YES")),"REOPEN_PRIOR_DECISION",IF(AND(OR(EXACT(W11,"YES"),EXACT(W11,"UNKNOWN")),EXACT(AO11,"CAN_RESOLVE")),"RUN_ONE_BOUNDED_CHECK",IF(AND(EXACT(W11,"YES"),EXACT(AN11,"REVERSIBLE"),EXACT(AP11,"BETTER_THAN_RESEARCH")),"ACT_AND_LEARN",IF(EXACT(W11,"YES"),"MORE_COMPETITOR_EVIDENCE_REQUIRED",IF(EXACT(W11,"NO"),"STOP_ANALYSIS_AND_DECIDE","MORE_COMPETITOR_EVIDENCE_REQUIRED"))))))))))))</x:f>
        <x:v>INCOMPLETE</x:v>
      </x:c>
      <x:c r="Z11" s="32" t="str">
        <x:f>IF(X11="INCOMPLETE","MISSING_REQUIRED_INPUT",IF(X11="INVALID","INVALID_CONTROLLED_INPUT",IF(OR(NOT(EXACT(AE11,"YES")),NOT(EXACT(AF11,"YES")),NOT(EXACT(AG11,"YES"))),"SCOPE_NOT_DEFINED",IF(EXACT(AJ11,"MATERIAL"),"MATERIAL_CONTRADICTION",IF(EXACT(AK11,"MATERIAL_UNRESOLVED"),"COMPETITOR_SET_UNRESOLVED",IF(EXACT(AL11,"MISSING_REQUIRED"),"REQUIRED_FIRST_PARTY_MISSING",IF(AND(EXACT(AM11,"INSUFFICIENT"),EXACT(W11,"YES")),"INDEPENDENCE_INSUFFICIENT",IF(AND(NOT(EXACT(AQ11,"NOT_STARTED")),EXACT(AR11,"YES"),EXACT(W11,"YES")),"PRIOR_DECISION_REOPENABLE",IF(AND(OR(EXACT(W11,"YES"),EXACT(W11,"UNKNOWN")),EXACT(AO11,"CAN_RESOLVE")),"BOUNDED_CHECK_CAN_CHANGE_DECISION",IF(AND(EXACT(W11,"YES"),EXACT(AN11,"REVERSIBLE"),EXACT(AP11,"BETTER_THAN_RESEARCH")),"REVERSIBLE_ACTION_LEARNS_FASTER",IF(EXACT(W11,"YES"),"MATERIAL_CHANGE_PATH_REMAINS",IF(EXACT(W11,"NO"),"NO_MATERIAL_CHANGE_PATH","CHANGE_PATH_UNCLEAR"))))))))))))</x:f>
        <x:v>MISSING_REQUIRED_INPUT</x:v>
      </x:c>
      <x:c r="AA11" s="49"/>
      <x:c r="AB11" s="49"/>
      <x:c r="AC11" s="49"/>
      <x:c r="AD11" s="49"/>
      <x:c r="AE11" t="str">
        <x:f>IF(ISBLANK(C11),"",IF(ISTEXT(C11),TRIM(SUBSTITUTE(C11,CHAR(160)," ")),"__INVALID_TYPE__"))</x:f>
      </x:c>
      <x:c r="AF11" t="str">
        <x:f>IF(ISBLANK(D11),"",IF(ISTEXT(D11),TRIM(SUBSTITUTE(D11,CHAR(160)," ")),"__INVALID_TYPE__"))</x:f>
      </x:c>
      <x:c r="AG11" t="str">
        <x:f>IF(ISBLANK(E11),"",IF(ISTEXT(E11),TRIM(SUBSTITUTE(E11,CHAR(160)," ")),"__INVALID_TYPE__"))</x:f>
      </x:c>
      <x:c r="AH11" t="str">
        <x:f>IF(ISBLANK(F11),"",IF(ISTEXT(F11),TRIM(SUBSTITUTE(F11,CHAR(160)," ")),"__INVALID_TYPE__"))</x:f>
      </x:c>
      <x:c r="AI11" t="str">
        <x:f>IF(ISBLANK(G11),"",IF(ISTEXT(G11),TRIM(SUBSTITUTE(G11,CHAR(160)," ")),"__INVALID_TYPE__"))</x:f>
      </x:c>
      <x:c r="AJ11" t="str">
        <x:f>IF(ISBLANK(H11),"",IF(ISTEXT(H11),TRIM(SUBSTITUTE(H11,CHAR(160)," ")),"__INVALID_TYPE__"))</x:f>
      </x:c>
      <x:c r="AK11" t="str">
        <x:f>IF(ISBLANK(I11),"",IF(ISTEXT(I11),TRIM(SUBSTITUTE(I11,CHAR(160)," ")),"__INVALID_TYPE__"))</x:f>
      </x:c>
      <x:c r="AL11" t="str">
        <x:f>IF(ISBLANK(J11),"",IF(ISTEXT(J11),TRIM(SUBSTITUTE(J11,CHAR(160)," ")),"__INVALID_TYPE__"))</x:f>
      </x:c>
      <x:c r="AM11" t="str">
        <x:f>IF(ISBLANK(K11),"",IF(ISTEXT(K11),TRIM(SUBSTITUTE(K11,CHAR(160)," ")),"__INVALID_TYPE__"))</x:f>
      </x:c>
      <x:c r="AN11" t="str">
        <x:f>IF(ISBLANK(L11),"",IF(ISTEXT(L11),TRIM(SUBSTITUTE(L11,CHAR(160)," ")),"__INVALID_TYPE__"))</x:f>
      </x:c>
      <x:c r="AO11" t="str">
        <x:f>IF(ISBLANK(M11),"",IF(ISTEXT(M11),TRIM(SUBSTITUTE(M11,CHAR(160)," ")),"__INVALID_TYPE__"))</x:f>
      </x:c>
      <x:c r="AP11" t="str">
        <x:f>IF(ISBLANK(N11),"",IF(ISTEXT(N11),TRIM(SUBSTITUTE(N11,CHAR(160)," ")),"__INVALID_TYPE__"))</x:f>
      </x:c>
      <x:c r="AQ11" t="str">
        <x:f>IF(ISBLANK(O11),"",IF(ISTEXT(O11),TRIM(SUBSTITUTE(O11,CHAR(160)," ")),"__INVALID_TYPE__"))</x:f>
      </x:c>
      <x:c r="AR11" t="str">
        <x:f>IF(ISBLANK(P11),"",IF(ISTEXT(P11),TRIM(SUBSTITUTE(P11,CHAR(160)," ")),"__INVALID_TYPE__"))</x:f>
      </x:c>
      <x:c r="AS11" t="str">
        <x:f>IF(ISBLANK(Q11),"",IF(ISTEXT(Q11),TRIM(SUBSTITUTE(Q11,CHAR(160)," ")),"__INVALID_TYPE__"))</x:f>
      </x:c>
      <x:c r="AT11" t="str">
        <x:f>IF(ISBLANK(R11),"",IF(ISTEXT(R11),TRIM(SUBSTITUTE(R11,CHAR(160)," ")),"__INVALID_TYPE__"))</x:f>
      </x:c>
      <x:c r="AU11" t="str">
        <x:f>IF(ISBLANK(S11),"",IF(ISTEXT(S11),TRIM(SUBSTITUTE(S11,CHAR(160)," ")),"__INVALID_TYPE__"))</x:f>
      </x:c>
      <x:c r="AV11" t="str">
        <x:f>IF(ISBLANK(T11),"",IF(ISTEXT(T11),TRIM(SUBSTITUTE(T11,CHAR(160)," ")),"__INVALID_TYPE__"))</x:f>
      </x:c>
      <x:c r="AW11" t="str">
        <x:f>IF(ISBLANK(U11),"",IF(ISTEXT(U11),TRIM(SUBSTITUTE(U11,CHAR(160)," ")),"__INVALID_TYPE__"))</x:f>
      </x:c>
      <x:c r="AX11" t="str">
        <x:f>IF(ISBLANK(V11),"",IF(ISTEXT(V11),TRIM(SUBSTITUTE(V11,CHAR(160)," ")),"__INVALID_TYPE__"))</x:f>
      </x:c>
    </x:row>
    <x:row r="12">
      <x:c r="A12" s="49"/>
      <x:c r="B12" s="49"/>
      <x:c r="C12" s="49"/>
      <x:c r="D12" s="49"/>
      <x:c r="E12" s="49"/>
      <x:c r="F12" s="49"/>
      <x:c r="G12" s="49"/>
      <x:c r="H12" s="49"/>
      <x:c r="I12" s="49"/>
      <x:c r="J12" s="49"/>
      <x:c r="K12" s="49"/>
      <x:c r="L12" s="49"/>
      <x:c r="M12" s="49"/>
      <x:c r="N12" s="49"/>
      <x:c r="O12" s="49"/>
      <x:c r="P12" s="49"/>
      <x:c r="Q12" s="49"/>
      <x:c r="R12" s="49"/>
      <x:c r="S12" s="49"/>
      <x:c r="T12" s="49"/>
      <x:c r="U12" s="49"/>
      <x:c r="V12" s="49"/>
      <x:c r="W12" s="32" t="str">
        <x:f>IF(X12&lt;&gt;"VALID",X12,IF(OR(EXACT(AS12,"YES"),EXACT(AT12,"YES"),EXACT(AU12,"YES"),EXACT(AV12,"YES"),EXACT(AW12,"YES"),EXACT(AX12,"YES")),"YES",IF(AND(AND(AS12&lt;&gt;"",AT12&lt;&gt;"",AU12&lt;&gt;"",AV12&lt;&gt;"",AW12&lt;&gt;"",AX12&lt;&gt;""),AND(EXACT(AS12,"NO"),EXACT(AT12,"NO"),EXACT(AU12,"NO"),EXACT(AV12,"NO"),EXACT(AW12,"NO"),EXACT(AX12,"NO"))),"NO",AI12)))</x:f>
        <x:v>INCOMPLETE</x:v>
      </x:c>
      <x:c r="X12" s="32" t="str">
        <x:f>IF(OR(AE12="",AF12="",AG12="",AH12="",AI12="",AJ12="",AK12="",AL12="",AM12="",AN12="",AO12="",AP12="",AQ12="",AR12=""),"INCOMPLETE",IF(OR(NOT(OR(EXACT(AE12,"YES"),EXACT(AE12,"NO"))),NOT(OR(EXACT(AF12,"YES"),EXACT(AF12,"NO"))),NOT(OR(EXACT(AG12,"YES"),EXACT(AG12,"NO"))),NOT(OR(EXACT(AH12,"YES"),EXACT(AH12,"NO"),EXACT(AH12,"UNKNOWN"))),NOT(OR(EXACT(AI12,"YES"),EXACT(AI12,"NO"),EXACT(AI12,"UNKNOWN"))),NOT(OR(EXACT(AJ12,"NONE"),EXACT(AJ12,"IMMATERIAL"),EXACT(AJ12,"MATERIAL"))),NOT(OR(EXACT(AK12,"RESOLVED"),EXACT(AK12,"MATERIAL_UNRESOLVED"),EXACT(AK12,"UNKNOWN"))),NOT(OR(EXACT(AL12,"PRESENT"),EXACT(AL12,"NOT_REQUIRED"),EXACT(AL12,"MISSING_REQUIRED"),EXACT(AL12,"UNKNOWN"))),NOT(OR(EXACT(AM12,"SUFFICIENT"),EXACT(AM12,"INSUFFICIENT"),EXACT(AM12,"UNKNOWN"))),NOT(OR(EXACT(AN12,"REVERSIBLE"),EXACT(AN12,"HARD_TO_REVERSE"),EXACT(AN12,"IRREVERSIBLE"),EXACT(AN12,"UNKNOWN"))),NOT(OR(EXACT(AO12,"CAN_RESOLVE"),EXACT(AO12,"NO_USEFUL_CHECK"),EXACT(AO12,"UNKNOWN"))),NOT(OR(EXACT(AP12,"BETTER_THAN_RESEARCH"),EXACT(AP12,"NOT_BETTER"),EXACT(AP12,"UNKNOWN"))),NOT(OR(EXACT(AQ12,"NOT_STARTED"),EXACT(AQ12,"STARTED_REVERSIBLE"),EXACT(AQ12,"STARTED_HARD_TO_REVERSE"),EXACT(AQ12,"STARTED_IRREVERSIBLE"))),NOT(OR(EXACT(AR12,"YES"),EXACT(AR12,"NO"),EXACT(AR12,"UNKNOWN"))),AND(AS12&lt;&gt;"",NOT(OR(EXACT(AS12,"YES"),EXACT(AS12,"NO"),EXACT(AS12,"UNKNOWN")))),AND(AT12&lt;&gt;"",NOT(OR(EXACT(AT12,"YES"),EXACT(AT12,"NO"),EXACT(AT12,"UNKNOWN")))),AND(AU12&lt;&gt;"",NOT(OR(EXACT(AU12,"YES"),EXACT(AU12,"NO"),EXACT(AU12,"UNKNOWN")))),AND(AV12&lt;&gt;"",NOT(OR(EXACT(AV12,"YES"),EXACT(AV12,"NO"),EXACT(AV12,"UNKNOWN")))),AND(AW12&lt;&gt;"",NOT(OR(EXACT(AW12,"YES"),EXACT(AW12,"NO"),EXACT(AW12,"UNKNOWN")))),AND(AX12&lt;&gt;"",NOT(OR(EXACT(AX12,"YES"),EXACT(AX12,"NO"),EXACT(AX12,"UNKNOWN"))))),"INVALID","VALID"))</x:f>
        <x:v>INCOMPLETE</x:v>
      </x:c>
      <x:c r="Y12" s="32" t="str">
        <x:f>IF(X12="INCOMPLETE","INCOMPLETE",IF(X12="INVALID","INVALID_INPUT",IF(OR(NOT(EXACT(AE12,"YES")),NOT(EXACT(AF12,"YES")),NOT(EXACT(AG12,"YES"))),"RESOLVE_DECISION_SCOPE",IF(EXACT(AJ12,"MATERIAL"),"RESOLVE_CONTRADICTION",IF(EXACT(AK12,"MATERIAL_UNRESOLVED"),"REQUALIFY_COMPETITOR_SET",IF(EXACT(AL12,"MISSING_REQUIRED"),"MORE_COMPETITOR_EVIDENCE_REQUIRED",IF(AND(EXACT(AM12,"INSUFFICIENT"),EXACT(W12,"YES")),"MORE_COMPETITOR_EVIDENCE_REQUIRED",IF(AND(NOT(EXACT(AQ12,"NOT_STARTED")),EXACT(AR12,"YES"),EXACT(W12,"YES")),"REOPEN_PRIOR_DECISION",IF(AND(OR(EXACT(W12,"YES"),EXACT(W12,"UNKNOWN")),EXACT(AO12,"CAN_RESOLVE")),"RUN_ONE_BOUNDED_CHECK",IF(AND(EXACT(W12,"YES"),EXACT(AN12,"REVERSIBLE"),EXACT(AP12,"BETTER_THAN_RESEARCH")),"ACT_AND_LEARN",IF(EXACT(W12,"YES"),"MORE_COMPETITOR_EVIDENCE_REQUIRED",IF(EXACT(W12,"NO"),"STOP_ANALYSIS_AND_DECIDE","MORE_COMPETITOR_EVIDENCE_REQUIRED"))))))))))))</x:f>
        <x:v>INCOMPLETE</x:v>
      </x:c>
      <x:c r="Z12" s="32" t="str">
        <x:f>IF(X12="INCOMPLETE","MISSING_REQUIRED_INPUT",IF(X12="INVALID","INVALID_CONTROLLED_INPUT",IF(OR(NOT(EXACT(AE12,"YES")),NOT(EXACT(AF12,"YES")),NOT(EXACT(AG12,"YES"))),"SCOPE_NOT_DEFINED",IF(EXACT(AJ12,"MATERIAL"),"MATERIAL_CONTRADICTION",IF(EXACT(AK12,"MATERIAL_UNRESOLVED"),"COMPETITOR_SET_UNRESOLVED",IF(EXACT(AL12,"MISSING_REQUIRED"),"REQUIRED_FIRST_PARTY_MISSING",IF(AND(EXACT(AM12,"INSUFFICIENT"),EXACT(W12,"YES")),"INDEPENDENCE_INSUFFICIENT",IF(AND(NOT(EXACT(AQ12,"NOT_STARTED")),EXACT(AR12,"YES"),EXACT(W12,"YES")),"PRIOR_DECISION_REOPENABLE",IF(AND(OR(EXACT(W12,"YES"),EXACT(W12,"UNKNOWN")),EXACT(AO12,"CAN_RESOLVE")),"BOUNDED_CHECK_CAN_CHANGE_DECISION",IF(AND(EXACT(W12,"YES"),EXACT(AN12,"REVERSIBLE"),EXACT(AP12,"BETTER_THAN_RESEARCH")),"REVERSIBLE_ACTION_LEARNS_FASTER",IF(EXACT(W12,"YES"),"MATERIAL_CHANGE_PATH_REMAINS",IF(EXACT(W12,"NO"),"NO_MATERIAL_CHANGE_PATH","CHANGE_PATH_UNCLEAR"))))))))))))</x:f>
        <x:v>MISSING_REQUIRED_INPUT</x:v>
      </x:c>
      <x:c r="AA12" s="49"/>
      <x:c r="AB12" s="49"/>
      <x:c r="AC12" s="49"/>
      <x:c r="AD12" s="49"/>
      <x:c r="AE12" t="str">
        <x:f>IF(ISBLANK(C12),"",IF(ISTEXT(C12),TRIM(SUBSTITUTE(C12,CHAR(160)," ")),"__INVALID_TYPE__"))</x:f>
      </x:c>
      <x:c r="AF12" t="str">
        <x:f>IF(ISBLANK(D12),"",IF(ISTEXT(D12),TRIM(SUBSTITUTE(D12,CHAR(160)," ")),"__INVALID_TYPE__"))</x:f>
      </x:c>
      <x:c r="AG12" t="str">
        <x:f>IF(ISBLANK(E12),"",IF(ISTEXT(E12),TRIM(SUBSTITUTE(E12,CHAR(160)," ")),"__INVALID_TYPE__"))</x:f>
      </x:c>
      <x:c r="AH12" t="str">
        <x:f>IF(ISBLANK(F12),"",IF(ISTEXT(F12),TRIM(SUBSTITUTE(F12,CHAR(160)," ")),"__INVALID_TYPE__"))</x:f>
      </x:c>
      <x:c r="AI12" t="str">
        <x:f>IF(ISBLANK(G12),"",IF(ISTEXT(G12),TRIM(SUBSTITUTE(G12,CHAR(160)," ")),"__INVALID_TYPE__"))</x:f>
      </x:c>
      <x:c r="AJ12" t="str">
        <x:f>IF(ISBLANK(H12),"",IF(ISTEXT(H12),TRIM(SUBSTITUTE(H12,CHAR(160)," ")),"__INVALID_TYPE__"))</x:f>
      </x:c>
      <x:c r="AK12" t="str">
        <x:f>IF(ISBLANK(I12),"",IF(ISTEXT(I12),TRIM(SUBSTITUTE(I12,CHAR(160)," ")),"__INVALID_TYPE__"))</x:f>
      </x:c>
      <x:c r="AL12" t="str">
        <x:f>IF(ISBLANK(J12),"",IF(ISTEXT(J12),TRIM(SUBSTITUTE(J12,CHAR(160)," ")),"__INVALID_TYPE__"))</x:f>
      </x:c>
      <x:c r="AM12" t="str">
        <x:f>IF(ISBLANK(K12),"",IF(ISTEXT(K12),TRIM(SUBSTITUTE(K12,CHAR(160)," ")),"__INVALID_TYPE__"))</x:f>
      </x:c>
      <x:c r="AN12" t="str">
        <x:f>IF(ISBLANK(L12),"",IF(ISTEXT(L12),TRIM(SUBSTITUTE(L12,CHAR(160)," ")),"__INVALID_TYPE__"))</x:f>
      </x:c>
      <x:c r="AO12" t="str">
        <x:f>IF(ISBLANK(M12),"",IF(ISTEXT(M12),TRIM(SUBSTITUTE(M12,CHAR(160)," ")),"__INVALID_TYPE__"))</x:f>
      </x:c>
      <x:c r="AP12" t="str">
        <x:f>IF(ISBLANK(N12),"",IF(ISTEXT(N12),TRIM(SUBSTITUTE(N12,CHAR(160)," ")),"__INVALID_TYPE__"))</x:f>
      </x:c>
      <x:c r="AQ12" t="str">
        <x:f>IF(ISBLANK(O12),"",IF(ISTEXT(O12),TRIM(SUBSTITUTE(O12,CHAR(160)," ")),"__INVALID_TYPE__"))</x:f>
      </x:c>
      <x:c r="AR12" t="str">
        <x:f>IF(ISBLANK(P12),"",IF(ISTEXT(P12),TRIM(SUBSTITUTE(P12,CHAR(160)," ")),"__INVALID_TYPE__"))</x:f>
      </x:c>
      <x:c r="AS12" t="str">
        <x:f>IF(ISBLANK(Q12),"",IF(ISTEXT(Q12),TRIM(SUBSTITUTE(Q12,CHAR(160)," ")),"__INVALID_TYPE__"))</x:f>
      </x:c>
      <x:c r="AT12" t="str">
        <x:f>IF(ISBLANK(R12),"",IF(ISTEXT(R12),TRIM(SUBSTITUTE(R12,CHAR(160)," ")),"__INVALID_TYPE__"))</x:f>
      </x:c>
      <x:c r="AU12" t="str">
        <x:f>IF(ISBLANK(S12),"",IF(ISTEXT(S12),TRIM(SUBSTITUTE(S12,CHAR(160)," ")),"__INVALID_TYPE__"))</x:f>
      </x:c>
      <x:c r="AV12" t="str">
        <x:f>IF(ISBLANK(T12),"",IF(ISTEXT(T12),TRIM(SUBSTITUTE(T12,CHAR(160)," ")),"__INVALID_TYPE__"))</x:f>
      </x:c>
      <x:c r="AW12" t="str">
        <x:f>IF(ISBLANK(U12),"",IF(ISTEXT(U12),TRIM(SUBSTITUTE(U12,CHAR(160)," ")),"__INVALID_TYPE__"))</x:f>
      </x:c>
      <x:c r="AX12" t="str">
        <x:f>IF(ISBLANK(V12),"",IF(ISTEXT(V12),TRIM(SUBSTITUTE(V12,CHAR(160)," ")),"__INVALID_TYPE__"))</x:f>
      </x:c>
    </x:row>
    <x:row r="13">
      <x:c r="A13" s="49"/>
      <x:c r="B13" s="49"/>
      <x:c r="C13" s="49"/>
      <x:c r="D13" s="49"/>
      <x:c r="E13" s="49"/>
      <x:c r="F13" s="49"/>
      <x:c r="G13" s="49"/>
      <x:c r="H13" s="49"/>
      <x:c r="I13" s="49"/>
      <x:c r="J13" s="49"/>
      <x:c r="K13" s="49"/>
      <x:c r="L13" s="49"/>
      <x:c r="M13" s="49"/>
      <x:c r="N13" s="49"/>
      <x:c r="O13" s="49"/>
      <x:c r="P13" s="49"/>
      <x:c r="Q13" s="49"/>
      <x:c r="R13" s="49"/>
      <x:c r="S13" s="49"/>
      <x:c r="T13" s="49"/>
      <x:c r="U13" s="49"/>
      <x:c r="V13" s="49"/>
      <x:c r="W13" s="32" t="str">
        <x:f>IF(X13&lt;&gt;"VALID",X13,IF(OR(EXACT(AS13,"YES"),EXACT(AT13,"YES"),EXACT(AU13,"YES"),EXACT(AV13,"YES"),EXACT(AW13,"YES"),EXACT(AX13,"YES")),"YES",IF(AND(AND(AS13&lt;&gt;"",AT13&lt;&gt;"",AU13&lt;&gt;"",AV13&lt;&gt;"",AW13&lt;&gt;"",AX13&lt;&gt;""),AND(EXACT(AS13,"NO"),EXACT(AT13,"NO"),EXACT(AU13,"NO"),EXACT(AV13,"NO"),EXACT(AW13,"NO"),EXACT(AX13,"NO"))),"NO",AI13)))</x:f>
        <x:v>INCOMPLETE</x:v>
      </x:c>
      <x:c r="X13" s="32" t="str">
        <x:f>IF(OR(AE13="",AF13="",AG13="",AH13="",AI13="",AJ13="",AK13="",AL13="",AM13="",AN13="",AO13="",AP13="",AQ13="",AR13=""),"INCOMPLETE",IF(OR(NOT(OR(EXACT(AE13,"YES"),EXACT(AE13,"NO"))),NOT(OR(EXACT(AF13,"YES"),EXACT(AF13,"NO"))),NOT(OR(EXACT(AG13,"YES"),EXACT(AG13,"NO"))),NOT(OR(EXACT(AH13,"YES"),EXACT(AH13,"NO"),EXACT(AH13,"UNKNOWN"))),NOT(OR(EXACT(AI13,"YES"),EXACT(AI13,"NO"),EXACT(AI13,"UNKNOWN"))),NOT(OR(EXACT(AJ13,"NONE"),EXACT(AJ13,"IMMATERIAL"),EXACT(AJ13,"MATERIAL"))),NOT(OR(EXACT(AK13,"RESOLVED"),EXACT(AK13,"MATERIAL_UNRESOLVED"),EXACT(AK13,"UNKNOWN"))),NOT(OR(EXACT(AL13,"PRESENT"),EXACT(AL13,"NOT_REQUIRED"),EXACT(AL13,"MISSING_REQUIRED"),EXACT(AL13,"UNKNOWN"))),NOT(OR(EXACT(AM13,"SUFFICIENT"),EXACT(AM13,"INSUFFICIENT"),EXACT(AM13,"UNKNOWN"))),NOT(OR(EXACT(AN13,"REVERSIBLE"),EXACT(AN13,"HARD_TO_REVERSE"),EXACT(AN13,"IRREVERSIBLE"),EXACT(AN13,"UNKNOWN"))),NOT(OR(EXACT(AO13,"CAN_RESOLVE"),EXACT(AO13,"NO_USEFUL_CHECK"),EXACT(AO13,"UNKNOWN"))),NOT(OR(EXACT(AP13,"BETTER_THAN_RESEARCH"),EXACT(AP13,"NOT_BETTER"),EXACT(AP13,"UNKNOWN"))),NOT(OR(EXACT(AQ13,"NOT_STARTED"),EXACT(AQ13,"STARTED_REVERSIBLE"),EXACT(AQ13,"STARTED_HARD_TO_REVERSE"),EXACT(AQ13,"STARTED_IRREVERSIBLE"))),NOT(OR(EXACT(AR13,"YES"),EXACT(AR13,"NO"),EXACT(AR13,"UNKNOWN"))),AND(AS13&lt;&gt;"",NOT(OR(EXACT(AS13,"YES"),EXACT(AS13,"NO"),EXACT(AS13,"UNKNOWN")))),AND(AT13&lt;&gt;"",NOT(OR(EXACT(AT13,"YES"),EXACT(AT13,"NO"),EXACT(AT13,"UNKNOWN")))),AND(AU13&lt;&gt;"",NOT(OR(EXACT(AU13,"YES"),EXACT(AU13,"NO"),EXACT(AU13,"UNKNOWN")))),AND(AV13&lt;&gt;"",NOT(OR(EXACT(AV13,"YES"),EXACT(AV13,"NO"),EXACT(AV13,"UNKNOWN")))),AND(AW13&lt;&gt;"",NOT(OR(EXACT(AW13,"YES"),EXACT(AW13,"NO"),EXACT(AW13,"UNKNOWN")))),AND(AX13&lt;&gt;"",NOT(OR(EXACT(AX13,"YES"),EXACT(AX13,"NO"),EXACT(AX13,"UNKNOWN"))))),"INVALID","VALID"))</x:f>
        <x:v>INCOMPLETE</x:v>
      </x:c>
      <x:c r="Y13" s="32" t="str">
        <x:f>IF(X13="INCOMPLETE","INCOMPLETE",IF(X13="INVALID","INVALID_INPUT",IF(OR(NOT(EXACT(AE13,"YES")),NOT(EXACT(AF13,"YES")),NOT(EXACT(AG13,"YES"))),"RESOLVE_DECISION_SCOPE",IF(EXACT(AJ13,"MATERIAL"),"RESOLVE_CONTRADICTION",IF(EXACT(AK13,"MATERIAL_UNRESOLVED"),"REQUALIFY_COMPETITOR_SET",IF(EXACT(AL13,"MISSING_REQUIRED"),"MORE_COMPETITOR_EVIDENCE_REQUIRED",IF(AND(EXACT(AM13,"INSUFFICIENT"),EXACT(W13,"YES")),"MORE_COMPETITOR_EVIDENCE_REQUIRED",IF(AND(NOT(EXACT(AQ13,"NOT_STARTED")),EXACT(AR13,"YES"),EXACT(W13,"YES")),"REOPEN_PRIOR_DECISION",IF(AND(OR(EXACT(W13,"YES"),EXACT(W13,"UNKNOWN")),EXACT(AO13,"CAN_RESOLVE")),"RUN_ONE_BOUNDED_CHECK",IF(AND(EXACT(W13,"YES"),EXACT(AN13,"REVERSIBLE"),EXACT(AP13,"BETTER_THAN_RESEARCH")),"ACT_AND_LEARN",IF(EXACT(W13,"YES"),"MORE_COMPETITOR_EVIDENCE_REQUIRED",IF(EXACT(W13,"NO"),"STOP_ANALYSIS_AND_DECIDE","MORE_COMPETITOR_EVIDENCE_REQUIRED"))))))))))))</x:f>
        <x:v>INCOMPLETE</x:v>
      </x:c>
      <x:c r="Z13" s="32" t="str">
        <x:f>IF(X13="INCOMPLETE","MISSING_REQUIRED_INPUT",IF(X13="INVALID","INVALID_CONTROLLED_INPUT",IF(OR(NOT(EXACT(AE13,"YES")),NOT(EXACT(AF13,"YES")),NOT(EXACT(AG13,"YES"))),"SCOPE_NOT_DEFINED",IF(EXACT(AJ13,"MATERIAL"),"MATERIAL_CONTRADICTION",IF(EXACT(AK13,"MATERIAL_UNRESOLVED"),"COMPETITOR_SET_UNRESOLVED",IF(EXACT(AL13,"MISSING_REQUIRED"),"REQUIRED_FIRST_PARTY_MISSING",IF(AND(EXACT(AM13,"INSUFFICIENT"),EXACT(W13,"YES")),"INDEPENDENCE_INSUFFICIENT",IF(AND(NOT(EXACT(AQ13,"NOT_STARTED")),EXACT(AR13,"YES"),EXACT(W13,"YES")),"PRIOR_DECISION_REOPENABLE",IF(AND(OR(EXACT(W13,"YES"),EXACT(W13,"UNKNOWN")),EXACT(AO13,"CAN_RESOLVE")),"BOUNDED_CHECK_CAN_CHANGE_DECISION",IF(AND(EXACT(W13,"YES"),EXACT(AN13,"REVERSIBLE"),EXACT(AP13,"BETTER_THAN_RESEARCH")),"REVERSIBLE_ACTION_LEARNS_FASTER",IF(EXACT(W13,"YES"),"MATERIAL_CHANGE_PATH_REMAINS",IF(EXACT(W13,"NO"),"NO_MATERIAL_CHANGE_PATH","CHANGE_PATH_UNCLEAR"))))))))))))</x:f>
        <x:v>MISSING_REQUIRED_INPUT</x:v>
      </x:c>
      <x:c r="AA13" s="49"/>
      <x:c r="AB13" s="49"/>
      <x:c r="AC13" s="49"/>
      <x:c r="AD13" s="49"/>
      <x:c r="AE13" t="str">
        <x:f>IF(ISBLANK(C13),"",IF(ISTEXT(C13),TRIM(SUBSTITUTE(C13,CHAR(160)," ")),"__INVALID_TYPE__"))</x:f>
      </x:c>
      <x:c r="AF13" t="str">
        <x:f>IF(ISBLANK(D13),"",IF(ISTEXT(D13),TRIM(SUBSTITUTE(D13,CHAR(160)," ")),"__INVALID_TYPE__"))</x:f>
      </x:c>
      <x:c r="AG13" t="str">
        <x:f>IF(ISBLANK(E13),"",IF(ISTEXT(E13),TRIM(SUBSTITUTE(E13,CHAR(160)," ")),"__INVALID_TYPE__"))</x:f>
      </x:c>
      <x:c r="AH13" t="str">
        <x:f>IF(ISBLANK(F13),"",IF(ISTEXT(F13),TRIM(SUBSTITUTE(F13,CHAR(160)," ")),"__INVALID_TYPE__"))</x:f>
      </x:c>
      <x:c r="AI13" t="str">
        <x:f>IF(ISBLANK(G13),"",IF(ISTEXT(G13),TRIM(SUBSTITUTE(G13,CHAR(160)," ")),"__INVALID_TYPE__"))</x:f>
      </x:c>
      <x:c r="AJ13" t="str">
        <x:f>IF(ISBLANK(H13),"",IF(ISTEXT(H13),TRIM(SUBSTITUTE(H13,CHAR(160)," ")),"__INVALID_TYPE__"))</x:f>
      </x:c>
      <x:c r="AK13" t="str">
        <x:f>IF(ISBLANK(I13),"",IF(ISTEXT(I13),TRIM(SUBSTITUTE(I13,CHAR(160)," ")),"__INVALID_TYPE__"))</x:f>
      </x:c>
      <x:c r="AL13" t="str">
        <x:f>IF(ISBLANK(J13),"",IF(ISTEXT(J13),TRIM(SUBSTITUTE(J13,CHAR(160)," ")),"__INVALID_TYPE__"))</x:f>
      </x:c>
      <x:c r="AM13" t="str">
        <x:f>IF(ISBLANK(K13),"",IF(ISTEXT(K13),TRIM(SUBSTITUTE(K13,CHAR(160)," ")),"__INVALID_TYPE__"))</x:f>
      </x:c>
      <x:c r="AN13" t="str">
        <x:f>IF(ISBLANK(L13),"",IF(ISTEXT(L13),TRIM(SUBSTITUTE(L13,CHAR(160)," ")),"__INVALID_TYPE__"))</x:f>
      </x:c>
      <x:c r="AO13" t="str">
        <x:f>IF(ISBLANK(M13),"",IF(ISTEXT(M13),TRIM(SUBSTITUTE(M13,CHAR(160)," ")),"__INVALID_TYPE__"))</x:f>
      </x:c>
      <x:c r="AP13" t="str">
        <x:f>IF(ISBLANK(N13),"",IF(ISTEXT(N13),TRIM(SUBSTITUTE(N13,CHAR(160)," ")),"__INVALID_TYPE__"))</x:f>
      </x:c>
      <x:c r="AQ13" t="str">
        <x:f>IF(ISBLANK(O13),"",IF(ISTEXT(O13),TRIM(SUBSTITUTE(O13,CHAR(160)," ")),"__INVALID_TYPE__"))</x:f>
      </x:c>
      <x:c r="AR13" t="str">
        <x:f>IF(ISBLANK(P13),"",IF(ISTEXT(P13),TRIM(SUBSTITUTE(P13,CHAR(160)," ")),"__INVALID_TYPE__"))</x:f>
      </x:c>
      <x:c r="AS13" t="str">
        <x:f>IF(ISBLANK(Q13),"",IF(ISTEXT(Q13),TRIM(SUBSTITUTE(Q13,CHAR(160)," ")),"__INVALID_TYPE__"))</x:f>
      </x:c>
      <x:c r="AT13" t="str">
        <x:f>IF(ISBLANK(R13),"",IF(ISTEXT(R13),TRIM(SUBSTITUTE(R13,CHAR(160)," ")),"__INVALID_TYPE__"))</x:f>
      </x:c>
      <x:c r="AU13" t="str">
        <x:f>IF(ISBLANK(S13),"",IF(ISTEXT(S13),TRIM(SUBSTITUTE(S13,CHAR(160)," ")),"__INVALID_TYPE__"))</x:f>
      </x:c>
      <x:c r="AV13" t="str">
        <x:f>IF(ISBLANK(T13),"",IF(ISTEXT(T13),TRIM(SUBSTITUTE(T13,CHAR(160)," ")),"__INVALID_TYPE__"))</x:f>
      </x:c>
      <x:c r="AW13" t="str">
        <x:f>IF(ISBLANK(U13),"",IF(ISTEXT(U13),TRIM(SUBSTITUTE(U13,CHAR(160)," ")),"__INVALID_TYPE__"))</x:f>
      </x:c>
      <x:c r="AX13" t="str">
        <x:f>IF(ISBLANK(V13),"",IF(ISTEXT(V13),TRIM(SUBSTITUTE(V13,CHAR(160)," ")),"__INVALID_TYPE__"))</x:f>
      </x:c>
    </x:row>
    <x:row r="14">
      <x:c r="A14" s="49"/>
      <x:c r="B14" s="49"/>
      <x:c r="C14" s="49"/>
      <x:c r="D14" s="49"/>
      <x:c r="E14" s="49"/>
      <x:c r="F14" s="49"/>
      <x:c r="G14" s="49"/>
      <x:c r="H14" s="49"/>
      <x:c r="I14" s="49"/>
      <x:c r="J14" s="49"/>
      <x:c r="K14" s="49"/>
      <x:c r="L14" s="49"/>
      <x:c r="M14" s="49"/>
      <x:c r="N14" s="49"/>
      <x:c r="O14" s="49"/>
      <x:c r="P14" s="49"/>
      <x:c r="Q14" s="49"/>
      <x:c r="R14" s="49"/>
      <x:c r="S14" s="49"/>
      <x:c r="T14" s="49"/>
      <x:c r="U14" s="49"/>
      <x:c r="V14" s="49"/>
      <x:c r="W14" s="32" t="str">
        <x:f>IF(X14&lt;&gt;"VALID",X14,IF(OR(EXACT(AS14,"YES"),EXACT(AT14,"YES"),EXACT(AU14,"YES"),EXACT(AV14,"YES"),EXACT(AW14,"YES"),EXACT(AX14,"YES")),"YES",IF(AND(AND(AS14&lt;&gt;"",AT14&lt;&gt;"",AU14&lt;&gt;"",AV14&lt;&gt;"",AW14&lt;&gt;"",AX14&lt;&gt;""),AND(EXACT(AS14,"NO"),EXACT(AT14,"NO"),EXACT(AU14,"NO"),EXACT(AV14,"NO"),EXACT(AW14,"NO"),EXACT(AX14,"NO"))),"NO",AI14)))</x:f>
        <x:v>INCOMPLETE</x:v>
      </x:c>
      <x:c r="X14" s="32" t="str">
        <x:f>IF(OR(AE14="",AF14="",AG14="",AH14="",AI14="",AJ14="",AK14="",AL14="",AM14="",AN14="",AO14="",AP14="",AQ14="",AR14=""),"INCOMPLETE",IF(OR(NOT(OR(EXACT(AE14,"YES"),EXACT(AE14,"NO"))),NOT(OR(EXACT(AF14,"YES"),EXACT(AF14,"NO"))),NOT(OR(EXACT(AG14,"YES"),EXACT(AG14,"NO"))),NOT(OR(EXACT(AH14,"YES"),EXACT(AH14,"NO"),EXACT(AH14,"UNKNOWN"))),NOT(OR(EXACT(AI14,"YES"),EXACT(AI14,"NO"),EXACT(AI14,"UNKNOWN"))),NOT(OR(EXACT(AJ14,"NONE"),EXACT(AJ14,"IMMATERIAL"),EXACT(AJ14,"MATERIAL"))),NOT(OR(EXACT(AK14,"RESOLVED"),EXACT(AK14,"MATERIAL_UNRESOLVED"),EXACT(AK14,"UNKNOWN"))),NOT(OR(EXACT(AL14,"PRESENT"),EXACT(AL14,"NOT_REQUIRED"),EXACT(AL14,"MISSING_REQUIRED"),EXACT(AL14,"UNKNOWN"))),NOT(OR(EXACT(AM14,"SUFFICIENT"),EXACT(AM14,"INSUFFICIENT"),EXACT(AM14,"UNKNOWN"))),NOT(OR(EXACT(AN14,"REVERSIBLE"),EXACT(AN14,"HARD_TO_REVERSE"),EXACT(AN14,"IRREVERSIBLE"),EXACT(AN14,"UNKNOWN"))),NOT(OR(EXACT(AO14,"CAN_RESOLVE"),EXACT(AO14,"NO_USEFUL_CHECK"),EXACT(AO14,"UNKNOWN"))),NOT(OR(EXACT(AP14,"BETTER_THAN_RESEARCH"),EXACT(AP14,"NOT_BETTER"),EXACT(AP14,"UNKNOWN"))),NOT(OR(EXACT(AQ14,"NOT_STARTED"),EXACT(AQ14,"STARTED_REVERSIBLE"),EXACT(AQ14,"STARTED_HARD_TO_REVERSE"),EXACT(AQ14,"STARTED_IRREVERSIBLE"))),NOT(OR(EXACT(AR14,"YES"),EXACT(AR14,"NO"),EXACT(AR14,"UNKNOWN"))),AND(AS14&lt;&gt;"",NOT(OR(EXACT(AS14,"YES"),EXACT(AS14,"NO"),EXACT(AS14,"UNKNOWN")))),AND(AT14&lt;&gt;"",NOT(OR(EXACT(AT14,"YES"),EXACT(AT14,"NO"),EXACT(AT14,"UNKNOWN")))),AND(AU14&lt;&gt;"",NOT(OR(EXACT(AU14,"YES"),EXACT(AU14,"NO"),EXACT(AU14,"UNKNOWN")))),AND(AV14&lt;&gt;"",NOT(OR(EXACT(AV14,"YES"),EXACT(AV14,"NO"),EXACT(AV14,"UNKNOWN")))),AND(AW14&lt;&gt;"",NOT(OR(EXACT(AW14,"YES"),EXACT(AW14,"NO"),EXACT(AW14,"UNKNOWN")))),AND(AX14&lt;&gt;"",NOT(OR(EXACT(AX14,"YES"),EXACT(AX14,"NO"),EXACT(AX14,"UNKNOWN"))))),"INVALID","VALID"))</x:f>
        <x:v>INCOMPLETE</x:v>
      </x:c>
      <x:c r="Y14" s="32" t="str">
        <x:f>IF(X14="INCOMPLETE","INCOMPLETE",IF(X14="INVALID","INVALID_INPUT",IF(OR(NOT(EXACT(AE14,"YES")),NOT(EXACT(AF14,"YES")),NOT(EXACT(AG14,"YES"))),"RESOLVE_DECISION_SCOPE",IF(EXACT(AJ14,"MATERIAL"),"RESOLVE_CONTRADICTION",IF(EXACT(AK14,"MATERIAL_UNRESOLVED"),"REQUALIFY_COMPETITOR_SET",IF(EXACT(AL14,"MISSING_REQUIRED"),"MORE_COMPETITOR_EVIDENCE_REQUIRED",IF(AND(EXACT(AM14,"INSUFFICIENT"),EXACT(W14,"YES")),"MORE_COMPETITOR_EVIDENCE_REQUIRED",IF(AND(NOT(EXACT(AQ14,"NOT_STARTED")),EXACT(AR14,"YES"),EXACT(W14,"YES")),"REOPEN_PRIOR_DECISION",IF(AND(OR(EXACT(W14,"YES"),EXACT(W14,"UNKNOWN")),EXACT(AO14,"CAN_RESOLVE")),"RUN_ONE_BOUNDED_CHECK",IF(AND(EXACT(W14,"YES"),EXACT(AN14,"REVERSIBLE"),EXACT(AP14,"BETTER_THAN_RESEARCH")),"ACT_AND_LEARN",IF(EXACT(W14,"YES"),"MORE_COMPETITOR_EVIDENCE_REQUIRED",IF(EXACT(W14,"NO"),"STOP_ANALYSIS_AND_DECIDE","MORE_COMPETITOR_EVIDENCE_REQUIRED"))))))))))))</x:f>
        <x:v>INCOMPLETE</x:v>
      </x:c>
      <x:c r="Z14" s="32" t="str">
        <x:f>IF(X14="INCOMPLETE","MISSING_REQUIRED_INPUT",IF(X14="INVALID","INVALID_CONTROLLED_INPUT",IF(OR(NOT(EXACT(AE14,"YES")),NOT(EXACT(AF14,"YES")),NOT(EXACT(AG14,"YES"))),"SCOPE_NOT_DEFINED",IF(EXACT(AJ14,"MATERIAL"),"MATERIAL_CONTRADICTION",IF(EXACT(AK14,"MATERIAL_UNRESOLVED"),"COMPETITOR_SET_UNRESOLVED",IF(EXACT(AL14,"MISSING_REQUIRED"),"REQUIRED_FIRST_PARTY_MISSING",IF(AND(EXACT(AM14,"INSUFFICIENT"),EXACT(W14,"YES")),"INDEPENDENCE_INSUFFICIENT",IF(AND(NOT(EXACT(AQ14,"NOT_STARTED")),EXACT(AR14,"YES"),EXACT(W14,"YES")),"PRIOR_DECISION_REOPENABLE",IF(AND(OR(EXACT(W14,"YES"),EXACT(W14,"UNKNOWN")),EXACT(AO14,"CAN_RESOLVE")),"BOUNDED_CHECK_CAN_CHANGE_DECISION",IF(AND(EXACT(W14,"YES"),EXACT(AN14,"REVERSIBLE"),EXACT(AP14,"BETTER_THAN_RESEARCH")),"REVERSIBLE_ACTION_LEARNS_FASTER",IF(EXACT(W14,"YES"),"MATERIAL_CHANGE_PATH_REMAINS",IF(EXACT(W14,"NO"),"NO_MATERIAL_CHANGE_PATH","CHANGE_PATH_UNCLEAR"))))))))))))</x:f>
        <x:v>MISSING_REQUIRED_INPUT</x:v>
      </x:c>
      <x:c r="AA14" s="49"/>
      <x:c r="AB14" s="49"/>
      <x:c r="AC14" s="49"/>
      <x:c r="AD14" s="49"/>
      <x:c r="AE14" t="str">
        <x:f>IF(ISBLANK(C14),"",IF(ISTEXT(C14),TRIM(SUBSTITUTE(C14,CHAR(160)," ")),"__INVALID_TYPE__"))</x:f>
      </x:c>
      <x:c r="AF14" t="str">
        <x:f>IF(ISBLANK(D14),"",IF(ISTEXT(D14),TRIM(SUBSTITUTE(D14,CHAR(160)," ")),"__INVALID_TYPE__"))</x:f>
      </x:c>
      <x:c r="AG14" t="str">
        <x:f>IF(ISBLANK(E14),"",IF(ISTEXT(E14),TRIM(SUBSTITUTE(E14,CHAR(160)," ")),"__INVALID_TYPE__"))</x:f>
      </x:c>
      <x:c r="AH14" t="str">
        <x:f>IF(ISBLANK(F14),"",IF(ISTEXT(F14),TRIM(SUBSTITUTE(F14,CHAR(160)," ")),"__INVALID_TYPE__"))</x:f>
      </x:c>
      <x:c r="AI14" t="str">
        <x:f>IF(ISBLANK(G14),"",IF(ISTEXT(G14),TRIM(SUBSTITUTE(G14,CHAR(160)," ")),"__INVALID_TYPE__"))</x:f>
      </x:c>
      <x:c r="AJ14" t="str">
        <x:f>IF(ISBLANK(H14),"",IF(ISTEXT(H14),TRIM(SUBSTITUTE(H14,CHAR(160)," ")),"__INVALID_TYPE__"))</x:f>
      </x:c>
      <x:c r="AK14" t="str">
        <x:f>IF(ISBLANK(I14),"",IF(ISTEXT(I14),TRIM(SUBSTITUTE(I14,CHAR(160)," ")),"__INVALID_TYPE__"))</x:f>
      </x:c>
      <x:c r="AL14" t="str">
        <x:f>IF(ISBLANK(J14),"",IF(ISTEXT(J14),TRIM(SUBSTITUTE(J14,CHAR(160)," ")),"__INVALID_TYPE__"))</x:f>
      </x:c>
      <x:c r="AM14" t="str">
        <x:f>IF(ISBLANK(K14),"",IF(ISTEXT(K14),TRIM(SUBSTITUTE(K14,CHAR(160)," ")),"__INVALID_TYPE__"))</x:f>
      </x:c>
      <x:c r="AN14" t="str">
        <x:f>IF(ISBLANK(L14),"",IF(ISTEXT(L14),TRIM(SUBSTITUTE(L14,CHAR(160)," ")),"__INVALID_TYPE__"))</x:f>
      </x:c>
      <x:c r="AO14" t="str">
        <x:f>IF(ISBLANK(M14),"",IF(ISTEXT(M14),TRIM(SUBSTITUTE(M14,CHAR(160)," ")),"__INVALID_TYPE__"))</x:f>
      </x:c>
      <x:c r="AP14" t="str">
        <x:f>IF(ISBLANK(N14),"",IF(ISTEXT(N14),TRIM(SUBSTITUTE(N14,CHAR(160)," ")),"__INVALID_TYPE__"))</x:f>
      </x:c>
      <x:c r="AQ14" t="str">
        <x:f>IF(ISBLANK(O14),"",IF(ISTEXT(O14),TRIM(SUBSTITUTE(O14,CHAR(160)," ")),"__INVALID_TYPE__"))</x:f>
      </x:c>
      <x:c r="AR14" t="str">
        <x:f>IF(ISBLANK(P14),"",IF(ISTEXT(P14),TRIM(SUBSTITUTE(P14,CHAR(160)," ")),"__INVALID_TYPE__"))</x:f>
      </x:c>
      <x:c r="AS14" t="str">
        <x:f>IF(ISBLANK(Q14),"",IF(ISTEXT(Q14),TRIM(SUBSTITUTE(Q14,CHAR(160)," ")),"__INVALID_TYPE__"))</x:f>
      </x:c>
      <x:c r="AT14" t="str">
        <x:f>IF(ISBLANK(R14),"",IF(ISTEXT(R14),TRIM(SUBSTITUTE(R14,CHAR(160)," ")),"__INVALID_TYPE__"))</x:f>
      </x:c>
      <x:c r="AU14" t="str">
        <x:f>IF(ISBLANK(S14),"",IF(ISTEXT(S14),TRIM(SUBSTITUTE(S14,CHAR(160)," ")),"__INVALID_TYPE__"))</x:f>
      </x:c>
      <x:c r="AV14" t="str">
        <x:f>IF(ISBLANK(T14),"",IF(ISTEXT(T14),TRIM(SUBSTITUTE(T14,CHAR(160)," ")),"__INVALID_TYPE__"))</x:f>
      </x:c>
      <x:c r="AW14" t="str">
        <x:f>IF(ISBLANK(U14),"",IF(ISTEXT(U14),TRIM(SUBSTITUTE(U14,CHAR(160)," ")),"__INVALID_TYPE__"))</x:f>
      </x:c>
      <x:c r="AX14" t="str">
        <x:f>IF(ISBLANK(V14),"",IF(ISTEXT(V14),TRIM(SUBSTITUTE(V14,CHAR(160)," ")),"__INVALID_TYPE__"))</x:f>
      </x:c>
    </x:row>
    <x:row r="15">
      <x:c r="A15" s="49"/>
      <x:c r="B15" s="49"/>
      <x:c r="C15" s="49"/>
      <x:c r="D15" s="49"/>
      <x:c r="E15" s="49"/>
      <x:c r="F15" s="49"/>
      <x:c r="G15" s="49"/>
      <x:c r="H15" s="49"/>
      <x:c r="I15" s="49"/>
      <x:c r="J15" s="49"/>
      <x:c r="K15" s="49"/>
      <x:c r="L15" s="49"/>
      <x:c r="M15" s="49"/>
      <x:c r="N15" s="49"/>
      <x:c r="O15" s="49"/>
      <x:c r="P15" s="49"/>
      <x:c r="Q15" s="49"/>
      <x:c r="R15" s="49"/>
      <x:c r="S15" s="49"/>
      <x:c r="T15" s="49"/>
      <x:c r="U15" s="49"/>
      <x:c r="V15" s="49"/>
      <x:c r="W15" s="32" t="str">
        <x:f>IF(X15&lt;&gt;"VALID",X15,IF(OR(EXACT(AS15,"YES"),EXACT(AT15,"YES"),EXACT(AU15,"YES"),EXACT(AV15,"YES"),EXACT(AW15,"YES"),EXACT(AX15,"YES")),"YES",IF(AND(AND(AS15&lt;&gt;"",AT15&lt;&gt;"",AU15&lt;&gt;"",AV15&lt;&gt;"",AW15&lt;&gt;"",AX15&lt;&gt;""),AND(EXACT(AS15,"NO"),EXACT(AT15,"NO"),EXACT(AU15,"NO"),EXACT(AV15,"NO"),EXACT(AW15,"NO"),EXACT(AX15,"NO"))),"NO",AI15)))</x:f>
        <x:v>INCOMPLETE</x:v>
      </x:c>
      <x:c r="X15" s="32" t="str">
        <x:f>IF(OR(AE15="",AF15="",AG15="",AH15="",AI15="",AJ15="",AK15="",AL15="",AM15="",AN15="",AO15="",AP15="",AQ15="",AR15=""),"INCOMPLETE",IF(OR(NOT(OR(EXACT(AE15,"YES"),EXACT(AE15,"NO"))),NOT(OR(EXACT(AF15,"YES"),EXACT(AF15,"NO"))),NOT(OR(EXACT(AG15,"YES"),EXACT(AG15,"NO"))),NOT(OR(EXACT(AH15,"YES"),EXACT(AH15,"NO"),EXACT(AH15,"UNKNOWN"))),NOT(OR(EXACT(AI15,"YES"),EXACT(AI15,"NO"),EXACT(AI15,"UNKNOWN"))),NOT(OR(EXACT(AJ15,"NONE"),EXACT(AJ15,"IMMATERIAL"),EXACT(AJ15,"MATERIAL"))),NOT(OR(EXACT(AK15,"RESOLVED"),EXACT(AK15,"MATERIAL_UNRESOLVED"),EXACT(AK15,"UNKNOWN"))),NOT(OR(EXACT(AL15,"PRESENT"),EXACT(AL15,"NOT_REQUIRED"),EXACT(AL15,"MISSING_REQUIRED"),EXACT(AL15,"UNKNOWN"))),NOT(OR(EXACT(AM15,"SUFFICIENT"),EXACT(AM15,"INSUFFICIENT"),EXACT(AM15,"UNKNOWN"))),NOT(OR(EXACT(AN15,"REVERSIBLE"),EXACT(AN15,"HARD_TO_REVERSE"),EXACT(AN15,"IRREVERSIBLE"),EXACT(AN15,"UNKNOWN"))),NOT(OR(EXACT(AO15,"CAN_RESOLVE"),EXACT(AO15,"NO_USEFUL_CHECK"),EXACT(AO15,"UNKNOWN"))),NOT(OR(EXACT(AP15,"BETTER_THAN_RESEARCH"),EXACT(AP15,"NOT_BETTER"),EXACT(AP15,"UNKNOWN"))),NOT(OR(EXACT(AQ15,"NOT_STARTED"),EXACT(AQ15,"STARTED_REVERSIBLE"),EXACT(AQ15,"STARTED_HARD_TO_REVERSE"),EXACT(AQ15,"STARTED_IRREVERSIBLE"))),NOT(OR(EXACT(AR15,"YES"),EXACT(AR15,"NO"),EXACT(AR15,"UNKNOWN"))),AND(AS15&lt;&gt;"",NOT(OR(EXACT(AS15,"YES"),EXACT(AS15,"NO"),EXACT(AS15,"UNKNOWN")))),AND(AT15&lt;&gt;"",NOT(OR(EXACT(AT15,"YES"),EXACT(AT15,"NO"),EXACT(AT15,"UNKNOWN")))),AND(AU15&lt;&gt;"",NOT(OR(EXACT(AU15,"YES"),EXACT(AU15,"NO"),EXACT(AU15,"UNKNOWN")))),AND(AV15&lt;&gt;"",NOT(OR(EXACT(AV15,"YES"),EXACT(AV15,"NO"),EXACT(AV15,"UNKNOWN")))),AND(AW15&lt;&gt;"",NOT(OR(EXACT(AW15,"YES"),EXACT(AW15,"NO"),EXACT(AW15,"UNKNOWN")))),AND(AX15&lt;&gt;"",NOT(OR(EXACT(AX15,"YES"),EXACT(AX15,"NO"),EXACT(AX15,"UNKNOWN"))))),"INVALID","VALID"))</x:f>
        <x:v>INCOMPLETE</x:v>
      </x:c>
      <x:c r="Y15" s="32" t="str">
        <x:f>IF(X15="INCOMPLETE","INCOMPLETE",IF(X15="INVALID","INVALID_INPUT",IF(OR(NOT(EXACT(AE15,"YES")),NOT(EXACT(AF15,"YES")),NOT(EXACT(AG15,"YES"))),"RESOLVE_DECISION_SCOPE",IF(EXACT(AJ15,"MATERIAL"),"RESOLVE_CONTRADICTION",IF(EXACT(AK15,"MATERIAL_UNRESOLVED"),"REQUALIFY_COMPETITOR_SET",IF(EXACT(AL15,"MISSING_REQUIRED"),"MORE_COMPETITOR_EVIDENCE_REQUIRED",IF(AND(EXACT(AM15,"INSUFFICIENT"),EXACT(W15,"YES")),"MORE_COMPETITOR_EVIDENCE_REQUIRED",IF(AND(NOT(EXACT(AQ15,"NOT_STARTED")),EXACT(AR15,"YES"),EXACT(W15,"YES")),"REOPEN_PRIOR_DECISION",IF(AND(OR(EXACT(W15,"YES"),EXACT(W15,"UNKNOWN")),EXACT(AO15,"CAN_RESOLVE")),"RUN_ONE_BOUNDED_CHECK",IF(AND(EXACT(W15,"YES"),EXACT(AN15,"REVERSIBLE"),EXACT(AP15,"BETTER_THAN_RESEARCH")),"ACT_AND_LEARN",IF(EXACT(W15,"YES"),"MORE_COMPETITOR_EVIDENCE_REQUIRED",IF(EXACT(W15,"NO"),"STOP_ANALYSIS_AND_DECIDE","MORE_COMPETITOR_EVIDENCE_REQUIRED"))))))))))))</x:f>
        <x:v>INCOMPLETE</x:v>
      </x:c>
      <x:c r="Z15" s="32" t="str">
        <x:f>IF(X15="INCOMPLETE","MISSING_REQUIRED_INPUT",IF(X15="INVALID","INVALID_CONTROLLED_INPUT",IF(OR(NOT(EXACT(AE15,"YES")),NOT(EXACT(AF15,"YES")),NOT(EXACT(AG15,"YES"))),"SCOPE_NOT_DEFINED",IF(EXACT(AJ15,"MATERIAL"),"MATERIAL_CONTRADICTION",IF(EXACT(AK15,"MATERIAL_UNRESOLVED"),"COMPETITOR_SET_UNRESOLVED",IF(EXACT(AL15,"MISSING_REQUIRED"),"REQUIRED_FIRST_PARTY_MISSING",IF(AND(EXACT(AM15,"INSUFFICIENT"),EXACT(W15,"YES")),"INDEPENDENCE_INSUFFICIENT",IF(AND(NOT(EXACT(AQ15,"NOT_STARTED")),EXACT(AR15,"YES"),EXACT(W15,"YES")),"PRIOR_DECISION_REOPENABLE",IF(AND(OR(EXACT(W15,"YES"),EXACT(W15,"UNKNOWN")),EXACT(AO15,"CAN_RESOLVE")),"BOUNDED_CHECK_CAN_CHANGE_DECISION",IF(AND(EXACT(W15,"YES"),EXACT(AN15,"REVERSIBLE"),EXACT(AP15,"BETTER_THAN_RESEARCH")),"REVERSIBLE_ACTION_LEARNS_FASTER",IF(EXACT(W15,"YES"),"MATERIAL_CHANGE_PATH_REMAINS",IF(EXACT(W15,"NO"),"NO_MATERIAL_CHANGE_PATH","CHANGE_PATH_UNCLEAR"))))))))))))</x:f>
        <x:v>MISSING_REQUIRED_INPUT</x:v>
      </x:c>
      <x:c r="AA15" s="49"/>
      <x:c r="AB15" s="49"/>
      <x:c r="AC15" s="49"/>
      <x:c r="AD15" s="49"/>
      <x:c r="AE15" t="str">
        <x:f>IF(ISBLANK(C15),"",IF(ISTEXT(C15),TRIM(SUBSTITUTE(C15,CHAR(160)," ")),"__INVALID_TYPE__"))</x:f>
      </x:c>
      <x:c r="AF15" t="str">
        <x:f>IF(ISBLANK(D15),"",IF(ISTEXT(D15),TRIM(SUBSTITUTE(D15,CHAR(160)," ")),"__INVALID_TYPE__"))</x:f>
      </x:c>
      <x:c r="AG15" t="str">
        <x:f>IF(ISBLANK(E15),"",IF(ISTEXT(E15),TRIM(SUBSTITUTE(E15,CHAR(160)," ")),"__INVALID_TYPE__"))</x:f>
      </x:c>
      <x:c r="AH15" t="str">
        <x:f>IF(ISBLANK(F15),"",IF(ISTEXT(F15),TRIM(SUBSTITUTE(F15,CHAR(160)," ")),"__INVALID_TYPE__"))</x:f>
      </x:c>
      <x:c r="AI15" t="str">
        <x:f>IF(ISBLANK(G15),"",IF(ISTEXT(G15),TRIM(SUBSTITUTE(G15,CHAR(160)," ")),"__INVALID_TYPE__"))</x:f>
      </x:c>
      <x:c r="AJ15" t="str">
        <x:f>IF(ISBLANK(H15),"",IF(ISTEXT(H15),TRIM(SUBSTITUTE(H15,CHAR(160)," ")),"__INVALID_TYPE__"))</x:f>
      </x:c>
      <x:c r="AK15" t="str">
        <x:f>IF(ISBLANK(I15),"",IF(ISTEXT(I15),TRIM(SUBSTITUTE(I15,CHAR(160)," ")),"__INVALID_TYPE__"))</x:f>
      </x:c>
      <x:c r="AL15" t="str">
        <x:f>IF(ISBLANK(J15),"",IF(ISTEXT(J15),TRIM(SUBSTITUTE(J15,CHAR(160)," ")),"__INVALID_TYPE__"))</x:f>
      </x:c>
      <x:c r="AM15" t="str">
        <x:f>IF(ISBLANK(K15),"",IF(ISTEXT(K15),TRIM(SUBSTITUTE(K15,CHAR(160)," ")),"__INVALID_TYPE__"))</x:f>
      </x:c>
      <x:c r="AN15" t="str">
        <x:f>IF(ISBLANK(L15),"",IF(ISTEXT(L15),TRIM(SUBSTITUTE(L15,CHAR(160)," ")),"__INVALID_TYPE__"))</x:f>
      </x:c>
      <x:c r="AO15" t="str">
        <x:f>IF(ISBLANK(M15),"",IF(ISTEXT(M15),TRIM(SUBSTITUTE(M15,CHAR(160)," ")),"__INVALID_TYPE__"))</x:f>
      </x:c>
      <x:c r="AP15" t="str">
        <x:f>IF(ISBLANK(N15),"",IF(ISTEXT(N15),TRIM(SUBSTITUTE(N15,CHAR(160)," ")),"__INVALID_TYPE__"))</x:f>
      </x:c>
      <x:c r="AQ15" t="str">
        <x:f>IF(ISBLANK(O15),"",IF(ISTEXT(O15),TRIM(SUBSTITUTE(O15,CHAR(160)," ")),"__INVALID_TYPE__"))</x:f>
      </x:c>
      <x:c r="AR15" t="str">
        <x:f>IF(ISBLANK(P15),"",IF(ISTEXT(P15),TRIM(SUBSTITUTE(P15,CHAR(160)," ")),"__INVALID_TYPE__"))</x:f>
      </x:c>
      <x:c r="AS15" t="str">
        <x:f>IF(ISBLANK(Q15),"",IF(ISTEXT(Q15),TRIM(SUBSTITUTE(Q15,CHAR(160)," ")),"__INVALID_TYPE__"))</x:f>
      </x:c>
      <x:c r="AT15" t="str">
        <x:f>IF(ISBLANK(R15),"",IF(ISTEXT(R15),TRIM(SUBSTITUTE(R15,CHAR(160)," ")),"__INVALID_TYPE__"))</x:f>
      </x:c>
      <x:c r="AU15" t="str">
        <x:f>IF(ISBLANK(S15),"",IF(ISTEXT(S15),TRIM(SUBSTITUTE(S15,CHAR(160)," ")),"__INVALID_TYPE__"))</x:f>
      </x:c>
      <x:c r="AV15" t="str">
        <x:f>IF(ISBLANK(T15),"",IF(ISTEXT(T15),TRIM(SUBSTITUTE(T15,CHAR(160)," ")),"__INVALID_TYPE__"))</x:f>
      </x:c>
      <x:c r="AW15" t="str">
        <x:f>IF(ISBLANK(U15),"",IF(ISTEXT(U15),TRIM(SUBSTITUTE(U15,CHAR(160)," ")),"__INVALID_TYPE__"))</x:f>
      </x:c>
      <x:c r="AX15" t="str">
        <x:f>IF(ISBLANK(V15),"",IF(ISTEXT(V15),TRIM(SUBSTITUTE(V15,CHAR(160)," ")),"__INVALID_TYPE__"))</x:f>
      </x:c>
    </x:row>
    <x:row r="16">
      <x:c r="A16" s="49"/>
      <x:c r="B16" s="49"/>
      <x:c r="C16" s="49"/>
      <x:c r="D16" s="49"/>
      <x:c r="E16" s="49"/>
      <x:c r="F16" s="49"/>
      <x:c r="G16" s="49"/>
      <x:c r="H16" s="49"/>
      <x:c r="I16" s="49"/>
      <x:c r="J16" s="49"/>
      <x:c r="K16" s="49"/>
      <x:c r="L16" s="49"/>
      <x:c r="M16" s="49"/>
      <x:c r="N16" s="49"/>
      <x:c r="O16" s="49"/>
      <x:c r="P16" s="49"/>
      <x:c r="Q16" s="49"/>
      <x:c r="R16" s="49"/>
      <x:c r="S16" s="49"/>
      <x:c r="T16" s="49"/>
      <x:c r="U16" s="49"/>
      <x:c r="V16" s="49"/>
      <x:c r="W16" s="32" t="str">
        <x:f>IF(X16&lt;&gt;"VALID",X16,IF(OR(EXACT(AS16,"YES"),EXACT(AT16,"YES"),EXACT(AU16,"YES"),EXACT(AV16,"YES"),EXACT(AW16,"YES"),EXACT(AX16,"YES")),"YES",IF(AND(AND(AS16&lt;&gt;"",AT16&lt;&gt;"",AU16&lt;&gt;"",AV16&lt;&gt;"",AW16&lt;&gt;"",AX16&lt;&gt;""),AND(EXACT(AS16,"NO"),EXACT(AT16,"NO"),EXACT(AU16,"NO"),EXACT(AV16,"NO"),EXACT(AW16,"NO"),EXACT(AX16,"NO"))),"NO",AI16)))</x:f>
        <x:v>INCOMPLETE</x:v>
      </x:c>
      <x:c r="X16" s="32" t="str">
        <x:f>IF(OR(AE16="",AF16="",AG16="",AH16="",AI16="",AJ16="",AK16="",AL16="",AM16="",AN16="",AO16="",AP16="",AQ16="",AR16=""),"INCOMPLETE",IF(OR(NOT(OR(EXACT(AE16,"YES"),EXACT(AE16,"NO"))),NOT(OR(EXACT(AF16,"YES"),EXACT(AF16,"NO"))),NOT(OR(EXACT(AG16,"YES"),EXACT(AG16,"NO"))),NOT(OR(EXACT(AH16,"YES"),EXACT(AH16,"NO"),EXACT(AH16,"UNKNOWN"))),NOT(OR(EXACT(AI16,"YES"),EXACT(AI16,"NO"),EXACT(AI16,"UNKNOWN"))),NOT(OR(EXACT(AJ16,"NONE"),EXACT(AJ16,"IMMATERIAL"),EXACT(AJ16,"MATERIAL"))),NOT(OR(EXACT(AK16,"RESOLVED"),EXACT(AK16,"MATERIAL_UNRESOLVED"),EXACT(AK16,"UNKNOWN"))),NOT(OR(EXACT(AL16,"PRESENT"),EXACT(AL16,"NOT_REQUIRED"),EXACT(AL16,"MISSING_REQUIRED"),EXACT(AL16,"UNKNOWN"))),NOT(OR(EXACT(AM16,"SUFFICIENT"),EXACT(AM16,"INSUFFICIENT"),EXACT(AM16,"UNKNOWN"))),NOT(OR(EXACT(AN16,"REVERSIBLE"),EXACT(AN16,"HARD_TO_REVERSE"),EXACT(AN16,"IRREVERSIBLE"),EXACT(AN16,"UNKNOWN"))),NOT(OR(EXACT(AO16,"CAN_RESOLVE"),EXACT(AO16,"NO_USEFUL_CHECK"),EXACT(AO16,"UNKNOWN"))),NOT(OR(EXACT(AP16,"BETTER_THAN_RESEARCH"),EXACT(AP16,"NOT_BETTER"),EXACT(AP16,"UNKNOWN"))),NOT(OR(EXACT(AQ16,"NOT_STARTED"),EXACT(AQ16,"STARTED_REVERSIBLE"),EXACT(AQ16,"STARTED_HARD_TO_REVERSE"),EXACT(AQ16,"STARTED_IRREVERSIBLE"))),NOT(OR(EXACT(AR16,"YES"),EXACT(AR16,"NO"),EXACT(AR16,"UNKNOWN"))),AND(AS16&lt;&gt;"",NOT(OR(EXACT(AS16,"YES"),EXACT(AS16,"NO"),EXACT(AS16,"UNKNOWN")))),AND(AT16&lt;&gt;"",NOT(OR(EXACT(AT16,"YES"),EXACT(AT16,"NO"),EXACT(AT16,"UNKNOWN")))),AND(AU16&lt;&gt;"",NOT(OR(EXACT(AU16,"YES"),EXACT(AU16,"NO"),EXACT(AU16,"UNKNOWN")))),AND(AV16&lt;&gt;"",NOT(OR(EXACT(AV16,"YES"),EXACT(AV16,"NO"),EXACT(AV16,"UNKNOWN")))),AND(AW16&lt;&gt;"",NOT(OR(EXACT(AW16,"YES"),EXACT(AW16,"NO"),EXACT(AW16,"UNKNOWN")))),AND(AX16&lt;&gt;"",NOT(OR(EXACT(AX16,"YES"),EXACT(AX16,"NO"),EXACT(AX16,"UNKNOWN"))))),"INVALID","VALID"))</x:f>
        <x:v>INCOMPLETE</x:v>
      </x:c>
      <x:c r="Y16" s="32" t="str">
        <x:f>IF(X16="INCOMPLETE","INCOMPLETE",IF(X16="INVALID","INVALID_INPUT",IF(OR(NOT(EXACT(AE16,"YES")),NOT(EXACT(AF16,"YES")),NOT(EXACT(AG16,"YES"))),"RESOLVE_DECISION_SCOPE",IF(EXACT(AJ16,"MATERIAL"),"RESOLVE_CONTRADICTION",IF(EXACT(AK16,"MATERIAL_UNRESOLVED"),"REQUALIFY_COMPETITOR_SET",IF(EXACT(AL16,"MISSING_REQUIRED"),"MORE_COMPETITOR_EVIDENCE_REQUIRED",IF(AND(EXACT(AM16,"INSUFFICIENT"),EXACT(W16,"YES")),"MORE_COMPETITOR_EVIDENCE_REQUIRED",IF(AND(NOT(EXACT(AQ16,"NOT_STARTED")),EXACT(AR16,"YES"),EXACT(W16,"YES")),"REOPEN_PRIOR_DECISION",IF(AND(OR(EXACT(W16,"YES"),EXACT(W16,"UNKNOWN")),EXACT(AO16,"CAN_RESOLVE")),"RUN_ONE_BOUNDED_CHECK",IF(AND(EXACT(W16,"YES"),EXACT(AN16,"REVERSIBLE"),EXACT(AP16,"BETTER_THAN_RESEARCH")),"ACT_AND_LEARN",IF(EXACT(W16,"YES"),"MORE_COMPETITOR_EVIDENCE_REQUIRED",IF(EXACT(W16,"NO"),"STOP_ANALYSIS_AND_DECIDE","MORE_COMPETITOR_EVIDENCE_REQUIRED"))))))))))))</x:f>
        <x:v>INCOMPLETE</x:v>
      </x:c>
      <x:c r="Z16" s="32" t="str">
        <x:f>IF(X16="INCOMPLETE","MISSING_REQUIRED_INPUT",IF(X16="INVALID","INVALID_CONTROLLED_INPUT",IF(OR(NOT(EXACT(AE16,"YES")),NOT(EXACT(AF16,"YES")),NOT(EXACT(AG16,"YES"))),"SCOPE_NOT_DEFINED",IF(EXACT(AJ16,"MATERIAL"),"MATERIAL_CONTRADICTION",IF(EXACT(AK16,"MATERIAL_UNRESOLVED"),"COMPETITOR_SET_UNRESOLVED",IF(EXACT(AL16,"MISSING_REQUIRED"),"REQUIRED_FIRST_PARTY_MISSING",IF(AND(EXACT(AM16,"INSUFFICIENT"),EXACT(W16,"YES")),"INDEPENDENCE_INSUFFICIENT",IF(AND(NOT(EXACT(AQ16,"NOT_STARTED")),EXACT(AR16,"YES"),EXACT(W16,"YES")),"PRIOR_DECISION_REOPENABLE",IF(AND(OR(EXACT(W16,"YES"),EXACT(W16,"UNKNOWN")),EXACT(AO16,"CAN_RESOLVE")),"BOUNDED_CHECK_CAN_CHANGE_DECISION",IF(AND(EXACT(W16,"YES"),EXACT(AN16,"REVERSIBLE"),EXACT(AP16,"BETTER_THAN_RESEARCH")),"REVERSIBLE_ACTION_LEARNS_FASTER",IF(EXACT(W16,"YES"),"MATERIAL_CHANGE_PATH_REMAINS",IF(EXACT(W16,"NO"),"NO_MATERIAL_CHANGE_PATH","CHANGE_PATH_UNCLEAR"))))))))))))</x:f>
        <x:v>MISSING_REQUIRED_INPUT</x:v>
      </x:c>
      <x:c r="AA16" s="49"/>
      <x:c r="AB16" s="49"/>
      <x:c r="AC16" s="49"/>
      <x:c r="AD16" s="49"/>
      <x:c r="AE16" t="str">
        <x:f>IF(ISBLANK(C16),"",IF(ISTEXT(C16),TRIM(SUBSTITUTE(C16,CHAR(160)," ")),"__INVALID_TYPE__"))</x:f>
      </x:c>
      <x:c r="AF16" t="str">
        <x:f>IF(ISBLANK(D16),"",IF(ISTEXT(D16),TRIM(SUBSTITUTE(D16,CHAR(160)," ")),"__INVALID_TYPE__"))</x:f>
      </x:c>
      <x:c r="AG16" t="str">
        <x:f>IF(ISBLANK(E16),"",IF(ISTEXT(E16),TRIM(SUBSTITUTE(E16,CHAR(160)," ")),"__INVALID_TYPE__"))</x:f>
      </x:c>
      <x:c r="AH16" t="str">
        <x:f>IF(ISBLANK(F16),"",IF(ISTEXT(F16),TRIM(SUBSTITUTE(F16,CHAR(160)," ")),"__INVALID_TYPE__"))</x:f>
      </x:c>
      <x:c r="AI16" t="str">
        <x:f>IF(ISBLANK(G16),"",IF(ISTEXT(G16),TRIM(SUBSTITUTE(G16,CHAR(160)," ")),"__INVALID_TYPE__"))</x:f>
      </x:c>
      <x:c r="AJ16" t="str">
        <x:f>IF(ISBLANK(H16),"",IF(ISTEXT(H16),TRIM(SUBSTITUTE(H16,CHAR(160)," ")),"__INVALID_TYPE__"))</x:f>
      </x:c>
      <x:c r="AK16" t="str">
        <x:f>IF(ISBLANK(I16),"",IF(ISTEXT(I16),TRIM(SUBSTITUTE(I16,CHAR(160)," ")),"__INVALID_TYPE__"))</x:f>
      </x:c>
      <x:c r="AL16" t="str">
        <x:f>IF(ISBLANK(J16),"",IF(ISTEXT(J16),TRIM(SUBSTITUTE(J16,CHAR(160)," ")),"__INVALID_TYPE__"))</x:f>
      </x:c>
      <x:c r="AM16" t="str">
        <x:f>IF(ISBLANK(K16),"",IF(ISTEXT(K16),TRIM(SUBSTITUTE(K16,CHAR(160)," ")),"__INVALID_TYPE__"))</x:f>
      </x:c>
      <x:c r="AN16" t="str">
        <x:f>IF(ISBLANK(L16),"",IF(ISTEXT(L16),TRIM(SUBSTITUTE(L16,CHAR(160)," ")),"__INVALID_TYPE__"))</x:f>
      </x:c>
      <x:c r="AO16" t="str">
        <x:f>IF(ISBLANK(M16),"",IF(ISTEXT(M16),TRIM(SUBSTITUTE(M16,CHAR(160)," ")),"__INVALID_TYPE__"))</x:f>
      </x:c>
      <x:c r="AP16" t="str">
        <x:f>IF(ISBLANK(N16),"",IF(ISTEXT(N16),TRIM(SUBSTITUTE(N16,CHAR(160)," ")),"__INVALID_TYPE__"))</x:f>
      </x:c>
      <x:c r="AQ16" t="str">
        <x:f>IF(ISBLANK(O16),"",IF(ISTEXT(O16),TRIM(SUBSTITUTE(O16,CHAR(160)," ")),"__INVALID_TYPE__"))</x:f>
      </x:c>
      <x:c r="AR16" t="str">
        <x:f>IF(ISBLANK(P16),"",IF(ISTEXT(P16),TRIM(SUBSTITUTE(P16,CHAR(160)," ")),"__INVALID_TYPE__"))</x:f>
      </x:c>
      <x:c r="AS16" t="str">
        <x:f>IF(ISBLANK(Q16),"",IF(ISTEXT(Q16),TRIM(SUBSTITUTE(Q16,CHAR(160)," ")),"__INVALID_TYPE__"))</x:f>
      </x:c>
      <x:c r="AT16" t="str">
        <x:f>IF(ISBLANK(R16),"",IF(ISTEXT(R16),TRIM(SUBSTITUTE(R16,CHAR(160)," ")),"__INVALID_TYPE__"))</x:f>
      </x:c>
      <x:c r="AU16" t="str">
        <x:f>IF(ISBLANK(S16),"",IF(ISTEXT(S16),TRIM(SUBSTITUTE(S16,CHAR(160)," ")),"__INVALID_TYPE__"))</x:f>
      </x:c>
      <x:c r="AV16" t="str">
        <x:f>IF(ISBLANK(T16),"",IF(ISTEXT(T16),TRIM(SUBSTITUTE(T16,CHAR(160)," ")),"__INVALID_TYPE__"))</x:f>
      </x:c>
      <x:c r="AW16" t="str">
        <x:f>IF(ISBLANK(U16),"",IF(ISTEXT(U16),TRIM(SUBSTITUTE(U16,CHAR(160)," ")),"__INVALID_TYPE__"))</x:f>
      </x:c>
      <x:c r="AX16" t="str">
        <x:f>IF(ISBLANK(V16),"",IF(ISTEXT(V16),TRIM(SUBSTITUTE(V16,CHAR(160)," ")),"__INVALID_TYPE__"))</x:f>
      </x:c>
    </x:row>
    <x:row r="17">
      <x:c r="A17" s="49"/>
      <x:c r="B17" s="49"/>
      <x:c r="C17" s="49"/>
      <x:c r="D17" s="49"/>
      <x:c r="E17" s="49"/>
      <x:c r="F17" s="49"/>
      <x:c r="G17" s="49"/>
      <x:c r="H17" s="49"/>
      <x:c r="I17" s="49"/>
      <x:c r="J17" s="49"/>
      <x:c r="K17" s="49"/>
      <x:c r="L17" s="49"/>
      <x:c r="M17" s="49"/>
      <x:c r="N17" s="49"/>
      <x:c r="O17" s="49"/>
      <x:c r="P17" s="49"/>
      <x:c r="Q17" s="49"/>
      <x:c r="R17" s="49"/>
      <x:c r="S17" s="49"/>
      <x:c r="T17" s="49"/>
      <x:c r="U17" s="49"/>
      <x:c r="V17" s="49"/>
      <x:c r="W17" s="32" t="str">
        <x:f>IF(X17&lt;&gt;"VALID",X17,IF(OR(EXACT(AS17,"YES"),EXACT(AT17,"YES"),EXACT(AU17,"YES"),EXACT(AV17,"YES"),EXACT(AW17,"YES"),EXACT(AX17,"YES")),"YES",IF(AND(AND(AS17&lt;&gt;"",AT17&lt;&gt;"",AU17&lt;&gt;"",AV17&lt;&gt;"",AW17&lt;&gt;"",AX17&lt;&gt;""),AND(EXACT(AS17,"NO"),EXACT(AT17,"NO"),EXACT(AU17,"NO"),EXACT(AV17,"NO"),EXACT(AW17,"NO"),EXACT(AX17,"NO"))),"NO",AI17)))</x:f>
        <x:v>INCOMPLETE</x:v>
      </x:c>
      <x:c r="X17" s="32" t="str">
        <x:f>IF(OR(AE17="",AF17="",AG17="",AH17="",AI17="",AJ17="",AK17="",AL17="",AM17="",AN17="",AO17="",AP17="",AQ17="",AR17=""),"INCOMPLETE",IF(OR(NOT(OR(EXACT(AE17,"YES"),EXACT(AE17,"NO"))),NOT(OR(EXACT(AF17,"YES"),EXACT(AF17,"NO"))),NOT(OR(EXACT(AG17,"YES"),EXACT(AG17,"NO"))),NOT(OR(EXACT(AH17,"YES"),EXACT(AH17,"NO"),EXACT(AH17,"UNKNOWN"))),NOT(OR(EXACT(AI17,"YES"),EXACT(AI17,"NO"),EXACT(AI17,"UNKNOWN"))),NOT(OR(EXACT(AJ17,"NONE"),EXACT(AJ17,"IMMATERIAL"),EXACT(AJ17,"MATERIAL"))),NOT(OR(EXACT(AK17,"RESOLVED"),EXACT(AK17,"MATERIAL_UNRESOLVED"),EXACT(AK17,"UNKNOWN"))),NOT(OR(EXACT(AL17,"PRESENT"),EXACT(AL17,"NOT_REQUIRED"),EXACT(AL17,"MISSING_REQUIRED"),EXACT(AL17,"UNKNOWN"))),NOT(OR(EXACT(AM17,"SUFFICIENT"),EXACT(AM17,"INSUFFICIENT"),EXACT(AM17,"UNKNOWN"))),NOT(OR(EXACT(AN17,"REVERSIBLE"),EXACT(AN17,"HARD_TO_REVERSE"),EXACT(AN17,"IRREVERSIBLE"),EXACT(AN17,"UNKNOWN"))),NOT(OR(EXACT(AO17,"CAN_RESOLVE"),EXACT(AO17,"NO_USEFUL_CHECK"),EXACT(AO17,"UNKNOWN"))),NOT(OR(EXACT(AP17,"BETTER_THAN_RESEARCH"),EXACT(AP17,"NOT_BETTER"),EXACT(AP17,"UNKNOWN"))),NOT(OR(EXACT(AQ17,"NOT_STARTED"),EXACT(AQ17,"STARTED_REVERSIBLE"),EXACT(AQ17,"STARTED_HARD_TO_REVERSE"),EXACT(AQ17,"STARTED_IRREVERSIBLE"))),NOT(OR(EXACT(AR17,"YES"),EXACT(AR17,"NO"),EXACT(AR17,"UNKNOWN"))),AND(AS17&lt;&gt;"",NOT(OR(EXACT(AS17,"YES"),EXACT(AS17,"NO"),EXACT(AS17,"UNKNOWN")))),AND(AT17&lt;&gt;"",NOT(OR(EXACT(AT17,"YES"),EXACT(AT17,"NO"),EXACT(AT17,"UNKNOWN")))),AND(AU17&lt;&gt;"",NOT(OR(EXACT(AU17,"YES"),EXACT(AU17,"NO"),EXACT(AU17,"UNKNOWN")))),AND(AV17&lt;&gt;"",NOT(OR(EXACT(AV17,"YES"),EXACT(AV17,"NO"),EXACT(AV17,"UNKNOWN")))),AND(AW17&lt;&gt;"",NOT(OR(EXACT(AW17,"YES"),EXACT(AW17,"NO"),EXACT(AW17,"UNKNOWN")))),AND(AX17&lt;&gt;"",NOT(OR(EXACT(AX17,"YES"),EXACT(AX17,"NO"),EXACT(AX17,"UNKNOWN"))))),"INVALID","VALID"))</x:f>
        <x:v>INCOMPLETE</x:v>
      </x:c>
      <x:c r="Y17" s="32" t="str">
        <x:f>IF(X17="INCOMPLETE","INCOMPLETE",IF(X17="INVALID","INVALID_INPUT",IF(OR(NOT(EXACT(AE17,"YES")),NOT(EXACT(AF17,"YES")),NOT(EXACT(AG17,"YES"))),"RESOLVE_DECISION_SCOPE",IF(EXACT(AJ17,"MATERIAL"),"RESOLVE_CONTRADICTION",IF(EXACT(AK17,"MATERIAL_UNRESOLVED"),"REQUALIFY_COMPETITOR_SET",IF(EXACT(AL17,"MISSING_REQUIRED"),"MORE_COMPETITOR_EVIDENCE_REQUIRED",IF(AND(EXACT(AM17,"INSUFFICIENT"),EXACT(W17,"YES")),"MORE_COMPETITOR_EVIDENCE_REQUIRED",IF(AND(NOT(EXACT(AQ17,"NOT_STARTED")),EXACT(AR17,"YES"),EXACT(W17,"YES")),"REOPEN_PRIOR_DECISION",IF(AND(OR(EXACT(W17,"YES"),EXACT(W17,"UNKNOWN")),EXACT(AO17,"CAN_RESOLVE")),"RUN_ONE_BOUNDED_CHECK",IF(AND(EXACT(W17,"YES"),EXACT(AN17,"REVERSIBLE"),EXACT(AP17,"BETTER_THAN_RESEARCH")),"ACT_AND_LEARN",IF(EXACT(W17,"YES"),"MORE_COMPETITOR_EVIDENCE_REQUIRED",IF(EXACT(W17,"NO"),"STOP_ANALYSIS_AND_DECIDE","MORE_COMPETITOR_EVIDENCE_REQUIRED"))))))))))))</x:f>
        <x:v>INCOMPLETE</x:v>
      </x:c>
      <x:c r="Z17" s="32" t="str">
        <x:f>IF(X17="INCOMPLETE","MISSING_REQUIRED_INPUT",IF(X17="INVALID","INVALID_CONTROLLED_INPUT",IF(OR(NOT(EXACT(AE17,"YES")),NOT(EXACT(AF17,"YES")),NOT(EXACT(AG17,"YES"))),"SCOPE_NOT_DEFINED",IF(EXACT(AJ17,"MATERIAL"),"MATERIAL_CONTRADICTION",IF(EXACT(AK17,"MATERIAL_UNRESOLVED"),"COMPETITOR_SET_UNRESOLVED",IF(EXACT(AL17,"MISSING_REQUIRED"),"REQUIRED_FIRST_PARTY_MISSING",IF(AND(EXACT(AM17,"INSUFFICIENT"),EXACT(W17,"YES")),"INDEPENDENCE_INSUFFICIENT",IF(AND(NOT(EXACT(AQ17,"NOT_STARTED")),EXACT(AR17,"YES"),EXACT(W17,"YES")),"PRIOR_DECISION_REOPENABLE",IF(AND(OR(EXACT(W17,"YES"),EXACT(W17,"UNKNOWN")),EXACT(AO17,"CAN_RESOLVE")),"BOUNDED_CHECK_CAN_CHANGE_DECISION",IF(AND(EXACT(W17,"YES"),EXACT(AN17,"REVERSIBLE"),EXACT(AP17,"BETTER_THAN_RESEARCH")),"REVERSIBLE_ACTION_LEARNS_FASTER",IF(EXACT(W17,"YES"),"MATERIAL_CHANGE_PATH_REMAINS",IF(EXACT(W17,"NO"),"NO_MATERIAL_CHANGE_PATH","CHANGE_PATH_UNCLEAR"))))))))))))</x:f>
        <x:v>MISSING_REQUIRED_INPUT</x:v>
      </x:c>
      <x:c r="AA17" s="49"/>
      <x:c r="AB17" s="49"/>
      <x:c r="AC17" s="49"/>
      <x:c r="AD17" s="49"/>
      <x:c r="AE17" t="str">
        <x:f>IF(ISBLANK(C17),"",IF(ISTEXT(C17),TRIM(SUBSTITUTE(C17,CHAR(160)," ")),"__INVALID_TYPE__"))</x:f>
      </x:c>
      <x:c r="AF17" t="str">
        <x:f>IF(ISBLANK(D17),"",IF(ISTEXT(D17),TRIM(SUBSTITUTE(D17,CHAR(160)," ")),"__INVALID_TYPE__"))</x:f>
      </x:c>
      <x:c r="AG17" t="str">
        <x:f>IF(ISBLANK(E17),"",IF(ISTEXT(E17),TRIM(SUBSTITUTE(E17,CHAR(160)," ")),"__INVALID_TYPE__"))</x:f>
      </x:c>
      <x:c r="AH17" t="str">
        <x:f>IF(ISBLANK(F17),"",IF(ISTEXT(F17),TRIM(SUBSTITUTE(F17,CHAR(160)," ")),"__INVALID_TYPE__"))</x:f>
      </x:c>
      <x:c r="AI17" t="str">
        <x:f>IF(ISBLANK(G17),"",IF(ISTEXT(G17),TRIM(SUBSTITUTE(G17,CHAR(160)," ")),"__INVALID_TYPE__"))</x:f>
      </x:c>
      <x:c r="AJ17" t="str">
        <x:f>IF(ISBLANK(H17),"",IF(ISTEXT(H17),TRIM(SUBSTITUTE(H17,CHAR(160)," ")),"__INVALID_TYPE__"))</x:f>
      </x:c>
      <x:c r="AK17" t="str">
        <x:f>IF(ISBLANK(I17),"",IF(ISTEXT(I17),TRIM(SUBSTITUTE(I17,CHAR(160)," ")),"__INVALID_TYPE__"))</x:f>
      </x:c>
      <x:c r="AL17" t="str">
        <x:f>IF(ISBLANK(J17),"",IF(ISTEXT(J17),TRIM(SUBSTITUTE(J17,CHAR(160)," ")),"__INVALID_TYPE__"))</x:f>
      </x:c>
      <x:c r="AM17" t="str">
        <x:f>IF(ISBLANK(K17),"",IF(ISTEXT(K17),TRIM(SUBSTITUTE(K17,CHAR(160)," ")),"__INVALID_TYPE__"))</x:f>
      </x:c>
      <x:c r="AN17" t="str">
        <x:f>IF(ISBLANK(L17),"",IF(ISTEXT(L17),TRIM(SUBSTITUTE(L17,CHAR(160)," ")),"__INVALID_TYPE__"))</x:f>
      </x:c>
      <x:c r="AO17" t="str">
        <x:f>IF(ISBLANK(M17),"",IF(ISTEXT(M17),TRIM(SUBSTITUTE(M17,CHAR(160)," ")),"__INVALID_TYPE__"))</x:f>
      </x:c>
      <x:c r="AP17" t="str">
        <x:f>IF(ISBLANK(N17),"",IF(ISTEXT(N17),TRIM(SUBSTITUTE(N17,CHAR(160)," ")),"__INVALID_TYPE__"))</x:f>
      </x:c>
      <x:c r="AQ17" t="str">
        <x:f>IF(ISBLANK(O17),"",IF(ISTEXT(O17),TRIM(SUBSTITUTE(O17,CHAR(160)," ")),"__INVALID_TYPE__"))</x:f>
      </x:c>
      <x:c r="AR17" t="str">
        <x:f>IF(ISBLANK(P17),"",IF(ISTEXT(P17),TRIM(SUBSTITUTE(P17,CHAR(160)," ")),"__INVALID_TYPE__"))</x:f>
      </x:c>
      <x:c r="AS17" t="str">
        <x:f>IF(ISBLANK(Q17),"",IF(ISTEXT(Q17),TRIM(SUBSTITUTE(Q17,CHAR(160)," ")),"__INVALID_TYPE__"))</x:f>
      </x:c>
      <x:c r="AT17" t="str">
        <x:f>IF(ISBLANK(R17),"",IF(ISTEXT(R17),TRIM(SUBSTITUTE(R17,CHAR(160)," ")),"__INVALID_TYPE__"))</x:f>
      </x:c>
      <x:c r="AU17" t="str">
        <x:f>IF(ISBLANK(S17),"",IF(ISTEXT(S17),TRIM(SUBSTITUTE(S17,CHAR(160)," ")),"__INVALID_TYPE__"))</x:f>
      </x:c>
      <x:c r="AV17" t="str">
        <x:f>IF(ISBLANK(T17),"",IF(ISTEXT(T17),TRIM(SUBSTITUTE(T17,CHAR(160)," ")),"__INVALID_TYPE__"))</x:f>
      </x:c>
      <x:c r="AW17" t="str">
        <x:f>IF(ISBLANK(U17),"",IF(ISTEXT(U17),TRIM(SUBSTITUTE(U17,CHAR(160)," ")),"__INVALID_TYPE__"))</x:f>
      </x:c>
      <x:c r="AX17" t="str">
        <x:f>IF(ISBLANK(V17),"",IF(ISTEXT(V17),TRIM(SUBSTITUTE(V17,CHAR(160)," ")),"__INVALID_TYPE__"))</x:f>
      </x:c>
    </x:row>
    <x:row r="18">
      <x:c r="A18" s="49"/>
      <x:c r="B18" s="49"/>
      <x:c r="C18" s="49"/>
      <x:c r="D18" s="49"/>
      <x:c r="E18" s="49"/>
      <x:c r="F18" s="49"/>
      <x:c r="G18" s="49"/>
      <x:c r="H18" s="49"/>
      <x:c r="I18" s="49"/>
      <x:c r="J18" s="49"/>
      <x:c r="K18" s="49"/>
      <x:c r="L18" s="49"/>
      <x:c r="M18" s="49"/>
      <x:c r="N18" s="49"/>
      <x:c r="O18" s="49"/>
      <x:c r="P18" s="49"/>
      <x:c r="Q18" s="49"/>
      <x:c r="R18" s="49"/>
      <x:c r="S18" s="49"/>
      <x:c r="T18" s="49"/>
      <x:c r="U18" s="49"/>
      <x:c r="V18" s="49"/>
      <x:c r="W18" s="32" t="str">
        <x:f>IF(X18&lt;&gt;"VALID",X18,IF(OR(EXACT(AS18,"YES"),EXACT(AT18,"YES"),EXACT(AU18,"YES"),EXACT(AV18,"YES"),EXACT(AW18,"YES"),EXACT(AX18,"YES")),"YES",IF(AND(AND(AS18&lt;&gt;"",AT18&lt;&gt;"",AU18&lt;&gt;"",AV18&lt;&gt;"",AW18&lt;&gt;"",AX18&lt;&gt;""),AND(EXACT(AS18,"NO"),EXACT(AT18,"NO"),EXACT(AU18,"NO"),EXACT(AV18,"NO"),EXACT(AW18,"NO"),EXACT(AX18,"NO"))),"NO",AI18)))</x:f>
        <x:v>INCOMPLETE</x:v>
      </x:c>
      <x:c r="X18" s="32" t="str">
        <x:f>IF(OR(AE18="",AF18="",AG18="",AH18="",AI18="",AJ18="",AK18="",AL18="",AM18="",AN18="",AO18="",AP18="",AQ18="",AR18=""),"INCOMPLETE",IF(OR(NOT(OR(EXACT(AE18,"YES"),EXACT(AE18,"NO"))),NOT(OR(EXACT(AF18,"YES"),EXACT(AF18,"NO"))),NOT(OR(EXACT(AG18,"YES"),EXACT(AG18,"NO"))),NOT(OR(EXACT(AH18,"YES"),EXACT(AH18,"NO"),EXACT(AH18,"UNKNOWN"))),NOT(OR(EXACT(AI18,"YES"),EXACT(AI18,"NO"),EXACT(AI18,"UNKNOWN"))),NOT(OR(EXACT(AJ18,"NONE"),EXACT(AJ18,"IMMATERIAL"),EXACT(AJ18,"MATERIAL"))),NOT(OR(EXACT(AK18,"RESOLVED"),EXACT(AK18,"MATERIAL_UNRESOLVED"),EXACT(AK18,"UNKNOWN"))),NOT(OR(EXACT(AL18,"PRESENT"),EXACT(AL18,"NOT_REQUIRED"),EXACT(AL18,"MISSING_REQUIRED"),EXACT(AL18,"UNKNOWN"))),NOT(OR(EXACT(AM18,"SUFFICIENT"),EXACT(AM18,"INSUFFICIENT"),EXACT(AM18,"UNKNOWN"))),NOT(OR(EXACT(AN18,"REVERSIBLE"),EXACT(AN18,"HARD_TO_REVERSE"),EXACT(AN18,"IRREVERSIBLE"),EXACT(AN18,"UNKNOWN"))),NOT(OR(EXACT(AO18,"CAN_RESOLVE"),EXACT(AO18,"NO_USEFUL_CHECK"),EXACT(AO18,"UNKNOWN"))),NOT(OR(EXACT(AP18,"BETTER_THAN_RESEARCH"),EXACT(AP18,"NOT_BETTER"),EXACT(AP18,"UNKNOWN"))),NOT(OR(EXACT(AQ18,"NOT_STARTED"),EXACT(AQ18,"STARTED_REVERSIBLE"),EXACT(AQ18,"STARTED_HARD_TO_REVERSE"),EXACT(AQ18,"STARTED_IRREVERSIBLE"))),NOT(OR(EXACT(AR18,"YES"),EXACT(AR18,"NO"),EXACT(AR18,"UNKNOWN"))),AND(AS18&lt;&gt;"",NOT(OR(EXACT(AS18,"YES"),EXACT(AS18,"NO"),EXACT(AS18,"UNKNOWN")))),AND(AT18&lt;&gt;"",NOT(OR(EXACT(AT18,"YES"),EXACT(AT18,"NO"),EXACT(AT18,"UNKNOWN")))),AND(AU18&lt;&gt;"",NOT(OR(EXACT(AU18,"YES"),EXACT(AU18,"NO"),EXACT(AU18,"UNKNOWN")))),AND(AV18&lt;&gt;"",NOT(OR(EXACT(AV18,"YES"),EXACT(AV18,"NO"),EXACT(AV18,"UNKNOWN")))),AND(AW18&lt;&gt;"",NOT(OR(EXACT(AW18,"YES"),EXACT(AW18,"NO"),EXACT(AW18,"UNKNOWN")))),AND(AX18&lt;&gt;"",NOT(OR(EXACT(AX18,"YES"),EXACT(AX18,"NO"),EXACT(AX18,"UNKNOWN"))))),"INVALID","VALID"))</x:f>
        <x:v>INCOMPLETE</x:v>
      </x:c>
      <x:c r="Y18" s="32" t="str">
        <x:f>IF(X18="INCOMPLETE","INCOMPLETE",IF(X18="INVALID","INVALID_INPUT",IF(OR(NOT(EXACT(AE18,"YES")),NOT(EXACT(AF18,"YES")),NOT(EXACT(AG18,"YES"))),"RESOLVE_DECISION_SCOPE",IF(EXACT(AJ18,"MATERIAL"),"RESOLVE_CONTRADICTION",IF(EXACT(AK18,"MATERIAL_UNRESOLVED"),"REQUALIFY_COMPETITOR_SET",IF(EXACT(AL18,"MISSING_REQUIRED"),"MORE_COMPETITOR_EVIDENCE_REQUIRED",IF(AND(EXACT(AM18,"INSUFFICIENT"),EXACT(W18,"YES")),"MORE_COMPETITOR_EVIDENCE_REQUIRED",IF(AND(NOT(EXACT(AQ18,"NOT_STARTED")),EXACT(AR18,"YES"),EXACT(W18,"YES")),"REOPEN_PRIOR_DECISION",IF(AND(OR(EXACT(W18,"YES"),EXACT(W18,"UNKNOWN")),EXACT(AO18,"CAN_RESOLVE")),"RUN_ONE_BOUNDED_CHECK",IF(AND(EXACT(W18,"YES"),EXACT(AN18,"REVERSIBLE"),EXACT(AP18,"BETTER_THAN_RESEARCH")),"ACT_AND_LEARN",IF(EXACT(W18,"YES"),"MORE_COMPETITOR_EVIDENCE_REQUIRED",IF(EXACT(W18,"NO"),"STOP_ANALYSIS_AND_DECIDE","MORE_COMPETITOR_EVIDENCE_REQUIRED"))))))))))))</x:f>
        <x:v>INCOMPLETE</x:v>
      </x:c>
      <x:c r="Z18" s="32" t="str">
        <x:f>IF(X18="INCOMPLETE","MISSING_REQUIRED_INPUT",IF(X18="INVALID","INVALID_CONTROLLED_INPUT",IF(OR(NOT(EXACT(AE18,"YES")),NOT(EXACT(AF18,"YES")),NOT(EXACT(AG18,"YES"))),"SCOPE_NOT_DEFINED",IF(EXACT(AJ18,"MATERIAL"),"MATERIAL_CONTRADICTION",IF(EXACT(AK18,"MATERIAL_UNRESOLVED"),"COMPETITOR_SET_UNRESOLVED",IF(EXACT(AL18,"MISSING_REQUIRED"),"REQUIRED_FIRST_PARTY_MISSING",IF(AND(EXACT(AM18,"INSUFFICIENT"),EXACT(W18,"YES")),"INDEPENDENCE_INSUFFICIENT",IF(AND(NOT(EXACT(AQ18,"NOT_STARTED")),EXACT(AR18,"YES"),EXACT(W18,"YES")),"PRIOR_DECISION_REOPENABLE",IF(AND(OR(EXACT(W18,"YES"),EXACT(W18,"UNKNOWN")),EXACT(AO18,"CAN_RESOLVE")),"BOUNDED_CHECK_CAN_CHANGE_DECISION",IF(AND(EXACT(W18,"YES"),EXACT(AN18,"REVERSIBLE"),EXACT(AP18,"BETTER_THAN_RESEARCH")),"REVERSIBLE_ACTION_LEARNS_FASTER",IF(EXACT(W18,"YES"),"MATERIAL_CHANGE_PATH_REMAINS",IF(EXACT(W18,"NO"),"NO_MATERIAL_CHANGE_PATH","CHANGE_PATH_UNCLEAR"))))))))))))</x:f>
        <x:v>MISSING_REQUIRED_INPUT</x:v>
      </x:c>
      <x:c r="AA18" s="49"/>
      <x:c r="AB18" s="49"/>
      <x:c r="AC18" s="49"/>
      <x:c r="AD18" s="49"/>
      <x:c r="AE18" t="str">
        <x:f>IF(ISBLANK(C18),"",IF(ISTEXT(C18),TRIM(SUBSTITUTE(C18,CHAR(160)," ")),"__INVALID_TYPE__"))</x:f>
      </x:c>
      <x:c r="AF18" t="str">
        <x:f>IF(ISBLANK(D18),"",IF(ISTEXT(D18),TRIM(SUBSTITUTE(D18,CHAR(160)," ")),"__INVALID_TYPE__"))</x:f>
      </x:c>
      <x:c r="AG18" t="str">
        <x:f>IF(ISBLANK(E18),"",IF(ISTEXT(E18),TRIM(SUBSTITUTE(E18,CHAR(160)," ")),"__INVALID_TYPE__"))</x:f>
      </x:c>
      <x:c r="AH18" t="str">
        <x:f>IF(ISBLANK(F18),"",IF(ISTEXT(F18),TRIM(SUBSTITUTE(F18,CHAR(160)," ")),"__INVALID_TYPE__"))</x:f>
      </x:c>
      <x:c r="AI18" t="str">
        <x:f>IF(ISBLANK(G18),"",IF(ISTEXT(G18),TRIM(SUBSTITUTE(G18,CHAR(160)," ")),"__INVALID_TYPE__"))</x:f>
      </x:c>
      <x:c r="AJ18" t="str">
        <x:f>IF(ISBLANK(H18),"",IF(ISTEXT(H18),TRIM(SUBSTITUTE(H18,CHAR(160)," ")),"__INVALID_TYPE__"))</x:f>
      </x:c>
      <x:c r="AK18" t="str">
        <x:f>IF(ISBLANK(I18),"",IF(ISTEXT(I18),TRIM(SUBSTITUTE(I18,CHAR(160)," ")),"__INVALID_TYPE__"))</x:f>
      </x:c>
      <x:c r="AL18" t="str">
        <x:f>IF(ISBLANK(J18),"",IF(ISTEXT(J18),TRIM(SUBSTITUTE(J18,CHAR(160)," ")),"__INVALID_TYPE__"))</x:f>
      </x:c>
      <x:c r="AM18" t="str">
        <x:f>IF(ISBLANK(K18),"",IF(ISTEXT(K18),TRIM(SUBSTITUTE(K18,CHAR(160)," ")),"__INVALID_TYPE__"))</x:f>
      </x:c>
      <x:c r="AN18" t="str">
        <x:f>IF(ISBLANK(L18),"",IF(ISTEXT(L18),TRIM(SUBSTITUTE(L18,CHAR(160)," ")),"__INVALID_TYPE__"))</x:f>
      </x:c>
      <x:c r="AO18" t="str">
        <x:f>IF(ISBLANK(M18),"",IF(ISTEXT(M18),TRIM(SUBSTITUTE(M18,CHAR(160)," ")),"__INVALID_TYPE__"))</x:f>
      </x:c>
      <x:c r="AP18" t="str">
        <x:f>IF(ISBLANK(N18),"",IF(ISTEXT(N18),TRIM(SUBSTITUTE(N18,CHAR(160)," ")),"__INVALID_TYPE__"))</x:f>
      </x:c>
      <x:c r="AQ18" t="str">
        <x:f>IF(ISBLANK(O18),"",IF(ISTEXT(O18),TRIM(SUBSTITUTE(O18,CHAR(160)," ")),"__INVALID_TYPE__"))</x:f>
      </x:c>
      <x:c r="AR18" t="str">
        <x:f>IF(ISBLANK(P18),"",IF(ISTEXT(P18),TRIM(SUBSTITUTE(P18,CHAR(160)," ")),"__INVALID_TYPE__"))</x:f>
      </x:c>
      <x:c r="AS18" t="str">
        <x:f>IF(ISBLANK(Q18),"",IF(ISTEXT(Q18),TRIM(SUBSTITUTE(Q18,CHAR(160)," ")),"__INVALID_TYPE__"))</x:f>
      </x:c>
      <x:c r="AT18" t="str">
        <x:f>IF(ISBLANK(R18),"",IF(ISTEXT(R18),TRIM(SUBSTITUTE(R18,CHAR(160)," ")),"__INVALID_TYPE__"))</x:f>
      </x:c>
      <x:c r="AU18" t="str">
        <x:f>IF(ISBLANK(S18),"",IF(ISTEXT(S18),TRIM(SUBSTITUTE(S18,CHAR(160)," ")),"__INVALID_TYPE__"))</x:f>
      </x:c>
      <x:c r="AV18" t="str">
        <x:f>IF(ISBLANK(T18),"",IF(ISTEXT(T18),TRIM(SUBSTITUTE(T18,CHAR(160)," ")),"__INVALID_TYPE__"))</x:f>
      </x:c>
      <x:c r="AW18" t="str">
        <x:f>IF(ISBLANK(U18),"",IF(ISTEXT(U18),TRIM(SUBSTITUTE(U18,CHAR(160)," ")),"__INVALID_TYPE__"))</x:f>
      </x:c>
      <x:c r="AX18" t="str">
        <x:f>IF(ISBLANK(V18),"",IF(ISTEXT(V18),TRIM(SUBSTITUTE(V18,CHAR(160)," ")),"__INVALID_TYPE__"))</x:f>
      </x:c>
    </x:row>
    <x:row r="19">
      <x:c r="A19" s="49"/>
      <x:c r="B19" s="49"/>
      <x:c r="C19" s="49"/>
      <x:c r="D19" s="49"/>
      <x:c r="E19" s="49"/>
      <x:c r="F19" s="49"/>
      <x:c r="G19" s="49"/>
      <x:c r="H19" s="49"/>
      <x:c r="I19" s="49"/>
      <x:c r="J19" s="49"/>
      <x:c r="K19" s="49"/>
      <x:c r="L19" s="49"/>
      <x:c r="M19" s="49"/>
      <x:c r="N19" s="49"/>
      <x:c r="O19" s="49"/>
      <x:c r="P19" s="49"/>
      <x:c r="Q19" s="49"/>
      <x:c r="R19" s="49"/>
      <x:c r="S19" s="49"/>
      <x:c r="T19" s="49"/>
      <x:c r="U19" s="49"/>
      <x:c r="V19" s="49"/>
      <x:c r="W19" s="32" t="str">
        <x:f>IF(X19&lt;&gt;"VALID",X19,IF(OR(EXACT(AS19,"YES"),EXACT(AT19,"YES"),EXACT(AU19,"YES"),EXACT(AV19,"YES"),EXACT(AW19,"YES"),EXACT(AX19,"YES")),"YES",IF(AND(AND(AS19&lt;&gt;"",AT19&lt;&gt;"",AU19&lt;&gt;"",AV19&lt;&gt;"",AW19&lt;&gt;"",AX19&lt;&gt;""),AND(EXACT(AS19,"NO"),EXACT(AT19,"NO"),EXACT(AU19,"NO"),EXACT(AV19,"NO"),EXACT(AW19,"NO"),EXACT(AX19,"NO"))),"NO",AI19)))</x:f>
        <x:v>INCOMPLETE</x:v>
      </x:c>
      <x:c r="X19" s="32" t="str">
        <x:f>IF(OR(AE19="",AF19="",AG19="",AH19="",AI19="",AJ19="",AK19="",AL19="",AM19="",AN19="",AO19="",AP19="",AQ19="",AR19=""),"INCOMPLETE",IF(OR(NOT(OR(EXACT(AE19,"YES"),EXACT(AE19,"NO"))),NOT(OR(EXACT(AF19,"YES"),EXACT(AF19,"NO"))),NOT(OR(EXACT(AG19,"YES"),EXACT(AG19,"NO"))),NOT(OR(EXACT(AH19,"YES"),EXACT(AH19,"NO"),EXACT(AH19,"UNKNOWN"))),NOT(OR(EXACT(AI19,"YES"),EXACT(AI19,"NO"),EXACT(AI19,"UNKNOWN"))),NOT(OR(EXACT(AJ19,"NONE"),EXACT(AJ19,"IMMATERIAL"),EXACT(AJ19,"MATERIAL"))),NOT(OR(EXACT(AK19,"RESOLVED"),EXACT(AK19,"MATERIAL_UNRESOLVED"),EXACT(AK19,"UNKNOWN"))),NOT(OR(EXACT(AL19,"PRESENT"),EXACT(AL19,"NOT_REQUIRED"),EXACT(AL19,"MISSING_REQUIRED"),EXACT(AL19,"UNKNOWN"))),NOT(OR(EXACT(AM19,"SUFFICIENT"),EXACT(AM19,"INSUFFICIENT"),EXACT(AM19,"UNKNOWN"))),NOT(OR(EXACT(AN19,"REVERSIBLE"),EXACT(AN19,"HARD_TO_REVERSE"),EXACT(AN19,"IRREVERSIBLE"),EXACT(AN19,"UNKNOWN"))),NOT(OR(EXACT(AO19,"CAN_RESOLVE"),EXACT(AO19,"NO_USEFUL_CHECK"),EXACT(AO19,"UNKNOWN"))),NOT(OR(EXACT(AP19,"BETTER_THAN_RESEARCH"),EXACT(AP19,"NOT_BETTER"),EXACT(AP19,"UNKNOWN"))),NOT(OR(EXACT(AQ19,"NOT_STARTED"),EXACT(AQ19,"STARTED_REVERSIBLE"),EXACT(AQ19,"STARTED_HARD_TO_REVERSE"),EXACT(AQ19,"STARTED_IRREVERSIBLE"))),NOT(OR(EXACT(AR19,"YES"),EXACT(AR19,"NO"),EXACT(AR19,"UNKNOWN"))),AND(AS19&lt;&gt;"",NOT(OR(EXACT(AS19,"YES"),EXACT(AS19,"NO"),EXACT(AS19,"UNKNOWN")))),AND(AT19&lt;&gt;"",NOT(OR(EXACT(AT19,"YES"),EXACT(AT19,"NO"),EXACT(AT19,"UNKNOWN")))),AND(AU19&lt;&gt;"",NOT(OR(EXACT(AU19,"YES"),EXACT(AU19,"NO"),EXACT(AU19,"UNKNOWN")))),AND(AV19&lt;&gt;"",NOT(OR(EXACT(AV19,"YES"),EXACT(AV19,"NO"),EXACT(AV19,"UNKNOWN")))),AND(AW19&lt;&gt;"",NOT(OR(EXACT(AW19,"YES"),EXACT(AW19,"NO"),EXACT(AW19,"UNKNOWN")))),AND(AX19&lt;&gt;"",NOT(OR(EXACT(AX19,"YES"),EXACT(AX19,"NO"),EXACT(AX19,"UNKNOWN"))))),"INVALID","VALID"))</x:f>
        <x:v>INCOMPLETE</x:v>
      </x:c>
      <x:c r="Y19" s="32" t="str">
        <x:f>IF(X19="INCOMPLETE","INCOMPLETE",IF(X19="INVALID","INVALID_INPUT",IF(OR(NOT(EXACT(AE19,"YES")),NOT(EXACT(AF19,"YES")),NOT(EXACT(AG19,"YES"))),"RESOLVE_DECISION_SCOPE",IF(EXACT(AJ19,"MATERIAL"),"RESOLVE_CONTRADICTION",IF(EXACT(AK19,"MATERIAL_UNRESOLVED"),"REQUALIFY_COMPETITOR_SET",IF(EXACT(AL19,"MISSING_REQUIRED"),"MORE_COMPETITOR_EVIDENCE_REQUIRED",IF(AND(EXACT(AM19,"INSUFFICIENT"),EXACT(W19,"YES")),"MORE_COMPETITOR_EVIDENCE_REQUIRED",IF(AND(NOT(EXACT(AQ19,"NOT_STARTED")),EXACT(AR19,"YES"),EXACT(W19,"YES")),"REOPEN_PRIOR_DECISION",IF(AND(OR(EXACT(W19,"YES"),EXACT(W19,"UNKNOWN")),EXACT(AO19,"CAN_RESOLVE")),"RUN_ONE_BOUNDED_CHECK",IF(AND(EXACT(W19,"YES"),EXACT(AN19,"REVERSIBLE"),EXACT(AP19,"BETTER_THAN_RESEARCH")),"ACT_AND_LEARN",IF(EXACT(W19,"YES"),"MORE_COMPETITOR_EVIDENCE_REQUIRED",IF(EXACT(W19,"NO"),"STOP_ANALYSIS_AND_DECIDE","MORE_COMPETITOR_EVIDENCE_REQUIRED"))))))))))))</x:f>
        <x:v>INCOMPLETE</x:v>
      </x:c>
      <x:c r="Z19" s="32" t="str">
        <x:f>IF(X19="INCOMPLETE","MISSING_REQUIRED_INPUT",IF(X19="INVALID","INVALID_CONTROLLED_INPUT",IF(OR(NOT(EXACT(AE19,"YES")),NOT(EXACT(AF19,"YES")),NOT(EXACT(AG19,"YES"))),"SCOPE_NOT_DEFINED",IF(EXACT(AJ19,"MATERIAL"),"MATERIAL_CONTRADICTION",IF(EXACT(AK19,"MATERIAL_UNRESOLVED"),"COMPETITOR_SET_UNRESOLVED",IF(EXACT(AL19,"MISSING_REQUIRED"),"REQUIRED_FIRST_PARTY_MISSING",IF(AND(EXACT(AM19,"INSUFFICIENT"),EXACT(W19,"YES")),"INDEPENDENCE_INSUFFICIENT",IF(AND(NOT(EXACT(AQ19,"NOT_STARTED")),EXACT(AR19,"YES"),EXACT(W19,"YES")),"PRIOR_DECISION_REOPENABLE",IF(AND(OR(EXACT(W19,"YES"),EXACT(W19,"UNKNOWN")),EXACT(AO19,"CAN_RESOLVE")),"BOUNDED_CHECK_CAN_CHANGE_DECISION",IF(AND(EXACT(W19,"YES"),EXACT(AN19,"REVERSIBLE"),EXACT(AP19,"BETTER_THAN_RESEARCH")),"REVERSIBLE_ACTION_LEARNS_FASTER",IF(EXACT(W19,"YES"),"MATERIAL_CHANGE_PATH_REMAINS",IF(EXACT(W19,"NO"),"NO_MATERIAL_CHANGE_PATH","CHANGE_PATH_UNCLEAR"))))))))))))</x:f>
        <x:v>MISSING_REQUIRED_INPUT</x:v>
      </x:c>
      <x:c r="AA19" s="49"/>
      <x:c r="AB19" s="49"/>
      <x:c r="AC19" s="49"/>
      <x:c r="AD19" s="49"/>
      <x:c r="AE19" t="str">
        <x:f>IF(ISBLANK(C19),"",IF(ISTEXT(C19),TRIM(SUBSTITUTE(C19,CHAR(160)," ")),"__INVALID_TYPE__"))</x:f>
      </x:c>
      <x:c r="AF19" t="str">
        <x:f>IF(ISBLANK(D19),"",IF(ISTEXT(D19),TRIM(SUBSTITUTE(D19,CHAR(160)," ")),"__INVALID_TYPE__"))</x:f>
      </x:c>
      <x:c r="AG19" t="str">
        <x:f>IF(ISBLANK(E19),"",IF(ISTEXT(E19),TRIM(SUBSTITUTE(E19,CHAR(160)," ")),"__INVALID_TYPE__"))</x:f>
      </x:c>
      <x:c r="AH19" t="str">
        <x:f>IF(ISBLANK(F19),"",IF(ISTEXT(F19),TRIM(SUBSTITUTE(F19,CHAR(160)," ")),"__INVALID_TYPE__"))</x:f>
      </x:c>
      <x:c r="AI19" t="str">
        <x:f>IF(ISBLANK(G19),"",IF(ISTEXT(G19),TRIM(SUBSTITUTE(G19,CHAR(160)," ")),"__INVALID_TYPE__"))</x:f>
      </x:c>
      <x:c r="AJ19" t="str">
        <x:f>IF(ISBLANK(H19),"",IF(ISTEXT(H19),TRIM(SUBSTITUTE(H19,CHAR(160)," ")),"__INVALID_TYPE__"))</x:f>
      </x:c>
      <x:c r="AK19" t="str">
        <x:f>IF(ISBLANK(I19),"",IF(ISTEXT(I19),TRIM(SUBSTITUTE(I19,CHAR(160)," ")),"__INVALID_TYPE__"))</x:f>
      </x:c>
      <x:c r="AL19" t="str">
        <x:f>IF(ISBLANK(J19),"",IF(ISTEXT(J19),TRIM(SUBSTITUTE(J19,CHAR(160)," ")),"__INVALID_TYPE__"))</x:f>
      </x:c>
      <x:c r="AM19" t="str">
        <x:f>IF(ISBLANK(K19),"",IF(ISTEXT(K19),TRIM(SUBSTITUTE(K19,CHAR(160)," ")),"__INVALID_TYPE__"))</x:f>
      </x:c>
      <x:c r="AN19" t="str">
        <x:f>IF(ISBLANK(L19),"",IF(ISTEXT(L19),TRIM(SUBSTITUTE(L19,CHAR(160)," ")),"__INVALID_TYPE__"))</x:f>
      </x:c>
      <x:c r="AO19" t="str">
        <x:f>IF(ISBLANK(M19),"",IF(ISTEXT(M19),TRIM(SUBSTITUTE(M19,CHAR(160)," ")),"__INVALID_TYPE__"))</x:f>
      </x:c>
      <x:c r="AP19" t="str">
        <x:f>IF(ISBLANK(N19),"",IF(ISTEXT(N19),TRIM(SUBSTITUTE(N19,CHAR(160)," ")),"__INVALID_TYPE__"))</x:f>
      </x:c>
      <x:c r="AQ19" t="str">
        <x:f>IF(ISBLANK(O19),"",IF(ISTEXT(O19),TRIM(SUBSTITUTE(O19,CHAR(160)," ")),"__INVALID_TYPE__"))</x:f>
      </x:c>
      <x:c r="AR19" t="str">
        <x:f>IF(ISBLANK(P19),"",IF(ISTEXT(P19),TRIM(SUBSTITUTE(P19,CHAR(160)," ")),"__INVALID_TYPE__"))</x:f>
      </x:c>
      <x:c r="AS19" t="str">
        <x:f>IF(ISBLANK(Q19),"",IF(ISTEXT(Q19),TRIM(SUBSTITUTE(Q19,CHAR(160)," ")),"__INVALID_TYPE__"))</x:f>
      </x:c>
      <x:c r="AT19" t="str">
        <x:f>IF(ISBLANK(R19),"",IF(ISTEXT(R19),TRIM(SUBSTITUTE(R19,CHAR(160)," ")),"__INVALID_TYPE__"))</x:f>
      </x:c>
      <x:c r="AU19" t="str">
        <x:f>IF(ISBLANK(S19),"",IF(ISTEXT(S19),TRIM(SUBSTITUTE(S19,CHAR(160)," ")),"__INVALID_TYPE__"))</x:f>
      </x:c>
      <x:c r="AV19" t="str">
        <x:f>IF(ISBLANK(T19),"",IF(ISTEXT(T19),TRIM(SUBSTITUTE(T19,CHAR(160)," ")),"__INVALID_TYPE__"))</x:f>
      </x:c>
      <x:c r="AW19" t="str">
        <x:f>IF(ISBLANK(U19),"",IF(ISTEXT(U19),TRIM(SUBSTITUTE(U19,CHAR(160)," ")),"__INVALID_TYPE__"))</x:f>
      </x:c>
      <x:c r="AX19" t="str">
        <x:f>IF(ISBLANK(V19),"",IF(ISTEXT(V19),TRIM(SUBSTITUTE(V19,CHAR(160)," ")),"__INVALID_TYPE__"))</x:f>
      </x:c>
    </x:row>
    <x:row r="20">
      <x:c r="A20" s="49"/>
      <x:c r="B20" s="49"/>
      <x:c r="C20" s="49"/>
      <x:c r="D20" s="49"/>
      <x:c r="E20" s="49"/>
      <x:c r="F20" s="49"/>
      <x:c r="G20" s="49"/>
      <x:c r="H20" s="49"/>
      <x:c r="I20" s="49"/>
      <x:c r="J20" s="49"/>
      <x:c r="K20" s="49"/>
      <x:c r="L20" s="49"/>
      <x:c r="M20" s="49"/>
      <x:c r="N20" s="49"/>
      <x:c r="O20" s="49"/>
      <x:c r="P20" s="49"/>
      <x:c r="Q20" s="49"/>
      <x:c r="R20" s="49"/>
      <x:c r="S20" s="49"/>
      <x:c r="T20" s="49"/>
      <x:c r="U20" s="49"/>
      <x:c r="V20" s="49"/>
      <x:c r="W20" s="32" t="str">
        <x:f>IF(X20&lt;&gt;"VALID",X20,IF(OR(EXACT(AS20,"YES"),EXACT(AT20,"YES"),EXACT(AU20,"YES"),EXACT(AV20,"YES"),EXACT(AW20,"YES"),EXACT(AX20,"YES")),"YES",IF(AND(AND(AS20&lt;&gt;"",AT20&lt;&gt;"",AU20&lt;&gt;"",AV20&lt;&gt;"",AW20&lt;&gt;"",AX20&lt;&gt;""),AND(EXACT(AS20,"NO"),EXACT(AT20,"NO"),EXACT(AU20,"NO"),EXACT(AV20,"NO"),EXACT(AW20,"NO"),EXACT(AX20,"NO"))),"NO",AI20)))</x:f>
        <x:v>INCOMPLETE</x:v>
      </x:c>
      <x:c r="X20" s="32" t="str">
        <x:f>IF(OR(AE20="",AF20="",AG20="",AH20="",AI20="",AJ20="",AK20="",AL20="",AM20="",AN20="",AO20="",AP20="",AQ20="",AR20=""),"INCOMPLETE",IF(OR(NOT(OR(EXACT(AE20,"YES"),EXACT(AE20,"NO"))),NOT(OR(EXACT(AF20,"YES"),EXACT(AF20,"NO"))),NOT(OR(EXACT(AG20,"YES"),EXACT(AG20,"NO"))),NOT(OR(EXACT(AH20,"YES"),EXACT(AH20,"NO"),EXACT(AH20,"UNKNOWN"))),NOT(OR(EXACT(AI20,"YES"),EXACT(AI20,"NO"),EXACT(AI20,"UNKNOWN"))),NOT(OR(EXACT(AJ20,"NONE"),EXACT(AJ20,"IMMATERIAL"),EXACT(AJ20,"MATERIAL"))),NOT(OR(EXACT(AK20,"RESOLVED"),EXACT(AK20,"MATERIAL_UNRESOLVED"),EXACT(AK20,"UNKNOWN"))),NOT(OR(EXACT(AL20,"PRESENT"),EXACT(AL20,"NOT_REQUIRED"),EXACT(AL20,"MISSING_REQUIRED"),EXACT(AL20,"UNKNOWN"))),NOT(OR(EXACT(AM20,"SUFFICIENT"),EXACT(AM20,"INSUFFICIENT"),EXACT(AM20,"UNKNOWN"))),NOT(OR(EXACT(AN20,"REVERSIBLE"),EXACT(AN20,"HARD_TO_REVERSE"),EXACT(AN20,"IRREVERSIBLE"),EXACT(AN20,"UNKNOWN"))),NOT(OR(EXACT(AO20,"CAN_RESOLVE"),EXACT(AO20,"NO_USEFUL_CHECK"),EXACT(AO20,"UNKNOWN"))),NOT(OR(EXACT(AP20,"BETTER_THAN_RESEARCH"),EXACT(AP20,"NOT_BETTER"),EXACT(AP20,"UNKNOWN"))),NOT(OR(EXACT(AQ20,"NOT_STARTED"),EXACT(AQ20,"STARTED_REVERSIBLE"),EXACT(AQ20,"STARTED_HARD_TO_REVERSE"),EXACT(AQ20,"STARTED_IRREVERSIBLE"))),NOT(OR(EXACT(AR20,"YES"),EXACT(AR20,"NO"),EXACT(AR20,"UNKNOWN"))),AND(AS20&lt;&gt;"",NOT(OR(EXACT(AS20,"YES"),EXACT(AS20,"NO"),EXACT(AS20,"UNKNOWN")))),AND(AT20&lt;&gt;"",NOT(OR(EXACT(AT20,"YES"),EXACT(AT20,"NO"),EXACT(AT20,"UNKNOWN")))),AND(AU20&lt;&gt;"",NOT(OR(EXACT(AU20,"YES"),EXACT(AU20,"NO"),EXACT(AU20,"UNKNOWN")))),AND(AV20&lt;&gt;"",NOT(OR(EXACT(AV20,"YES"),EXACT(AV20,"NO"),EXACT(AV20,"UNKNOWN")))),AND(AW20&lt;&gt;"",NOT(OR(EXACT(AW20,"YES"),EXACT(AW20,"NO"),EXACT(AW20,"UNKNOWN")))),AND(AX20&lt;&gt;"",NOT(OR(EXACT(AX20,"YES"),EXACT(AX20,"NO"),EXACT(AX20,"UNKNOWN"))))),"INVALID","VALID"))</x:f>
        <x:v>INCOMPLETE</x:v>
      </x:c>
      <x:c r="Y20" s="32" t="str">
        <x:f>IF(X20="INCOMPLETE","INCOMPLETE",IF(X20="INVALID","INVALID_INPUT",IF(OR(NOT(EXACT(AE20,"YES")),NOT(EXACT(AF20,"YES")),NOT(EXACT(AG20,"YES"))),"RESOLVE_DECISION_SCOPE",IF(EXACT(AJ20,"MATERIAL"),"RESOLVE_CONTRADICTION",IF(EXACT(AK20,"MATERIAL_UNRESOLVED"),"REQUALIFY_COMPETITOR_SET",IF(EXACT(AL20,"MISSING_REQUIRED"),"MORE_COMPETITOR_EVIDENCE_REQUIRED",IF(AND(EXACT(AM20,"INSUFFICIENT"),EXACT(W20,"YES")),"MORE_COMPETITOR_EVIDENCE_REQUIRED",IF(AND(NOT(EXACT(AQ20,"NOT_STARTED")),EXACT(AR20,"YES"),EXACT(W20,"YES")),"REOPEN_PRIOR_DECISION",IF(AND(OR(EXACT(W20,"YES"),EXACT(W20,"UNKNOWN")),EXACT(AO20,"CAN_RESOLVE")),"RUN_ONE_BOUNDED_CHECK",IF(AND(EXACT(W20,"YES"),EXACT(AN20,"REVERSIBLE"),EXACT(AP20,"BETTER_THAN_RESEARCH")),"ACT_AND_LEARN",IF(EXACT(W20,"YES"),"MORE_COMPETITOR_EVIDENCE_REQUIRED",IF(EXACT(W20,"NO"),"STOP_ANALYSIS_AND_DECIDE","MORE_COMPETITOR_EVIDENCE_REQUIRED"))))))))))))</x:f>
        <x:v>INCOMPLETE</x:v>
      </x:c>
      <x:c r="Z20" s="32" t="str">
        <x:f>IF(X20="INCOMPLETE","MISSING_REQUIRED_INPUT",IF(X20="INVALID","INVALID_CONTROLLED_INPUT",IF(OR(NOT(EXACT(AE20,"YES")),NOT(EXACT(AF20,"YES")),NOT(EXACT(AG20,"YES"))),"SCOPE_NOT_DEFINED",IF(EXACT(AJ20,"MATERIAL"),"MATERIAL_CONTRADICTION",IF(EXACT(AK20,"MATERIAL_UNRESOLVED"),"COMPETITOR_SET_UNRESOLVED",IF(EXACT(AL20,"MISSING_REQUIRED"),"REQUIRED_FIRST_PARTY_MISSING",IF(AND(EXACT(AM20,"INSUFFICIENT"),EXACT(W20,"YES")),"INDEPENDENCE_INSUFFICIENT",IF(AND(NOT(EXACT(AQ20,"NOT_STARTED")),EXACT(AR20,"YES"),EXACT(W20,"YES")),"PRIOR_DECISION_REOPENABLE",IF(AND(OR(EXACT(W20,"YES"),EXACT(W20,"UNKNOWN")),EXACT(AO20,"CAN_RESOLVE")),"BOUNDED_CHECK_CAN_CHANGE_DECISION",IF(AND(EXACT(W20,"YES"),EXACT(AN20,"REVERSIBLE"),EXACT(AP20,"BETTER_THAN_RESEARCH")),"REVERSIBLE_ACTION_LEARNS_FASTER",IF(EXACT(W20,"YES"),"MATERIAL_CHANGE_PATH_REMAINS",IF(EXACT(W20,"NO"),"NO_MATERIAL_CHANGE_PATH","CHANGE_PATH_UNCLEAR"))))))))))))</x:f>
        <x:v>MISSING_REQUIRED_INPUT</x:v>
      </x:c>
      <x:c r="AA20" s="49"/>
      <x:c r="AB20" s="49"/>
      <x:c r="AC20" s="49"/>
      <x:c r="AD20" s="49"/>
      <x:c r="AE20" t="str">
        <x:f>IF(ISBLANK(C20),"",IF(ISTEXT(C20),TRIM(SUBSTITUTE(C20,CHAR(160)," ")),"__INVALID_TYPE__"))</x:f>
      </x:c>
      <x:c r="AF20" t="str">
        <x:f>IF(ISBLANK(D20),"",IF(ISTEXT(D20),TRIM(SUBSTITUTE(D20,CHAR(160)," ")),"__INVALID_TYPE__"))</x:f>
      </x:c>
      <x:c r="AG20" t="str">
        <x:f>IF(ISBLANK(E20),"",IF(ISTEXT(E20),TRIM(SUBSTITUTE(E20,CHAR(160)," ")),"__INVALID_TYPE__"))</x:f>
      </x:c>
      <x:c r="AH20" t="str">
        <x:f>IF(ISBLANK(F20),"",IF(ISTEXT(F20),TRIM(SUBSTITUTE(F20,CHAR(160)," ")),"__INVALID_TYPE__"))</x:f>
      </x:c>
      <x:c r="AI20" t="str">
        <x:f>IF(ISBLANK(G20),"",IF(ISTEXT(G20),TRIM(SUBSTITUTE(G20,CHAR(160)," ")),"__INVALID_TYPE__"))</x:f>
      </x:c>
      <x:c r="AJ20" t="str">
        <x:f>IF(ISBLANK(H20),"",IF(ISTEXT(H20),TRIM(SUBSTITUTE(H20,CHAR(160)," ")),"__INVALID_TYPE__"))</x:f>
      </x:c>
      <x:c r="AK20" t="str">
        <x:f>IF(ISBLANK(I20),"",IF(ISTEXT(I20),TRIM(SUBSTITUTE(I20,CHAR(160)," ")),"__INVALID_TYPE__"))</x:f>
      </x:c>
      <x:c r="AL20" t="str">
        <x:f>IF(ISBLANK(J20),"",IF(ISTEXT(J20),TRIM(SUBSTITUTE(J20,CHAR(160)," ")),"__INVALID_TYPE__"))</x:f>
      </x:c>
      <x:c r="AM20" t="str">
        <x:f>IF(ISBLANK(K20),"",IF(ISTEXT(K20),TRIM(SUBSTITUTE(K20,CHAR(160)," ")),"__INVALID_TYPE__"))</x:f>
      </x:c>
      <x:c r="AN20" t="str">
        <x:f>IF(ISBLANK(L20),"",IF(ISTEXT(L20),TRIM(SUBSTITUTE(L20,CHAR(160)," ")),"__INVALID_TYPE__"))</x:f>
      </x:c>
      <x:c r="AO20" t="str">
        <x:f>IF(ISBLANK(M20),"",IF(ISTEXT(M20),TRIM(SUBSTITUTE(M20,CHAR(160)," ")),"__INVALID_TYPE__"))</x:f>
      </x:c>
      <x:c r="AP20" t="str">
        <x:f>IF(ISBLANK(N20),"",IF(ISTEXT(N20),TRIM(SUBSTITUTE(N20,CHAR(160)," ")),"__INVALID_TYPE__"))</x:f>
      </x:c>
      <x:c r="AQ20" t="str">
        <x:f>IF(ISBLANK(O20),"",IF(ISTEXT(O20),TRIM(SUBSTITUTE(O20,CHAR(160)," ")),"__INVALID_TYPE__"))</x:f>
      </x:c>
      <x:c r="AR20" t="str">
        <x:f>IF(ISBLANK(P20),"",IF(ISTEXT(P20),TRIM(SUBSTITUTE(P20,CHAR(160)," ")),"__INVALID_TYPE__"))</x:f>
      </x:c>
      <x:c r="AS20" t="str">
        <x:f>IF(ISBLANK(Q20),"",IF(ISTEXT(Q20),TRIM(SUBSTITUTE(Q20,CHAR(160)," ")),"__INVALID_TYPE__"))</x:f>
      </x:c>
      <x:c r="AT20" t="str">
        <x:f>IF(ISBLANK(R20),"",IF(ISTEXT(R20),TRIM(SUBSTITUTE(R20,CHAR(160)," ")),"__INVALID_TYPE__"))</x:f>
      </x:c>
      <x:c r="AU20" t="str">
        <x:f>IF(ISBLANK(S20),"",IF(ISTEXT(S20),TRIM(SUBSTITUTE(S20,CHAR(160)," ")),"__INVALID_TYPE__"))</x:f>
      </x:c>
      <x:c r="AV20" t="str">
        <x:f>IF(ISBLANK(T20),"",IF(ISTEXT(T20),TRIM(SUBSTITUTE(T20,CHAR(160)," ")),"__INVALID_TYPE__"))</x:f>
      </x:c>
      <x:c r="AW20" t="str">
        <x:f>IF(ISBLANK(U20),"",IF(ISTEXT(U20),TRIM(SUBSTITUTE(U20,CHAR(160)," ")),"__INVALID_TYPE__"))</x:f>
      </x:c>
      <x:c r="AX20" t="str">
        <x:f>IF(ISBLANK(V20),"",IF(ISTEXT(V20),TRIM(SUBSTITUTE(V20,CHAR(160)," ")),"__INVALID_TYPE__"))</x:f>
      </x:c>
    </x:row>
    <x:row r="21">
      <x:c r="A21" s="49"/>
      <x:c r="B21" s="49"/>
      <x:c r="C21" s="49"/>
      <x:c r="D21" s="49"/>
      <x:c r="E21" s="49"/>
      <x:c r="F21" s="49"/>
      <x:c r="G21" s="49"/>
      <x:c r="H21" s="49"/>
      <x:c r="I21" s="49"/>
      <x:c r="J21" s="49"/>
      <x:c r="K21" s="49"/>
      <x:c r="L21" s="49"/>
      <x:c r="M21" s="49"/>
      <x:c r="N21" s="49"/>
      <x:c r="O21" s="49"/>
      <x:c r="P21" s="49"/>
      <x:c r="Q21" s="49"/>
      <x:c r="R21" s="49"/>
      <x:c r="S21" s="49"/>
      <x:c r="T21" s="49"/>
      <x:c r="U21" s="49"/>
      <x:c r="V21" s="49"/>
      <x:c r="W21" s="32" t="str">
        <x:f>IF(X21&lt;&gt;"VALID",X21,IF(OR(EXACT(AS21,"YES"),EXACT(AT21,"YES"),EXACT(AU21,"YES"),EXACT(AV21,"YES"),EXACT(AW21,"YES"),EXACT(AX21,"YES")),"YES",IF(AND(AND(AS21&lt;&gt;"",AT21&lt;&gt;"",AU21&lt;&gt;"",AV21&lt;&gt;"",AW21&lt;&gt;"",AX21&lt;&gt;""),AND(EXACT(AS21,"NO"),EXACT(AT21,"NO"),EXACT(AU21,"NO"),EXACT(AV21,"NO"),EXACT(AW21,"NO"),EXACT(AX21,"NO"))),"NO",AI21)))</x:f>
        <x:v>INCOMPLETE</x:v>
      </x:c>
      <x:c r="X21" s="32" t="str">
        <x:f>IF(OR(AE21="",AF21="",AG21="",AH21="",AI21="",AJ21="",AK21="",AL21="",AM21="",AN21="",AO21="",AP21="",AQ21="",AR21=""),"INCOMPLETE",IF(OR(NOT(OR(EXACT(AE21,"YES"),EXACT(AE21,"NO"))),NOT(OR(EXACT(AF21,"YES"),EXACT(AF21,"NO"))),NOT(OR(EXACT(AG21,"YES"),EXACT(AG21,"NO"))),NOT(OR(EXACT(AH21,"YES"),EXACT(AH21,"NO"),EXACT(AH21,"UNKNOWN"))),NOT(OR(EXACT(AI21,"YES"),EXACT(AI21,"NO"),EXACT(AI21,"UNKNOWN"))),NOT(OR(EXACT(AJ21,"NONE"),EXACT(AJ21,"IMMATERIAL"),EXACT(AJ21,"MATERIAL"))),NOT(OR(EXACT(AK21,"RESOLVED"),EXACT(AK21,"MATERIAL_UNRESOLVED"),EXACT(AK21,"UNKNOWN"))),NOT(OR(EXACT(AL21,"PRESENT"),EXACT(AL21,"NOT_REQUIRED"),EXACT(AL21,"MISSING_REQUIRED"),EXACT(AL21,"UNKNOWN"))),NOT(OR(EXACT(AM21,"SUFFICIENT"),EXACT(AM21,"INSUFFICIENT"),EXACT(AM21,"UNKNOWN"))),NOT(OR(EXACT(AN21,"REVERSIBLE"),EXACT(AN21,"HARD_TO_REVERSE"),EXACT(AN21,"IRREVERSIBLE"),EXACT(AN21,"UNKNOWN"))),NOT(OR(EXACT(AO21,"CAN_RESOLVE"),EXACT(AO21,"NO_USEFUL_CHECK"),EXACT(AO21,"UNKNOWN"))),NOT(OR(EXACT(AP21,"BETTER_THAN_RESEARCH"),EXACT(AP21,"NOT_BETTER"),EXACT(AP21,"UNKNOWN"))),NOT(OR(EXACT(AQ21,"NOT_STARTED"),EXACT(AQ21,"STARTED_REVERSIBLE"),EXACT(AQ21,"STARTED_HARD_TO_REVERSE"),EXACT(AQ21,"STARTED_IRREVERSIBLE"))),NOT(OR(EXACT(AR21,"YES"),EXACT(AR21,"NO"),EXACT(AR21,"UNKNOWN"))),AND(AS21&lt;&gt;"",NOT(OR(EXACT(AS21,"YES"),EXACT(AS21,"NO"),EXACT(AS21,"UNKNOWN")))),AND(AT21&lt;&gt;"",NOT(OR(EXACT(AT21,"YES"),EXACT(AT21,"NO"),EXACT(AT21,"UNKNOWN")))),AND(AU21&lt;&gt;"",NOT(OR(EXACT(AU21,"YES"),EXACT(AU21,"NO"),EXACT(AU21,"UNKNOWN")))),AND(AV21&lt;&gt;"",NOT(OR(EXACT(AV21,"YES"),EXACT(AV21,"NO"),EXACT(AV21,"UNKNOWN")))),AND(AW21&lt;&gt;"",NOT(OR(EXACT(AW21,"YES"),EXACT(AW21,"NO"),EXACT(AW21,"UNKNOWN")))),AND(AX21&lt;&gt;"",NOT(OR(EXACT(AX21,"YES"),EXACT(AX21,"NO"),EXACT(AX21,"UNKNOWN"))))),"INVALID","VALID"))</x:f>
        <x:v>INCOMPLETE</x:v>
      </x:c>
      <x:c r="Y21" s="32" t="str">
        <x:f>IF(X21="INCOMPLETE","INCOMPLETE",IF(X21="INVALID","INVALID_INPUT",IF(OR(NOT(EXACT(AE21,"YES")),NOT(EXACT(AF21,"YES")),NOT(EXACT(AG21,"YES"))),"RESOLVE_DECISION_SCOPE",IF(EXACT(AJ21,"MATERIAL"),"RESOLVE_CONTRADICTION",IF(EXACT(AK21,"MATERIAL_UNRESOLVED"),"REQUALIFY_COMPETITOR_SET",IF(EXACT(AL21,"MISSING_REQUIRED"),"MORE_COMPETITOR_EVIDENCE_REQUIRED",IF(AND(EXACT(AM21,"INSUFFICIENT"),EXACT(W21,"YES")),"MORE_COMPETITOR_EVIDENCE_REQUIRED",IF(AND(NOT(EXACT(AQ21,"NOT_STARTED")),EXACT(AR21,"YES"),EXACT(W21,"YES")),"REOPEN_PRIOR_DECISION",IF(AND(OR(EXACT(W21,"YES"),EXACT(W21,"UNKNOWN")),EXACT(AO21,"CAN_RESOLVE")),"RUN_ONE_BOUNDED_CHECK",IF(AND(EXACT(W21,"YES"),EXACT(AN21,"REVERSIBLE"),EXACT(AP21,"BETTER_THAN_RESEARCH")),"ACT_AND_LEARN",IF(EXACT(W21,"YES"),"MORE_COMPETITOR_EVIDENCE_REQUIRED",IF(EXACT(W21,"NO"),"STOP_ANALYSIS_AND_DECIDE","MORE_COMPETITOR_EVIDENCE_REQUIRED"))))))))))))</x:f>
        <x:v>INCOMPLETE</x:v>
      </x:c>
      <x:c r="Z21" s="32" t="str">
        <x:f>IF(X21="INCOMPLETE","MISSING_REQUIRED_INPUT",IF(X21="INVALID","INVALID_CONTROLLED_INPUT",IF(OR(NOT(EXACT(AE21,"YES")),NOT(EXACT(AF21,"YES")),NOT(EXACT(AG21,"YES"))),"SCOPE_NOT_DEFINED",IF(EXACT(AJ21,"MATERIAL"),"MATERIAL_CONTRADICTION",IF(EXACT(AK21,"MATERIAL_UNRESOLVED"),"COMPETITOR_SET_UNRESOLVED",IF(EXACT(AL21,"MISSING_REQUIRED"),"REQUIRED_FIRST_PARTY_MISSING",IF(AND(EXACT(AM21,"INSUFFICIENT"),EXACT(W21,"YES")),"INDEPENDENCE_INSUFFICIENT",IF(AND(NOT(EXACT(AQ21,"NOT_STARTED")),EXACT(AR21,"YES"),EXACT(W21,"YES")),"PRIOR_DECISION_REOPENABLE",IF(AND(OR(EXACT(W21,"YES"),EXACT(W21,"UNKNOWN")),EXACT(AO21,"CAN_RESOLVE")),"BOUNDED_CHECK_CAN_CHANGE_DECISION",IF(AND(EXACT(W21,"YES"),EXACT(AN21,"REVERSIBLE"),EXACT(AP21,"BETTER_THAN_RESEARCH")),"REVERSIBLE_ACTION_LEARNS_FASTER",IF(EXACT(W21,"YES"),"MATERIAL_CHANGE_PATH_REMAINS",IF(EXACT(W21,"NO"),"NO_MATERIAL_CHANGE_PATH","CHANGE_PATH_UNCLEAR"))))))))))))</x:f>
        <x:v>MISSING_REQUIRED_INPUT</x:v>
      </x:c>
      <x:c r="AA21" s="49"/>
      <x:c r="AB21" s="49"/>
      <x:c r="AC21" s="49"/>
      <x:c r="AD21" s="49"/>
      <x:c r="AE21" t="str">
        <x:f>IF(ISBLANK(C21),"",IF(ISTEXT(C21),TRIM(SUBSTITUTE(C21,CHAR(160)," ")),"__INVALID_TYPE__"))</x:f>
      </x:c>
      <x:c r="AF21" t="str">
        <x:f>IF(ISBLANK(D21),"",IF(ISTEXT(D21),TRIM(SUBSTITUTE(D21,CHAR(160)," ")),"__INVALID_TYPE__"))</x:f>
      </x:c>
      <x:c r="AG21" t="str">
        <x:f>IF(ISBLANK(E21),"",IF(ISTEXT(E21),TRIM(SUBSTITUTE(E21,CHAR(160)," ")),"__INVALID_TYPE__"))</x:f>
      </x:c>
      <x:c r="AH21" t="str">
        <x:f>IF(ISBLANK(F21),"",IF(ISTEXT(F21),TRIM(SUBSTITUTE(F21,CHAR(160)," ")),"__INVALID_TYPE__"))</x:f>
      </x:c>
      <x:c r="AI21" t="str">
        <x:f>IF(ISBLANK(G21),"",IF(ISTEXT(G21),TRIM(SUBSTITUTE(G21,CHAR(160)," ")),"__INVALID_TYPE__"))</x:f>
      </x:c>
      <x:c r="AJ21" t="str">
        <x:f>IF(ISBLANK(H21),"",IF(ISTEXT(H21),TRIM(SUBSTITUTE(H21,CHAR(160)," ")),"__INVALID_TYPE__"))</x:f>
      </x:c>
      <x:c r="AK21" t="str">
        <x:f>IF(ISBLANK(I21),"",IF(ISTEXT(I21),TRIM(SUBSTITUTE(I21,CHAR(160)," ")),"__INVALID_TYPE__"))</x:f>
      </x:c>
      <x:c r="AL21" t="str">
        <x:f>IF(ISBLANK(J21),"",IF(ISTEXT(J21),TRIM(SUBSTITUTE(J21,CHAR(160)," ")),"__INVALID_TYPE__"))</x:f>
      </x:c>
      <x:c r="AM21" t="str">
        <x:f>IF(ISBLANK(K21),"",IF(ISTEXT(K21),TRIM(SUBSTITUTE(K21,CHAR(160)," ")),"__INVALID_TYPE__"))</x:f>
      </x:c>
      <x:c r="AN21" t="str">
        <x:f>IF(ISBLANK(L21),"",IF(ISTEXT(L21),TRIM(SUBSTITUTE(L21,CHAR(160)," ")),"__INVALID_TYPE__"))</x:f>
      </x:c>
      <x:c r="AO21" t="str">
        <x:f>IF(ISBLANK(M21),"",IF(ISTEXT(M21),TRIM(SUBSTITUTE(M21,CHAR(160)," ")),"__INVALID_TYPE__"))</x:f>
      </x:c>
      <x:c r="AP21" t="str">
        <x:f>IF(ISBLANK(N21),"",IF(ISTEXT(N21),TRIM(SUBSTITUTE(N21,CHAR(160)," ")),"__INVALID_TYPE__"))</x:f>
      </x:c>
      <x:c r="AQ21" t="str">
        <x:f>IF(ISBLANK(O21),"",IF(ISTEXT(O21),TRIM(SUBSTITUTE(O21,CHAR(160)," ")),"__INVALID_TYPE__"))</x:f>
      </x:c>
      <x:c r="AR21" t="str">
        <x:f>IF(ISBLANK(P21),"",IF(ISTEXT(P21),TRIM(SUBSTITUTE(P21,CHAR(160)," ")),"__INVALID_TYPE__"))</x:f>
      </x:c>
      <x:c r="AS21" t="str">
        <x:f>IF(ISBLANK(Q21),"",IF(ISTEXT(Q21),TRIM(SUBSTITUTE(Q21,CHAR(160)," ")),"__INVALID_TYPE__"))</x:f>
      </x:c>
      <x:c r="AT21" t="str">
        <x:f>IF(ISBLANK(R21),"",IF(ISTEXT(R21),TRIM(SUBSTITUTE(R21,CHAR(160)," ")),"__INVALID_TYPE__"))</x:f>
      </x:c>
      <x:c r="AU21" t="str">
        <x:f>IF(ISBLANK(S21),"",IF(ISTEXT(S21),TRIM(SUBSTITUTE(S21,CHAR(160)," ")),"__INVALID_TYPE__"))</x:f>
      </x:c>
      <x:c r="AV21" t="str">
        <x:f>IF(ISBLANK(T21),"",IF(ISTEXT(T21),TRIM(SUBSTITUTE(T21,CHAR(160)," ")),"__INVALID_TYPE__"))</x:f>
      </x:c>
      <x:c r="AW21" t="str">
        <x:f>IF(ISBLANK(U21),"",IF(ISTEXT(U21),TRIM(SUBSTITUTE(U21,CHAR(160)," ")),"__INVALID_TYPE__"))</x:f>
      </x:c>
      <x:c r="AX21" t="str">
        <x:f>IF(ISBLANK(V21),"",IF(ISTEXT(V21),TRIM(SUBSTITUTE(V21,CHAR(160)," ")),"__INVALID_TYPE__"))</x:f>
      </x:c>
    </x:row>
    <x:row r="22">
      <x:c r="A22" s="49"/>
      <x:c r="B22" s="49"/>
      <x:c r="C22" s="49"/>
      <x:c r="D22" s="49"/>
      <x:c r="E22" s="49"/>
      <x:c r="F22" s="49"/>
      <x:c r="G22" s="49"/>
      <x:c r="H22" s="49"/>
      <x:c r="I22" s="49"/>
      <x:c r="J22" s="49"/>
      <x:c r="K22" s="49"/>
      <x:c r="L22" s="49"/>
      <x:c r="M22" s="49"/>
      <x:c r="N22" s="49"/>
      <x:c r="O22" s="49"/>
      <x:c r="P22" s="49"/>
      <x:c r="Q22" s="49"/>
      <x:c r="R22" s="49"/>
      <x:c r="S22" s="49"/>
      <x:c r="T22" s="49"/>
      <x:c r="U22" s="49"/>
      <x:c r="V22" s="49"/>
      <x:c r="W22" s="32" t="str">
        <x:f>IF(X22&lt;&gt;"VALID",X22,IF(OR(EXACT(AS22,"YES"),EXACT(AT22,"YES"),EXACT(AU22,"YES"),EXACT(AV22,"YES"),EXACT(AW22,"YES"),EXACT(AX22,"YES")),"YES",IF(AND(AND(AS22&lt;&gt;"",AT22&lt;&gt;"",AU22&lt;&gt;"",AV22&lt;&gt;"",AW22&lt;&gt;"",AX22&lt;&gt;""),AND(EXACT(AS22,"NO"),EXACT(AT22,"NO"),EXACT(AU22,"NO"),EXACT(AV22,"NO"),EXACT(AW22,"NO"),EXACT(AX22,"NO"))),"NO",AI22)))</x:f>
        <x:v>INCOMPLETE</x:v>
      </x:c>
      <x:c r="X22" s="32" t="str">
        <x:f>IF(OR(AE22="",AF22="",AG22="",AH22="",AI22="",AJ22="",AK22="",AL22="",AM22="",AN22="",AO22="",AP22="",AQ22="",AR22=""),"INCOMPLETE",IF(OR(NOT(OR(EXACT(AE22,"YES"),EXACT(AE22,"NO"))),NOT(OR(EXACT(AF22,"YES"),EXACT(AF22,"NO"))),NOT(OR(EXACT(AG22,"YES"),EXACT(AG22,"NO"))),NOT(OR(EXACT(AH22,"YES"),EXACT(AH22,"NO"),EXACT(AH22,"UNKNOWN"))),NOT(OR(EXACT(AI22,"YES"),EXACT(AI22,"NO"),EXACT(AI22,"UNKNOWN"))),NOT(OR(EXACT(AJ22,"NONE"),EXACT(AJ22,"IMMATERIAL"),EXACT(AJ22,"MATERIAL"))),NOT(OR(EXACT(AK22,"RESOLVED"),EXACT(AK22,"MATERIAL_UNRESOLVED"),EXACT(AK22,"UNKNOWN"))),NOT(OR(EXACT(AL22,"PRESENT"),EXACT(AL22,"NOT_REQUIRED"),EXACT(AL22,"MISSING_REQUIRED"),EXACT(AL22,"UNKNOWN"))),NOT(OR(EXACT(AM22,"SUFFICIENT"),EXACT(AM22,"INSUFFICIENT"),EXACT(AM22,"UNKNOWN"))),NOT(OR(EXACT(AN22,"REVERSIBLE"),EXACT(AN22,"HARD_TO_REVERSE"),EXACT(AN22,"IRREVERSIBLE"),EXACT(AN22,"UNKNOWN"))),NOT(OR(EXACT(AO22,"CAN_RESOLVE"),EXACT(AO22,"NO_USEFUL_CHECK"),EXACT(AO22,"UNKNOWN"))),NOT(OR(EXACT(AP22,"BETTER_THAN_RESEARCH"),EXACT(AP22,"NOT_BETTER"),EXACT(AP22,"UNKNOWN"))),NOT(OR(EXACT(AQ22,"NOT_STARTED"),EXACT(AQ22,"STARTED_REVERSIBLE"),EXACT(AQ22,"STARTED_HARD_TO_REVERSE"),EXACT(AQ22,"STARTED_IRREVERSIBLE"))),NOT(OR(EXACT(AR22,"YES"),EXACT(AR22,"NO"),EXACT(AR22,"UNKNOWN"))),AND(AS22&lt;&gt;"",NOT(OR(EXACT(AS22,"YES"),EXACT(AS22,"NO"),EXACT(AS22,"UNKNOWN")))),AND(AT22&lt;&gt;"",NOT(OR(EXACT(AT22,"YES"),EXACT(AT22,"NO"),EXACT(AT22,"UNKNOWN")))),AND(AU22&lt;&gt;"",NOT(OR(EXACT(AU22,"YES"),EXACT(AU22,"NO"),EXACT(AU22,"UNKNOWN")))),AND(AV22&lt;&gt;"",NOT(OR(EXACT(AV22,"YES"),EXACT(AV22,"NO"),EXACT(AV22,"UNKNOWN")))),AND(AW22&lt;&gt;"",NOT(OR(EXACT(AW22,"YES"),EXACT(AW22,"NO"),EXACT(AW22,"UNKNOWN")))),AND(AX22&lt;&gt;"",NOT(OR(EXACT(AX22,"YES"),EXACT(AX22,"NO"),EXACT(AX22,"UNKNOWN"))))),"INVALID","VALID"))</x:f>
        <x:v>INCOMPLETE</x:v>
      </x:c>
      <x:c r="Y22" s="32" t="str">
        <x:f>IF(X22="INCOMPLETE","INCOMPLETE",IF(X22="INVALID","INVALID_INPUT",IF(OR(NOT(EXACT(AE22,"YES")),NOT(EXACT(AF22,"YES")),NOT(EXACT(AG22,"YES"))),"RESOLVE_DECISION_SCOPE",IF(EXACT(AJ22,"MATERIAL"),"RESOLVE_CONTRADICTION",IF(EXACT(AK22,"MATERIAL_UNRESOLVED"),"REQUALIFY_COMPETITOR_SET",IF(EXACT(AL22,"MISSING_REQUIRED"),"MORE_COMPETITOR_EVIDENCE_REQUIRED",IF(AND(EXACT(AM22,"INSUFFICIENT"),EXACT(W22,"YES")),"MORE_COMPETITOR_EVIDENCE_REQUIRED",IF(AND(NOT(EXACT(AQ22,"NOT_STARTED")),EXACT(AR22,"YES"),EXACT(W22,"YES")),"REOPEN_PRIOR_DECISION",IF(AND(OR(EXACT(W22,"YES"),EXACT(W22,"UNKNOWN")),EXACT(AO22,"CAN_RESOLVE")),"RUN_ONE_BOUNDED_CHECK",IF(AND(EXACT(W22,"YES"),EXACT(AN22,"REVERSIBLE"),EXACT(AP22,"BETTER_THAN_RESEARCH")),"ACT_AND_LEARN",IF(EXACT(W22,"YES"),"MORE_COMPETITOR_EVIDENCE_REQUIRED",IF(EXACT(W22,"NO"),"STOP_ANALYSIS_AND_DECIDE","MORE_COMPETITOR_EVIDENCE_REQUIRED"))))))))))))</x:f>
        <x:v>INCOMPLETE</x:v>
      </x:c>
      <x:c r="Z22" s="32" t="str">
        <x:f>IF(X22="INCOMPLETE","MISSING_REQUIRED_INPUT",IF(X22="INVALID","INVALID_CONTROLLED_INPUT",IF(OR(NOT(EXACT(AE22,"YES")),NOT(EXACT(AF22,"YES")),NOT(EXACT(AG22,"YES"))),"SCOPE_NOT_DEFINED",IF(EXACT(AJ22,"MATERIAL"),"MATERIAL_CONTRADICTION",IF(EXACT(AK22,"MATERIAL_UNRESOLVED"),"COMPETITOR_SET_UNRESOLVED",IF(EXACT(AL22,"MISSING_REQUIRED"),"REQUIRED_FIRST_PARTY_MISSING",IF(AND(EXACT(AM22,"INSUFFICIENT"),EXACT(W22,"YES")),"INDEPENDENCE_INSUFFICIENT",IF(AND(NOT(EXACT(AQ22,"NOT_STARTED")),EXACT(AR22,"YES"),EXACT(W22,"YES")),"PRIOR_DECISION_REOPENABLE",IF(AND(OR(EXACT(W22,"YES"),EXACT(W22,"UNKNOWN")),EXACT(AO22,"CAN_RESOLVE")),"BOUNDED_CHECK_CAN_CHANGE_DECISION",IF(AND(EXACT(W22,"YES"),EXACT(AN22,"REVERSIBLE"),EXACT(AP22,"BETTER_THAN_RESEARCH")),"REVERSIBLE_ACTION_LEARNS_FASTER",IF(EXACT(W22,"YES"),"MATERIAL_CHANGE_PATH_REMAINS",IF(EXACT(W22,"NO"),"NO_MATERIAL_CHANGE_PATH","CHANGE_PATH_UNCLEAR"))))))))))))</x:f>
        <x:v>MISSING_REQUIRED_INPUT</x:v>
      </x:c>
      <x:c r="AA22" s="49"/>
      <x:c r="AB22" s="49"/>
      <x:c r="AC22" s="49"/>
      <x:c r="AD22" s="49"/>
      <x:c r="AE22" t="str">
        <x:f>IF(ISBLANK(C22),"",IF(ISTEXT(C22),TRIM(SUBSTITUTE(C22,CHAR(160)," ")),"__INVALID_TYPE__"))</x:f>
      </x:c>
      <x:c r="AF22" t="str">
        <x:f>IF(ISBLANK(D22),"",IF(ISTEXT(D22),TRIM(SUBSTITUTE(D22,CHAR(160)," ")),"__INVALID_TYPE__"))</x:f>
      </x:c>
      <x:c r="AG22" t="str">
        <x:f>IF(ISBLANK(E22),"",IF(ISTEXT(E22),TRIM(SUBSTITUTE(E22,CHAR(160)," ")),"__INVALID_TYPE__"))</x:f>
      </x:c>
      <x:c r="AH22" t="str">
        <x:f>IF(ISBLANK(F22),"",IF(ISTEXT(F22),TRIM(SUBSTITUTE(F22,CHAR(160)," ")),"__INVALID_TYPE__"))</x:f>
      </x:c>
      <x:c r="AI22" t="str">
        <x:f>IF(ISBLANK(G22),"",IF(ISTEXT(G22),TRIM(SUBSTITUTE(G22,CHAR(160)," ")),"__INVALID_TYPE__"))</x:f>
      </x:c>
      <x:c r="AJ22" t="str">
        <x:f>IF(ISBLANK(H22),"",IF(ISTEXT(H22),TRIM(SUBSTITUTE(H22,CHAR(160)," ")),"__INVALID_TYPE__"))</x:f>
      </x:c>
      <x:c r="AK22" t="str">
        <x:f>IF(ISBLANK(I22),"",IF(ISTEXT(I22),TRIM(SUBSTITUTE(I22,CHAR(160)," ")),"__INVALID_TYPE__"))</x:f>
      </x:c>
      <x:c r="AL22" t="str">
        <x:f>IF(ISBLANK(J22),"",IF(ISTEXT(J22),TRIM(SUBSTITUTE(J22,CHAR(160)," ")),"__INVALID_TYPE__"))</x:f>
      </x:c>
      <x:c r="AM22" t="str">
        <x:f>IF(ISBLANK(K22),"",IF(ISTEXT(K22),TRIM(SUBSTITUTE(K22,CHAR(160)," ")),"__INVALID_TYPE__"))</x:f>
      </x:c>
      <x:c r="AN22" t="str">
        <x:f>IF(ISBLANK(L22),"",IF(ISTEXT(L22),TRIM(SUBSTITUTE(L22,CHAR(160)," ")),"__INVALID_TYPE__"))</x:f>
      </x:c>
      <x:c r="AO22" t="str">
        <x:f>IF(ISBLANK(M22),"",IF(ISTEXT(M22),TRIM(SUBSTITUTE(M22,CHAR(160)," ")),"__INVALID_TYPE__"))</x:f>
      </x:c>
      <x:c r="AP22" t="str">
        <x:f>IF(ISBLANK(N22),"",IF(ISTEXT(N22),TRIM(SUBSTITUTE(N22,CHAR(160)," ")),"__INVALID_TYPE__"))</x:f>
      </x:c>
      <x:c r="AQ22" t="str">
        <x:f>IF(ISBLANK(O22),"",IF(ISTEXT(O22),TRIM(SUBSTITUTE(O22,CHAR(160)," ")),"__INVALID_TYPE__"))</x:f>
      </x:c>
      <x:c r="AR22" t="str">
        <x:f>IF(ISBLANK(P22),"",IF(ISTEXT(P22),TRIM(SUBSTITUTE(P22,CHAR(160)," ")),"__INVALID_TYPE__"))</x:f>
      </x:c>
      <x:c r="AS22" t="str">
        <x:f>IF(ISBLANK(Q22),"",IF(ISTEXT(Q22),TRIM(SUBSTITUTE(Q22,CHAR(160)," ")),"__INVALID_TYPE__"))</x:f>
      </x:c>
      <x:c r="AT22" t="str">
        <x:f>IF(ISBLANK(R22),"",IF(ISTEXT(R22),TRIM(SUBSTITUTE(R22,CHAR(160)," ")),"__INVALID_TYPE__"))</x:f>
      </x:c>
      <x:c r="AU22" t="str">
        <x:f>IF(ISBLANK(S22),"",IF(ISTEXT(S22),TRIM(SUBSTITUTE(S22,CHAR(160)," ")),"__INVALID_TYPE__"))</x:f>
      </x:c>
      <x:c r="AV22" t="str">
        <x:f>IF(ISBLANK(T22),"",IF(ISTEXT(T22),TRIM(SUBSTITUTE(T22,CHAR(160)," ")),"__INVALID_TYPE__"))</x:f>
      </x:c>
      <x:c r="AW22" t="str">
        <x:f>IF(ISBLANK(U22),"",IF(ISTEXT(U22),TRIM(SUBSTITUTE(U22,CHAR(160)," ")),"__INVALID_TYPE__"))</x:f>
      </x:c>
      <x:c r="AX22" t="str">
        <x:f>IF(ISBLANK(V22),"",IF(ISTEXT(V22),TRIM(SUBSTITUTE(V22,CHAR(160)," ")),"__INVALID_TYPE__"))</x:f>
      </x:c>
    </x:row>
    <x:row r="23">
      <x:c r="A23" s="49"/>
      <x:c r="B23" s="49"/>
      <x:c r="C23" s="49"/>
      <x:c r="D23" s="49"/>
      <x:c r="E23" s="49"/>
      <x:c r="F23" s="49"/>
      <x:c r="G23" s="49"/>
      <x:c r="H23" s="49"/>
      <x:c r="I23" s="49"/>
      <x:c r="J23" s="49"/>
      <x:c r="K23" s="49"/>
      <x:c r="L23" s="49"/>
      <x:c r="M23" s="49"/>
      <x:c r="N23" s="49"/>
      <x:c r="O23" s="49"/>
      <x:c r="P23" s="49"/>
      <x:c r="Q23" s="49"/>
      <x:c r="R23" s="49"/>
      <x:c r="S23" s="49"/>
      <x:c r="T23" s="49"/>
      <x:c r="U23" s="49"/>
      <x:c r="V23" s="49"/>
      <x:c r="W23" s="32" t="str">
        <x:f>IF(X23&lt;&gt;"VALID",X23,IF(OR(EXACT(AS23,"YES"),EXACT(AT23,"YES"),EXACT(AU23,"YES"),EXACT(AV23,"YES"),EXACT(AW23,"YES"),EXACT(AX23,"YES")),"YES",IF(AND(AND(AS23&lt;&gt;"",AT23&lt;&gt;"",AU23&lt;&gt;"",AV23&lt;&gt;"",AW23&lt;&gt;"",AX23&lt;&gt;""),AND(EXACT(AS23,"NO"),EXACT(AT23,"NO"),EXACT(AU23,"NO"),EXACT(AV23,"NO"),EXACT(AW23,"NO"),EXACT(AX23,"NO"))),"NO",AI23)))</x:f>
        <x:v>INCOMPLETE</x:v>
      </x:c>
      <x:c r="X23" s="32" t="str">
        <x:f>IF(OR(AE23="",AF23="",AG23="",AH23="",AI23="",AJ23="",AK23="",AL23="",AM23="",AN23="",AO23="",AP23="",AQ23="",AR23=""),"INCOMPLETE",IF(OR(NOT(OR(EXACT(AE23,"YES"),EXACT(AE23,"NO"))),NOT(OR(EXACT(AF23,"YES"),EXACT(AF23,"NO"))),NOT(OR(EXACT(AG23,"YES"),EXACT(AG23,"NO"))),NOT(OR(EXACT(AH23,"YES"),EXACT(AH23,"NO"),EXACT(AH23,"UNKNOWN"))),NOT(OR(EXACT(AI23,"YES"),EXACT(AI23,"NO"),EXACT(AI23,"UNKNOWN"))),NOT(OR(EXACT(AJ23,"NONE"),EXACT(AJ23,"IMMATERIAL"),EXACT(AJ23,"MATERIAL"))),NOT(OR(EXACT(AK23,"RESOLVED"),EXACT(AK23,"MATERIAL_UNRESOLVED"),EXACT(AK23,"UNKNOWN"))),NOT(OR(EXACT(AL23,"PRESENT"),EXACT(AL23,"NOT_REQUIRED"),EXACT(AL23,"MISSING_REQUIRED"),EXACT(AL23,"UNKNOWN"))),NOT(OR(EXACT(AM23,"SUFFICIENT"),EXACT(AM23,"INSUFFICIENT"),EXACT(AM23,"UNKNOWN"))),NOT(OR(EXACT(AN23,"REVERSIBLE"),EXACT(AN23,"HARD_TO_REVERSE"),EXACT(AN23,"IRREVERSIBLE"),EXACT(AN23,"UNKNOWN"))),NOT(OR(EXACT(AO23,"CAN_RESOLVE"),EXACT(AO23,"NO_USEFUL_CHECK"),EXACT(AO23,"UNKNOWN"))),NOT(OR(EXACT(AP23,"BETTER_THAN_RESEARCH"),EXACT(AP23,"NOT_BETTER"),EXACT(AP23,"UNKNOWN"))),NOT(OR(EXACT(AQ23,"NOT_STARTED"),EXACT(AQ23,"STARTED_REVERSIBLE"),EXACT(AQ23,"STARTED_HARD_TO_REVERSE"),EXACT(AQ23,"STARTED_IRREVERSIBLE"))),NOT(OR(EXACT(AR23,"YES"),EXACT(AR23,"NO"),EXACT(AR23,"UNKNOWN"))),AND(AS23&lt;&gt;"",NOT(OR(EXACT(AS23,"YES"),EXACT(AS23,"NO"),EXACT(AS23,"UNKNOWN")))),AND(AT23&lt;&gt;"",NOT(OR(EXACT(AT23,"YES"),EXACT(AT23,"NO"),EXACT(AT23,"UNKNOWN")))),AND(AU23&lt;&gt;"",NOT(OR(EXACT(AU23,"YES"),EXACT(AU23,"NO"),EXACT(AU23,"UNKNOWN")))),AND(AV23&lt;&gt;"",NOT(OR(EXACT(AV23,"YES"),EXACT(AV23,"NO"),EXACT(AV23,"UNKNOWN")))),AND(AW23&lt;&gt;"",NOT(OR(EXACT(AW23,"YES"),EXACT(AW23,"NO"),EXACT(AW23,"UNKNOWN")))),AND(AX23&lt;&gt;"",NOT(OR(EXACT(AX23,"YES"),EXACT(AX23,"NO"),EXACT(AX23,"UNKNOWN"))))),"INVALID","VALID"))</x:f>
        <x:v>INCOMPLETE</x:v>
      </x:c>
      <x:c r="Y23" s="32" t="str">
        <x:f>IF(X23="INCOMPLETE","INCOMPLETE",IF(X23="INVALID","INVALID_INPUT",IF(OR(NOT(EXACT(AE23,"YES")),NOT(EXACT(AF23,"YES")),NOT(EXACT(AG23,"YES"))),"RESOLVE_DECISION_SCOPE",IF(EXACT(AJ23,"MATERIAL"),"RESOLVE_CONTRADICTION",IF(EXACT(AK23,"MATERIAL_UNRESOLVED"),"REQUALIFY_COMPETITOR_SET",IF(EXACT(AL23,"MISSING_REQUIRED"),"MORE_COMPETITOR_EVIDENCE_REQUIRED",IF(AND(EXACT(AM23,"INSUFFICIENT"),EXACT(W23,"YES")),"MORE_COMPETITOR_EVIDENCE_REQUIRED",IF(AND(NOT(EXACT(AQ23,"NOT_STARTED")),EXACT(AR23,"YES"),EXACT(W23,"YES")),"REOPEN_PRIOR_DECISION",IF(AND(OR(EXACT(W23,"YES"),EXACT(W23,"UNKNOWN")),EXACT(AO23,"CAN_RESOLVE")),"RUN_ONE_BOUNDED_CHECK",IF(AND(EXACT(W23,"YES"),EXACT(AN23,"REVERSIBLE"),EXACT(AP23,"BETTER_THAN_RESEARCH")),"ACT_AND_LEARN",IF(EXACT(W23,"YES"),"MORE_COMPETITOR_EVIDENCE_REQUIRED",IF(EXACT(W23,"NO"),"STOP_ANALYSIS_AND_DECIDE","MORE_COMPETITOR_EVIDENCE_REQUIRED"))))))))))))</x:f>
        <x:v>INCOMPLETE</x:v>
      </x:c>
      <x:c r="Z23" s="32" t="str">
        <x:f>IF(X23="INCOMPLETE","MISSING_REQUIRED_INPUT",IF(X23="INVALID","INVALID_CONTROLLED_INPUT",IF(OR(NOT(EXACT(AE23,"YES")),NOT(EXACT(AF23,"YES")),NOT(EXACT(AG23,"YES"))),"SCOPE_NOT_DEFINED",IF(EXACT(AJ23,"MATERIAL"),"MATERIAL_CONTRADICTION",IF(EXACT(AK23,"MATERIAL_UNRESOLVED"),"COMPETITOR_SET_UNRESOLVED",IF(EXACT(AL23,"MISSING_REQUIRED"),"REQUIRED_FIRST_PARTY_MISSING",IF(AND(EXACT(AM23,"INSUFFICIENT"),EXACT(W23,"YES")),"INDEPENDENCE_INSUFFICIENT",IF(AND(NOT(EXACT(AQ23,"NOT_STARTED")),EXACT(AR23,"YES"),EXACT(W23,"YES")),"PRIOR_DECISION_REOPENABLE",IF(AND(OR(EXACT(W23,"YES"),EXACT(W23,"UNKNOWN")),EXACT(AO23,"CAN_RESOLVE")),"BOUNDED_CHECK_CAN_CHANGE_DECISION",IF(AND(EXACT(W23,"YES"),EXACT(AN23,"REVERSIBLE"),EXACT(AP23,"BETTER_THAN_RESEARCH")),"REVERSIBLE_ACTION_LEARNS_FASTER",IF(EXACT(W23,"YES"),"MATERIAL_CHANGE_PATH_REMAINS",IF(EXACT(W23,"NO"),"NO_MATERIAL_CHANGE_PATH","CHANGE_PATH_UNCLEAR"))))))))))))</x:f>
        <x:v>MISSING_REQUIRED_INPUT</x:v>
      </x:c>
      <x:c r="AA23" s="49"/>
      <x:c r="AB23" s="49"/>
      <x:c r="AC23" s="49"/>
      <x:c r="AD23" s="49"/>
      <x:c r="AE23" t="str">
        <x:f>IF(ISBLANK(C23),"",IF(ISTEXT(C23),TRIM(SUBSTITUTE(C23,CHAR(160)," ")),"__INVALID_TYPE__"))</x:f>
      </x:c>
      <x:c r="AF23" t="str">
        <x:f>IF(ISBLANK(D23),"",IF(ISTEXT(D23),TRIM(SUBSTITUTE(D23,CHAR(160)," ")),"__INVALID_TYPE__"))</x:f>
      </x:c>
      <x:c r="AG23" t="str">
        <x:f>IF(ISBLANK(E23),"",IF(ISTEXT(E23),TRIM(SUBSTITUTE(E23,CHAR(160)," ")),"__INVALID_TYPE__"))</x:f>
      </x:c>
      <x:c r="AH23" t="str">
        <x:f>IF(ISBLANK(F23),"",IF(ISTEXT(F23),TRIM(SUBSTITUTE(F23,CHAR(160)," ")),"__INVALID_TYPE__"))</x:f>
      </x:c>
      <x:c r="AI23" t="str">
        <x:f>IF(ISBLANK(G23),"",IF(ISTEXT(G23),TRIM(SUBSTITUTE(G23,CHAR(160)," ")),"__INVALID_TYPE__"))</x:f>
      </x:c>
      <x:c r="AJ23" t="str">
        <x:f>IF(ISBLANK(H23),"",IF(ISTEXT(H23),TRIM(SUBSTITUTE(H23,CHAR(160)," ")),"__INVALID_TYPE__"))</x:f>
      </x:c>
      <x:c r="AK23" t="str">
        <x:f>IF(ISBLANK(I23),"",IF(ISTEXT(I23),TRIM(SUBSTITUTE(I23,CHAR(160)," ")),"__INVALID_TYPE__"))</x:f>
      </x:c>
      <x:c r="AL23" t="str">
        <x:f>IF(ISBLANK(J23),"",IF(ISTEXT(J23),TRIM(SUBSTITUTE(J23,CHAR(160)," ")),"__INVALID_TYPE__"))</x:f>
      </x:c>
      <x:c r="AM23" t="str">
        <x:f>IF(ISBLANK(K23),"",IF(ISTEXT(K23),TRIM(SUBSTITUTE(K23,CHAR(160)," ")),"__INVALID_TYPE__"))</x:f>
      </x:c>
      <x:c r="AN23" t="str">
        <x:f>IF(ISBLANK(L23),"",IF(ISTEXT(L23),TRIM(SUBSTITUTE(L23,CHAR(160)," ")),"__INVALID_TYPE__"))</x:f>
      </x:c>
      <x:c r="AO23" t="str">
        <x:f>IF(ISBLANK(M23),"",IF(ISTEXT(M23),TRIM(SUBSTITUTE(M23,CHAR(160)," ")),"__INVALID_TYPE__"))</x:f>
      </x:c>
      <x:c r="AP23" t="str">
        <x:f>IF(ISBLANK(N23),"",IF(ISTEXT(N23),TRIM(SUBSTITUTE(N23,CHAR(160)," ")),"__INVALID_TYPE__"))</x:f>
      </x:c>
      <x:c r="AQ23" t="str">
        <x:f>IF(ISBLANK(O23),"",IF(ISTEXT(O23),TRIM(SUBSTITUTE(O23,CHAR(160)," ")),"__INVALID_TYPE__"))</x:f>
      </x:c>
      <x:c r="AR23" t="str">
        <x:f>IF(ISBLANK(P23),"",IF(ISTEXT(P23),TRIM(SUBSTITUTE(P23,CHAR(160)," ")),"__INVALID_TYPE__"))</x:f>
      </x:c>
      <x:c r="AS23" t="str">
        <x:f>IF(ISBLANK(Q23),"",IF(ISTEXT(Q23),TRIM(SUBSTITUTE(Q23,CHAR(160)," ")),"__INVALID_TYPE__"))</x:f>
      </x:c>
      <x:c r="AT23" t="str">
        <x:f>IF(ISBLANK(R23),"",IF(ISTEXT(R23),TRIM(SUBSTITUTE(R23,CHAR(160)," ")),"__INVALID_TYPE__"))</x:f>
      </x:c>
      <x:c r="AU23" t="str">
        <x:f>IF(ISBLANK(S23),"",IF(ISTEXT(S23),TRIM(SUBSTITUTE(S23,CHAR(160)," ")),"__INVALID_TYPE__"))</x:f>
      </x:c>
      <x:c r="AV23" t="str">
        <x:f>IF(ISBLANK(T23),"",IF(ISTEXT(T23),TRIM(SUBSTITUTE(T23,CHAR(160)," ")),"__INVALID_TYPE__"))</x:f>
      </x:c>
      <x:c r="AW23" t="str">
        <x:f>IF(ISBLANK(U23),"",IF(ISTEXT(U23),TRIM(SUBSTITUTE(U23,CHAR(160)," ")),"__INVALID_TYPE__"))</x:f>
      </x:c>
      <x:c r="AX23" t="str">
        <x:f>IF(ISBLANK(V23),"",IF(ISTEXT(V23),TRIM(SUBSTITUTE(V23,CHAR(160)," ")),"__INVALID_TYPE__"))</x:f>
      </x:c>
    </x:row>
    <x:row r="24">
      <x:c r="A24" s="49"/>
      <x:c r="B24" s="49"/>
      <x:c r="C24" s="49"/>
      <x:c r="D24" s="49"/>
      <x:c r="E24" s="49"/>
      <x:c r="F24" s="49"/>
      <x:c r="G24" s="49"/>
      <x:c r="H24" s="49"/>
      <x:c r="I24" s="49"/>
      <x:c r="J24" s="49"/>
      <x:c r="K24" s="49"/>
      <x:c r="L24" s="49"/>
      <x:c r="M24" s="49"/>
      <x:c r="N24" s="49"/>
      <x:c r="O24" s="49"/>
      <x:c r="P24" s="49"/>
      <x:c r="Q24" s="49"/>
      <x:c r="R24" s="49"/>
      <x:c r="S24" s="49"/>
      <x:c r="T24" s="49"/>
      <x:c r="U24" s="49"/>
      <x:c r="V24" s="49"/>
      <x:c r="W24" s="32" t="str">
        <x:f>IF(X24&lt;&gt;"VALID",X24,IF(OR(EXACT(AS24,"YES"),EXACT(AT24,"YES"),EXACT(AU24,"YES"),EXACT(AV24,"YES"),EXACT(AW24,"YES"),EXACT(AX24,"YES")),"YES",IF(AND(AND(AS24&lt;&gt;"",AT24&lt;&gt;"",AU24&lt;&gt;"",AV24&lt;&gt;"",AW24&lt;&gt;"",AX24&lt;&gt;""),AND(EXACT(AS24,"NO"),EXACT(AT24,"NO"),EXACT(AU24,"NO"),EXACT(AV24,"NO"),EXACT(AW24,"NO"),EXACT(AX24,"NO"))),"NO",AI24)))</x:f>
        <x:v>INCOMPLETE</x:v>
      </x:c>
      <x:c r="X24" s="32" t="str">
        <x:f>IF(OR(AE24="",AF24="",AG24="",AH24="",AI24="",AJ24="",AK24="",AL24="",AM24="",AN24="",AO24="",AP24="",AQ24="",AR24=""),"INCOMPLETE",IF(OR(NOT(OR(EXACT(AE24,"YES"),EXACT(AE24,"NO"))),NOT(OR(EXACT(AF24,"YES"),EXACT(AF24,"NO"))),NOT(OR(EXACT(AG24,"YES"),EXACT(AG24,"NO"))),NOT(OR(EXACT(AH24,"YES"),EXACT(AH24,"NO"),EXACT(AH24,"UNKNOWN"))),NOT(OR(EXACT(AI24,"YES"),EXACT(AI24,"NO"),EXACT(AI24,"UNKNOWN"))),NOT(OR(EXACT(AJ24,"NONE"),EXACT(AJ24,"IMMATERIAL"),EXACT(AJ24,"MATERIAL"))),NOT(OR(EXACT(AK24,"RESOLVED"),EXACT(AK24,"MATERIAL_UNRESOLVED"),EXACT(AK24,"UNKNOWN"))),NOT(OR(EXACT(AL24,"PRESENT"),EXACT(AL24,"NOT_REQUIRED"),EXACT(AL24,"MISSING_REQUIRED"),EXACT(AL24,"UNKNOWN"))),NOT(OR(EXACT(AM24,"SUFFICIENT"),EXACT(AM24,"INSUFFICIENT"),EXACT(AM24,"UNKNOWN"))),NOT(OR(EXACT(AN24,"REVERSIBLE"),EXACT(AN24,"HARD_TO_REVERSE"),EXACT(AN24,"IRREVERSIBLE"),EXACT(AN24,"UNKNOWN"))),NOT(OR(EXACT(AO24,"CAN_RESOLVE"),EXACT(AO24,"NO_USEFUL_CHECK"),EXACT(AO24,"UNKNOWN"))),NOT(OR(EXACT(AP24,"BETTER_THAN_RESEARCH"),EXACT(AP24,"NOT_BETTER"),EXACT(AP24,"UNKNOWN"))),NOT(OR(EXACT(AQ24,"NOT_STARTED"),EXACT(AQ24,"STARTED_REVERSIBLE"),EXACT(AQ24,"STARTED_HARD_TO_REVERSE"),EXACT(AQ24,"STARTED_IRREVERSIBLE"))),NOT(OR(EXACT(AR24,"YES"),EXACT(AR24,"NO"),EXACT(AR24,"UNKNOWN"))),AND(AS24&lt;&gt;"",NOT(OR(EXACT(AS24,"YES"),EXACT(AS24,"NO"),EXACT(AS24,"UNKNOWN")))),AND(AT24&lt;&gt;"",NOT(OR(EXACT(AT24,"YES"),EXACT(AT24,"NO"),EXACT(AT24,"UNKNOWN")))),AND(AU24&lt;&gt;"",NOT(OR(EXACT(AU24,"YES"),EXACT(AU24,"NO"),EXACT(AU24,"UNKNOWN")))),AND(AV24&lt;&gt;"",NOT(OR(EXACT(AV24,"YES"),EXACT(AV24,"NO"),EXACT(AV24,"UNKNOWN")))),AND(AW24&lt;&gt;"",NOT(OR(EXACT(AW24,"YES"),EXACT(AW24,"NO"),EXACT(AW24,"UNKNOWN")))),AND(AX24&lt;&gt;"",NOT(OR(EXACT(AX24,"YES"),EXACT(AX24,"NO"),EXACT(AX24,"UNKNOWN"))))),"INVALID","VALID"))</x:f>
        <x:v>INCOMPLETE</x:v>
      </x:c>
      <x:c r="Y24" s="32" t="str">
        <x:f>IF(X24="INCOMPLETE","INCOMPLETE",IF(X24="INVALID","INVALID_INPUT",IF(OR(NOT(EXACT(AE24,"YES")),NOT(EXACT(AF24,"YES")),NOT(EXACT(AG24,"YES"))),"RESOLVE_DECISION_SCOPE",IF(EXACT(AJ24,"MATERIAL"),"RESOLVE_CONTRADICTION",IF(EXACT(AK24,"MATERIAL_UNRESOLVED"),"REQUALIFY_COMPETITOR_SET",IF(EXACT(AL24,"MISSING_REQUIRED"),"MORE_COMPETITOR_EVIDENCE_REQUIRED",IF(AND(EXACT(AM24,"INSUFFICIENT"),EXACT(W24,"YES")),"MORE_COMPETITOR_EVIDENCE_REQUIRED",IF(AND(NOT(EXACT(AQ24,"NOT_STARTED")),EXACT(AR24,"YES"),EXACT(W24,"YES")),"REOPEN_PRIOR_DECISION",IF(AND(OR(EXACT(W24,"YES"),EXACT(W24,"UNKNOWN")),EXACT(AO24,"CAN_RESOLVE")),"RUN_ONE_BOUNDED_CHECK",IF(AND(EXACT(W24,"YES"),EXACT(AN24,"REVERSIBLE"),EXACT(AP24,"BETTER_THAN_RESEARCH")),"ACT_AND_LEARN",IF(EXACT(W24,"YES"),"MORE_COMPETITOR_EVIDENCE_REQUIRED",IF(EXACT(W24,"NO"),"STOP_ANALYSIS_AND_DECIDE","MORE_COMPETITOR_EVIDENCE_REQUIRED"))))))))))))</x:f>
        <x:v>INCOMPLETE</x:v>
      </x:c>
      <x:c r="Z24" s="32" t="str">
        <x:f>IF(X24="INCOMPLETE","MISSING_REQUIRED_INPUT",IF(X24="INVALID","INVALID_CONTROLLED_INPUT",IF(OR(NOT(EXACT(AE24,"YES")),NOT(EXACT(AF24,"YES")),NOT(EXACT(AG24,"YES"))),"SCOPE_NOT_DEFINED",IF(EXACT(AJ24,"MATERIAL"),"MATERIAL_CONTRADICTION",IF(EXACT(AK24,"MATERIAL_UNRESOLVED"),"COMPETITOR_SET_UNRESOLVED",IF(EXACT(AL24,"MISSING_REQUIRED"),"REQUIRED_FIRST_PARTY_MISSING",IF(AND(EXACT(AM24,"INSUFFICIENT"),EXACT(W24,"YES")),"INDEPENDENCE_INSUFFICIENT",IF(AND(NOT(EXACT(AQ24,"NOT_STARTED")),EXACT(AR24,"YES"),EXACT(W24,"YES")),"PRIOR_DECISION_REOPENABLE",IF(AND(OR(EXACT(W24,"YES"),EXACT(W24,"UNKNOWN")),EXACT(AO24,"CAN_RESOLVE")),"BOUNDED_CHECK_CAN_CHANGE_DECISION",IF(AND(EXACT(W24,"YES"),EXACT(AN24,"REVERSIBLE"),EXACT(AP24,"BETTER_THAN_RESEARCH")),"REVERSIBLE_ACTION_LEARNS_FASTER",IF(EXACT(W24,"YES"),"MATERIAL_CHANGE_PATH_REMAINS",IF(EXACT(W24,"NO"),"NO_MATERIAL_CHANGE_PATH","CHANGE_PATH_UNCLEAR"))))))))))))</x:f>
        <x:v>MISSING_REQUIRED_INPUT</x:v>
      </x:c>
      <x:c r="AA24" s="49"/>
      <x:c r="AB24" s="49"/>
      <x:c r="AC24" s="49"/>
      <x:c r="AD24" s="49"/>
      <x:c r="AE24" t="str">
        <x:f>IF(ISBLANK(C24),"",IF(ISTEXT(C24),TRIM(SUBSTITUTE(C24,CHAR(160)," ")),"__INVALID_TYPE__"))</x:f>
      </x:c>
      <x:c r="AF24" t="str">
        <x:f>IF(ISBLANK(D24),"",IF(ISTEXT(D24),TRIM(SUBSTITUTE(D24,CHAR(160)," ")),"__INVALID_TYPE__"))</x:f>
      </x:c>
      <x:c r="AG24" t="str">
        <x:f>IF(ISBLANK(E24),"",IF(ISTEXT(E24),TRIM(SUBSTITUTE(E24,CHAR(160)," ")),"__INVALID_TYPE__"))</x:f>
      </x:c>
      <x:c r="AH24" t="str">
        <x:f>IF(ISBLANK(F24),"",IF(ISTEXT(F24),TRIM(SUBSTITUTE(F24,CHAR(160)," ")),"__INVALID_TYPE__"))</x:f>
      </x:c>
      <x:c r="AI24" t="str">
        <x:f>IF(ISBLANK(G24),"",IF(ISTEXT(G24),TRIM(SUBSTITUTE(G24,CHAR(160)," ")),"__INVALID_TYPE__"))</x:f>
      </x:c>
      <x:c r="AJ24" t="str">
        <x:f>IF(ISBLANK(H24),"",IF(ISTEXT(H24),TRIM(SUBSTITUTE(H24,CHAR(160)," ")),"__INVALID_TYPE__"))</x:f>
      </x:c>
      <x:c r="AK24" t="str">
        <x:f>IF(ISBLANK(I24),"",IF(ISTEXT(I24),TRIM(SUBSTITUTE(I24,CHAR(160)," ")),"__INVALID_TYPE__"))</x:f>
      </x:c>
      <x:c r="AL24" t="str">
        <x:f>IF(ISBLANK(J24),"",IF(ISTEXT(J24),TRIM(SUBSTITUTE(J24,CHAR(160)," ")),"__INVALID_TYPE__"))</x:f>
      </x:c>
      <x:c r="AM24" t="str">
        <x:f>IF(ISBLANK(K24),"",IF(ISTEXT(K24),TRIM(SUBSTITUTE(K24,CHAR(160)," ")),"__INVALID_TYPE__"))</x:f>
      </x:c>
      <x:c r="AN24" t="str">
        <x:f>IF(ISBLANK(L24),"",IF(ISTEXT(L24),TRIM(SUBSTITUTE(L24,CHAR(160)," ")),"__INVALID_TYPE__"))</x:f>
      </x:c>
      <x:c r="AO24" t="str">
        <x:f>IF(ISBLANK(M24),"",IF(ISTEXT(M24),TRIM(SUBSTITUTE(M24,CHAR(160)," ")),"__INVALID_TYPE__"))</x:f>
      </x:c>
      <x:c r="AP24" t="str">
        <x:f>IF(ISBLANK(N24),"",IF(ISTEXT(N24),TRIM(SUBSTITUTE(N24,CHAR(160)," ")),"__INVALID_TYPE__"))</x:f>
      </x:c>
      <x:c r="AQ24" t="str">
        <x:f>IF(ISBLANK(O24),"",IF(ISTEXT(O24),TRIM(SUBSTITUTE(O24,CHAR(160)," ")),"__INVALID_TYPE__"))</x:f>
      </x:c>
      <x:c r="AR24" t="str">
        <x:f>IF(ISBLANK(P24),"",IF(ISTEXT(P24),TRIM(SUBSTITUTE(P24,CHAR(160)," ")),"__INVALID_TYPE__"))</x:f>
      </x:c>
      <x:c r="AS24" t="str">
        <x:f>IF(ISBLANK(Q24),"",IF(ISTEXT(Q24),TRIM(SUBSTITUTE(Q24,CHAR(160)," ")),"__INVALID_TYPE__"))</x:f>
      </x:c>
      <x:c r="AT24" t="str">
        <x:f>IF(ISBLANK(R24),"",IF(ISTEXT(R24),TRIM(SUBSTITUTE(R24,CHAR(160)," ")),"__INVALID_TYPE__"))</x:f>
      </x:c>
      <x:c r="AU24" t="str">
        <x:f>IF(ISBLANK(S24),"",IF(ISTEXT(S24),TRIM(SUBSTITUTE(S24,CHAR(160)," ")),"__INVALID_TYPE__"))</x:f>
      </x:c>
      <x:c r="AV24" t="str">
        <x:f>IF(ISBLANK(T24),"",IF(ISTEXT(T24),TRIM(SUBSTITUTE(T24,CHAR(160)," ")),"__INVALID_TYPE__"))</x:f>
      </x:c>
      <x:c r="AW24" t="str">
        <x:f>IF(ISBLANK(U24),"",IF(ISTEXT(U24),TRIM(SUBSTITUTE(U24,CHAR(160)," ")),"__INVALID_TYPE__"))</x:f>
      </x:c>
      <x:c r="AX24" t="str">
        <x:f>IF(ISBLANK(V24),"",IF(ISTEXT(V24),TRIM(SUBSTITUTE(V24,CHAR(160)," ")),"__INVALID_TYPE__"))</x:f>
      </x:c>
    </x:row>
    <x:row r="25">
      <x:c r="A25" s="49"/>
      <x:c r="B25" s="49"/>
      <x:c r="C25" s="49"/>
      <x:c r="D25" s="49"/>
      <x:c r="E25" s="49"/>
      <x:c r="F25" s="49"/>
      <x:c r="G25" s="49"/>
      <x:c r="H25" s="49"/>
      <x:c r="I25" s="49"/>
      <x:c r="J25" s="49"/>
      <x:c r="K25" s="49"/>
      <x:c r="L25" s="49"/>
      <x:c r="M25" s="49"/>
      <x:c r="N25" s="49"/>
      <x:c r="O25" s="49"/>
      <x:c r="P25" s="49"/>
      <x:c r="Q25" s="49"/>
      <x:c r="R25" s="49"/>
      <x:c r="S25" s="49"/>
      <x:c r="T25" s="49"/>
      <x:c r="U25" s="49"/>
      <x:c r="V25" s="49"/>
      <x:c r="W25" s="32" t="str">
        <x:f>IF(X25&lt;&gt;"VALID",X25,IF(OR(EXACT(AS25,"YES"),EXACT(AT25,"YES"),EXACT(AU25,"YES"),EXACT(AV25,"YES"),EXACT(AW25,"YES"),EXACT(AX25,"YES")),"YES",IF(AND(AND(AS25&lt;&gt;"",AT25&lt;&gt;"",AU25&lt;&gt;"",AV25&lt;&gt;"",AW25&lt;&gt;"",AX25&lt;&gt;""),AND(EXACT(AS25,"NO"),EXACT(AT25,"NO"),EXACT(AU25,"NO"),EXACT(AV25,"NO"),EXACT(AW25,"NO"),EXACT(AX25,"NO"))),"NO",AI25)))</x:f>
        <x:v>INCOMPLETE</x:v>
      </x:c>
      <x:c r="X25" s="32" t="str">
        <x:f>IF(OR(AE25="",AF25="",AG25="",AH25="",AI25="",AJ25="",AK25="",AL25="",AM25="",AN25="",AO25="",AP25="",AQ25="",AR25=""),"INCOMPLETE",IF(OR(NOT(OR(EXACT(AE25,"YES"),EXACT(AE25,"NO"))),NOT(OR(EXACT(AF25,"YES"),EXACT(AF25,"NO"))),NOT(OR(EXACT(AG25,"YES"),EXACT(AG25,"NO"))),NOT(OR(EXACT(AH25,"YES"),EXACT(AH25,"NO"),EXACT(AH25,"UNKNOWN"))),NOT(OR(EXACT(AI25,"YES"),EXACT(AI25,"NO"),EXACT(AI25,"UNKNOWN"))),NOT(OR(EXACT(AJ25,"NONE"),EXACT(AJ25,"IMMATERIAL"),EXACT(AJ25,"MATERIAL"))),NOT(OR(EXACT(AK25,"RESOLVED"),EXACT(AK25,"MATERIAL_UNRESOLVED"),EXACT(AK25,"UNKNOWN"))),NOT(OR(EXACT(AL25,"PRESENT"),EXACT(AL25,"NOT_REQUIRED"),EXACT(AL25,"MISSING_REQUIRED"),EXACT(AL25,"UNKNOWN"))),NOT(OR(EXACT(AM25,"SUFFICIENT"),EXACT(AM25,"INSUFFICIENT"),EXACT(AM25,"UNKNOWN"))),NOT(OR(EXACT(AN25,"REVERSIBLE"),EXACT(AN25,"HARD_TO_REVERSE"),EXACT(AN25,"IRREVERSIBLE"),EXACT(AN25,"UNKNOWN"))),NOT(OR(EXACT(AO25,"CAN_RESOLVE"),EXACT(AO25,"NO_USEFUL_CHECK"),EXACT(AO25,"UNKNOWN"))),NOT(OR(EXACT(AP25,"BETTER_THAN_RESEARCH"),EXACT(AP25,"NOT_BETTER"),EXACT(AP25,"UNKNOWN"))),NOT(OR(EXACT(AQ25,"NOT_STARTED"),EXACT(AQ25,"STARTED_REVERSIBLE"),EXACT(AQ25,"STARTED_HARD_TO_REVERSE"),EXACT(AQ25,"STARTED_IRREVERSIBLE"))),NOT(OR(EXACT(AR25,"YES"),EXACT(AR25,"NO"),EXACT(AR25,"UNKNOWN"))),AND(AS25&lt;&gt;"",NOT(OR(EXACT(AS25,"YES"),EXACT(AS25,"NO"),EXACT(AS25,"UNKNOWN")))),AND(AT25&lt;&gt;"",NOT(OR(EXACT(AT25,"YES"),EXACT(AT25,"NO"),EXACT(AT25,"UNKNOWN")))),AND(AU25&lt;&gt;"",NOT(OR(EXACT(AU25,"YES"),EXACT(AU25,"NO"),EXACT(AU25,"UNKNOWN")))),AND(AV25&lt;&gt;"",NOT(OR(EXACT(AV25,"YES"),EXACT(AV25,"NO"),EXACT(AV25,"UNKNOWN")))),AND(AW25&lt;&gt;"",NOT(OR(EXACT(AW25,"YES"),EXACT(AW25,"NO"),EXACT(AW25,"UNKNOWN")))),AND(AX25&lt;&gt;"",NOT(OR(EXACT(AX25,"YES"),EXACT(AX25,"NO"),EXACT(AX25,"UNKNOWN"))))),"INVALID","VALID"))</x:f>
        <x:v>INCOMPLETE</x:v>
      </x:c>
      <x:c r="Y25" s="32" t="str">
        <x:f>IF(X25="INCOMPLETE","INCOMPLETE",IF(X25="INVALID","INVALID_INPUT",IF(OR(NOT(EXACT(AE25,"YES")),NOT(EXACT(AF25,"YES")),NOT(EXACT(AG25,"YES"))),"RESOLVE_DECISION_SCOPE",IF(EXACT(AJ25,"MATERIAL"),"RESOLVE_CONTRADICTION",IF(EXACT(AK25,"MATERIAL_UNRESOLVED"),"REQUALIFY_COMPETITOR_SET",IF(EXACT(AL25,"MISSING_REQUIRED"),"MORE_COMPETITOR_EVIDENCE_REQUIRED",IF(AND(EXACT(AM25,"INSUFFICIENT"),EXACT(W25,"YES")),"MORE_COMPETITOR_EVIDENCE_REQUIRED",IF(AND(NOT(EXACT(AQ25,"NOT_STARTED")),EXACT(AR25,"YES"),EXACT(W25,"YES")),"REOPEN_PRIOR_DECISION",IF(AND(OR(EXACT(W25,"YES"),EXACT(W25,"UNKNOWN")),EXACT(AO25,"CAN_RESOLVE")),"RUN_ONE_BOUNDED_CHECK",IF(AND(EXACT(W25,"YES"),EXACT(AN25,"REVERSIBLE"),EXACT(AP25,"BETTER_THAN_RESEARCH")),"ACT_AND_LEARN",IF(EXACT(W25,"YES"),"MORE_COMPETITOR_EVIDENCE_REQUIRED",IF(EXACT(W25,"NO"),"STOP_ANALYSIS_AND_DECIDE","MORE_COMPETITOR_EVIDENCE_REQUIRED"))))))))))))</x:f>
        <x:v>INCOMPLETE</x:v>
      </x:c>
      <x:c r="Z25" s="32" t="str">
        <x:f>IF(X25="INCOMPLETE","MISSING_REQUIRED_INPUT",IF(X25="INVALID","INVALID_CONTROLLED_INPUT",IF(OR(NOT(EXACT(AE25,"YES")),NOT(EXACT(AF25,"YES")),NOT(EXACT(AG25,"YES"))),"SCOPE_NOT_DEFINED",IF(EXACT(AJ25,"MATERIAL"),"MATERIAL_CONTRADICTION",IF(EXACT(AK25,"MATERIAL_UNRESOLVED"),"COMPETITOR_SET_UNRESOLVED",IF(EXACT(AL25,"MISSING_REQUIRED"),"REQUIRED_FIRST_PARTY_MISSING",IF(AND(EXACT(AM25,"INSUFFICIENT"),EXACT(W25,"YES")),"INDEPENDENCE_INSUFFICIENT",IF(AND(NOT(EXACT(AQ25,"NOT_STARTED")),EXACT(AR25,"YES"),EXACT(W25,"YES")),"PRIOR_DECISION_REOPENABLE",IF(AND(OR(EXACT(W25,"YES"),EXACT(W25,"UNKNOWN")),EXACT(AO25,"CAN_RESOLVE")),"BOUNDED_CHECK_CAN_CHANGE_DECISION",IF(AND(EXACT(W25,"YES"),EXACT(AN25,"REVERSIBLE"),EXACT(AP25,"BETTER_THAN_RESEARCH")),"REVERSIBLE_ACTION_LEARNS_FASTER",IF(EXACT(W25,"YES"),"MATERIAL_CHANGE_PATH_REMAINS",IF(EXACT(W25,"NO"),"NO_MATERIAL_CHANGE_PATH","CHANGE_PATH_UNCLEAR"))))))))))))</x:f>
        <x:v>MISSING_REQUIRED_INPUT</x:v>
      </x:c>
      <x:c r="AA25" s="49"/>
      <x:c r="AB25" s="49"/>
      <x:c r="AC25" s="49"/>
      <x:c r="AD25" s="49"/>
      <x:c r="AE25" t="str">
        <x:f>IF(ISBLANK(C25),"",IF(ISTEXT(C25),TRIM(SUBSTITUTE(C25,CHAR(160)," ")),"__INVALID_TYPE__"))</x:f>
      </x:c>
      <x:c r="AF25" t="str">
        <x:f>IF(ISBLANK(D25),"",IF(ISTEXT(D25),TRIM(SUBSTITUTE(D25,CHAR(160)," ")),"__INVALID_TYPE__"))</x:f>
      </x:c>
      <x:c r="AG25" t="str">
        <x:f>IF(ISBLANK(E25),"",IF(ISTEXT(E25),TRIM(SUBSTITUTE(E25,CHAR(160)," ")),"__INVALID_TYPE__"))</x:f>
      </x:c>
      <x:c r="AH25" t="str">
        <x:f>IF(ISBLANK(F25),"",IF(ISTEXT(F25),TRIM(SUBSTITUTE(F25,CHAR(160)," ")),"__INVALID_TYPE__"))</x:f>
      </x:c>
      <x:c r="AI25" t="str">
        <x:f>IF(ISBLANK(G25),"",IF(ISTEXT(G25),TRIM(SUBSTITUTE(G25,CHAR(160)," ")),"__INVALID_TYPE__"))</x:f>
      </x:c>
      <x:c r="AJ25" t="str">
        <x:f>IF(ISBLANK(H25),"",IF(ISTEXT(H25),TRIM(SUBSTITUTE(H25,CHAR(160)," ")),"__INVALID_TYPE__"))</x:f>
      </x:c>
      <x:c r="AK25" t="str">
        <x:f>IF(ISBLANK(I25),"",IF(ISTEXT(I25),TRIM(SUBSTITUTE(I25,CHAR(160)," ")),"__INVALID_TYPE__"))</x:f>
      </x:c>
      <x:c r="AL25" t="str">
        <x:f>IF(ISBLANK(J25),"",IF(ISTEXT(J25),TRIM(SUBSTITUTE(J25,CHAR(160)," ")),"__INVALID_TYPE__"))</x:f>
      </x:c>
      <x:c r="AM25" t="str">
        <x:f>IF(ISBLANK(K25),"",IF(ISTEXT(K25),TRIM(SUBSTITUTE(K25,CHAR(160)," ")),"__INVALID_TYPE__"))</x:f>
      </x:c>
      <x:c r="AN25" t="str">
        <x:f>IF(ISBLANK(L25),"",IF(ISTEXT(L25),TRIM(SUBSTITUTE(L25,CHAR(160)," ")),"__INVALID_TYPE__"))</x:f>
      </x:c>
      <x:c r="AO25" t="str">
        <x:f>IF(ISBLANK(M25),"",IF(ISTEXT(M25),TRIM(SUBSTITUTE(M25,CHAR(160)," ")),"__INVALID_TYPE__"))</x:f>
      </x:c>
      <x:c r="AP25" t="str">
        <x:f>IF(ISBLANK(N25),"",IF(ISTEXT(N25),TRIM(SUBSTITUTE(N25,CHAR(160)," ")),"__INVALID_TYPE__"))</x:f>
      </x:c>
      <x:c r="AQ25" t="str">
        <x:f>IF(ISBLANK(O25),"",IF(ISTEXT(O25),TRIM(SUBSTITUTE(O25,CHAR(160)," ")),"__INVALID_TYPE__"))</x:f>
      </x:c>
      <x:c r="AR25" t="str">
        <x:f>IF(ISBLANK(P25),"",IF(ISTEXT(P25),TRIM(SUBSTITUTE(P25,CHAR(160)," ")),"__INVALID_TYPE__"))</x:f>
      </x:c>
      <x:c r="AS25" t="str">
        <x:f>IF(ISBLANK(Q25),"",IF(ISTEXT(Q25),TRIM(SUBSTITUTE(Q25,CHAR(160)," ")),"__INVALID_TYPE__"))</x:f>
      </x:c>
      <x:c r="AT25" t="str">
        <x:f>IF(ISBLANK(R25),"",IF(ISTEXT(R25),TRIM(SUBSTITUTE(R25,CHAR(160)," ")),"__INVALID_TYPE__"))</x:f>
      </x:c>
      <x:c r="AU25" t="str">
        <x:f>IF(ISBLANK(S25),"",IF(ISTEXT(S25),TRIM(SUBSTITUTE(S25,CHAR(160)," ")),"__INVALID_TYPE__"))</x:f>
      </x:c>
      <x:c r="AV25" t="str">
        <x:f>IF(ISBLANK(T25),"",IF(ISTEXT(T25),TRIM(SUBSTITUTE(T25,CHAR(160)," ")),"__INVALID_TYPE__"))</x:f>
      </x:c>
      <x:c r="AW25" t="str">
        <x:f>IF(ISBLANK(U25),"",IF(ISTEXT(U25),TRIM(SUBSTITUTE(U25,CHAR(160)," ")),"__INVALID_TYPE__"))</x:f>
      </x:c>
      <x:c r="AX25" t="str">
        <x:f>IF(ISBLANK(V25),"",IF(ISTEXT(V25),TRIM(SUBSTITUTE(V25,CHAR(160)," ")),"__INVALID_TYPE__"))</x:f>
      </x:c>
    </x:row>
    <x:row r="26">
      <x:c r="A26" s="49"/>
      <x:c r="B26" s="49"/>
      <x:c r="C26" s="49"/>
      <x:c r="D26" s="49"/>
      <x:c r="E26" s="49"/>
      <x:c r="F26" s="49"/>
      <x:c r="G26" s="49"/>
      <x:c r="H26" s="49"/>
      <x:c r="I26" s="49"/>
      <x:c r="J26" s="49"/>
      <x:c r="K26" s="49"/>
      <x:c r="L26" s="49"/>
      <x:c r="M26" s="49"/>
      <x:c r="N26" s="49"/>
      <x:c r="O26" s="49"/>
      <x:c r="P26" s="49"/>
      <x:c r="Q26" s="49"/>
      <x:c r="R26" s="49"/>
      <x:c r="S26" s="49"/>
      <x:c r="T26" s="49"/>
      <x:c r="U26" s="49"/>
      <x:c r="V26" s="49"/>
      <x:c r="W26" s="32" t="str">
        <x:f>IF(X26&lt;&gt;"VALID",X26,IF(OR(EXACT(AS26,"YES"),EXACT(AT26,"YES"),EXACT(AU26,"YES"),EXACT(AV26,"YES"),EXACT(AW26,"YES"),EXACT(AX26,"YES")),"YES",IF(AND(AND(AS26&lt;&gt;"",AT26&lt;&gt;"",AU26&lt;&gt;"",AV26&lt;&gt;"",AW26&lt;&gt;"",AX26&lt;&gt;""),AND(EXACT(AS26,"NO"),EXACT(AT26,"NO"),EXACT(AU26,"NO"),EXACT(AV26,"NO"),EXACT(AW26,"NO"),EXACT(AX26,"NO"))),"NO",AI26)))</x:f>
        <x:v>INCOMPLETE</x:v>
      </x:c>
      <x:c r="X26" s="32" t="str">
        <x:f>IF(OR(AE26="",AF26="",AG26="",AH26="",AI26="",AJ26="",AK26="",AL26="",AM26="",AN26="",AO26="",AP26="",AQ26="",AR26=""),"INCOMPLETE",IF(OR(NOT(OR(EXACT(AE26,"YES"),EXACT(AE26,"NO"))),NOT(OR(EXACT(AF26,"YES"),EXACT(AF26,"NO"))),NOT(OR(EXACT(AG26,"YES"),EXACT(AG26,"NO"))),NOT(OR(EXACT(AH26,"YES"),EXACT(AH26,"NO"),EXACT(AH26,"UNKNOWN"))),NOT(OR(EXACT(AI26,"YES"),EXACT(AI26,"NO"),EXACT(AI26,"UNKNOWN"))),NOT(OR(EXACT(AJ26,"NONE"),EXACT(AJ26,"IMMATERIAL"),EXACT(AJ26,"MATERIAL"))),NOT(OR(EXACT(AK26,"RESOLVED"),EXACT(AK26,"MATERIAL_UNRESOLVED"),EXACT(AK26,"UNKNOWN"))),NOT(OR(EXACT(AL26,"PRESENT"),EXACT(AL26,"NOT_REQUIRED"),EXACT(AL26,"MISSING_REQUIRED"),EXACT(AL26,"UNKNOWN"))),NOT(OR(EXACT(AM26,"SUFFICIENT"),EXACT(AM26,"INSUFFICIENT"),EXACT(AM26,"UNKNOWN"))),NOT(OR(EXACT(AN26,"REVERSIBLE"),EXACT(AN26,"HARD_TO_REVERSE"),EXACT(AN26,"IRREVERSIBLE"),EXACT(AN26,"UNKNOWN"))),NOT(OR(EXACT(AO26,"CAN_RESOLVE"),EXACT(AO26,"NO_USEFUL_CHECK"),EXACT(AO26,"UNKNOWN"))),NOT(OR(EXACT(AP26,"BETTER_THAN_RESEARCH"),EXACT(AP26,"NOT_BETTER"),EXACT(AP26,"UNKNOWN"))),NOT(OR(EXACT(AQ26,"NOT_STARTED"),EXACT(AQ26,"STARTED_REVERSIBLE"),EXACT(AQ26,"STARTED_HARD_TO_REVERSE"),EXACT(AQ26,"STARTED_IRREVERSIBLE"))),NOT(OR(EXACT(AR26,"YES"),EXACT(AR26,"NO"),EXACT(AR26,"UNKNOWN"))),AND(AS26&lt;&gt;"",NOT(OR(EXACT(AS26,"YES"),EXACT(AS26,"NO"),EXACT(AS26,"UNKNOWN")))),AND(AT26&lt;&gt;"",NOT(OR(EXACT(AT26,"YES"),EXACT(AT26,"NO"),EXACT(AT26,"UNKNOWN")))),AND(AU26&lt;&gt;"",NOT(OR(EXACT(AU26,"YES"),EXACT(AU26,"NO"),EXACT(AU26,"UNKNOWN")))),AND(AV26&lt;&gt;"",NOT(OR(EXACT(AV26,"YES"),EXACT(AV26,"NO"),EXACT(AV26,"UNKNOWN")))),AND(AW26&lt;&gt;"",NOT(OR(EXACT(AW26,"YES"),EXACT(AW26,"NO"),EXACT(AW26,"UNKNOWN")))),AND(AX26&lt;&gt;"",NOT(OR(EXACT(AX26,"YES"),EXACT(AX26,"NO"),EXACT(AX26,"UNKNOWN"))))),"INVALID","VALID"))</x:f>
        <x:v>INCOMPLETE</x:v>
      </x:c>
      <x:c r="Y26" s="32" t="str">
        <x:f>IF(X26="INCOMPLETE","INCOMPLETE",IF(X26="INVALID","INVALID_INPUT",IF(OR(NOT(EXACT(AE26,"YES")),NOT(EXACT(AF26,"YES")),NOT(EXACT(AG26,"YES"))),"RESOLVE_DECISION_SCOPE",IF(EXACT(AJ26,"MATERIAL"),"RESOLVE_CONTRADICTION",IF(EXACT(AK26,"MATERIAL_UNRESOLVED"),"REQUALIFY_COMPETITOR_SET",IF(EXACT(AL26,"MISSING_REQUIRED"),"MORE_COMPETITOR_EVIDENCE_REQUIRED",IF(AND(EXACT(AM26,"INSUFFICIENT"),EXACT(W26,"YES")),"MORE_COMPETITOR_EVIDENCE_REQUIRED",IF(AND(NOT(EXACT(AQ26,"NOT_STARTED")),EXACT(AR26,"YES"),EXACT(W26,"YES")),"REOPEN_PRIOR_DECISION",IF(AND(OR(EXACT(W26,"YES"),EXACT(W26,"UNKNOWN")),EXACT(AO26,"CAN_RESOLVE")),"RUN_ONE_BOUNDED_CHECK",IF(AND(EXACT(W26,"YES"),EXACT(AN26,"REVERSIBLE"),EXACT(AP26,"BETTER_THAN_RESEARCH")),"ACT_AND_LEARN",IF(EXACT(W26,"YES"),"MORE_COMPETITOR_EVIDENCE_REQUIRED",IF(EXACT(W26,"NO"),"STOP_ANALYSIS_AND_DECIDE","MORE_COMPETITOR_EVIDENCE_REQUIRED"))))))))))))</x:f>
        <x:v>INCOMPLETE</x:v>
      </x:c>
      <x:c r="Z26" s="32" t="str">
        <x:f>IF(X26="INCOMPLETE","MISSING_REQUIRED_INPUT",IF(X26="INVALID","INVALID_CONTROLLED_INPUT",IF(OR(NOT(EXACT(AE26,"YES")),NOT(EXACT(AF26,"YES")),NOT(EXACT(AG26,"YES"))),"SCOPE_NOT_DEFINED",IF(EXACT(AJ26,"MATERIAL"),"MATERIAL_CONTRADICTION",IF(EXACT(AK26,"MATERIAL_UNRESOLVED"),"COMPETITOR_SET_UNRESOLVED",IF(EXACT(AL26,"MISSING_REQUIRED"),"REQUIRED_FIRST_PARTY_MISSING",IF(AND(EXACT(AM26,"INSUFFICIENT"),EXACT(W26,"YES")),"INDEPENDENCE_INSUFFICIENT",IF(AND(NOT(EXACT(AQ26,"NOT_STARTED")),EXACT(AR26,"YES"),EXACT(W26,"YES")),"PRIOR_DECISION_REOPENABLE",IF(AND(OR(EXACT(W26,"YES"),EXACT(W26,"UNKNOWN")),EXACT(AO26,"CAN_RESOLVE")),"BOUNDED_CHECK_CAN_CHANGE_DECISION",IF(AND(EXACT(W26,"YES"),EXACT(AN26,"REVERSIBLE"),EXACT(AP26,"BETTER_THAN_RESEARCH")),"REVERSIBLE_ACTION_LEARNS_FASTER",IF(EXACT(W26,"YES"),"MATERIAL_CHANGE_PATH_REMAINS",IF(EXACT(W26,"NO"),"NO_MATERIAL_CHANGE_PATH","CHANGE_PATH_UNCLEAR"))))))))))))</x:f>
        <x:v>MISSING_REQUIRED_INPUT</x:v>
      </x:c>
      <x:c r="AA26" s="49"/>
      <x:c r="AB26" s="49"/>
      <x:c r="AC26" s="49"/>
      <x:c r="AD26" s="49"/>
      <x:c r="AE26" t="str">
        <x:f>IF(ISBLANK(C26),"",IF(ISTEXT(C26),TRIM(SUBSTITUTE(C26,CHAR(160)," ")),"__INVALID_TYPE__"))</x:f>
      </x:c>
      <x:c r="AF26" t="str">
        <x:f>IF(ISBLANK(D26),"",IF(ISTEXT(D26),TRIM(SUBSTITUTE(D26,CHAR(160)," ")),"__INVALID_TYPE__"))</x:f>
      </x:c>
      <x:c r="AG26" t="str">
        <x:f>IF(ISBLANK(E26),"",IF(ISTEXT(E26),TRIM(SUBSTITUTE(E26,CHAR(160)," ")),"__INVALID_TYPE__"))</x:f>
      </x:c>
      <x:c r="AH26" t="str">
        <x:f>IF(ISBLANK(F26),"",IF(ISTEXT(F26),TRIM(SUBSTITUTE(F26,CHAR(160)," ")),"__INVALID_TYPE__"))</x:f>
      </x:c>
      <x:c r="AI26" t="str">
        <x:f>IF(ISBLANK(G26),"",IF(ISTEXT(G26),TRIM(SUBSTITUTE(G26,CHAR(160)," ")),"__INVALID_TYPE__"))</x:f>
      </x:c>
      <x:c r="AJ26" t="str">
        <x:f>IF(ISBLANK(H26),"",IF(ISTEXT(H26),TRIM(SUBSTITUTE(H26,CHAR(160)," ")),"__INVALID_TYPE__"))</x:f>
      </x:c>
      <x:c r="AK26" t="str">
        <x:f>IF(ISBLANK(I26),"",IF(ISTEXT(I26),TRIM(SUBSTITUTE(I26,CHAR(160)," ")),"__INVALID_TYPE__"))</x:f>
      </x:c>
      <x:c r="AL26" t="str">
        <x:f>IF(ISBLANK(J26),"",IF(ISTEXT(J26),TRIM(SUBSTITUTE(J26,CHAR(160)," ")),"__INVALID_TYPE__"))</x:f>
      </x:c>
      <x:c r="AM26" t="str">
        <x:f>IF(ISBLANK(K26),"",IF(ISTEXT(K26),TRIM(SUBSTITUTE(K26,CHAR(160)," ")),"__INVALID_TYPE__"))</x:f>
      </x:c>
      <x:c r="AN26" t="str">
        <x:f>IF(ISBLANK(L26),"",IF(ISTEXT(L26),TRIM(SUBSTITUTE(L26,CHAR(160)," ")),"__INVALID_TYPE__"))</x:f>
      </x:c>
      <x:c r="AO26" t="str">
        <x:f>IF(ISBLANK(M26),"",IF(ISTEXT(M26),TRIM(SUBSTITUTE(M26,CHAR(160)," ")),"__INVALID_TYPE__"))</x:f>
      </x:c>
      <x:c r="AP26" t="str">
        <x:f>IF(ISBLANK(N26),"",IF(ISTEXT(N26),TRIM(SUBSTITUTE(N26,CHAR(160)," ")),"__INVALID_TYPE__"))</x:f>
      </x:c>
      <x:c r="AQ26" t="str">
        <x:f>IF(ISBLANK(O26),"",IF(ISTEXT(O26),TRIM(SUBSTITUTE(O26,CHAR(160)," ")),"__INVALID_TYPE__"))</x:f>
      </x:c>
      <x:c r="AR26" t="str">
        <x:f>IF(ISBLANK(P26),"",IF(ISTEXT(P26),TRIM(SUBSTITUTE(P26,CHAR(160)," ")),"__INVALID_TYPE__"))</x:f>
      </x:c>
      <x:c r="AS26" t="str">
        <x:f>IF(ISBLANK(Q26),"",IF(ISTEXT(Q26),TRIM(SUBSTITUTE(Q26,CHAR(160)," ")),"__INVALID_TYPE__"))</x:f>
      </x:c>
      <x:c r="AT26" t="str">
        <x:f>IF(ISBLANK(R26),"",IF(ISTEXT(R26),TRIM(SUBSTITUTE(R26,CHAR(160)," ")),"__INVALID_TYPE__"))</x:f>
      </x:c>
      <x:c r="AU26" t="str">
        <x:f>IF(ISBLANK(S26),"",IF(ISTEXT(S26),TRIM(SUBSTITUTE(S26,CHAR(160)," ")),"__INVALID_TYPE__"))</x:f>
      </x:c>
      <x:c r="AV26" t="str">
        <x:f>IF(ISBLANK(T26),"",IF(ISTEXT(T26),TRIM(SUBSTITUTE(T26,CHAR(160)," ")),"__INVALID_TYPE__"))</x:f>
      </x:c>
      <x:c r="AW26" t="str">
        <x:f>IF(ISBLANK(U26),"",IF(ISTEXT(U26),TRIM(SUBSTITUTE(U26,CHAR(160)," ")),"__INVALID_TYPE__"))</x:f>
      </x:c>
      <x:c r="AX26" t="str">
        <x:f>IF(ISBLANK(V26),"",IF(ISTEXT(V26),TRIM(SUBSTITUTE(V26,CHAR(160)," ")),"__INVALID_TYPE__"))</x:f>
      </x:c>
    </x:row>
    <x:row r="27">
      <x:c r="A27" s="49"/>
      <x:c r="B27" s="49"/>
      <x:c r="C27" s="49"/>
      <x:c r="D27" s="49"/>
      <x:c r="E27" s="49"/>
      <x:c r="F27" s="49"/>
      <x:c r="G27" s="49"/>
      <x:c r="H27" s="49"/>
      <x:c r="I27" s="49"/>
      <x:c r="J27" s="49"/>
      <x:c r="K27" s="49"/>
      <x:c r="L27" s="49"/>
      <x:c r="M27" s="49"/>
      <x:c r="N27" s="49"/>
      <x:c r="O27" s="49"/>
      <x:c r="P27" s="49"/>
      <x:c r="Q27" s="49"/>
      <x:c r="R27" s="49"/>
      <x:c r="S27" s="49"/>
      <x:c r="T27" s="49"/>
      <x:c r="U27" s="49"/>
      <x:c r="V27" s="49"/>
      <x:c r="W27" s="32" t="str">
        <x:f>IF(X27&lt;&gt;"VALID",X27,IF(OR(EXACT(AS27,"YES"),EXACT(AT27,"YES"),EXACT(AU27,"YES"),EXACT(AV27,"YES"),EXACT(AW27,"YES"),EXACT(AX27,"YES")),"YES",IF(AND(AND(AS27&lt;&gt;"",AT27&lt;&gt;"",AU27&lt;&gt;"",AV27&lt;&gt;"",AW27&lt;&gt;"",AX27&lt;&gt;""),AND(EXACT(AS27,"NO"),EXACT(AT27,"NO"),EXACT(AU27,"NO"),EXACT(AV27,"NO"),EXACT(AW27,"NO"),EXACT(AX27,"NO"))),"NO",AI27)))</x:f>
        <x:v>INCOMPLETE</x:v>
      </x:c>
      <x:c r="X27" s="32" t="str">
        <x:f>IF(OR(AE27="",AF27="",AG27="",AH27="",AI27="",AJ27="",AK27="",AL27="",AM27="",AN27="",AO27="",AP27="",AQ27="",AR27=""),"INCOMPLETE",IF(OR(NOT(OR(EXACT(AE27,"YES"),EXACT(AE27,"NO"))),NOT(OR(EXACT(AF27,"YES"),EXACT(AF27,"NO"))),NOT(OR(EXACT(AG27,"YES"),EXACT(AG27,"NO"))),NOT(OR(EXACT(AH27,"YES"),EXACT(AH27,"NO"),EXACT(AH27,"UNKNOWN"))),NOT(OR(EXACT(AI27,"YES"),EXACT(AI27,"NO"),EXACT(AI27,"UNKNOWN"))),NOT(OR(EXACT(AJ27,"NONE"),EXACT(AJ27,"IMMATERIAL"),EXACT(AJ27,"MATERIAL"))),NOT(OR(EXACT(AK27,"RESOLVED"),EXACT(AK27,"MATERIAL_UNRESOLVED"),EXACT(AK27,"UNKNOWN"))),NOT(OR(EXACT(AL27,"PRESENT"),EXACT(AL27,"NOT_REQUIRED"),EXACT(AL27,"MISSING_REQUIRED"),EXACT(AL27,"UNKNOWN"))),NOT(OR(EXACT(AM27,"SUFFICIENT"),EXACT(AM27,"INSUFFICIENT"),EXACT(AM27,"UNKNOWN"))),NOT(OR(EXACT(AN27,"REVERSIBLE"),EXACT(AN27,"HARD_TO_REVERSE"),EXACT(AN27,"IRREVERSIBLE"),EXACT(AN27,"UNKNOWN"))),NOT(OR(EXACT(AO27,"CAN_RESOLVE"),EXACT(AO27,"NO_USEFUL_CHECK"),EXACT(AO27,"UNKNOWN"))),NOT(OR(EXACT(AP27,"BETTER_THAN_RESEARCH"),EXACT(AP27,"NOT_BETTER"),EXACT(AP27,"UNKNOWN"))),NOT(OR(EXACT(AQ27,"NOT_STARTED"),EXACT(AQ27,"STARTED_REVERSIBLE"),EXACT(AQ27,"STARTED_HARD_TO_REVERSE"),EXACT(AQ27,"STARTED_IRREVERSIBLE"))),NOT(OR(EXACT(AR27,"YES"),EXACT(AR27,"NO"),EXACT(AR27,"UNKNOWN"))),AND(AS27&lt;&gt;"",NOT(OR(EXACT(AS27,"YES"),EXACT(AS27,"NO"),EXACT(AS27,"UNKNOWN")))),AND(AT27&lt;&gt;"",NOT(OR(EXACT(AT27,"YES"),EXACT(AT27,"NO"),EXACT(AT27,"UNKNOWN")))),AND(AU27&lt;&gt;"",NOT(OR(EXACT(AU27,"YES"),EXACT(AU27,"NO"),EXACT(AU27,"UNKNOWN")))),AND(AV27&lt;&gt;"",NOT(OR(EXACT(AV27,"YES"),EXACT(AV27,"NO"),EXACT(AV27,"UNKNOWN")))),AND(AW27&lt;&gt;"",NOT(OR(EXACT(AW27,"YES"),EXACT(AW27,"NO"),EXACT(AW27,"UNKNOWN")))),AND(AX27&lt;&gt;"",NOT(OR(EXACT(AX27,"YES"),EXACT(AX27,"NO"),EXACT(AX27,"UNKNOWN"))))),"INVALID","VALID"))</x:f>
        <x:v>INCOMPLETE</x:v>
      </x:c>
      <x:c r="Y27" s="32" t="str">
        <x:f>IF(X27="INCOMPLETE","INCOMPLETE",IF(X27="INVALID","INVALID_INPUT",IF(OR(NOT(EXACT(AE27,"YES")),NOT(EXACT(AF27,"YES")),NOT(EXACT(AG27,"YES"))),"RESOLVE_DECISION_SCOPE",IF(EXACT(AJ27,"MATERIAL"),"RESOLVE_CONTRADICTION",IF(EXACT(AK27,"MATERIAL_UNRESOLVED"),"REQUALIFY_COMPETITOR_SET",IF(EXACT(AL27,"MISSING_REQUIRED"),"MORE_COMPETITOR_EVIDENCE_REQUIRED",IF(AND(EXACT(AM27,"INSUFFICIENT"),EXACT(W27,"YES")),"MORE_COMPETITOR_EVIDENCE_REQUIRED",IF(AND(NOT(EXACT(AQ27,"NOT_STARTED")),EXACT(AR27,"YES"),EXACT(W27,"YES")),"REOPEN_PRIOR_DECISION",IF(AND(OR(EXACT(W27,"YES"),EXACT(W27,"UNKNOWN")),EXACT(AO27,"CAN_RESOLVE")),"RUN_ONE_BOUNDED_CHECK",IF(AND(EXACT(W27,"YES"),EXACT(AN27,"REVERSIBLE"),EXACT(AP27,"BETTER_THAN_RESEARCH")),"ACT_AND_LEARN",IF(EXACT(W27,"YES"),"MORE_COMPETITOR_EVIDENCE_REQUIRED",IF(EXACT(W27,"NO"),"STOP_ANALYSIS_AND_DECIDE","MORE_COMPETITOR_EVIDENCE_REQUIRED"))))))))))))</x:f>
        <x:v>INCOMPLETE</x:v>
      </x:c>
      <x:c r="Z27" s="32" t="str">
        <x:f>IF(X27="INCOMPLETE","MISSING_REQUIRED_INPUT",IF(X27="INVALID","INVALID_CONTROLLED_INPUT",IF(OR(NOT(EXACT(AE27,"YES")),NOT(EXACT(AF27,"YES")),NOT(EXACT(AG27,"YES"))),"SCOPE_NOT_DEFINED",IF(EXACT(AJ27,"MATERIAL"),"MATERIAL_CONTRADICTION",IF(EXACT(AK27,"MATERIAL_UNRESOLVED"),"COMPETITOR_SET_UNRESOLVED",IF(EXACT(AL27,"MISSING_REQUIRED"),"REQUIRED_FIRST_PARTY_MISSING",IF(AND(EXACT(AM27,"INSUFFICIENT"),EXACT(W27,"YES")),"INDEPENDENCE_INSUFFICIENT",IF(AND(NOT(EXACT(AQ27,"NOT_STARTED")),EXACT(AR27,"YES"),EXACT(W27,"YES")),"PRIOR_DECISION_REOPENABLE",IF(AND(OR(EXACT(W27,"YES"),EXACT(W27,"UNKNOWN")),EXACT(AO27,"CAN_RESOLVE")),"BOUNDED_CHECK_CAN_CHANGE_DECISION",IF(AND(EXACT(W27,"YES"),EXACT(AN27,"REVERSIBLE"),EXACT(AP27,"BETTER_THAN_RESEARCH")),"REVERSIBLE_ACTION_LEARNS_FASTER",IF(EXACT(W27,"YES"),"MATERIAL_CHANGE_PATH_REMAINS",IF(EXACT(W27,"NO"),"NO_MATERIAL_CHANGE_PATH","CHANGE_PATH_UNCLEAR"))))))))))))</x:f>
        <x:v>MISSING_REQUIRED_INPUT</x:v>
      </x:c>
      <x:c r="AA27" s="49"/>
      <x:c r="AB27" s="49"/>
      <x:c r="AC27" s="49"/>
      <x:c r="AD27" s="49"/>
      <x:c r="AE27" t="str">
        <x:f>IF(ISBLANK(C27),"",IF(ISTEXT(C27),TRIM(SUBSTITUTE(C27,CHAR(160)," ")),"__INVALID_TYPE__"))</x:f>
      </x:c>
      <x:c r="AF27" t="str">
        <x:f>IF(ISBLANK(D27),"",IF(ISTEXT(D27),TRIM(SUBSTITUTE(D27,CHAR(160)," ")),"__INVALID_TYPE__"))</x:f>
      </x:c>
      <x:c r="AG27" t="str">
        <x:f>IF(ISBLANK(E27),"",IF(ISTEXT(E27),TRIM(SUBSTITUTE(E27,CHAR(160)," ")),"__INVALID_TYPE__"))</x:f>
      </x:c>
      <x:c r="AH27" t="str">
        <x:f>IF(ISBLANK(F27),"",IF(ISTEXT(F27),TRIM(SUBSTITUTE(F27,CHAR(160)," ")),"__INVALID_TYPE__"))</x:f>
      </x:c>
      <x:c r="AI27" t="str">
        <x:f>IF(ISBLANK(G27),"",IF(ISTEXT(G27),TRIM(SUBSTITUTE(G27,CHAR(160)," ")),"__INVALID_TYPE__"))</x:f>
      </x:c>
      <x:c r="AJ27" t="str">
        <x:f>IF(ISBLANK(H27),"",IF(ISTEXT(H27),TRIM(SUBSTITUTE(H27,CHAR(160)," ")),"__INVALID_TYPE__"))</x:f>
      </x:c>
      <x:c r="AK27" t="str">
        <x:f>IF(ISBLANK(I27),"",IF(ISTEXT(I27),TRIM(SUBSTITUTE(I27,CHAR(160)," ")),"__INVALID_TYPE__"))</x:f>
      </x:c>
      <x:c r="AL27" t="str">
        <x:f>IF(ISBLANK(J27),"",IF(ISTEXT(J27),TRIM(SUBSTITUTE(J27,CHAR(160)," ")),"__INVALID_TYPE__"))</x:f>
      </x:c>
      <x:c r="AM27" t="str">
        <x:f>IF(ISBLANK(K27),"",IF(ISTEXT(K27),TRIM(SUBSTITUTE(K27,CHAR(160)," ")),"__INVALID_TYPE__"))</x:f>
      </x:c>
      <x:c r="AN27" t="str">
        <x:f>IF(ISBLANK(L27),"",IF(ISTEXT(L27),TRIM(SUBSTITUTE(L27,CHAR(160)," ")),"__INVALID_TYPE__"))</x:f>
      </x:c>
      <x:c r="AO27" t="str">
        <x:f>IF(ISBLANK(M27),"",IF(ISTEXT(M27),TRIM(SUBSTITUTE(M27,CHAR(160)," ")),"__INVALID_TYPE__"))</x:f>
      </x:c>
      <x:c r="AP27" t="str">
        <x:f>IF(ISBLANK(N27),"",IF(ISTEXT(N27),TRIM(SUBSTITUTE(N27,CHAR(160)," ")),"__INVALID_TYPE__"))</x:f>
      </x:c>
      <x:c r="AQ27" t="str">
        <x:f>IF(ISBLANK(O27),"",IF(ISTEXT(O27),TRIM(SUBSTITUTE(O27,CHAR(160)," ")),"__INVALID_TYPE__"))</x:f>
      </x:c>
      <x:c r="AR27" t="str">
        <x:f>IF(ISBLANK(P27),"",IF(ISTEXT(P27),TRIM(SUBSTITUTE(P27,CHAR(160)," ")),"__INVALID_TYPE__"))</x:f>
      </x:c>
      <x:c r="AS27" t="str">
        <x:f>IF(ISBLANK(Q27),"",IF(ISTEXT(Q27),TRIM(SUBSTITUTE(Q27,CHAR(160)," ")),"__INVALID_TYPE__"))</x:f>
      </x:c>
      <x:c r="AT27" t="str">
        <x:f>IF(ISBLANK(R27),"",IF(ISTEXT(R27),TRIM(SUBSTITUTE(R27,CHAR(160)," ")),"__INVALID_TYPE__"))</x:f>
      </x:c>
      <x:c r="AU27" t="str">
        <x:f>IF(ISBLANK(S27),"",IF(ISTEXT(S27),TRIM(SUBSTITUTE(S27,CHAR(160)," ")),"__INVALID_TYPE__"))</x:f>
      </x:c>
      <x:c r="AV27" t="str">
        <x:f>IF(ISBLANK(T27),"",IF(ISTEXT(T27),TRIM(SUBSTITUTE(T27,CHAR(160)," ")),"__INVALID_TYPE__"))</x:f>
      </x:c>
      <x:c r="AW27" t="str">
        <x:f>IF(ISBLANK(U27),"",IF(ISTEXT(U27),TRIM(SUBSTITUTE(U27,CHAR(160)," ")),"__INVALID_TYPE__"))</x:f>
      </x:c>
      <x:c r="AX27" t="str">
        <x:f>IF(ISBLANK(V27),"",IF(ISTEXT(V27),TRIM(SUBSTITUTE(V27,CHAR(160)," ")),"__INVALID_TYPE__"))</x:f>
      </x:c>
    </x:row>
    <x:row r="28">
      <x:c r="A28" s="49"/>
      <x:c r="B28" s="49"/>
      <x:c r="C28" s="49"/>
      <x:c r="D28" s="49"/>
      <x:c r="E28" s="49"/>
      <x:c r="F28" s="49"/>
      <x:c r="G28" s="49"/>
      <x:c r="H28" s="49"/>
      <x:c r="I28" s="49"/>
      <x:c r="J28" s="49"/>
      <x:c r="K28" s="49"/>
      <x:c r="L28" s="49"/>
      <x:c r="M28" s="49"/>
      <x:c r="N28" s="49"/>
      <x:c r="O28" s="49"/>
      <x:c r="P28" s="49"/>
      <x:c r="Q28" s="49"/>
      <x:c r="R28" s="49"/>
      <x:c r="S28" s="49"/>
      <x:c r="T28" s="49"/>
      <x:c r="U28" s="49"/>
      <x:c r="V28" s="49"/>
      <x:c r="W28" s="32" t="str">
        <x:f>IF(X28&lt;&gt;"VALID",X28,IF(OR(EXACT(AS28,"YES"),EXACT(AT28,"YES"),EXACT(AU28,"YES"),EXACT(AV28,"YES"),EXACT(AW28,"YES"),EXACT(AX28,"YES")),"YES",IF(AND(AND(AS28&lt;&gt;"",AT28&lt;&gt;"",AU28&lt;&gt;"",AV28&lt;&gt;"",AW28&lt;&gt;"",AX28&lt;&gt;""),AND(EXACT(AS28,"NO"),EXACT(AT28,"NO"),EXACT(AU28,"NO"),EXACT(AV28,"NO"),EXACT(AW28,"NO"),EXACT(AX28,"NO"))),"NO",AI28)))</x:f>
        <x:v>INCOMPLETE</x:v>
      </x:c>
      <x:c r="X28" s="32" t="str">
        <x:f>IF(OR(AE28="",AF28="",AG28="",AH28="",AI28="",AJ28="",AK28="",AL28="",AM28="",AN28="",AO28="",AP28="",AQ28="",AR28=""),"INCOMPLETE",IF(OR(NOT(OR(EXACT(AE28,"YES"),EXACT(AE28,"NO"))),NOT(OR(EXACT(AF28,"YES"),EXACT(AF28,"NO"))),NOT(OR(EXACT(AG28,"YES"),EXACT(AG28,"NO"))),NOT(OR(EXACT(AH28,"YES"),EXACT(AH28,"NO"),EXACT(AH28,"UNKNOWN"))),NOT(OR(EXACT(AI28,"YES"),EXACT(AI28,"NO"),EXACT(AI28,"UNKNOWN"))),NOT(OR(EXACT(AJ28,"NONE"),EXACT(AJ28,"IMMATERIAL"),EXACT(AJ28,"MATERIAL"))),NOT(OR(EXACT(AK28,"RESOLVED"),EXACT(AK28,"MATERIAL_UNRESOLVED"),EXACT(AK28,"UNKNOWN"))),NOT(OR(EXACT(AL28,"PRESENT"),EXACT(AL28,"NOT_REQUIRED"),EXACT(AL28,"MISSING_REQUIRED"),EXACT(AL28,"UNKNOWN"))),NOT(OR(EXACT(AM28,"SUFFICIENT"),EXACT(AM28,"INSUFFICIENT"),EXACT(AM28,"UNKNOWN"))),NOT(OR(EXACT(AN28,"REVERSIBLE"),EXACT(AN28,"HARD_TO_REVERSE"),EXACT(AN28,"IRREVERSIBLE"),EXACT(AN28,"UNKNOWN"))),NOT(OR(EXACT(AO28,"CAN_RESOLVE"),EXACT(AO28,"NO_USEFUL_CHECK"),EXACT(AO28,"UNKNOWN"))),NOT(OR(EXACT(AP28,"BETTER_THAN_RESEARCH"),EXACT(AP28,"NOT_BETTER"),EXACT(AP28,"UNKNOWN"))),NOT(OR(EXACT(AQ28,"NOT_STARTED"),EXACT(AQ28,"STARTED_REVERSIBLE"),EXACT(AQ28,"STARTED_HARD_TO_REVERSE"),EXACT(AQ28,"STARTED_IRREVERSIBLE"))),NOT(OR(EXACT(AR28,"YES"),EXACT(AR28,"NO"),EXACT(AR28,"UNKNOWN"))),AND(AS28&lt;&gt;"",NOT(OR(EXACT(AS28,"YES"),EXACT(AS28,"NO"),EXACT(AS28,"UNKNOWN")))),AND(AT28&lt;&gt;"",NOT(OR(EXACT(AT28,"YES"),EXACT(AT28,"NO"),EXACT(AT28,"UNKNOWN")))),AND(AU28&lt;&gt;"",NOT(OR(EXACT(AU28,"YES"),EXACT(AU28,"NO"),EXACT(AU28,"UNKNOWN")))),AND(AV28&lt;&gt;"",NOT(OR(EXACT(AV28,"YES"),EXACT(AV28,"NO"),EXACT(AV28,"UNKNOWN")))),AND(AW28&lt;&gt;"",NOT(OR(EXACT(AW28,"YES"),EXACT(AW28,"NO"),EXACT(AW28,"UNKNOWN")))),AND(AX28&lt;&gt;"",NOT(OR(EXACT(AX28,"YES"),EXACT(AX28,"NO"),EXACT(AX28,"UNKNOWN"))))),"INVALID","VALID"))</x:f>
        <x:v>INCOMPLETE</x:v>
      </x:c>
      <x:c r="Y28" s="32" t="str">
        <x:f>IF(X28="INCOMPLETE","INCOMPLETE",IF(X28="INVALID","INVALID_INPUT",IF(OR(NOT(EXACT(AE28,"YES")),NOT(EXACT(AF28,"YES")),NOT(EXACT(AG28,"YES"))),"RESOLVE_DECISION_SCOPE",IF(EXACT(AJ28,"MATERIAL"),"RESOLVE_CONTRADICTION",IF(EXACT(AK28,"MATERIAL_UNRESOLVED"),"REQUALIFY_COMPETITOR_SET",IF(EXACT(AL28,"MISSING_REQUIRED"),"MORE_COMPETITOR_EVIDENCE_REQUIRED",IF(AND(EXACT(AM28,"INSUFFICIENT"),EXACT(W28,"YES")),"MORE_COMPETITOR_EVIDENCE_REQUIRED",IF(AND(NOT(EXACT(AQ28,"NOT_STARTED")),EXACT(AR28,"YES"),EXACT(W28,"YES")),"REOPEN_PRIOR_DECISION",IF(AND(OR(EXACT(W28,"YES"),EXACT(W28,"UNKNOWN")),EXACT(AO28,"CAN_RESOLVE")),"RUN_ONE_BOUNDED_CHECK",IF(AND(EXACT(W28,"YES"),EXACT(AN28,"REVERSIBLE"),EXACT(AP28,"BETTER_THAN_RESEARCH")),"ACT_AND_LEARN",IF(EXACT(W28,"YES"),"MORE_COMPETITOR_EVIDENCE_REQUIRED",IF(EXACT(W28,"NO"),"STOP_ANALYSIS_AND_DECIDE","MORE_COMPETITOR_EVIDENCE_REQUIRED"))))))))))))</x:f>
        <x:v>INCOMPLETE</x:v>
      </x:c>
      <x:c r="Z28" s="32" t="str">
        <x:f>IF(X28="INCOMPLETE","MISSING_REQUIRED_INPUT",IF(X28="INVALID","INVALID_CONTROLLED_INPUT",IF(OR(NOT(EXACT(AE28,"YES")),NOT(EXACT(AF28,"YES")),NOT(EXACT(AG28,"YES"))),"SCOPE_NOT_DEFINED",IF(EXACT(AJ28,"MATERIAL"),"MATERIAL_CONTRADICTION",IF(EXACT(AK28,"MATERIAL_UNRESOLVED"),"COMPETITOR_SET_UNRESOLVED",IF(EXACT(AL28,"MISSING_REQUIRED"),"REQUIRED_FIRST_PARTY_MISSING",IF(AND(EXACT(AM28,"INSUFFICIENT"),EXACT(W28,"YES")),"INDEPENDENCE_INSUFFICIENT",IF(AND(NOT(EXACT(AQ28,"NOT_STARTED")),EXACT(AR28,"YES"),EXACT(W28,"YES")),"PRIOR_DECISION_REOPENABLE",IF(AND(OR(EXACT(W28,"YES"),EXACT(W28,"UNKNOWN")),EXACT(AO28,"CAN_RESOLVE")),"BOUNDED_CHECK_CAN_CHANGE_DECISION",IF(AND(EXACT(W28,"YES"),EXACT(AN28,"REVERSIBLE"),EXACT(AP28,"BETTER_THAN_RESEARCH")),"REVERSIBLE_ACTION_LEARNS_FASTER",IF(EXACT(W28,"YES"),"MATERIAL_CHANGE_PATH_REMAINS",IF(EXACT(W28,"NO"),"NO_MATERIAL_CHANGE_PATH","CHANGE_PATH_UNCLEAR"))))))))))))</x:f>
        <x:v>MISSING_REQUIRED_INPUT</x:v>
      </x:c>
      <x:c r="AA28" s="49"/>
      <x:c r="AB28" s="49"/>
      <x:c r="AC28" s="49"/>
      <x:c r="AD28" s="49"/>
      <x:c r="AE28" t="str">
        <x:f>IF(ISBLANK(C28),"",IF(ISTEXT(C28),TRIM(SUBSTITUTE(C28,CHAR(160)," ")),"__INVALID_TYPE__"))</x:f>
      </x:c>
      <x:c r="AF28" t="str">
        <x:f>IF(ISBLANK(D28),"",IF(ISTEXT(D28),TRIM(SUBSTITUTE(D28,CHAR(160)," ")),"__INVALID_TYPE__"))</x:f>
      </x:c>
      <x:c r="AG28" t="str">
        <x:f>IF(ISBLANK(E28),"",IF(ISTEXT(E28),TRIM(SUBSTITUTE(E28,CHAR(160)," ")),"__INVALID_TYPE__"))</x:f>
      </x:c>
      <x:c r="AH28" t="str">
        <x:f>IF(ISBLANK(F28),"",IF(ISTEXT(F28),TRIM(SUBSTITUTE(F28,CHAR(160)," ")),"__INVALID_TYPE__"))</x:f>
      </x:c>
      <x:c r="AI28" t="str">
        <x:f>IF(ISBLANK(G28),"",IF(ISTEXT(G28),TRIM(SUBSTITUTE(G28,CHAR(160)," ")),"__INVALID_TYPE__"))</x:f>
      </x:c>
      <x:c r="AJ28" t="str">
        <x:f>IF(ISBLANK(H28),"",IF(ISTEXT(H28),TRIM(SUBSTITUTE(H28,CHAR(160)," ")),"__INVALID_TYPE__"))</x:f>
      </x:c>
      <x:c r="AK28" t="str">
        <x:f>IF(ISBLANK(I28),"",IF(ISTEXT(I28),TRIM(SUBSTITUTE(I28,CHAR(160)," ")),"__INVALID_TYPE__"))</x:f>
      </x:c>
      <x:c r="AL28" t="str">
        <x:f>IF(ISBLANK(J28),"",IF(ISTEXT(J28),TRIM(SUBSTITUTE(J28,CHAR(160)," ")),"__INVALID_TYPE__"))</x:f>
      </x:c>
      <x:c r="AM28" t="str">
        <x:f>IF(ISBLANK(K28),"",IF(ISTEXT(K28),TRIM(SUBSTITUTE(K28,CHAR(160)," ")),"__INVALID_TYPE__"))</x:f>
      </x:c>
      <x:c r="AN28" t="str">
        <x:f>IF(ISBLANK(L28),"",IF(ISTEXT(L28),TRIM(SUBSTITUTE(L28,CHAR(160)," ")),"__INVALID_TYPE__"))</x:f>
      </x:c>
      <x:c r="AO28" t="str">
        <x:f>IF(ISBLANK(M28),"",IF(ISTEXT(M28),TRIM(SUBSTITUTE(M28,CHAR(160)," ")),"__INVALID_TYPE__"))</x:f>
      </x:c>
      <x:c r="AP28" t="str">
        <x:f>IF(ISBLANK(N28),"",IF(ISTEXT(N28),TRIM(SUBSTITUTE(N28,CHAR(160)," ")),"__INVALID_TYPE__"))</x:f>
      </x:c>
      <x:c r="AQ28" t="str">
        <x:f>IF(ISBLANK(O28),"",IF(ISTEXT(O28),TRIM(SUBSTITUTE(O28,CHAR(160)," ")),"__INVALID_TYPE__"))</x:f>
      </x:c>
      <x:c r="AR28" t="str">
        <x:f>IF(ISBLANK(P28),"",IF(ISTEXT(P28),TRIM(SUBSTITUTE(P28,CHAR(160)," ")),"__INVALID_TYPE__"))</x:f>
      </x:c>
      <x:c r="AS28" t="str">
        <x:f>IF(ISBLANK(Q28),"",IF(ISTEXT(Q28),TRIM(SUBSTITUTE(Q28,CHAR(160)," ")),"__INVALID_TYPE__"))</x:f>
      </x:c>
      <x:c r="AT28" t="str">
        <x:f>IF(ISBLANK(R28),"",IF(ISTEXT(R28),TRIM(SUBSTITUTE(R28,CHAR(160)," ")),"__INVALID_TYPE__"))</x:f>
      </x:c>
      <x:c r="AU28" t="str">
        <x:f>IF(ISBLANK(S28),"",IF(ISTEXT(S28),TRIM(SUBSTITUTE(S28,CHAR(160)," ")),"__INVALID_TYPE__"))</x:f>
      </x:c>
      <x:c r="AV28" t="str">
        <x:f>IF(ISBLANK(T28),"",IF(ISTEXT(T28),TRIM(SUBSTITUTE(T28,CHAR(160)," ")),"__INVALID_TYPE__"))</x:f>
      </x:c>
      <x:c r="AW28" t="str">
        <x:f>IF(ISBLANK(U28),"",IF(ISTEXT(U28),TRIM(SUBSTITUTE(U28,CHAR(160)," ")),"__INVALID_TYPE__"))</x:f>
      </x:c>
      <x:c r="AX28" t="str">
        <x:f>IF(ISBLANK(V28),"",IF(ISTEXT(V28),TRIM(SUBSTITUTE(V28,CHAR(160)," ")),"__INVALID_TYPE__"))</x:f>
      </x:c>
    </x:row>
    <x:row r="29">
      <x:c r="A29" s="49"/>
      <x:c r="B29" s="49"/>
      <x:c r="C29" s="49"/>
      <x:c r="D29" s="49"/>
      <x:c r="E29" s="49"/>
      <x:c r="F29" s="49"/>
      <x:c r="G29" s="49"/>
      <x:c r="H29" s="49"/>
      <x:c r="I29" s="49"/>
      <x:c r="J29" s="49"/>
      <x:c r="K29" s="49"/>
      <x:c r="L29" s="49"/>
      <x:c r="M29" s="49"/>
      <x:c r="N29" s="49"/>
      <x:c r="O29" s="49"/>
      <x:c r="P29" s="49"/>
      <x:c r="Q29" s="49"/>
      <x:c r="R29" s="49"/>
      <x:c r="S29" s="49"/>
      <x:c r="T29" s="49"/>
      <x:c r="U29" s="49"/>
      <x:c r="V29" s="49"/>
      <x:c r="W29" s="32" t="str">
        <x:f>IF(X29&lt;&gt;"VALID",X29,IF(OR(EXACT(AS29,"YES"),EXACT(AT29,"YES"),EXACT(AU29,"YES"),EXACT(AV29,"YES"),EXACT(AW29,"YES"),EXACT(AX29,"YES")),"YES",IF(AND(AND(AS29&lt;&gt;"",AT29&lt;&gt;"",AU29&lt;&gt;"",AV29&lt;&gt;"",AW29&lt;&gt;"",AX29&lt;&gt;""),AND(EXACT(AS29,"NO"),EXACT(AT29,"NO"),EXACT(AU29,"NO"),EXACT(AV29,"NO"),EXACT(AW29,"NO"),EXACT(AX29,"NO"))),"NO",AI29)))</x:f>
        <x:v>INCOMPLETE</x:v>
      </x:c>
      <x:c r="X29" s="32" t="str">
        <x:f>IF(OR(AE29="",AF29="",AG29="",AH29="",AI29="",AJ29="",AK29="",AL29="",AM29="",AN29="",AO29="",AP29="",AQ29="",AR29=""),"INCOMPLETE",IF(OR(NOT(OR(EXACT(AE29,"YES"),EXACT(AE29,"NO"))),NOT(OR(EXACT(AF29,"YES"),EXACT(AF29,"NO"))),NOT(OR(EXACT(AG29,"YES"),EXACT(AG29,"NO"))),NOT(OR(EXACT(AH29,"YES"),EXACT(AH29,"NO"),EXACT(AH29,"UNKNOWN"))),NOT(OR(EXACT(AI29,"YES"),EXACT(AI29,"NO"),EXACT(AI29,"UNKNOWN"))),NOT(OR(EXACT(AJ29,"NONE"),EXACT(AJ29,"IMMATERIAL"),EXACT(AJ29,"MATERIAL"))),NOT(OR(EXACT(AK29,"RESOLVED"),EXACT(AK29,"MATERIAL_UNRESOLVED"),EXACT(AK29,"UNKNOWN"))),NOT(OR(EXACT(AL29,"PRESENT"),EXACT(AL29,"NOT_REQUIRED"),EXACT(AL29,"MISSING_REQUIRED"),EXACT(AL29,"UNKNOWN"))),NOT(OR(EXACT(AM29,"SUFFICIENT"),EXACT(AM29,"INSUFFICIENT"),EXACT(AM29,"UNKNOWN"))),NOT(OR(EXACT(AN29,"REVERSIBLE"),EXACT(AN29,"HARD_TO_REVERSE"),EXACT(AN29,"IRREVERSIBLE"),EXACT(AN29,"UNKNOWN"))),NOT(OR(EXACT(AO29,"CAN_RESOLVE"),EXACT(AO29,"NO_USEFUL_CHECK"),EXACT(AO29,"UNKNOWN"))),NOT(OR(EXACT(AP29,"BETTER_THAN_RESEARCH"),EXACT(AP29,"NOT_BETTER"),EXACT(AP29,"UNKNOWN"))),NOT(OR(EXACT(AQ29,"NOT_STARTED"),EXACT(AQ29,"STARTED_REVERSIBLE"),EXACT(AQ29,"STARTED_HARD_TO_REVERSE"),EXACT(AQ29,"STARTED_IRREVERSIBLE"))),NOT(OR(EXACT(AR29,"YES"),EXACT(AR29,"NO"),EXACT(AR29,"UNKNOWN"))),AND(AS29&lt;&gt;"",NOT(OR(EXACT(AS29,"YES"),EXACT(AS29,"NO"),EXACT(AS29,"UNKNOWN")))),AND(AT29&lt;&gt;"",NOT(OR(EXACT(AT29,"YES"),EXACT(AT29,"NO"),EXACT(AT29,"UNKNOWN")))),AND(AU29&lt;&gt;"",NOT(OR(EXACT(AU29,"YES"),EXACT(AU29,"NO"),EXACT(AU29,"UNKNOWN")))),AND(AV29&lt;&gt;"",NOT(OR(EXACT(AV29,"YES"),EXACT(AV29,"NO"),EXACT(AV29,"UNKNOWN")))),AND(AW29&lt;&gt;"",NOT(OR(EXACT(AW29,"YES"),EXACT(AW29,"NO"),EXACT(AW29,"UNKNOWN")))),AND(AX29&lt;&gt;"",NOT(OR(EXACT(AX29,"YES"),EXACT(AX29,"NO"),EXACT(AX29,"UNKNOWN"))))),"INVALID","VALID"))</x:f>
        <x:v>INCOMPLETE</x:v>
      </x:c>
      <x:c r="Y29" s="32" t="str">
        <x:f>IF(X29="INCOMPLETE","INCOMPLETE",IF(X29="INVALID","INVALID_INPUT",IF(OR(NOT(EXACT(AE29,"YES")),NOT(EXACT(AF29,"YES")),NOT(EXACT(AG29,"YES"))),"RESOLVE_DECISION_SCOPE",IF(EXACT(AJ29,"MATERIAL"),"RESOLVE_CONTRADICTION",IF(EXACT(AK29,"MATERIAL_UNRESOLVED"),"REQUALIFY_COMPETITOR_SET",IF(EXACT(AL29,"MISSING_REQUIRED"),"MORE_COMPETITOR_EVIDENCE_REQUIRED",IF(AND(EXACT(AM29,"INSUFFICIENT"),EXACT(W29,"YES")),"MORE_COMPETITOR_EVIDENCE_REQUIRED",IF(AND(NOT(EXACT(AQ29,"NOT_STARTED")),EXACT(AR29,"YES"),EXACT(W29,"YES")),"REOPEN_PRIOR_DECISION",IF(AND(OR(EXACT(W29,"YES"),EXACT(W29,"UNKNOWN")),EXACT(AO29,"CAN_RESOLVE")),"RUN_ONE_BOUNDED_CHECK",IF(AND(EXACT(W29,"YES"),EXACT(AN29,"REVERSIBLE"),EXACT(AP29,"BETTER_THAN_RESEARCH")),"ACT_AND_LEARN",IF(EXACT(W29,"YES"),"MORE_COMPETITOR_EVIDENCE_REQUIRED",IF(EXACT(W29,"NO"),"STOP_ANALYSIS_AND_DECIDE","MORE_COMPETITOR_EVIDENCE_REQUIRED"))))))))))))</x:f>
        <x:v>INCOMPLETE</x:v>
      </x:c>
      <x:c r="Z29" s="32" t="str">
        <x:f>IF(X29="INCOMPLETE","MISSING_REQUIRED_INPUT",IF(X29="INVALID","INVALID_CONTROLLED_INPUT",IF(OR(NOT(EXACT(AE29,"YES")),NOT(EXACT(AF29,"YES")),NOT(EXACT(AG29,"YES"))),"SCOPE_NOT_DEFINED",IF(EXACT(AJ29,"MATERIAL"),"MATERIAL_CONTRADICTION",IF(EXACT(AK29,"MATERIAL_UNRESOLVED"),"COMPETITOR_SET_UNRESOLVED",IF(EXACT(AL29,"MISSING_REQUIRED"),"REQUIRED_FIRST_PARTY_MISSING",IF(AND(EXACT(AM29,"INSUFFICIENT"),EXACT(W29,"YES")),"INDEPENDENCE_INSUFFICIENT",IF(AND(NOT(EXACT(AQ29,"NOT_STARTED")),EXACT(AR29,"YES"),EXACT(W29,"YES")),"PRIOR_DECISION_REOPENABLE",IF(AND(OR(EXACT(W29,"YES"),EXACT(W29,"UNKNOWN")),EXACT(AO29,"CAN_RESOLVE")),"BOUNDED_CHECK_CAN_CHANGE_DECISION",IF(AND(EXACT(W29,"YES"),EXACT(AN29,"REVERSIBLE"),EXACT(AP29,"BETTER_THAN_RESEARCH")),"REVERSIBLE_ACTION_LEARNS_FASTER",IF(EXACT(W29,"YES"),"MATERIAL_CHANGE_PATH_REMAINS",IF(EXACT(W29,"NO"),"NO_MATERIAL_CHANGE_PATH","CHANGE_PATH_UNCLEAR"))))))))))))</x:f>
        <x:v>MISSING_REQUIRED_INPUT</x:v>
      </x:c>
      <x:c r="AA29" s="49"/>
      <x:c r="AB29" s="49"/>
      <x:c r="AC29" s="49"/>
      <x:c r="AD29" s="49"/>
      <x:c r="AE29" t="str">
        <x:f>IF(ISBLANK(C29),"",IF(ISTEXT(C29),TRIM(SUBSTITUTE(C29,CHAR(160)," ")),"__INVALID_TYPE__"))</x:f>
      </x:c>
      <x:c r="AF29" t="str">
        <x:f>IF(ISBLANK(D29),"",IF(ISTEXT(D29),TRIM(SUBSTITUTE(D29,CHAR(160)," ")),"__INVALID_TYPE__"))</x:f>
      </x:c>
      <x:c r="AG29" t="str">
        <x:f>IF(ISBLANK(E29),"",IF(ISTEXT(E29),TRIM(SUBSTITUTE(E29,CHAR(160)," ")),"__INVALID_TYPE__"))</x:f>
      </x:c>
      <x:c r="AH29" t="str">
        <x:f>IF(ISBLANK(F29),"",IF(ISTEXT(F29),TRIM(SUBSTITUTE(F29,CHAR(160)," ")),"__INVALID_TYPE__"))</x:f>
      </x:c>
      <x:c r="AI29" t="str">
        <x:f>IF(ISBLANK(G29),"",IF(ISTEXT(G29),TRIM(SUBSTITUTE(G29,CHAR(160)," ")),"__INVALID_TYPE__"))</x:f>
      </x:c>
      <x:c r="AJ29" t="str">
        <x:f>IF(ISBLANK(H29),"",IF(ISTEXT(H29),TRIM(SUBSTITUTE(H29,CHAR(160)," ")),"__INVALID_TYPE__"))</x:f>
      </x:c>
      <x:c r="AK29" t="str">
        <x:f>IF(ISBLANK(I29),"",IF(ISTEXT(I29),TRIM(SUBSTITUTE(I29,CHAR(160)," ")),"__INVALID_TYPE__"))</x:f>
      </x:c>
      <x:c r="AL29" t="str">
        <x:f>IF(ISBLANK(J29),"",IF(ISTEXT(J29),TRIM(SUBSTITUTE(J29,CHAR(160)," ")),"__INVALID_TYPE__"))</x:f>
      </x:c>
      <x:c r="AM29" t="str">
        <x:f>IF(ISBLANK(K29),"",IF(ISTEXT(K29),TRIM(SUBSTITUTE(K29,CHAR(160)," ")),"__INVALID_TYPE__"))</x:f>
      </x:c>
      <x:c r="AN29" t="str">
        <x:f>IF(ISBLANK(L29),"",IF(ISTEXT(L29),TRIM(SUBSTITUTE(L29,CHAR(160)," ")),"__INVALID_TYPE__"))</x:f>
      </x:c>
      <x:c r="AO29" t="str">
        <x:f>IF(ISBLANK(M29),"",IF(ISTEXT(M29),TRIM(SUBSTITUTE(M29,CHAR(160)," ")),"__INVALID_TYPE__"))</x:f>
      </x:c>
      <x:c r="AP29" t="str">
        <x:f>IF(ISBLANK(N29),"",IF(ISTEXT(N29),TRIM(SUBSTITUTE(N29,CHAR(160)," ")),"__INVALID_TYPE__"))</x:f>
      </x:c>
      <x:c r="AQ29" t="str">
        <x:f>IF(ISBLANK(O29),"",IF(ISTEXT(O29),TRIM(SUBSTITUTE(O29,CHAR(160)," ")),"__INVALID_TYPE__"))</x:f>
      </x:c>
      <x:c r="AR29" t="str">
        <x:f>IF(ISBLANK(P29),"",IF(ISTEXT(P29),TRIM(SUBSTITUTE(P29,CHAR(160)," ")),"__INVALID_TYPE__"))</x:f>
      </x:c>
      <x:c r="AS29" t="str">
        <x:f>IF(ISBLANK(Q29),"",IF(ISTEXT(Q29),TRIM(SUBSTITUTE(Q29,CHAR(160)," ")),"__INVALID_TYPE__"))</x:f>
      </x:c>
      <x:c r="AT29" t="str">
        <x:f>IF(ISBLANK(R29),"",IF(ISTEXT(R29),TRIM(SUBSTITUTE(R29,CHAR(160)," ")),"__INVALID_TYPE__"))</x:f>
      </x:c>
      <x:c r="AU29" t="str">
        <x:f>IF(ISBLANK(S29),"",IF(ISTEXT(S29),TRIM(SUBSTITUTE(S29,CHAR(160)," ")),"__INVALID_TYPE__"))</x:f>
      </x:c>
      <x:c r="AV29" t="str">
        <x:f>IF(ISBLANK(T29),"",IF(ISTEXT(T29),TRIM(SUBSTITUTE(T29,CHAR(160)," ")),"__INVALID_TYPE__"))</x:f>
      </x:c>
      <x:c r="AW29" t="str">
        <x:f>IF(ISBLANK(U29),"",IF(ISTEXT(U29),TRIM(SUBSTITUTE(U29,CHAR(160)," ")),"__INVALID_TYPE__"))</x:f>
      </x:c>
      <x:c r="AX29" t="str">
        <x:f>IF(ISBLANK(V29),"",IF(ISTEXT(V29),TRIM(SUBSTITUTE(V29,CHAR(160)," ")),"__INVALID_TYPE__"))</x:f>
      </x:c>
    </x:row>
    <x:row r="30">
      <x:c r="A30" s="49"/>
      <x:c r="B30" s="49"/>
      <x:c r="C30" s="49"/>
      <x:c r="D30" s="49"/>
      <x:c r="E30" s="49"/>
      <x:c r="F30" s="49"/>
      <x:c r="G30" s="49"/>
      <x:c r="H30" s="49"/>
      <x:c r="I30" s="49"/>
      <x:c r="J30" s="49"/>
      <x:c r="K30" s="49"/>
      <x:c r="L30" s="49"/>
      <x:c r="M30" s="49"/>
      <x:c r="N30" s="49"/>
      <x:c r="O30" s="49"/>
      <x:c r="P30" s="49"/>
      <x:c r="Q30" s="49"/>
      <x:c r="R30" s="49"/>
      <x:c r="S30" s="49"/>
      <x:c r="T30" s="49"/>
      <x:c r="U30" s="49"/>
      <x:c r="V30" s="49"/>
      <x:c r="W30" s="32" t="str">
        <x:f>IF(X30&lt;&gt;"VALID",X30,IF(OR(EXACT(AS30,"YES"),EXACT(AT30,"YES"),EXACT(AU30,"YES"),EXACT(AV30,"YES"),EXACT(AW30,"YES"),EXACT(AX30,"YES")),"YES",IF(AND(AND(AS30&lt;&gt;"",AT30&lt;&gt;"",AU30&lt;&gt;"",AV30&lt;&gt;"",AW30&lt;&gt;"",AX30&lt;&gt;""),AND(EXACT(AS30,"NO"),EXACT(AT30,"NO"),EXACT(AU30,"NO"),EXACT(AV30,"NO"),EXACT(AW30,"NO"),EXACT(AX30,"NO"))),"NO",AI30)))</x:f>
        <x:v>INCOMPLETE</x:v>
      </x:c>
      <x:c r="X30" s="32" t="str">
        <x:f>IF(OR(AE30="",AF30="",AG30="",AH30="",AI30="",AJ30="",AK30="",AL30="",AM30="",AN30="",AO30="",AP30="",AQ30="",AR30=""),"INCOMPLETE",IF(OR(NOT(OR(EXACT(AE30,"YES"),EXACT(AE30,"NO"))),NOT(OR(EXACT(AF30,"YES"),EXACT(AF30,"NO"))),NOT(OR(EXACT(AG30,"YES"),EXACT(AG30,"NO"))),NOT(OR(EXACT(AH30,"YES"),EXACT(AH30,"NO"),EXACT(AH30,"UNKNOWN"))),NOT(OR(EXACT(AI30,"YES"),EXACT(AI30,"NO"),EXACT(AI30,"UNKNOWN"))),NOT(OR(EXACT(AJ30,"NONE"),EXACT(AJ30,"IMMATERIAL"),EXACT(AJ30,"MATERIAL"))),NOT(OR(EXACT(AK30,"RESOLVED"),EXACT(AK30,"MATERIAL_UNRESOLVED"),EXACT(AK30,"UNKNOWN"))),NOT(OR(EXACT(AL30,"PRESENT"),EXACT(AL30,"NOT_REQUIRED"),EXACT(AL30,"MISSING_REQUIRED"),EXACT(AL30,"UNKNOWN"))),NOT(OR(EXACT(AM30,"SUFFICIENT"),EXACT(AM30,"INSUFFICIENT"),EXACT(AM30,"UNKNOWN"))),NOT(OR(EXACT(AN30,"REVERSIBLE"),EXACT(AN30,"HARD_TO_REVERSE"),EXACT(AN30,"IRREVERSIBLE"),EXACT(AN30,"UNKNOWN"))),NOT(OR(EXACT(AO30,"CAN_RESOLVE"),EXACT(AO30,"NO_USEFUL_CHECK"),EXACT(AO30,"UNKNOWN"))),NOT(OR(EXACT(AP30,"BETTER_THAN_RESEARCH"),EXACT(AP30,"NOT_BETTER"),EXACT(AP30,"UNKNOWN"))),NOT(OR(EXACT(AQ30,"NOT_STARTED"),EXACT(AQ30,"STARTED_REVERSIBLE"),EXACT(AQ30,"STARTED_HARD_TO_REVERSE"),EXACT(AQ30,"STARTED_IRREVERSIBLE"))),NOT(OR(EXACT(AR30,"YES"),EXACT(AR30,"NO"),EXACT(AR30,"UNKNOWN"))),AND(AS30&lt;&gt;"",NOT(OR(EXACT(AS30,"YES"),EXACT(AS30,"NO"),EXACT(AS30,"UNKNOWN")))),AND(AT30&lt;&gt;"",NOT(OR(EXACT(AT30,"YES"),EXACT(AT30,"NO"),EXACT(AT30,"UNKNOWN")))),AND(AU30&lt;&gt;"",NOT(OR(EXACT(AU30,"YES"),EXACT(AU30,"NO"),EXACT(AU30,"UNKNOWN")))),AND(AV30&lt;&gt;"",NOT(OR(EXACT(AV30,"YES"),EXACT(AV30,"NO"),EXACT(AV30,"UNKNOWN")))),AND(AW30&lt;&gt;"",NOT(OR(EXACT(AW30,"YES"),EXACT(AW30,"NO"),EXACT(AW30,"UNKNOWN")))),AND(AX30&lt;&gt;"",NOT(OR(EXACT(AX30,"YES"),EXACT(AX30,"NO"),EXACT(AX30,"UNKNOWN"))))),"INVALID","VALID"))</x:f>
        <x:v>INCOMPLETE</x:v>
      </x:c>
      <x:c r="Y30" s="32" t="str">
        <x:f>IF(X30="INCOMPLETE","INCOMPLETE",IF(X30="INVALID","INVALID_INPUT",IF(OR(NOT(EXACT(AE30,"YES")),NOT(EXACT(AF30,"YES")),NOT(EXACT(AG30,"YES"))),"RESOLVE_DECISION_SCOPE",IF(EXACT(AJ30,"MATERIAL"),"RESOLVE_CONTRADICTION",IF(EXACT(AK30,"MATERIAL_UNRESOLVED"),"REQUALIFY_COMPETITOR_SET",IF(EXACT(AL30,"MISSING_REQUIRED"),"MORE_COMPETITOR_EVIDENCE_REQUIRED",IF(AND(EXACT(AM30,"INSUFFICIENT"),EXACT(W30,"YES")),"MORE_COMPETITOR_EVIDENCE_REQUIRED",IF(AND(NOT(EXACT(AQ30,"NOT_STARTED")),EXACT(AR30,"YES"),EXACT(W30,"YES")),"REOPEN_PRIOR_DECISION",IF(AND(OR(EXACT(W30,"YES"),EXACT(W30,"UNKNOWN")),EXACT(AO30,"CAN_RESOLVE")),"RUN_ONE_BOUNDED_CHECK",IF(AND(EXACT(W30,"YES"),EXACT(AN30,"REVERSIBLE"),EXACT(AP30,"BETTER_THAN_RESEARCH")),"ACT_AND_LEARN",IF(EXACT(W30,"YES"),"MORE_COMPETITOR_EVIDENCE_REQUIRED",IF(EXACT(W30,"NO"),"STOP_ANALYSIS_AND_DECIDE","MORE_COMPETITOR_EVIDENCE_REQUIRED"))))))))))))</x:f>
        <x:v>INCOMPLETE</x:v>
      </x:c>
      <x:c r="Z30" s="32" t="str">
        <x:f>IF(X30="INCOMPLETE","MISSING_REQUIRED_INPUT",IF(X30="INVALID","INVALID_CONTROLLED_INPUT",IF(OR(NOT(EXACT(AE30,"YES")),NOT(EXACT(AF30,"YES")),NOT(EXACT(AG30,"YES"))),"SCOPE_NOT_DEFINED",IF(EXACT(AJ30,"MATERIAL"),"MATERIAL_CONTRADICTION",IF(EXACT(AK30,"MATERIAL_UNRESOLVED"),"COMPETITOR_SET_UNRESOLVED",IF(EXACT(AL30,"MISSING_REQUIRED"),"REQUIRED_FIRST_PARTY_MISSING",IF(AND(EXACT(AM30,"INSUFFICIENT"),EXACT(W30,"YES")),"INDEPENDENCE_INSUFFICIENT",IF(AND(NOT(EXACT(AQ30,"NOT_STARTED")),EXACT(AR30,"YES"),EXACT(W30,"YES")),"PRIOR_DECISION_REOPENABLE",IF(AND(OR(EXACT(W30,"YES"),EXACT(W30,"UNKNOWN")),EXACT(AO30,"CAN_RESOLVE")),"BOUNDED_CHECK_CAN_CHANGE_DECISION",IF(AND(EXACT(W30,"YES"),EXACT(AN30,"REVERSIBLE"),EXACT(AP30,"BETTER_THAN_RESEARCH")),"REVERSIBLE_ACTION_LEARNS_FASTER",IF(EXACT(W30,"YES"),"MATERIAL_CHANGE_PATH_REMAINS",IF(EXACT(W30,"NO"),"NO_MATERIAL_CHANGE_PATH","CHANGE_PATH_UNCLEAR"))))))))))))</x:f>
        <x:v>MISSING_REQUIRED_INPUT</x:v>
      </x:c>
      <x:c r="AA30" s="49"/>
      <x:c r="AB30" s="49"/>
      <x:c r="AC30" s="49"/>
      <x:c r="AD30" s="49"/>
      <x:c r="AE30" t="str">
        <x:f>IF(ISBLANK(C30),"",IF(ISTEXT(C30),TRIM(SUBSTITUTE(C30,CHAR(160)," ")),"__INVALID_TYPE__"))</x:f>
      </x:c>
      <x:c r="AF30" t="str">
        <x:f>IF(ISBLANK(D30),"",IF(ISTEXT(D30),TRIM(SUBSTITUTE(D30,CHAR(160)," ")),"__INVALID_TYPE__"))</x:f>
      </x:c>
      <x:c r="AG30" t="str">
        <x:f>IF(ISBLANK(E30),"",IF(ISTEXT(E30),TRIM(SUBSTITUTE(E30,CHAR(160)," ")),"__INVALID_TYPE__"))</x:f>
      </x:c>
      <x:c r="AH30" t="str">
        <x:f>IF(ISBLANK(F30),"",IF(ISTEXT(F30),TRIM(SUBSTITUTE(F30,CHAR(160)," ")),"__INVALID_TYPE__"))</x:f>
      </x:c>
      <x:c r="AI30" t="str">
        <x:f>IF(ISBLANK(G30),"",IF(ISTEXT(G30),TRIM(SUBSTITUTE(G30,CHAR(160)," ")),"__INVALID_TYPE__"))</x:f>
      </x:c>
      <x:c r="AJ30" t="str">
        <x:f>IF(ISBLANK(H30),"",IF(ISTEXT(H30),TRIM(SUBSTITUTE(H30,CHAR(160)," ")),"__INVALID_TYPE__"))</x:f>
      </x:c>
      <x:c r="AK30" t="str">
        <x:f>IF(ISBLANK(I30),"",IF(ISTEXT(I30),TRIM(SUBSTITUTE(I30,CHAR(160)," ")),"__INVALID_TYPE__"))</x:f>
      </x:c>
      <x:c r="AL30" t="str">
        <x:f>IF(ISBLANK(J30),"",IF(ISTEXT(J30),TRIM(SUBSTITUTE(J30,CHAR(160)," ")),"__INVALID_TYPE__"))</x:f>
      </x:c>
      <x:c r="AM30" t="str">
        <x:f>IF(ISBLANK(K30),"",IF(ISTEXT(K30),TRIM(SUBSTITUTE(K30,CHAR(160)," ")),"__INVALID_TYPE__"))</x:f>
      </x:c>
      <x:c r="AN30" t="str">
        <x:f>IF(ISBLANK(L30),"",IF(ISTEXT(L30),TRIM(SUBSTITUTE(L30,CHAR(160)," ")),"__INVALID_TYPE__"))</x:f>
      </x:c>
      <x:c r="AO30" t="str">
        <x:f>IF(ISBLANK(M30),"",IF(ISTEXT(M30),TRIM(SUBSTITUTE(M30,CHAR(160)," ")),"__INVALID_TYPE__"))</x:f>
      </x:c>
      <x:c r="AP30" t="str">
        <x:f>IF(ISBLANK(N30),"",IF(ISTEXT(N30),TRIM(SUBSTITUTE(N30,CHAR(160)," ")),"__INVALID_TYPE__"))</x:f>
      </x:c>
      <x:c r="AQ30" t="str">
        <x:f>IF(ISBLANK(O30),"",IF(ISTEXT(O30),TRIM(SUBSTITUTE(O30,CHAR(160)," ")),"__INVALID_TYPE__"))</x:f>
      </x:c>
      <x:c r="AR30" t="str">
        <x:f>IF(ISBLANK(P30),"",IF(ISTEXT(P30),TRIM(SUBSTITUTE(P30,CHAR(160)," ")),"__INVALID_TYPE__"))</x:f>
      </x:c>
      <x:c r="AS30" t="str">
        <x:f>IF(ISBLANK(Q30),"",IF(ISTEXT(Q30),TRIM(SUBSTITUTE(Q30,CHAR(160)," ")),"__INVALID_TYPE__"))</x:f>
      </x:c>
      <x:c r="AT30" t="str">
        <x:f>IF(ISBLANK(R30),"",IF(ISTEXT(R30),TRIM(SUBSTITUTE(R30,CHAR(160)," ")),"__INVALID_TYPE__"))</x:f>
      </x:c>
      <x:c r="AU30" t="str">
        <x:f>IF(ISBLANK(S30),"",IF(ISTEXT(S30),TRIM(SUBSTITUTE(S30,CHAR(160)," ")),"__INVALID_TYPE__"))</x:f>
      </x:c>
      <x:c r="AV30" t="str">
        <x:f>IF(ISBLANK(T30),"",IF(ISTEXT(T30),TRIM(SUBSTITUTE(T30,CHAR(160)," ")),"__INVALID_TYPE__"))</x:f>
      </x:c>
      <x:c r="AW30" t="str">
        <x:f>IF(ISBLANK(U30),"",IF(ISTEXT(U30),TRIM(SUBSTITUTE(U30,CHAR(160)," ")),"__INVALID_TYPE__"))</x:f>
      </x:c>
      <x:c r="AX30" t="str">
        <x:f>IF(ISBLANK(V30),"",IF(ISTEXT(V30),TRIM(SUBSTITUTE(V30,CHAR(160)," ")),"__INVALID_TYPE__"))</x:f>
      </x:c>
    </x:row>
    <x:row r="31">
      <x:c r="A31" s="49"/>
      <x:c r="B31" s="49"/>
      <x:c r="C31" s="49"/>
      <x:c r="D31" s="49"/>
      <x:c r="E31" s="49"/>
      <x:c r="F31" s="49"/>
      <x:c r="G31" s="49"/>
      <x:c r="H31" s="49"/>
      <x:c r="I31" s="49"/>
      <x:c r="J31" s="49"/>
      <x:c r="K31" s="49"/>
      <x:c r="L31" s="49"/>
      <x:c r="M31" s="49"/>
      <x:c r="N31" s="49"/>
      <x:c r="O31" s="49"/>
      <x:c r="P31" s="49"/>
      <x:c r="Q31" s="49"/>
      <x:c r="R31" s="49"/>
      <x:c r="S31" s="49"/>
      <x:c r="T31" s="49"/>
      <x:c r="U31" s="49"/>
      <x:c r="V31" s="49"/>
      <x:c r="W31" s="32" t="str">
        <x:f>IF(X31&lt;&gt;"VALID",X31,IF(OR(EXACT(AS31,"YES"),EXACT(AT31,"YES"),EXACT(AU31,"YES"),EXACT(AV31,"YES"),EXACT(AW31,"YES"),EXACT(AX31,"YES")),"YES",IF(AND(AND(AS31&lt;&gt;"",AT31&lt;&gt;"",AU31&lt;&gt;"",AV31&lt;&gt;"",AW31&lt;&gt;"",AX31&lt;&gt;""),AND(EXACT(AS31,"NO"),EXACT(AT31,"NO"),EXACT(AU31,"NO"),EXACT(AV31,"NO"),EXACT(AW31,"NO"),EXACT(AX31,"NO"))),"NO",AI31)))</x:f>
        <x:v>INCOMPLETE</x:v>
      </x:c>
      <x:c r="X31" s="32" t="str">
        <x:f>IF(OR(AE31="",AF31="",AG31="",AH31="",AI31="",AJ31="",AK31="",AL31="",AM31="",AN31="",AO31="",AP31="",AQ31="",AR31=""),"INCOMPLETE",IF(OR(NOT(OR(EXACT(AE31,"YES"),EXACT(AE31,"NO"))),NOT(OR(EXACT(AF31,"YES"),EXACT(AF31,"NO"))),NOT(OR(EXACT(AG31,"YES"),EXACT(AG31,"NO"))),NOT(OR(EXACT(AH31,"YES"),EXACT(AH31,"NO"),EXACT(AH31,"UNKNOWN"))),NOT(OR(EXACT(AI31,"YES"),EXACT(AI31,"NO"),EXACT(AI31,"UNKNOWN"))),NOT(OR(EXACT(AJ31,"NONE"),EXACT(AJ31,"IMMATERIAL"),EXACT(AJ31,"MATERIAL"))),NOT(OR(EXACT(AK31,"RESOLVED"),EXACT(AK31,"MATERIAL_UNRESOLVED"),EXACT(AK31,"UNKNOWN"))),NOT(OR(EXACT(AL31,"PRESENT"),EXACT(AL31,"NOT_REQUIRED"),EXACT(AL31,"MISSING_REQUIRED"),EXACT(AL31,"UNKNOWN"))),NOT(OR(EXACT(AM31,"SUFFICIENT"),EXACT(AM31,"INSUFFICIENT"),EXACT(AM31,"UNKNOWN"))),NOT(OR(EXACT(AN31,"REVERSIBLE"),EXACT(AN31,"HARD_TO_REVERSE"),EXACT(AN31,"IRREVERSIBLE"),EXACT(AN31,"UNKNOWN"))),NOT(OR(EXACT(AO31,"CAN_RESOLVE"),EXACT(AO31,"NO_USEFUL_CHECK"),EXACT(AO31,"UNKNOWN"))),NOT(OR(EXACT(AP31,"BETTER_THAN_RESEARCH"),EXACT(AP31,"NOT_BETTER"),EXACT(AP31,"UNKNOWN"))),NOT(OR(EXACT(AQ31,"NOT_STARTED"),EXACT(AQ31,"STARTED_REVERSIBLE"),EXACT(AQ31,"STARTED_HARD_TO_REVERSE"),EXACT(AQ31,"STARTED_IRREVERSIBLE"))),NOT(OR(EXACT(AR31,"YES"),EXACT(AR31,"NO"),EXACT(AR31,"UNKNOWN"))),AND(AS31&lt;&gt;"",NOT(OR(EXACT(AS31,"YES"),EXACT(AS31,"NO"),EXACT(AS31,"UNKNOWN")))),AND(AT31&lt;&gt;"",NOT(OR(EXACT(AT31,"YES"),EXACT(AT31,"NO"),EXACT(AT31,"UNKNOWN")))),AND(AU31&lt;&gt;"",NOT(OR(EXACT(AU31,"YES"),EXACT(AU31,"NO"),EXACT(AU31,"UNKNOWN")))),AND(AV31&lt;&gt;"",NOT(OR(EXACT(AV31,"YES"),EXACT(AV31,"NO"),EXACT(AV31,"UNKNOWN")))),AND(AW31&lt;&gt;"",NOT(OR(EXACT(AW31,"YES"),EXACT(AW31,"NO"),EXACT(AW31,"UNKNOWN")))),AND(AX31&lt;&gt;"",NOT(OR(EXACT(AX31,"YES"),EXACT(AX31,"NO"),EXACT(AX31,"UNKNOWN"))))),"INVALID","VALID"))</x:f>
        <x:v>INCOMPLETE</x:v>
      </x:c>
      <x:c r="Y31" s="32" t="str">
        <x:f>IF(X31="INCOMPLETE","INCOMPLETE",IF(X31="INVALID","INVALID_INPUT",IF(OR(NOT(EXACT(AE31,"YES")),NOT(EXACT(AF31,"YES")),NOT(EXACT(AG31,"YES"))),"RESOLVE_DECISION_SCOPE",IF(EXACT(AJ31,"MATERIAL"),"RESOLVE_CONTRADICTION",IF(EXACT(AK31,"MATERIAL_UNRESOLVED"),"REQUALIFY_COMPETITOR_SET",IF(EXACT(AL31,"MISSING_REQUIRED"),"MORE_COMPETITOR_EVIDENCE_REQUIRED",IF(AND(EXACT(AM31,"INSUFFICIENT"),EXACT(W31,"YES")),"MORE_COMPETITOR_EVIDENCE_REQUIRED",IF(AND(NOT(EXACT(AQ31,"NOT_STARTED")),EXACT(AR31,"YES"),EXACT(W31,"YES")),"REOPEN_PRIOR_DECISION",IF(AND(OR(EXACT(W31,"YES"),EXACT(W31,"UNKNOWN")),EXACT(AO31,"CAN_RESOLVE")),"RUN_ONE_BOUNDED_CHECK",IF(AND(EXACT(W31,"YES"),EXACT(AN31,"REVERSIBLE"),EXACT(AP31,"BETTER_THAN_RESEARCH")),"ACT_AND_LEARN",IF(EXACT(W31,"YES"),"MORE_COMPETITOR_EVIDENCE_REQUIRED",IF(EXACT(W31,"NO"),"STOP_ANALYSIS_AND_DECIDE","MORE_COMPETITOR_EVIDENCE_REQUIRED"))))))))))))</x:f>
        <x:v>INCOMPLETE</x:v>
      </x:c>
      <x:c r="Z31" s="32" t="str">
        <x:f>IF(X31="INCOMPLETE","MISSING_REQUIRED_INPUT",IF(X31="INVALID","INVALID_CONTROLLED_INPUT",IF(OR(NOT(EXACT(AE31,"YES")),NOT(EXACT(AF31,"YES")),NOT(EXACT(AG31,"YES"))),"SCOPE_NOT_DEFINED",IF(EXACT(AJ31,"MATERIAL"),"MATERIAL_CONTRADICTION",IF(EXACT(AK31,"MATERIAL_UNRESOLVED"),"COMPETITOR_SET_UNRESOLVED",IF(EXACT(AL31,"MISSING_REQUIRED"),"REQUIRED_FIRST_PARTY_MISSING",IF(AND(EXACT(AM31,"INSUFFICIENT"),EXACT(W31,"YES")),"INDEPENDENCE_INSUFFICIENT",IF(AND(NOT(EXACT(AQ31,"NOT_STARTED")),EXACT(AR31,"YES"),EXACT(W31,"YES")),"PRIOR_DECISION_REOPENABLE",IF(AND(OR(EXACT(W31,"YES"),EXACT(W31,"UNKNOWN")),EXACT(AO31,"CAN_RESOLVE")),"BOUNDED_CHECK_CAN_CHANGE_DECISION",IF(AND(EXACT(W31,"YES"),EXACT(AN31,"REVERSIBLE"),EXACT(AP31,"BETTER_THAN_RESEARCH")),"REVERSIBLE_ACTION_LEARNS_FASTER",IF(EXACT(W31,"YES"),"MATERIAL_CHANGE_PATH_REMAINS",IF(EXACT(W31,"NO"),"NO_MATERIAL_CHANGE_PATH","CHANGE_PATH_UNCLEAR"))))))))))))</x:f>
        <x:v>MISSING_REQUIRED_INPUT</x:v>
      </x:c>
      <x:c r="AA31" s="49"/>
      <x:c r="AB31" s="49"/>
      <x:c r="AC31" s="49"/>
      <x:c r="AD31" s="49"/>
      <x:c r="AE31" t="str">
        <x:f>IF(ISBLANK(C31),"",IF(ISTEXT(C31),TRIM(SUBSTITUTE(C31,CHAR(160)," ")),"__INVALID_TYPE__"))</x:f>
      </x:c>
      <x:c r="AF31" t="str">
        <x:f>IF(ISBLANK(D31),"",IF(ISTEXT(D31),TRIM(SUBSTITUTE(D31,CHAR(160)," ")),"__INVALID_TYPE__"))</x:f>
      </x:c>
      <x:c r="AG31" t="str">
        <x:f>IF(ISBLANK(E31),"",IF(ISTEXT(E31),TRIM(SUBSTITUTE(E31,CHAR(160)," ")),"__INVALID_TYPE__"))</x:f>
      </x:c>
      <x:c r="AH31" t="str">
        <x:f>IF(ISBLANK(F31),"",IF(ISTEXT(F31),TRIM(SUBSTITUTE(F31,CHAR(160)," ")),"__INVALID_TYPE__"))</x:f>
      </x:c>
      <x:c r="AI31" t="str">
        <x:f>IF(ISBLANK(G31),"",IF(ISTEXT(G31),TRIM(SUBSTITUTE(G31,CHAR(160)," ")),"__INVALID_TYPE__"))</x:f>
      </x:c>
      <x:c r="AJ31" t="str">
        <x:f>IF(ISBLANK(H31),"",IF(ISTEXT(H31),TRIM(SUBSTITUTE(H31,CHAR(160)," ")),"__INVALID_TYPE__"))</x:f>
      </x:c>
      <x:c r="AK31" t="str">
        <x:f>IF(ISBLANK(I31),"",IF(ISTEXT(I31),TRIM(SUBSTITUTE(I31,CHAR(160)," ")),"__INVALID_TYPE__"))</x:f>
      </x:c>
      <x:c r="AL31" t="str">
        <x:f>IF(ISBLANK(J31),"",IF(ISTEXT(J31),TRIM(SUBSTITUTE(J31,CHAR(160)," ")),"__INVALID_TYPE__"))</x:f>
      </x:c>
      <x:c r="AM31" t="str">
        <x:f>IF(ISBLANK(K31),"",IF(ISTEXT(K31),TRIM(SUBSTITUTE(K31,CHAR(160)," ")),"__INVALID_TYPE__"))</x:f>
      </x:c>
      <x:c r="AN31" t="str">
        <x:f>IF(ISBLANK(L31),"",IF(ISTEXT(L31),TRIM(SUBSTITUTE(L31,CHAR(160)," ")),"__INVALID_TYPE__"))</x:f>
      </x:c>
      <x:c r="AO31" t="str">
        <x:f>IF(ISBLANK(M31),"",IF(ISTEXT(M31),TRIM(SUBSTITUTE(M31,CHAR(160)," ")),"__INVALID_TYPE__"))</x:f>
      </x:c>
      <x:c r="AP31" t="str">
        <x:f>IF(ISBLANK(N31),"",IF(ISTEXT(N31),TRIM(SUBSTITUTE(N31,CHAR(160)," ")),"__INVALID_TYPE__"))</x:f>
      </x:c>
      <x:c r="AQ31" t="str">
        <x:f>IF(ISBLANK(O31),"",IF(ISTEXT(O31),TRIM(SUBSTITUTE(O31,CHAR(160)," ")),"__INVALID_TYPE__"))</x:f>
      </x:c>
      <x:c r="AR31" t="str">
        <x:f>IF(ISBLANK(P31),"",IF(ISTEXT(P31),TRIM(SUBSTITUTE(P31,CHAR(160)," ")),"__INVALID_TYPE__"))</x:f>
      </x:c>
      <x:c r="AS31" t="str">
        <x:f>IF(ISBLANK(Q31),"",IF(ISTEXT(Q31),TRIM(SUBSTITUTE(Q31,CHAR(160)," ")),"__INVALID_TYPE__"))</x:f>
      </x:c>
      <x:c r="AT31" t="str">
        <x:f>IF(ISBLANK(R31),"",IF(ISTEXT(R31),TRIM(SUBSTITUTE(R31,CHAR(160)," ")),"__INVALID_TYPE__"))</x:f>
      </x:c>
      <x:c r="AU31" t="str">
        <x:f>IF(ISBLANK(S31),"",IF(ISTEXT(S31),TRIM(SUBSTITUTE(S31,CHAR(160)," ")),"__INVALID_TYPE__"))</x:f>
      </x:c>
      <x:c r="AV31" t="str">
        <x:f>IF(ISBLANK(T31),"",IF(ISTEXT(T31),TRIM(SUBSTITUTE(T31,CHAR(160)," ")),"__INVALID_TYPE__"))</x:f>
      </x:c>
      <x:c r="AW31" t="str">
        <x:f>IF(ISBLANK(U31),"",IF(ISTEXT(U31),TRIM(SUBSTITUTE(U31,CHAR(160)," ")),"__INVALID_TYPE__"))</x:f>
      </x:c>
      <x:c r="AX31" t="str">
        <x:f>IF(ISBLANK(V31),"",IF(ISTEXT(V31),TRIM(SUBSTITUTE(V31,CHAR(160)," ")),"__INVALID_TYPE__"))</x:f>
      </x:c>
    </x:row>
    <x:row r="32">
      <x:c r="A32" s="49"/>
      <x:c r="B32" s="49"/>
      <x:c r="C32" s="49"/>
      <x:c r="D32" s="49"/>
      <x:c r="E32" s="49"/>
      <x:c r="F32" s="49"/>
      <x:c r="G32" s="49"/>
      <x:c r="H32" s="49"/>
      <x:c r="I32" s="49"/>
      <x:c r="J32" s="49"/>
      <x:c r="K32" s="49"/>
      <x:c r="L32" s="49"/>
      <x:c r="M32" s="49"/>
      <x:c r="N32" s="49"/>
      <x:c r="O32" s="49"/>
      <x:c r="P32" s="49"/>
      <x:c r="Q32" s="49"/>
      <x:c r="R32" s="49"/>
      <x:c r="S32" s="49"/>
      <x:c r="T32" s="49"/>
      <x:c r="U32" s="49"/>
      <x:c r="V32" s="49"/>
      <x:c r="W32" s="32" t="str">
        <x:f>IF(X32&lt;&gt;"VALID",X32,IF(OR(EXACT(AS32,"YES"),EXACT(AT32,"YES"),EXACT(AU32,"YES"),EXACT(AV32,"YES"),EXACT(AW32,"YES"),EXACT(AX32,"YES")),"YES",IF(AND(AND(AS32&lt;&gt;"",AT32&lt;&gt;"",AU32&lt;&gt;"",AV32&lt;&gt;"",AW32&lt;&gt;"",AX32&lt;&gt;""),AND(EXACT(AS32,"NO"),EXACT(AT32,"NO"),EXACT(AU32,"NO"),EXACT(AV32,"NO"),EXACT(AW32,"NO"),EXACT(AX32,"NO"))),"NO",AI32)))</x:f>
        <x:v>INCOMPLETE</x:v>
      </x:c>
      <x:c r="X32" s="32" t="str">
        <x:f>IF(OR(AE32="",AF32="",AG32="",AH32="",AI32="",AJ32="",AK32="",AL32="",AM32="",AN32="",AO32="",AP32="",AQ32="",AR32=""),"INCOMPLETE",IF(OR(NOT(OR(EXACT(AE32,"YES"),EXACT(AE32,"NO"))),NOT(OR(EXACT(AF32,"YES"),EXACT(AF32,"NO"))),NOT(OR(EXACT(AG32,"YES"),EXACT(AG32,"NO"))),NOT(OR(EXACT(AH32,"YES"),EXACT(AH32,"NO"),EXACT(AH32,"UNKNOWN"))),NOT(OR(EXACT(AI32,"YES"),EXACT(AI32,"NO"),EXACT(AI32,"UNKNOWN"))),NOT(OR(EXACT(AJ32,"NONE"),EXACT(AJ32,"IMMATERIAL"),EXACT(AJ32,"MATERIAL"))),NOT(OR(EXACT(AK32,"RESOLVED"),EXACT(AK32,"MATERIAL_UNRESOLVED"),EXACT(AK32,"UNKNOWN"))),NOT(OR(EXACT(AL32,"PRESENT"),EXACT(AL32,"NOT_REQUIRED"),EXACT(AL32,"MISSING_REQUIRED"),EXACT(AL32,"UNKNOWN"))),NOT(OR(EXACT(AM32,"SUFFICIENT"),EXACT(AM32,"INSUFFICIENT"),EXACT(AM32,"UNKNOWN"))),NOT(OR(EXACT(AN32,"REVERSIBLE"),EXACT(AN32,"HARD_TO_REVERSE"),EXACT(AN32,"IRREVERSIBLE"),EXACT(AN32,"UNKNOWN"))),NOT(OR(EXACT(AO32,"CAN_RESOLVE"),EXACT(AO32,"NO_USEFUL_CHECK"),EXACT(AO32,"UNKNOWN"))),NOT(OR(EXACT(AP32,"BETTER_THAN_RESEARCH"),EXACT(AP32,"NOT_BETTER"),EXACT(AP32,"UNKNOWN"))),NOT(OR(EXACT(AQ32,"NOT_STARTED"),EXACT(AQ32,"STARTED_REVERSIBLE"),EXACT(AQ32,"STARTED_HARD_TO_REVERSE"),EXACT(AQ32,"STARTED_IRREVERSIBLE"))),NOT(OR(EXACT(AR32,"YES"),EXACT(AR32,"NO"),EXACT(AR32,"UNKNOWN"))),AND(AS32&lt;&gt;"",NOT(OR(EXACT(AS32,"YES"),EXACT(AS32,"NO"),EXACT(AS32,"UNKNOWN")))),AND(AT32&lt;&gt;"",NOT(OR(EXACT(AT32,"YES"),EXACT(AT32,"NO"),EXACT(AT32,"UNKNOWN")))),AND(AU32&lt;&gt;"",NOT(OR(EXACT(AU32,"YES"),EXACT(AU32,"NO"),EXACT(AU32,"UNKNOWN")))),AND(AV32&lt;&gt;"",NOT(OR(EXACT(AV32,"YES"),EXACT(AV32,"NO"),EXACT(AV32,"UNKNOWN")))),AND(AW32&lt;&gt;"",NOT(OR(EXACT(AW32,"YES"),EXACT(AW32,"NO"),EXACT(AW32,"UNKNOWN")))),AND(AX32&lt;&gt;"",NOT(OR(EXACT(AX32,"YES"),EXACT(AX32,"NO"),EXACT(AX32,"UNKNOWN"))))),"INVALID","VALID"))</x:f>
        <x:v>INCOMPLETE</x:v>
      </x:c>
      <x:c r="Y32" s="32" t="str">
        <x:f>IF(X32="INCOMPLETE","INCOMPLETE",IF(X32="INVALID","INVALID_INPUT",IF(OR(NOT(EXACT(AE32,"YES")),NOT(EXACT(AF32,"YES")),NOT(EXACT(AG32,"YES"))),"RESOLVE_DECISION_SCOPE",IF(EXACT(AJ32,"MATERIAL"),"RESOLVE_CONTRADICTION",IF(EXACT(AK32,"MATERIAL_UNRESOLVED"),"REQUALIFY_COMPETITOR_SET",IF(EXACT(AL32,"MISSING_REQUIRED"),"MORE_COMPETITOR_EVIDENCE_REQUIRED",IF(AND(EXACT(AM32,"INSUFFICIENT"),EXACT(W32,"YES")),"MORE_COMPETITOR_EVIDENCE_REQUIRED",IF(AND(NOT(EXACT(AQ32,"NOT_STARTED")),EXACT(AR32,"YES"),EXACT(W32,"YES")),"REOPEN_PRIOR_DECISION",IF(AND(OR(EXACT(W32,"YES"),EXACT(W32,"UNKNOWN")),EXACT(AO32,"CAN_RESOLVE")),"RUN_ONE_BOUNDED_CHECK",IF(AND(EXACT(W32,"YES"),EXACT(AN32,"REVERSIBLE"),EXACT(AP32,"BETTER_THAN_RESEARCH")),"ACT_AND_LEARN",IF(EXACT(W32,"YES"),"MORE_COMPETITOR_EVIDENCE_REQUIRED",IF(EXACT(W32,"NO"),"STOP_ANALYSIS_AND_DECIDE","MORE_COMPETITOR_EVIDENCE_REQUIRED"))))))))))))</x:f>
        <x:v>INCOMPLETE</x:v>
      </x:c>
      <x:c r="Z32" s="32" t="str">
        <x:f>IF(X32="INCOMPLETE","MISSING_REQUIRED_INPUT",IF(X32="INVALID","INVALID_CONTROLLED_INPUT",IF(OR(NOT(EXACT(AE32,"YES")),NOT(EXACT(AF32,"YES")),NOT(EXACT(AG32,"YES"))),"SCOPE_NOT_DEFINED",IF(EXACT(AJ32,"MATERIAL"),"MATERIAL_CONTRADICTION",IF(EXACT(AK32,"MATERIAL_UNRESOLVED"),"COMPETITOR_SET_UNRESOLVED",IF(EXACT(AL32,"MISSING_REQUIRED"),"REQUIRED_FIRST_PARTY_MISSING",IF(AND(EXACT(AM32,"INSUFFICIENT"),EXACT(W32,"YES")),"INDEPENDENCE_INSUFFICIENT",IF(AND(NOT(EXACT(AQ32,"NOT_STARTED")),EXACT(AR32,"YES"),EXACT(W32,"YES")),"PRIOR_DECISION_REOPENABLE",IF(AND(OR(EXACT(W32,"YES"),EXACT(W32,"UNKNOWN")),EXACT(AO32,"CAN_RESOLVE")),"BOUNDED_CHECK_CAN_CHANGE_DECISION",IF(AND(EXACT(W32,"YES"),EXACT(AN32,"REVERSIBLE"),EXACT(AP32,"BETTER_THAN_RESEARCH")),"REVERSIBLE_ACTION_LEARNS_FASTER",IF(EXACT(W32,"YES"),"MATERIAL_CHANGE_PATH_REMAINS",IF(EXACT(W32,"NO"),"NO_MATERIAL_CHANGE_PATH","CHANGE_PATH_UNCLEAR"))))))))))))</x:f>
        <x:v>MISSING_REQUIRED_INPUT</x:v>
      </x:c>
      <x:c r="AA32" s="49"/>
      <x:c r="AB32" s="49"/>
      <x:c r="AC32" s="49"/>
      <x:c r="AD32" s="49"/>
      <x:c r="AE32" t="str">
        <x:f>IF(ISBLANK(C32),"",IF(ISTEXT(C32),TRIM(SUBSTITUTE(C32,CHAR(160)," ")),"__INVALID_TYPE__"))</x:f>
      </x:c>
      <x:c r="AF32" t="str">
        <x:f>IF(ISBLANK(D32),"",IF(ISTEXT(D32),TRIM(SUBSTITUTE(D32,CHAR(160)," ")),"__INVALID_TYPE__"))</x:f>
      </x:c>
      <x:c r="AG32" t="str">
        <x:f>IF(ISBLANK(E32),"",IF(ISTEXT(E32),TRIM(SUBSTITUTE(E32,CHAR(160)," ")),"__INVALID_TYPE__"))</x:f>
      </x:c>
      <x:c r="AH32" t="str">
        <x:f>IF(ISBLANK(F32),"",IF(ISTEXT(F32),TRIM(SUBSTITUTE(F32,CHAR(160)," ")),"__INVALID_TYPE__"))</x:f>
      </x:c>
      <x:c r="AI32" t="str">
        <x:f>IF(ISBLANK(G32),"",IF(ISTEXT(G32),TRIM(SUBSTITUTE(G32,CHAR(160)," ")),"__INVALID_TYPE__"))</x:f>
      </x:c>
      <x:c r="AJ32" t="str">
        <x:f>IF(ISBLANK(H32),"",IF(ISTEXT(H32),TRIM(SUBSTITUTE(H32,CHAR(160)," ")),"__INVALID_TYPE__"))</x:f>
      </x:c>
      <x:c r="AK32" t="str">
        <x:f>IF(ISBLANK(I32),"",IF(ISTEXT(I32),TRIM(SUBSTITUTE(I32,CHAR(160)," ")),"__INVALID_TYPE__"))</x:f>
      </x:c>
      <x:c r="AL32" t="str">
        <x:f>IF(ISBLANK(J32),"",IF(ISTEXT(J32),TRIM(SUBSTITUTE(J32,CHAR(160)," ")),"__INVALID_TYPE__"))</x:f>
      </x:c>
      <x:c r="AM32" t="str">
        <x:f>IF(ISBLANK(K32),"",IF(ISTEXT(K32),TRIM(SUBSTITUTE(K32,CHAR(160)," ")),"__INVALID_TYPE__"))</x:f>
      </x:c>
      <x:c r="AN32" t="str">
        <x:f>IF(ISBLANK(L32),"",IF(ISTEXT(L32),TRIM(SUBSTITUTE(L32,CHAR(160)," ")),"__INVALID_TYPE__"))</x:f>
      </x:c>
      <x:c r="AO32" t="str">
        <x:f>IF(ISBLANK(M32),"",IF(ISTEXT(M32),TRIM(SUBSTITUTE(M32,CHAR(160)," ")),"__INVALID_TYPE__"))</x:f>
      </x:c>
      <x:c r="AP32" t="str">
        <x:f>IF(ISBLANK(N32),"",IF(ISTEXT(N32),TRIM(SUBSTITUTE(N32,CHAR(160)," ")),"__INVALID_TYPE__"))</x:f>
      </x:c>
      <x:c r="AQ32" t="str">
        <x:f>IF(ISBLANK(O32),"",IF(ISTEXT(O32),TRIM(SUBSTITUTE(O32,CHAR(160)," ")),"__INVALID_TYPE__"))</x:f>
      </x:c>
      <x:c r="AR32" t="str">
        <x:f>IF(ISBLANK(P32),"",IF(ISTEXT(P32),TRIM(SUBSTITUTE(P32,CHAR(160)," ")),"__INVALID_TYPE__"))</x:f>
      </x:c>
      <x:c r="AS32" t="str">
        <x:f>IF(ISBLANK(Q32),"",IF(ISTEXT(Q32),TRIM(SUBSTITUTE(Q32,CHAR(160)," ")),"__INVALID_TYPE__"))</x:f>
      </x:c>
      <x:c r="AT32" t="str">
        <x:f>IF(ISBLANK(R32),"",IF(ISTEXT(R32),TRIM(SUBSTITUTE(R32,CHAR(160)," ")),"__INVALID_TYPE__"))</x:f>
      </x:c>
      <x:c r="AU32" t="str">
        <x:f>IF(ISBLANK(S32),"",IF(ISTEXT(S32),TRIM(SUBSTITUTE(S32,CHAR(160)," ")),"__INVALID_TYPE__"))</x:f>
      </x:c>
      <x:c r="AV32" t="str">
        <x:f>IF(ISBLANK(T32),"",IF(ISTEXT(T32),TRIM(SUBSTITUTE(T32,CHAR(160)," ")),"__INVALID_TYPE__"))</x:f>
      </x:c>
      <x:c r="AW32" t="str">
        <x:f>IF(ISBLANK(U32),"",IF(ISTEXT(U32),TRIM(SUBSTITUTE(U32,CHAR(160)," ")),"__INVALID_TYPE__"))</x:f>
      </x:c>
      <x:c r="AX32" t="str">
        <x:f>IF(ISBLANK(V32),"",IF(ISTEXT(V32),TRIM(SUBSTITUTE(V32,CHAR(160)," ")),"__INVALID_TYPE__"))</x:f>
      </x:c>
    </x:row>
    <x:row r="33">
      <x:c r="A33" s="49"/>
      <x:c r="B33" s="49"/>
      <x:c r="C33" s="49"/>
      <x:c r="D33" s="49"/>
      <x:c r="E33" s="49"/>
      <x:c r="F33" s="49"/>
      <x:c r="G33" s="49"/>
      <x:c r="H33" s="49"/>
      <x:c r="I33" s="49"/>
      <x:c r="J33" s="49"/>
      <x:c r="K33" s="49"/>
      <x:c r="L33" s="49"/>
      <x:c r="M33" s="49"/>
      <x:c r="N33" s="49"/>
      <x:c r="O33" s="49"/>
      <x:c r="P33" s="49"/>
      <x:c r="Q33" s="49"/>
      <x:c r="R33" s="49"/>
      <x:c r="S33" s="49"/>
      <x:c r="T33" s="49"/>
      <x:c r="U33" s="49"/>
      <x:c r="V33" s="49"/>
      <x:c r="W33" s="32" t="str">
        <x:f>IF(X33&lt;&gt;"VALID",X33,IF(OR(EXACT(AS33,"YES"),EXACT(AT33,"YES"),EXACT(AU33,"YES"),EXACT(AV33,"YES"),EXACT(AW33,"YES"),EXACT(AX33,"YES")),"YES",IF(AND(AND(AS33&lt;&gt;"",AT33&lt;&gt;"",AU33&lt;&gt;"",AV33&lt;&gt;"",AW33&lt;&gt;"",AX33&lt;&gt;""),AND(EXACT(AS33,"NO"),EXACT(AT33,"NO"),EXACT(AU33,"NO"),EXACT(AV33,"NO"),EXACT(AW33,"NO"),EXACT(AX33,"NO"))),"NO",AI33)))</x:f>
        <x:v>INCOMPLETE</x:v>
      </x:c>
      <x:c r="X33" s="32" t="str">
        <x:f>IF(OR(AE33="",AF33="",AG33="",AH33="",AI33="",AJ33="",AK33="",AL33="",AM33="",AN33="",AO33="",AP33="",AQ33="",AR33=""),"INCOMPLETE",IF(OR(NOT(OR(EXACT(AE33,"YES"),EXACT(AE33,"NO"))),NOT(OR(EXACT(AF33,"YES"),EXACT(AF33,"NO"))),NOT(OR(EXACT(AG33,"YES"),EXACT(AG33,"NO"))),NOT(OR(EXACT(AH33,"YES"),EXACT(AH33,"NO"),EXACT(AH33,"UNKNOWN"))),NOT(OR(EXACT(AI33,"YES"),EXACT(AI33,"NO"),EXACT(AI33,"UNKNOWN"))),NOT(OR(EXACT(AJ33,"NONE"),EXACT(AJ33,"IMMATERIAL"),EXACT(AJ33,"MATERIAL"))),NOT(OR(EXACT(AK33,"RESOLVED"),EXACT(AK33,"MATERIAL_UNRESOLVED"),EXACT(AK33,"UNKNOWN"))),NOT(OR(EXACT(AL33,"PRESENT"),EXACT(AL33,"NOT_REQUIRED"),EXACT(AL33,"MISSING_REQUIRED"),EXACT(AL33,"UNKNOWN"))),NOT(OR(EXACT(AM33,"SUFFICIENT"),EXACT(AM33,"INSUFFICIENT"),EXACT(AM33,"UNKNOWN"))),NOT(OR(EXACT(AN33,"REVERSIBLE"),EXACT(AN33,"HARD_TO_REVERSE"),EXACT(AN33,"IRREVERSIBLE"),EXACT(AN33,"UNKNOWN"))),NOT(OR(EXACT(AO33,"CAN_RESOLVE"),EXACT(AO33,"NO_USEFUL_CHECK"),EXACT(AO33,"UNKNOWN"))),NOT(OR(EXACT(AP33,"BETTER_THAN_RESEARCH"),EXACT(AP33,"NOT_BETTER"),EXACT(AP33,"UNKNOWN"))),NOT(OR(EXACT(AQ33,"NOT_STARTED"),EXACT(AQ33,"STARTED_REVERSIBLE"),EXACT(AQ33,"STARTED_HARD_TO_REVERSE"),EXACT(AQ33,"STARTED_IRREVERSIBLE"))),NOT(OR(EXACT(AR33,"YES"),EXACT(AR33,"NO"),EXACT(AR33,"UNKNOWN"))),AND(AS33&lt;&gt;"",NOT(OR(EXACT(AS33,"YES"),EXACT(AS33,"NO"),EXACT(AS33,"UNKNOWN")))),AND(AT33&lt;&gt;"",NOT(OR(EXACT(AT33,"YES"),EXACT(AT33,"NO"),EXACT(AT33,"UNKNOWN")))),AND(AU33&lt;&gt;"",NOT(OR(EXACT(AU33,"YES"),EXACT(AU33,"NO"),EXACT(AU33,"UNKNOWN")))),AND(AV33&lt;&gt;"",NOT(OR(EXACT(AV33,"YES"),EXACT(AV33,"NO"),EXACT(AV33,"UNKNOWN")))),AND(AW33&lt;&gt;"",NOT(OR(EXACT(AW33,"YES"),EXACT(AW33,"NO"),EXACT(AW33,"UNKNOWN")))),AND(AX33&lt;&gt;"",NOT(OR(EXACT(AX33,"YES"),EXACT(AX33,"NO"),EXACT(AX33,"UNKNOWN"))))),"INVALID","VALID"))</x:f>
        <x:v>INCOMPLETE</x:v>
      </x:c>
      <x:c r="Y33" s="32" t="str">
        <x:f>IF(X33="INCOMPLETE","INCOMPLETE",IF(X33="INVALID","INVALID_INPUT",IF(OR(NOT(EXACT(AE33,"YES")),NOT(EXACT(AF33,"YES")),NOT(EXACT(AG33,"YES"))),"RESOLVE_DECISION_SCOPE",IF(EXACT(AJ33,"MATERIAL"),"RESOLVE_CONTRADICTION",IF(EXACT(AK33,"MATERIAL_UNRESOLVED"),"REQUALIFY_COMPETITOR_SET",IF(EXACT(AL33,"MISSING_REQUIRED"),"MORE_COMPETITOR_EVIDENCE_REQUIRED",IF(AND(EXACT(AM33,"INSUFFICIENT"),EXACT(W33,"YES")),"MORE_COMPETITOR_EVIDENCE_REQUIRED",IF(AND(NOT(EXACT(AQ33,"NOT_STARTED")),EXACT(AR33,"YES"),EXACT(W33,"YES")),"REOPEN_PRIOR_DECISION",IF(AND(OR(EXACT(W33,"YES"),EXACT(W33,"UNKNOWN")),EXACT(AO33,"CAN_RESOLVE")),"RUN_ONE_BOUNDED_CHECK",IF(AND(EXACT(W33,"YES"),EXACT(AN33,"REVERSIBLE"),EXACT(AP33,"BETTER_THAN_RESEARCH")),"ACT_AND_LEARN",IF(EXACT(W33,"YES"),"MORE_COMPETITOR_EVIDENCE_REQUIRED",IF(EXACT(W33,"NO"),"STOP_ANALYSIS_AND_DECIDE","MORE_COMPETITOR_EVIDENCE_REQUIRED"))))))))))))</x:f>
        <x:v>INCOMPLETE</x:v>
      </x:c>
      <x:c r="Z33" s="32" t="str">
        <x:f>IF(X33="INCOMPLETE","MISSING_REQUIRED_INPUT",IF(X33="INVALID","INVALID_CONTROLLED_INPUT",IF(OR(NOT(EXACT(AE33,"YES")),NOT(EXACT(AF33,"YES")),NOT(EXACT(AG33,"YES"))),"SCOPE_NOT_DEFINED",IF(EXACT(AJ33,"MATERIAL"),"MATERIAL_CONTRADICTION",IF(EXACT(AK33,"MATERIAL_UNRESOLVED"),"COMPETITOR_SET_UNRESOLVED",IF(EXACT(AL33,"MISSING_REQUIRED"),"REQUIRED_FIRST_PARTY_MISSING",IF(AND(EXACT(AM33,"INSUFFICIENT"),EXACT(W33,"YES")),"INDEPENDENCE_INSUFFICIENT",IF(AND(NOT(EXACT(AQ33,"NOT_STARTED")),EXACT(AR33,"YES"),EXACT(W33,"YES")),"PRIOR_DECISION_REOPENABLE",IF(AND(OR(EXACT(W33,"YES"),EXACT(W33,"UNKNOWN")),EXACT(AO33,"CAN_RESOLVE")),"BOUNDED_CHECK_CAN_CHANGE_DECISION",IF(AND(EXACT(W33,"YES"),EXACT(AN33,"REVERSIBLE"),EXACT(AP33,"BETTER_THAN_RESEARCH")),"REVERSIBLE_ACTION_LEARNS_FASTER",IF(EXACT(W33,"YES"),"MATERIAL_CHANGE_PATH_REMAINS",IF(EXACT(W33,"NO"),"NO_MATERIAL_CHANGE_PATH","CHANGE_PATH_UNCLEAR"))))))))))))</x:f>
        <x:v>MISSING_REQUIRED_INPUT</x:v>
      </x:c>
      <x:c r="AA33" s="49"/>
      <x:c r="AB33" s="49"/>
      <x:c r="AC33" s="49"/>
      <x:c r="AD33" s="49"/>
      <x:c r="AE33" t="str">
        <x:f>IF(ISBLANK(C33),"",IF(ISTEXT(C33),TRIM(SUBSTITUTE(C33,CHAR(160)," ")),"__INVALID_TYPE__"))</x:f>
      </x:c>
      <x:c r="AF33" t="str">
        <x:f>IF(ISBLANK(D33),"",IF(ISTEXT(D33),TRIM(SUBSTITUTE(D33,CHAR(160)," ")),"__INVALID_TYPE__"))</x:f>
      </x:c>
      <x:c r="AG33" t="str">
        <x:f>IF(ISBLANK(E33),"",IF(ISTEXT(E33),TRIM(SUBSTITUTE(E33,CHAR(160)," ")),"__INVALID_TYPE__"))</x:f>
      </x:c>
      <x:c r="AH33" t="str">
        <x:f>IF(ISBLANK(F33),"",IF(ISTEXT(F33),TRIM(SUBSTITUTE(F33,CHAR(160)," ")),"__INVALID_TYPE__"))</x:f>
      </x:c>
      <x:c r="AI33" t="str">
        <x:f>IF(ISBLANK(G33),"",IF(ISTEXT(G33),TRIM(SUBSTITUTE(G33,CHAR(160)," ")),"__INVALID_TYPE__"))</x:f>
      </x:c>
      <x:c r="AJ33" t="str">
        <x:f>IF(ISBLANK(H33),"",IF(ISTEXT(H33),TRIM(SUBSTITUTE(H33,CHAR(160)," ")),"__INVALID_TYPE__"))</x:f>
      </x:c>
      <x:c r="AK33" t="str">
        <x:f>IF(ISBLANK(I33),"",IF(ISTEXT(I33),TRIM(SUBSTITUTE(I33,CHAR(160)," ")),"__INVALID_TYPE__"))</x:f>
      </x:c>
      <x:c r="AL33" t="str">
        <x:f>IF(ISBLANK(J33),"",IF(ISTEXT(J33),TRIM(SUBSTITUTE(J33,CHAR(160)," ")),"__INVALID_TYPE__"))</x:f>
      </x:c>
      <x:c r="AM33" t="str">
        <x:f>IF(ISBLANK(K33),"",IF(ISTEXT(K33),TRIM(SUBSTITUTE(K33,CHAR(160)," ")),"__INVALID_TYPE__"))</x:f>
      </x:c>
      <x:c r="AN33" t="str">
        <x:f>IF(ISBLANK(L33),"",IF(ISTEXT(L33),TRIM(SUBSTITUTE(L33,CHAR(160)," ")),"__INVALID_TYPE__"))</x:f>
      </x:c>
      <x:c r="AO33" t="str">
        <x:f>IF(ISBLANK(M33),"",IF(ISTEXT(M33),TRIM(SUBSTITUTE(M33,CHAR(160)," ")),"__INVALID_TYPE__"))</x:f>
      </x:c>
      <x:c r="AP33" t="str">
        <x:f>IF(ISBLANK(N33),"",IF(ISTEXT(N33),TRIM(SUBSTITUTE(N33,CHAR(160)," ")),"__INVALID_TYPE__"))</x:f>
      </x:c>
      <x:c r="AQ33" t="str">
        <x:f>IF(ISBLANK(O33),"",IF(ISTEXT(O33),TRIM(SUBSTITUTE(O33,CHAR(160)," ")),"__INVALID_TYPE__"))</x:f>
      </x:c>
      <x:c r="AR33" t="str">
        <x:f>IF(ISBLANK(P33),"",IF(ISTEXT(P33),TRIM(SUBSTITUTE(P33,CHAR(160)," ")),"__INVALID_TYPE__"))</x:f>
      </x:c>
      <x:c r="AS33" t="str">
        <x:f>IF(ISBLANK(Q33),"",IF(ISTEXT(Q33),TRIM(SUBSTITUTE(Q33,CHAR(160)," ")),"__INVALID_TYPE__"))</x:f>
      </x:c>
      <x:c r="AT33" t="str">
        <x:f>IF(ISBLANK(R33),"",IF(ISTEXT(R33),TRIM(SUBSTITUTE(R33,CHAR(160)," ")),"__INVALID_TYPE__"))</x:f>
      </x:c>
      <x:c r="AU33" t="str">
        <x:f>IF(ISBLANK(S33),"",IF(ISTEXT(S33),TRIM(SUBSTITUTE(S33,CHAR(160)," ")),"__INVALID_TYPE__"))</x:f>
      </x:c>
      <x:c r="AV33" t="str">
        <x:f>IF(ISBLANK(T33),"",IF(ISTEXT(T33),TRIM(SUBSTITUTE(T33,CHAR(160)," ")),"__INVALID_TYPE__"))</x:f>
      </x:c>
      <x:c r="AW33" t="str">
        <x:f>IF(ISBLANK(U33),"",IF(ISTEXT(U33),TRIM(SUBSTITUTE(U33,CHAR(160)," ")),"__INVALID_TYPE__"))</x:f>
      </x:c>
      <x:c r="AX33" t="str">
        <x:f>IF(ISBLANK(V33),"",IF(ISTEXT(V33),TRIM(SUBSTITUTE(V33,CHAR(160)," ")),"__INVALID_TYPE__"))</x:f>
      </x:c>
    </x:row>
    <x:row r="34">
      <x:c r="A34" s="49"/>
      <x:c r="B34" s="49"/>
      <x:c r="C34" s="49"/>
      <x:c r="D34" s="49"/>
      <x:c r="E34" s="49"/>
      <x:c r="F34" s="49"/>
      <x:c r="G34" s="49"/>
      <x:c r="H34" s="49"/>
      <x:c r="I34" s="49"/>
      <x:c r="J34" s="49"/>
      <x:c r="K34" s="49"/>
      <x:c r="L34" s="49"/>
      <x:c r="M34" s="49"/>
      <x:c r="N34" s="49"/>
      <x:c r="O34" s="49"/>
      <x:c r="P34" s="49"/>
      <x:c r="Q34" s="49"/>
      <x:c r="R34" s="49"/>
      <x:c r="S34" s="49"/>
      <x:c r="T34" s="49"/>
      <x:c r="U34" s="49"/>
      <x:c r="V34" s="49"/>
      <x:c r="W34" s="32" t="str">
        <x:f>IF(X34&lt;&gt;"VALID",X34,IF(OR(EXACT(AS34,"YES"),EXACT(AT34,"YES"),EXACT(AU34,"YES"),EXACT(AV34,"YES"),EXACT(AW34,"YES"),EXACT(AX34,"YES")),"YES",IF(AND(AND(AS34&lt;&gt;"",AT34&lt;&gt;"",AU34&lt;&gt;"",AV34&lt;&gt;"",AW34&lt;&gt;"",AX34&lt;&gt;""),AND(EXACT(AS34,"NO"),EXACT(AT34,"NO"),EXACT(AU34,"NO"),EXACT(AV34,"NO"),EXACT(AW34,"NO"),EXACT(AX34,"NO"))),"NO",AI34)))</x:f>
        <x:v>INCOMPLETE</x:v>
      </x:c>
      <x:c r="X34" s="32" t="str">
        <x:f>IF(OR(AE34="",AF34="",AG34="",AH34="",AI34="",AJ34="",AK34="",AL34="",AM34="",AN34="",AO34="",AP34="",AQ34="",AR34=""),"INCOMPLETE",IF(OR(NOT(OR(EXACT(AE34,"YES"),EXACT(AE34,"NO"))),NOT(OR(EXACT(AF34,"YES"),EXACT(AF34,"NO"))),NOT(OR(EXACT(AG34,"YES"),EXACT(AG34,"NO"))),NOT(OR(EXACT(AH34,"YES"),EXACT(AH34,"NO"),EXACT(AH34,"UNKNOWN"))),NOT(OR(EXACT(AI34,"YES"),EXACT(AI34,"NO"),EXACT(AI34,"UNKNOWN"))),NOT(OR(EXACT(AJ34,"NONE"),EXACT(AJ34,"IMMATERIAL"),EXACT(AJ34,"MATERIAL"))),NOT(OR(EXACT(AK34,"RESOLVED"),EXACT(AK34,"MATERIAL_UNRESOLVED"),EXACT(AK34,"UNKNOWN"))),NOT(OR(EXACT(AL34,"PRESENT"),EXACT(AL34,"NOT_REQUIRED"),EXACT(AL34,"MISSING_REQUIRED"),EXACT(AL34,"UNKNOWN"))),NOT(OR(EXACT(AM34,"SUFFICIENT"),EXACT(AM34,"INSUFFICIENT"),EXACT(AM34,"UNKNOWN"))),NOT(OR(EXACT(AN34,"REVERSIBLE"),EXACT(AN34,"HARD_TO_REVERSE"),EXACT(AN34,"IRREVERSIBLE"),EXACT(AN34,"UNKNOWN"))),NOT(OR(EXACT(AO34,"CAN_RESOLVE"),EXACT(AO34,"NO_USEFUL_CHECK"),EXACT(AO34,"UNKNOWN"))),NOT(OR(EXACT(AP34,"BETTER_THAN_RESEARCH"),EXACT(AP34,"NOT_BETTER"),EXACT(AP34,"UNKNOWN"))),NOT(OR(EXACT(AQ34,"NOT_STARTED"),EXACT(AQ34,"STARTED_REVERSIBLE"),EXACT(AQ34,"STARTED_HARD_TO_REVERSE"),EXACT(AQ34,"STARTED_IRREVERSIBLE"))),NOT(OR(EXACT(AR34,"YES"),EXACT(AR34,"NO"),EXACT(AR34,"UNKNOWN"))),AND(AS34&lt;&gt;"",NOT(OR(EXACT(AS34,"YES"),EXACT(AS34,"NO"),EXACT(AS34,"UNKNOWN")))),AND(AT34&lt;&gt;"",NOT(OR(EXACT(AT34,"YES"),EXACT(AT34,"NO"),EXACT(AT34,"UNKNOWN")))),AND(AU34&lt;&gt;"",NOT(OR(EXACT(AU34,"YES"),EXACT(AU34,"NO"),EXACT(AU34,"UNKNOWN")))),AND(AV34&lt;&gt;"",NOT(OR(EXACT(AV34,"YES"),EXACT(AV34,"NO"),EXACT(AV34,"UNKNOWN")))),AND(AW34&lt;&gt;"",NOT(OR(EXACT(AW34,"YES"),EXACT(AW34,"NO"),EXACT(AW34,"UNKNOWN")))),AND(AX34&lt;&gt;"",NOT(OR(EXACT(AX34,"YES"),EXACT(AX34,"NO"),EXACT(AX34,"UNKNOWN"))))),"INVALID","VALID"))</x:f>
        <x:v>INCOMPLETE</x:v>
      </x:c>
      <x:c r="Y34" s="32" t="str">
        <x:f>IF(X34="INCOMPLETE","INCOMPLETE",IF(X34="INVALID","INVALID_INPUT",IF(OR(NOT(EXACT(AE34,"YES")),NOT(EXACT(AF34,"YES")),NOT(EXACT(AG34,"YES"))),"RESOLVE_DECISION_SCOPE",IF(EXACT(AJ34,"MATERIAL"),"RESOLVE_CONTRADICTION",IF(EXACT(AK34,"MATERIAL_UNRESOLVED"),"REQUALIFY_COMPETITOR_SET",IF(EXACT(AL34,"MISSING_REQUIRED"),"MORE_COMPETITOR_EVIDENCE_REQUIRED",IF(AND(EXACT(AM34,"INSUFFICIENT"),EXACT(W34,"YES")),"MORE_COMPETITOR_EVIDENCE_REQUIRED",IF(AND(NOT(EXACT(AQ34,"NOT_STARTED")),EXACT(AR34,"YES"),EXACT(W34,"YES")),"REOPEN_PRIOR_DECISION",IF(AND(OR(EXACT(W34,"YES"),EXACT(W34,"UNKNOWN")),EXACT(AO34,"CAN_RESOLVE")),"RUN_ONE_BOUNDED_CHECK",IF(AND(EXACT(W34,"YES"),EXACT(AN34,"REVERSIBLE"),EXACT(AP34,"BETTER_THAN_RESEARCH")),"ACT_AND_LEARN",IF(EXACT(W34,"YES"),"MORE_COMPETITOR_EVIDENCE_REQUIRED",IF(EXACT(W34,"NO"),"STOP_ANALYSIS_AND_DECIDE","MORE_COMPETITOR_EVIDENCE_REQUIRED"))))))))))))</x:f>
        <x:v>INCOMPLETE</x:v>
      </x:c>
      <x:c r="Z34" s="32" t="str">
        <x:f>IF(X34="INCOMPLETE","MISSING_REQUIRED_INPUT",IF(X34="INVALID","INVALID_CONTROLLED_INPUT",IF(OR(NOT(EXACT(AE34,"YES")),NOT(EXACT(AF34,"YES")),NOT(EXACT(AG34,"YES"))),"SCOPE_NOT_DEFINED",IF(EXACT(AJ34,"MATERIAL"),"MATERIAL_CONTRADICTION",IF(EXACT(AK34,"MATERIAL_UNRESOLVED"),"COMPETITOR_SET_UNRESOLVED",IF(EXACT(AL34,"MISSING_REQUIRED"),"REQUIRED_FIRST_PARTY_MISSING",IF(AND(EXACT(AM34,"INSUFFICIENT"),EXACT(W34,"YES")),"INDEPENDENCE_INSUFFICIENT",IF(AND(NOT(EXACT(AQ34,"NOT_STARTED")),EXACT(AR34,"YES"),EXACT(W34,"YES")),"PRIOR_DECISION_REOPENABLE",IF(AND(OR(EXACT(W34,"YES"),EXACT(W34,"UNKNOWN")),EXACT(AO34,"CAN_RESOLVE")),"BOUNDED_CHECK_CAN_CHANGE_DECISION",IF(AND(EXACT(W34,"YES"),EXACT(AN34,"REVERSIBLE"),EXACT(AP34,"BETTER_THAN_RESEARCH")),"REVERSIBLE_ACTION_LEARNS_FASTER",IF(EXACT(W34,"YES"),"MATERIAL_CHANGE_PATH_REMAINS",IF(EXACT(W34,"NO"),"NO_MATERIAL_CHANGE_PATH","CHANGE_PATH_UNCLEAR"))))))))))))</x:f>
        <x:v>MISSING_REQUIRED_INPUT</x:v>
      </x:c>
      <x:c r="AA34" s="49"/>
      <x:c r="AB34" s="49"/>
      <x:c r="AC34" s="49"/>
      <x:c r="AD34" s="49"/>
      <x:c r="AE34" t="str">
        <x:f>IF(ISBLANK(C34),"",IF(ISTEXT(C34),TRIM(SUBSTITUTE(C34,CHAR(160)," ")),"__INVALID_TYPE__"))</x:f>
      </x:c>
      <x:c r="AF34" t="str">
        <x:f>IF(ISBLANK(D34),"",IF(ISTEXT(D34),TRIM(SUBSTITUTE(D34,CHAR(160)," ")),"__INVALID_TYPE__"))</x:f>
      </x:c>
      <x:c r="AG34" t="str">
        <x:f>IF(ISBLANK(E34),"",IF(ISTEXT(E34),TRIM(SUBSTITUTE(E34,CHAR(160)," ")),"__INVALID_TYPE__"))</x:f>
      </x:c>
      <x:c r="AH34" t="str">
        <x:f>IF(ISBLANK(F34),"",IF(ISTEXT(F34),TRIM(SUBSTITUTE(F34,CHAR(160)," ")),"__INVALID_TYPE__"))</x:f>
      </x:c>
      <x:c r="AI34" t="str">
        <x:f>IF(ISBLANK(G34),"",IF(ISTEXT(G34),TRIM(SUBSTITUTE(G34,CHAR(160)," ")),"__INVALID_TYPE__"))</x:f>
      </x:c>
      <x:c r="AJ34" t="str">
        <x:f>IF(ISBLANK(H34),"",IF(ISTEXT(H34),TRIM(SUBSTITUTE(H34,CHAR(160)," ")),"__INVALID_TYPE__"))</x:f>
      </x:c>
      <x:c r="AK34" t="str">
        <x:f>IF(ISBLANK(I34),"",IF(ISTEXT(I34),TRIM(SUBSTITUTE(I34,CHAR(160)," ")),"__INVALID_TYPE__"))</x:f>
      </x:c>
      <x:c r="AL34" t="str">
        <x:f>IF(ISBLANK(J34),"",IF(ISTEXT(J34),TRIM(SUBSTITUTE(J34,CHAR(160)," ")),"__INVALID_TYPE__"))</x:f>
      </x:c>
      <x:c r="AM34" t="str">
        <x:f>IF(ISBLANK(K34),"",IF(ISTEXT(K34),TRIM(SUBSTITUTE(K34,CHAR(160)," ")),"__INVALID_TYPE__"))</x:f>
      </x:c>
      <x:c r="AN34" t="str">
        <x:f>IF(ISBLANK(L34),"",IF(ISTEXT(L34),TRIM(SUBSTITUTE(L34,CHAR(160)," ")),"__INVALID_TYPE__"))</x:f>
      </x:c>
      <x:c r="AO34" t="str">
        <x:f>IF(ISBLANK(M34),"",IF(ISTEXT(M34),TRIM(SUBSTITUTE(M34,CHAR(160)," ")),"__INVALID_TYPE__"))</x:f>
      </x:c>
      <x:c r="AP34" t="str">
        <x:f>IF(ISBLANK(N34),"",IF(ISTEXT(N34),TRIM(SUBSTITUTE(N34,CHAR(160)," ")),"__INVALID_TYPE__"))</x:f>
      </x:c>
      <x:c r="AQ34" t="str">
        <x:f>IF(ISBLANK(O34),"",IF(ISTEXT(O34),TRIM(SUBSTITUTE(O34,CHAR(160)," ")),"__INVALID_TYPE__"))</x:f>
      </x:c>
      <x:c r="AR34" t="str">
        <x:f>IF(ISBLANK(P34),"",IF(ISTEXT(P34),TRIM(SUBSTITUTE(P34,CHAR(160)," ")),"__INVALID_TYPE__"))</x:f>
      </x:c>
      <x:c r="AS34" t="str">
        <x:f>IF(ISBLANK(Q34),"",IF(ISTEXT(Q34),TRIM(SUBSTITUTE(Q34,CHAR(160)," ")),"__INVALID_TYPE__"))</x:f>
      </x:c>
      <x:c r="AT34" t="str">
        <x:f>IF(ISBLANK(R34),"",IF(ISTEXT(R34),TRIM(SUBSTITUTE(R34,CHAR(160)," ")),"__INVALID_TYPE__"))</x:f>
      </x:c>
      <x:c r="AU34" t="str">
        <x:f>IF(ISBLANK(S34),"",IF(ISTEXT(S34),TRIM(SUBSTITUTE(S34,CHAR(160)," ")),"__INVALID_TYPE__"))</x:f>
      </x:c>
      <x:c r="AV34" t="str">
        <x:f>IF(ISBLANK(T34),"",IF(ISTEXT(T34),TRIM(SUBSTITUTE(T34,CHAR(160)," ")),"__INVALID_TYPE__"))</x:f>
      </x:c>
      <x:c r="AW34" t="str">
        <x:f>IF(ISBLANK(U34),"",IF(ISTEXT(U34),TRIM(SUBSTITUTE(U34,CHAR(160)," ")),"__INVALID_TYPE__"))</x:f>
      </x:c>
      <x:c r="AX34" t="str">
        <x:f>IF(ISBLANK(V34),"",IF(ISTEXT(V34),TRIM(SUBSTITUTE(V34,CHAR(160)," ")),"__INVALID_TYPE__"))</x:f>
      </x:c>
    </x:row>
  </x:sheetData>
  <x:mergeCells>
    <x:mergeCell ref="A1:AD1"/>
    <x:mergeCell ref="A2:AD2"/>
  </x:mergeCells>
  <x:dataValidations count="12">
    <x:dataValidation type="list" errorStyle="stop" allowBlank="1" showInputMessage="1" showErrorMessage="1" sqref="C5:E34">
      <x:formula1>YesNoValues</x:formula1>
    </x:dataValidation>
    <x:dataValidation type="list" errorStyle="stop" allowBlank="1" showInputMessage="1" showErrorMessage="1" sqref="F5:G34">
      <x:formula1>YesNoUnknownValues</x:formula1>
    </x:dataValidation>
    <x:dataValidation type="list" errorStyle="stop" allowBlank="1" showInputMessage="1" showErrorMessage="1" sqref="H5:H34">
      <x:formula1>ContradictionValues</x:formula1>
    </x:dataValidation>
    <x:dataValidation type="list" errorStyle="stop" allowBlank="1" showInputMessage="1" showErrorMessage="1" sqref="I5:I34">
      <x:formula1>CompetitorQualificationValues</x:formula1>
    </x:dataValidation>
    <x:dataValidation type="list" errorStyle="stop" allowBlank="1" showInputMessage="1" showErrorMessage="1" sqref="J5:J34">
      <x:formula1>FirstPartyValues</x:formula1>
    </x:dataValidation>
    <x:dataValidation type="list" errorStyle="stop" allowBlank="1" showInputMessage="1" showErrorMessage="1" sqref="K5:K34">
      <x:formula1>EvidenceIndependenceValues</x:formula1>
    </x:dataValidation>
    <x:dataValidation type="list" errorStyle="stop" allowBlank="1" showInputMessage="1" showErrorMessage="1" sqref="L5:L34">
      <x:formula1>ReversibilityValues</x:formula1>
    </x:dataValidation>
    <x:dataValidation type="list" errorStyle="stop" allowBlank="1" showInputMessage="1" showErrorMessage="1" sqref="M5:M34">
      <x:formula1>BoundedCheckValues</x:formula1>
    </x:dataValidation>
    <x:dataValidation type="list" errorStyle="stop" allowBlank="1" showInputMessage="1" showErrorMessage="1" sqref="N5:N34">
      <x:formula1>ExecutionLearningValues</x:formula1>
    </x:dataValidation>
    <x:dataValidation type="list" errorStyle="stop" allowBlank="1" showInputMessage="1" showErrorMessage="1" sqref="O5:O34">
      <x:formula1>CommitmentStateValues</x:formula1>
    </x:dataValidation>
    <x:dataValidation type="list" errorStyle="stop" allowBlank="1" showInputMessage="1" showErrorMessage="1" sqref="P5:P34">
      <x:formula1>YesNoUnknownValues</x:formula1>
    </x:dataValidation>
    <x:dataValidation type="list" errorStyle="stop" allowBlank="1" showInputMessage="1" showErrorMessage="1" sqref="Q5:V34">
      <x:formula1>YesNoUnknownValues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9cc1acc207947c6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36" hidden="0" customWidth="1"/>
    <x:col min="7" max="7" width="36" hidden="0" customWidth="1"/>
    <x:col min="8" max="8" width="22" hidden="0" customWidth="1"/>
    <x:col min="9" max="9" width="34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38" hidden="0" customWidth="1"/>
  </x:cols>
  <x:sheetData>
    <x:row r="1">
      <x:c r="A1" s="36" t="str">
        <x:v>Competitor Evidence Register</x:v>
      </x:c>
      <x:c r="B1" s="36"/>
      <x:c r="C1" s="36"/>
      <x:c r="D1" s="36"/>
      <x:c r="E1" s="36"/>
      <x:c r="F1" s="36"/>
      <x:c r="G1" s="36"/>
      <x:c r="H1" s="36"/>
      <x:c r="I1" s="36"/>
      <x:c r="J1" s="36"/>
      <x:c r="K1" s="36"/>
      <x:c r="L1" s="36"/>
      <x:c r="M1" s="36"/>
      <x:c r="N1" s="36"/>
    </x:row>
    <x:row r="2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4">
      <x:c r="A4" s="19" t="str">
        <x:v>Evidence ID</x:v>
      </x:c>
      <x:c r="B4" s="19" t="str">
        <x:v>Decision Review ID</x:v>
      </x:c>
      <x:c r="C4" s="19" t="str">
        <x:v>Entity</x:v>
      </x:c>
      <x:c r="D4" s="19" t="str">
        <x:v>Role</x:v>
      </x:c>
      <x:c r="E4" s="19" t="str">
        <x:v>Observed / inferred / unresolved</x:v>
      </x:c>
      <x:c r="F4" s="19" t="str">
        <x:v>Source</x:v>
      </x:c>
      <x:c r="G4" s="19" t="str">
        <x:v>Source URL / provenance</x:v>
      </x:c>
      <x:c r="H4" s="19" t="str">
        <x:v>Independent source?</x:v>
      </x:c>
      <x:c r="I4" s="19" t="str">
        <x:v>Decision variable supported</x:v>
      </x:c>
      <x:c r="J4" s="19" t="str">
        <x:v>Could change decision?</x:v>
      </x:c>
      <x:c r="K4" s="19" t="str">
        <x:v>Contradiction state</x:v>
      </x:c>
      <x:c r="L4" s="19" t="str">
        <x:v>First-party?</x:v>
      </x:c>
      <x:c r="M4" s="19" t="str">
        <x:v>Owner</x:v>
      </x:c>
      <x:c r="N4" s="19" t="str">
        <x:v>Notes</x:v>
      </x:c>
    </x:row>
    <x:row r="5">
      <x:c r="A5" s="49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</x:row>
    <x:row r="6">
      <x:c r="A6" s="49"/>
      <x:c r="B6" s="49"/>
      <x:c r="C6" s="49"/>
      <x:c r="D6" s="49"/>
      <x:c r="E6" s="49"/>
      <x:c r="F6" s="49"/>
      <x:c r="G6" s="49"/>
      <x:c r="H6" s="49"/>
      <x:c r="I6" s="49"/>
      <x:c r="J6" s="49"/>
      <x:c r="K6" s="49"/>
      <x:c r="L6" s="49"/>
      <x:c r="M6" s="49"/>
      <x:c r="N6" s="49"/>
    </x:row>
    <x:row r="7">
      <x:c r="A7" s="49"/>
      <x:c r="B7" s="49"/>
      <x:c r="C7" s="49"/>
      <x:c r="D7" s="49"/>
      <x:c r="E7" s="49"/>
      <x:c r="F7" s="49"/>
      <x:c r="G7" s="49"/>
      <x:c r="H7" s="49"/>
      <x:c r="I7" s="49"/>
      <x:c r="J7" s="49"/>
      <x:c r="K7" s="49"/>
      <x:c r="L7" s="49"/>
      <x:c r="M7" s="49"/>
      <x:c r="N7" s="49"/>
    </x:row>
    <x:row r="8">
      <x:c r="A8" s="49"/>
      <x:c r="B8" s="49"/>
      <x:c r="C8" s="49"/>
      <x:c r="D8" s="49"/>
      <x:c r="E8" s="49"/>
      <x:c r="F8" s="49"/>
      <x:c r="G8" s="49"/>
      <x:c r="H8" s="49"/>
      <x:c r="I8" s="49"/>
      <x:c r="J8" s="49"/>
      <x:c r="K8" s="49"/>
      <x:c r="L8" s="49"/>
      <x:c r="M8" s="49"/>
      <x:c r="N8" s="49"/>
    </x:row>
    <x:row r="9">
      <x:c r="A9" s="49"/>
      <x:c r="B9" s="49"/>
      <x:c r="C9" s="49"/>
      <x:c r="D9" s="49"/>
      <x:c r="E9" s="49"/>
      <x:c r="F9" s="49"/>
      <x:c r="G9" s="49"/>
      <x:c r="H9" s="49"/>
      <x:c r="I9" s="49"/>
      <x:c r="J9" s="49"/>
      <x:c r="K9" s="49"/>
      <x:c r="L9" s="49"/>
      <x:c r="M9" s="49"/>
      <x:c r="N9" s="49"/>
    </x:row>
    <x:row r="10">
      <x:c r="A10" s="49"/>
      <x:c r="B10" s="49"/>
      <x:c r="C10" s="49"/>
      <x:c r="D10" s="49"/>
      <x:c r="E10" s="49"/>
      <x:c r="F10" s="49"/>
      <x:c r="G10" s="49"/>
      <x:c r="H10" s="49"/>
      <x:c r="I10" s="49"/>
      <x:c r="J10" s="49"/>
      <x:c r="K10" s="49"/>
      <x:c r="L10" s="49"/>
      <x:c r="M10" s="49"/>
      <x:c r="N10" s="49"/>
    </x:row>
    <x:row r="11">
      <x:c r="A11" s="49"/>
      <x:c r="B11" s="49"/>
      <x:c r="C11" s="49"/>
      <x:c r="D11" s="49"/>
      <x:c r="E11" s="49"/>
      <x:c r="F11" s="49"/>
      <x:c r="G11" s="49"/>
      <x:c r="H11" s="49"/>
      <x:c r="I11" s="49"/>
      <x:c r="J11" s="49"/>
      <x:c r="K11" s="49"/>
      <x:c r="L11" s="49"/>
      <x:c r="M11" s="49"/>
      <x:c r="N11" s="49"/>
    </x:row>
    <x:row r="12">
      <x:c r="A12" s="49"/>
      <x:c r="B12" s="49"/>
      <x:c r="C12" s="49"/>
      <x:c r="D12" s="49"/>
      <x:c r="E12" s="49"/>
      <x:c r="F12" s="49"/>
      <x:c r="G12" s="49"/>
      <x:c r="H12" s="49"/>
      <x:c r="I12" s="49"/>
      <x:c r="J12" s="49"/>
      <x:c r="K12" s="49"/>
      <x:c r="L12" s="49"/>
      <x:c r="M12" s="49"/>
      <x:c r="N12" s="49"/>
    </x:row>
    <x:row r="13">
      <x:c r="A13" s="49"/>
      <x:c r="B13" s="49"/>
      <x:c r="C13" s="49"/>
      <x:c r="D13" s="49"/>
      <x:c r="E13" s="49"/>
      <x:c r="F13" s="49"/>
      <x:c r="G13" s="49"/>
      <x:c r="H13" s="49"/>
      <x:c r="I13" s="49"/>
      <x:c r="J13" s="49"/>
      <x:c r="K13" s="49"/>
      <x:c r="L13" s="49"/>
      <x:c r="M13" s="49"/>
      <x:c r="N13" s="49"/>
    </x:row>
    <x:row r="14">
      <x:c r="A14" s="49"/>
      <x:c r="B14" s="49"/>
      <x:c r="C14" s="49"/>
      <x:c r="D14" s="49"/>
      <x:c r="E14" s="49"/>
      <x:c r="F14" s="49"/>
      <x:c r="G14" s="49"/>
      <x:c r="H14" s="49"/>
      <x:c r="I14" s="49"/>
      <x:c r="J14" s="49"/>
      <x:c r="K14" s="49"/>
      <x:c r="L14" s="49"/>
      <x:c r="M14" s="49"/>
      <x:c r="N14" s="49"/>
    </x:row>
    <x:row r="15">
      <x:c r="A15" s="49"/>
      <x:c r="B15" s="49"/>
      <x:c r="C15" s="49"/>
      <x:c r="D15" s="49"/>
      <x:c r="E15" s="49"/>
      <x:c r="F15" s="49"/>
      <x:c r="G15" s="49"/>
      <x:c r="H15" s="49"/>
      <x:c r="I15" s="49"/>
      <x:c r="J15" s="49"/>
      <x:c r="K15" s="49"/>
      <x:c r="L15" s="49"/>
      <x:c r="M15" s="49"/>
      <x:c r="N15" s="49"/>
    </x:row>
    <x:row r="16">
      <x:c r="A16" s="49"/>
      <x:c r="B16" s="49"/>
      <x:c r="C16" s="49"/>
      <x:c r="D16" s="49"/>
      <x:c r="E16" s="49"/>
      <x:c r="F16" s="49"/>
      <x:c r="G16" s="49"/>
      <x:c r="H16" s="49"/>
      <x:c r="I16" s="49"/>
      <x:c r="J16" s="49"/>
      <x:c r="K16" s="49"/>
      <x:c r="L16" s="49"/>
      <x:c r="M16" s="49"/>
      <x:c r="N16" s="49"/>
    </x:row>
    <x:row r="17">
      <x:c r="A17" s="49"/>
      <x:c r="B17" s="49"/>
      <x:c r="C17" s="49"/>
      <x:c r="D17" s="49"/>
      <x:c r="E17" s="49"/>
      <x:c r="F17" s="49"/>
      <x:c r="G17" s="49"/>
      <x:c r="H17" s="49"/>
      <x:c r="I17" s="49"/>
      <x:c r="J17" s="49"/>
      <x:c r="K17" s="49"/>
      <x:c r="L17" s="49"/>
      <x:c r="M17" s="49"/>
      <x:c r="N17" s="49"/>
    </x:row>
    <x:row r="18">
      <x:c r="A18" s="49"/>
      <x:c r="B18" s="49"/>
      <x:c r="C18" s="49"/>
      <x:c r="D18" s="49"/>
      <x:c r="E18" s="49"/>
      <x:c r="F18" s="49"/>
      <x:c r="G18" s="49"/>
      <x:c r="H18" s="49"/>
      <x:c r="I18" s="49"/>
      <x:c r="J18" s="49"/>
      <x:c r="K18" s="49"/>
      <x:c r="L18" s="49"/>
      <x:c r="M18" s="49"/>
      <x:c r="N18" s="49"/>
    </x:row>
    <x:row r="19">
      <x:c r="A19" s="49"/>
      <x:c r="B19" s="49"/>
      <x:c r="C19" s="49"/>
      <x:c r="D19" s="49"/>
      <x:c r="E19" s="49"/>
      <x:c r="F19" s="49"/>
      <x:c r="G19" s="49"/>
      <x:c r="H19" s="49"/>
      <x:c r="I19" s="49"/>
      <x:c r="J19" s="49"/>
      <x:c r="K19" s="49"/>
      <x:c r="L19" s="49"/>
      <x:c r="M19" s="49"/>
      <x:c r="N19" s="49"/>
    </x:row>
    <x:row r="20">
      <x:c r="A20" s="49"/>
      <x:c r="B20" s="49"/>
      <x:c r="C20" s="49"/>
      <x:c r="D20" s="49"/>
      <x:c r="E20" s="49"/>
      <x:c r="F20" s="49"/>
      <x:c r="G20" s="49"/>
      <x:c r="H20" s="49"/>
      <x:c r="I20" s="49"/>
      <x:c r="J20" s="49"/>
      <x:c r="K20" s="49"/>
      <x:c r="L20" s="49"/>
      <x:c r="M20" s="49"/>
      <x:c r="N20" s="49"/>
    </x:row>
    <x:row r="21">
      <x:c r="A21" s="49"/>
      <x:c r="B21" s="49"/>
      <x:c r="C21" s="49"/>
      <x:c r="D21" s="49"/>
      <x:c r="E21" s="49"/>
      <x:c r="F21" s="49"/>
      <x:c r="G21" s="49"/>
      <x:c r="H21" s="49"/>
      <x:c r="I21" s="49"/>
      <x:c r="J21" s="49"/>
      <x:c r="K21" s="49"/>
      <x:c r="L21" s="49"/>
      <x:c r="M21" s="49"/>
      <x:c r="N21" s="49"/>
    </x:row>
    <x:row r="22">
      <x:c r="A22" s="49"/>
      <x:c r="B22" s="49"/>
      <x:c r="C22" s="49"/>
      <x:c r="D22" s="49"/>
      <x:c r="E22" s="49"/>
      <x:c r="F22" s="49"/>
      <x:c r="G22" s="49"/>
      <x:c r="H22" s="49"/>
      <x:c r="I22" s="49"/>
      <x:c r="J22" s="49"/>
      <x:c r="K22" s="49"/>
      <x:c r="L22" s="49"/>
      <x:c r="M22" s="49"/>
      <x:c r="N22" s="49"/>
    </x:row>
    <x:row r="23">
      <x:c r="A23" s="49"/>
      <x:c r="B23" s="49"/>
      <x:c r="C23" s="49"/>
      <x:c r="D23" s="49"/>
      <x:c r="E23" s="49"/>
      <x:c r="F23" s="49"/>
      <x:c r="G23" s="49"/>
      <x:c r="H23" s="49"/>
      <x:c r="I23" s="49"/>
      <x:c r="J23" s="49"/>
      <x:c r="K23" s="49"/>
      <x:c r="L23" s="49"/>
      <x:c r="M23" s="49"/>
      <x:c r="N23" s="49"/>
    </x:row>
    <x:row r="24">
      <x:c r="A24" s="49"/>
      <x:c r="B24" s="49"/>
      <x:c r="C24" s="49"/>
      <x:c r="D24" s="49"/>
      <x:c r="E24" s="49"/>
      <x:c r="F24" s="49"/>
      <x:c r="G24" s="49"/>
      <x:c r="H24" s="49"/>
      <x:c r="I24" s="49"/>
      <x:c r="J24" s="49"/>
      <x:c r="K24" s="49"/>
      <x:c r="L24" s="49"/>
      <x:c r="M24" s="49"/>
      <x:c r="N24" s="49"/>
    </x:row>
    <x:row r="25">
      <x:c r="A25" s="49"/>
      <x:c r="B25" s="49"/>
      <x:c r="C25" s="49"/>
      <x:c r="D25" s="49"/>
      <x:c r="E25" s="49"/>
      <x:c r="F25" s="49"/>
      <x:c r="G25" s="49"/>
      <x:c r="H25" s="49"/>
      <x:c r="I25" s="49"/>
      <x:c r="J25" s="49"/>
      <x:c r="K25" s="49"/>
      <x:c r="L25" s="49"/>
      <x:c r="M25" s="49"/>
      <x:c r="N25" s="49"/>
    </x:row>
    <x:row r="26">
      <x:c r="A26" s="49"/>
      <x:c r="B26" s="49"/>
      <x:c r="C26" s="49"/>
      <x:c r="D26" s="49"/>
      <x:c r="E26" s="49"/>
      <x:c r="F26" s="49"/>
      <x:c r="G26" s="49"/>
      <x:c r="H26" s="49"/>
      <x:c r="I26" s="49"/>
      <x:c r="J26" s="49"/>
      <x:c r="K26" s="49"/>
      <x:c r="L26" s="49"/>
      <x:c r="M26" s="49"/>
      <x:c r="N26" s="49"/>
    </x:row>
    <x:row r="27">
      <x:c r="A27" s="49"/>
      <x:c r="B27" s="49"/>
      <x:c r="C27" s="49"/>
      <x:c r="D27" s="49"/>
      <x:c r="E27" s="49"/>
      <x:c r="F27" s="49"/>
      <x:c r="G27" s="49"/>
      <x:c r="H27" s="49"/>
      <x:c r="I27" s="49"/>
      <x:c r="J27" s="49"/>
      <x:c r="K27" s="49"/>
      <x:c r="L27" s="49"/>
      <x:c r="M27" s="49"/>
      <x:c r="N27" s="49"/>
    </x:row>
    <x:row r="28">
      <x:c r="A28" s="49"/>
      <x:c r="B28" s="49"/>
      <x:c r="C28" s="49"/>
      <x:c r="D28" s="49"/>
      <x:c r="E28" s="49"/>
      <x:c r="F28" s="49"/>
      <x:c r="G28" s="49"/>
      <x:c r="H28" s="49"/>
      <x:c r="I28" s="49"/>
      <x:c r="J28" s="49"/>
      <x:c r="K28" s="49"/>
      <x:c r="L28" s="49"/>
      <x:c r="M28" s="49"/>
      <x:c r="N28" s="49"/>
    </x:row>
    <x:row r="29">
      <x:c r="A29" s="49"/>
      <x:c r="B29" s="49"/>
      <x:c r="C29" s="49"/>
      <x:c r="D29" s="49"/>
      <x:c r="E29" s="49"/>
      <x:c r="F29" s="49"/>
      <x:c r="G29" s="49"/>
      <x:c r="H29" s="49"/>
      <x:c r="I29" s="49"/>
      <x:c r="J29" s="49"/>
      <x:c r="K29" s="49"/>
      <x:c r="L29" s="49"/>
      <x:c r="M29" s="49"/>
      <x:c r="N29" s="49"/>
    </x:row>
    <x:row r="30">
      <x:c r="A30" s="49"/>
      <x:c r="B30" s="49"/>
      <x:c r="C30" s="49"/>
      <x:c r="D30" s="49"/>
      <x:c r="E30" s="49"/>
      <x:c r="F30" s="49"/>
      <x:c r="G30" s="49"/>
      <x:c r="H30" s="49"/>
      <x:c r="I30" s="49"/>
      <x:c r="J30" s="49"/>
      <x:c r="K30" s="49"/>
      <x:c r="L30" s="49"/>
      <x:c r="M30" s="49"/>
      <x:c r="N30" s="49"/>
    </x:row>
    <x:row r="31">
      <x:c r="A31" s="49"/>
      <x:c r="B31" s="49"/>
      <x:c r="C31" s="49"/>
      <x:c r="D31" s="49"/>
      <x:c r="E31" s="49"/>
      <x:c r="F31" s="49"/>
      <x:c r="G31" s="49"/>
      <x:c r="H31" s="49"/>
      <x:c r="I31" s="49"/>
      <x:c r="J31" s="49"/>
      <x:c r="K31" s="49"/>
      <x:c r="L31" s="49"/>
      <x:c r="M31" s="49"/>
      <x:c r="N31" s="49"/>
    </x:row>
    <x:row r="32">
      <x:c r="A32" s="49"/>
      <x:c r="B32" s="49"/>
      <x:c r="C32" s="49"/>
      <x:c r="D32" s="49"/>
      <x:c r="E32" s="49"/>
      <x:c r="F32" s="49"/>
      <x:c r="G32" s="49"/>
      <x:c r="H32" s="49"/>
      <x:c r="I32" s="49"/>
      <x:c r="J32" s="49"/>
      <x:c r="K32" s="49"/>
      <x:c r="L32" s="49"/>
      <x:c r="M32" s="49"/>
      <x:c r="N32" s="49"/>
    </x:row>
    <x:row r="33">
      <x:c r="A33" s="49"/>
      <x:c r="B33" s="49"/>
      <x:c r="C33" s="49"/>
      <x:c r="D33" s="49"/>
      <x:c r="E33" s="49"/>
      <x:c r="F33" s="49"/>
      <x:c r="G33" s="49"/>
      <x:c r="H33" s="49"/>
      <x:c r="I33" s="49"/>
      <x:c r="J33" s="49"/>
      <x:c r="K33" s="49"/>
      <x:c r="L33" s="49"/>
      <x:c r="M33" s="49"/>
      <x:c r="N33" s="49"/>
    </x:row>
    <x:row r="34">
      <x:c r="A34" s="49"/>
      <x:c r="B34" s="49"/>
      <x:c r="C34" s="49"/>
      <x:c r="D34" s="49"/>
      <x:c r="E34" s="49"/>
      <x:c r="F34" s="49"/>
      <x:c r="G34" s="49"/>
      <x:c r="H34" s="49"/>
      <x:c r="I34" s="49"/>
      <x:c r="J34" s="49"/>
      <x:c r="K34" s="49"/>
      <x:c r="L34" s="49"/>
      <x:c r="M34" s="49"/>
      <x:c r="N34" s="49"/>
    </x:row>
    <x:row r="35">
      <x:c r="A35" s="49"/>
      <x:c r="B35" s="49"/>
      <x:c r="C35" s="49"/>
      <x:c r="D35" s="49"/>
      <x:c r="E35" s="49"/>
      <x:c r="F35" s="49"/>
      <x:c r="G35" s="49"/>
      <x:c r="H35" s="49"/>
      <x:c r="I35" s="49"/>
      <x:c r="J35" s="49"/>
      <x:c r="K35" s="49"/>
      <x:c r="L35" s="49"/>
      <x:c r="M35" s="49"/>
      <x:c r="N35" s="49"/>
    </x:row>
    <x:row r="36">
      <x:c r="A36" s="49"/>
      <x:c r="B36" s="49"/>
      <x:c r="C36" s="49"/>
      <x:c r="D36" s="49"/>
      <x:c r="E36" s="49"/>
      <x:c r="F36" s="49"/>
      <x:c r="G36" s="49"/>
      <x:c r="H36" s="49"/>
      <x:c r="I36" s="49"/>
      <x:c r="J36" s="49"/>
      <x:c r="K36" s="49"/>
      <x:c r="L36" s="49"/>
      <x:c r="M36" s="49"/>
      <x:c r="N36" s="49"/>
    </x:row>
    <x:row r="37">
      <x:c r="A37" s="49"/>
      <x:c r="B37" s="49"/>
      <x:c r="C37" s="49"/>
      <x:c r="D37" s="49"/>
      <x:c r="E37" s="49"/>
      <x:c r="F37" s="49"/>
      <x:c r="G37" s="49"/>
      <x:c r="H37" s="49"/>
      <x:c r="I37" s="49"/>
      <x:c r="J37" s="49"/>
      <x:c r="K37" s="49"/>
      <x:c r="L37" s="49"/>
      <x:c r="M37" s="49"/>
      <x:c r="N37" s="49"/>
    </x:row>
    <x:row r="38">
      <x:c r="A38" s="49"/>
      <x:c r="B38" s="49"/>
      <x:c r="C38" s="49"/>
      <x:c r="D38" s="49"/>
      <x:c r="E38" s="49"/>
      <x:c r="F38" s="49"/>
      <x:c r="G38" s="49"/>
      <x:c r="H38" s="49"/>
      <x:c r="I38" s="49"/>
      <x:c r="J38" s="49"/>
      <x:c r="K38" s="49"/>
      <x:c r="L38" s="49"/>
      <x:c r="M38" s="49"/>
      <x:c r="N38" s="49"/>
    </x:row>
    <x:row r="39">
      <x:c r="A39" s="49"/>
      <x:c r="B39" s="49"/>
      <x:c r="C39" s="49"/>
      <x:c r="D39" s="49"/>
      <x:c r="E39" s="49"/>
      <x:c r="F39" s="49"/>
      <x:c r="G39" s="49"/>
      <x:c r="H39" s="49"/>
      <x:c r="I39" s="49"/>
      <x:c r="J39" s="49"/>
      <x:c r="K39" s="49"/>
      <x:c r="L39" s="49"/>
      <x:c r="M39" s="49"/>
      <x:c r="N39" s="49"/>
    </x:row>
    <x:row r="40">
      <x:c r="A40" s="49"/>
      <x:c r="B40" s="49"/>
      <x:c r="C40" s="49"/>
      <x:c r="D40" s="49"/>
      <x:c r="E40" s="49"/>
      <x:c r="F40" s="49"/>
      <x:c r="G40" s="49"/>
      <x:c r="H40" s="49"/>
      <x:c r="I40" s="49"/>
      <x:c r="J40" s="49"/>
      <x:c r="K40" s="49"/>
      <x:c r="L40" s="49"/>
      <x:c r="M40" s="49"/>
      <x:c r="N40" s="49"/>
    </x:row>
    <x:row r="41">
      <x:c r="A41" s="49"/>
      <x:c r="B41" s="49"/>
      <x:c r="C41" s="49"/>
      <x:c r="D41" s="49"/>
      <x:c r="E41" s="49"/>
      <x:c r="F41" s="49"/>
      <x:c r="G41" s="49"/>
      <x:c r="H41" s="49"/>
      <x:c r="I41" s="49"/>
      <x:c r="J41" s="49"/>
      <x:c r="K41" s="49"/>
      <x:c r="L41" s="49"/>
      <x:c r="M41" s="49"/>
      <x:c r="N41" s="49"/>
    </x:row>
    <x:row r="42">
      <x:c r="A42" s="49"/>
      <x:c r="B42" s="49"/>
      <x:c r="C42" s="49"/>
      <x:c r="D42" s="49"/>
      <x:c r="E42" s="49"/>
      <x:c r="F42" s="49"/>
      <x:c r="G42" s="49"/>
      <x:c r="H42" s="49"/>
      <x:c r="I42" s="49"/>
      <x:c r="J42" s="49"/>
      <x:c r="K42" s="49"/>
      <x:c r="L42" s="49"/>
      <x:c r="M42" s="49"/>
      <x:c r="N42" s="49"/>
    </x:row>
    <x:row r="43">
      <x:c r="A43" s="49"/>
      <x:c r="B43" s="49"/>
      <x:c r="C43" s="49"/>
      <x:c r="D43" s="49"/>
      <x:c r="E43" s="49"/>
      <x:c r="F43" s="49"/>
      <x:c r="G43" s="49"/>
      <x:c r="H43" s="49"/>
      <x:c r="I43" s="49"/>
      <x:c r="J43" s="49"/>
      <x:c r="K43" s="49"/>
      <x:c r="L43" s="49"/>
      <x:c r="M43" s="49"/>
      <x:c r="N43" s="49"/>
    </x:row>
    <x:row r="44">
      <x:c r="A44" s="49"/>
      <x:c r="B44" s="49"/>
      <x:c r="C44" s="49"/>
      <x:c r="D44" s="49"/>
      <x:c r="E44" s="49"/>
      <x:c r="F44" s="49"/>
      <x:c r="G44" s="49"/>
      <x:c r="H44" s="49"/>
      <x:c r="I44" s="49"/>
      <x:c r="J44" s="49"/>
      <x:c r="K44" s="49"/>
      <x:c r="L44" s="49"/>
      <x:c r="M44" s="49"/>
      <x:c r="N44" s="49"/>
    </x:row>
    <x:row r="45">
      <x:c r="A45" s="49"/>
      <x:c r="B45" s="49"/>
      <x:c r="C45" s="49"/>
      <x:c r="D45" s="49"/>
      <x:c r="E45" s="49"/>
      <x:c r="F45" s="49"/>
      <x:c r="G45" s="49"/>
      <x:c r="H45" s="49"/>
      <x:c r="I45" s="49"/>
      <x:c r="J45" s="49"/>
      <x:c r="K45" s="49"/>
      <x:c r="L45" s="49"/>
      <x:c r="M45" s="49"/>
      <x:c r="N45" s="49"/>
    </x:row>
    <x:row r="46">
      <x:c r="A46" s="49"/>
      <x:c r="B46" s="49"/>
      <x:c r="C46" s="49"/>
      <x:c r="D46" s="49"/>
      <x:c r="E46" s="49"/>
      <x:c r="F46" s="49"/>
      <x:c r="G46" s="49"/>
      <x:c r="H46" s="49"/>
      <x:c r="I46" s="49"/>
      <x:c r="J46" s="49"/>
      <x:c r="K46" s="49"/>
      <x:c r="L46" s="49"/>
      <x:c r="M46" s="49"/>
      <x:c r="N46" s="49"/>
    </x:row>
    <x:row r="47">
      <x:c r="A47" s="49"/>
      <x:c r="B47" s="49"/>
      <x:c r="C47" s="49"/>
      <x:c r="D47" s="49"/>
      <x:c r="E47" s="49"/>
      <x:c r="F47" s="49"/>
      <x:c r="G47" s="49"/>
      <x:c r="H47" s="49"/>
      <x:c r="I47" s="49"/>
      <x:c r="J47" s="49"/>
      <x:c r="K47" s="49"/>
      <x:c r="L47" s="49"/>
      <x:c r="M47" s="49"/>
      <x:c r="N47" s="49"/>
    </x:row>
    <x:row r="48">
      <x:c r="A48" s="49"/>
      <x:c r="B48" s="49"/>
      <x:c r="C48" s="49"/>
      <x:c r="D48" s="49"/>
      <x:c r="E48" s="49"/>
      <x:c r="F48" s="49"/>
      <x:c r="G48" s="49"/>
      <x:c r="H48" s="49"/>
      <x:c r="I48" s="49"/>
      <x:c r="J48" s="49"/>
      <x:c r="K48" s="49"/>
      <x:c r="L48" s="49"/>
      <x:c r="M48" s="49"/>
      <x:c r="N48" s="49"/>
    </x:row>
    <x:row r="49">
      <x:c r="A49" s="49"/>
      <x:c r="B49" s="49"/>
      <x:c r="C49" s="49"/>
      <x:c r="D49" s="49"/>
      <x:c r="E49" s="49"/>
      <x:c r="F49" s="49"/>
      <x:c r="G49" s="49"/>
      <x:c r="H49" s="49"/>
      <x:c r="I49" s="49"/>
      <x:c r="J49" s="49"/>
      <x:c r="K49" s="49"/>
      <x:c r="L49" s="49"/>
      <x:c r="M49" s="49"/>
      <x:c r="N49" s="49"/>
    </x:row>
    <x:row r="50">
      <x:c r="A50" s="49"/>
      <x:c r="B50" s="49"/>
      <x:c r="C50" s="49"/>
      <x:c r="D50" s="49"/>
      <x:c r="E50" s="49"/>
      <x:c r="F50" s="49"/>
      <x:c r="G50" s="49"/>
      <x:c r="H50" s="49"/>
      <x:c r="I50" s="49"/>
      <x:c r="J50" s="49"/>
      <x:c r="K50" s="49"/>
      <x:c r="L50" s="49"/>
      <x:c r="M50" s="49"/>
      <x:c r="N50" s="49"/>
    </x:row>
    <x:row r="51">
      <x:c r="A51" s="49"/>
      <x:c r="B51" s="49"/>
      <x:c r="C51" s="49"/>
      <x:c r="D51" s="49"/>
      <x:c r="E51" s="49"/>
      <x:c r="F51" s="49"/>
      <x:c r="G51" s="49"/>
      <x:c r="H51" s="49"/>
      <x:c r="I51" s="49"/>
      <x:c r="J51" s="49"/>
      <x:c r="K51" s="49"/>
      <x:c r="L51" s="49"/>
      <x:c r="M51" s="49"/>
      <x:c r="N51" s="49"/>
    </x:row>
    <x:row r="52">
      <x:c r="A52" s="49"/>
      <x:c r="B52" s="49"/>
      <x:c r="C52" s="49"/>
      <x:c r="D52" s="49"/>
      <x:c r="E52" s="49"/>
      <x:c r="F52" s="49"/>
      <x:c r="G52" s="49"/>
      <x:c r="H52" s="49"/>
      <x:c r="I52" s="49"/>
      <x:c r="J52" s="49"/>
      <x:c r="K52" s="49"/>
      <x:c r="L52" s="49"/>
      <x:c r="M52" s="49"/>
      <x:c r="N52" s="49"/>
    </x:row>
    <x:row r="53">
      <x:c r="A53" s="49"/>
      <x:c r="B53" s="49"/>
      <x:c r="C53" s="49"/>
      <x:c r="D53" s="49"/>
      <x:c r="E53" s="49"/>
      <x:c r="F53" s="49"/>
      <x:c r="G53" s="49"/>
      <x:c r="H53" s="49"/>
      <x:c r="I53" s="49"/>
      <x:c r="J53" s="49"/>
      <x:c r="K53" s="49"/>
      <x:c r="L53" s="49"/>
      <x:c r="M53" s="49"/>
      <x:c r="N53" s="49"/>
    </x:row>
    <x:row r="54">
      <x:c r="A54" s="49"/>
      <x:c r="B54" s="49"/>
      <x:c r="C54" s="49"/>
      <x:c r="D54" s="49"/>
      <x:c r="E54" s="49"/>
      <x:c r="F54" s="49"/>
      <x:c r="G54" s="49"/>
      <x:c r="H54" s="49"/>
      <x:c r="I54" s="49"/>
      <x:c r="J54" s="49"/>
      <x:c r="K54" s="49"/>
      <x:c r="L54" s="49"/>
      <x:c r="M54" s="49"/>
      <x:c r="N54" s="49"/>
    </x:row>
  </x:sheetData>
  <x:mergeCells>
    <x:mergeCell ref="A1:N2"/>
  </x:mergeCells>
  <x:dataValidations count="4">
    <x:dataValidation type="list" errorStyle="stop" allowBlank="1" showInputMessage="1" showErrorMessage="1" sqref="H5:H54">
      <x:formula1>YesNoUnknownValues</x:formula1>
    </x:dataValidation>
    <x:dataValidation type="list" errorStyle="stop" allowBlank="1" showInputMessage="1" showErrorMessage="1" sqref="J5:J54">
      <x:formula1>YesNoUnknownValues</x:formula1>
    </x:dataValidation>
    <x:dataValidation type="list" errorStyle="stop" allowBlank="1" showInputMessage="1" showErrorMessage="1" sqref="K5:K54">
      <x:formula1>ContradictionValues</x:formula1>
    </x:dataValidation>
    <x:dataValidation type="list" errorStyle="stop" allowBlank="1" showInputMessage="1" showErrorMessage="1" sqref="L5:L54">
      <x:formula1>YesNoUnknownValues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4c74ce28ccc426e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36" hidden="0" customWidth="1"/>
    <x:col min="6" max="6" width="36" hidden="0" customWidth="1"/>
    <x:col min="7" max="7" width="36" hidden="0" customWidth="1"/>
    <x:col min="8" max="8" width="24" hidden="0" customWidth="1"/>
    <x:col min="9" max="9" width="34" hidden="0" customWidth="1"/>
    <x:col min="10" max="10" width="24" hidden="0" customWidth="1"/>
    <x:col min="11" max="11" width="24" hidden="0" customWidth="1"/>
    <x:col min="12" max="12" width="24" hidden="0" customWidth="1"/>
  </x:cols>
  <x:sheetData>
    <x:row r="1">
      <x:c r="A1" s="36" t="str">
        <x:v>Analysis Continuation Record</x:v>
      </x:c>
      <x:c r="B1" s="36"/>
      <x:c r="C1" s="36"/>
      <x:c r="D1" s="36"/>
      <x:c r="E1" s="36"/>
      <x:c r="F1" s="36"/>
      <x:c r="G1" s="36"/>
      <x:c r="H1" s="36"/>
      <x:c r="I1" s="36"/>
      <x:c r="J1" s="36"/>
      <x:c r="K1" s="36"/>
      <x:c r="L1" s="36"/>
    </x:row>
    <x:row r="2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4">
      <x:c r="A4" s="19" t="str">
        <x:v>Record ID</x:v>
      </x:c>
      <x:c r="B4" s="19" t="str">
        <x:v>Review ID</x:v>
      </x:c>
      <x:c r="C4" s="19" t="str">
        <x:v>Outcome</x:v>
      </x:c>
      <x:c r="D4" s="19" t="str">
        <x:v>Reason code</x:v>
      </x:c>
      <x:c r="E4" s="19" t="str">
        <x:v>Exact unresolved condition</x:v>
      </x:c>
      <x:c r="F4" s="19" t="str">
        <x:v>Material variable it can change</x:v>
      </x:c>
      <x:c r="G4" s="19" t="str">
        <x:v>Evidence/check to run</x:v>
      </x:c>
      <x:c r="H4" s="19" t="str">
        <x:v>Owner</x:v>
      </x:c>
      <x:c r="I4" s="19" t="str">
        <x:v>Stop condition for this check</x:v>
      </x:c>
      <x:c r="J4" s="19" t="str">
        <x:v>Due/review date</x:v>
      </x:c>
      <x:c r="K4" s="19" t="str">
        <x:v>Result</x:v>
      </x:c>
      <x:c r="L4" s="19" t="str">
        <x:v>Reapply stop rule?</x:v>
      </x:c>
    </x:row>
    <x:row r="5">
      <x:c r="A5" s="49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</x:row>
    <x:row r="6">
      <x:c r="A6" s="49"/>
      <x:c r="B6" s="49"/>
      <x:c r="C6" s="49"/>
      <x:c r="D6" s="49"/>
      <x:c r="E6" s="49"/>
      <x:c r="F6" s="49"/>
      <x:c r="G6" s="49"/>
      <x:c r="H6" s="49"/>
      <x:c r="I6" s="49"/>
      <x:c r="J6" s="49"/>
      <x:c r="K6" s="49"/>
      <x:c r="L6" s="49"/>
    </x:row>
    <x:row r="7">
      <x:c r="A7" s="49"/>
      <x:c r="B7" s="49"/>
      <x:c r="C7" s="49"/>
      <x:c r="D7" s="49"/>
      <x:c r="E7" s="49"/>
      <x:c r="F7" s="49"/>
      <x:c r="G7" s="49"/>
      <x:c r="H7" s="49"/>
      <x:c r="I7" s="49"/>
      <x:c r="J7" s="49"/>
      <x:c r="K7" s="49"/>
      <x:c r="L7" s="49"/>
    </x:row>
    <x:row r="8">
      <x:c r="A8" s="49"/>
      <x:c r="B8" s="49"/>
      <x:c r="C8" s="49"/>
      <x:c r="D8" s="49"/>
      <x:c r="E8" s="49"/>
      <x:c r="F8" s="49"/>
      <x:c r="G8" s="49"/>
      <x:c r="H8" s="49"/>
      <x:c r="I8" s="49"/>
      <x:c r="J8" s="49"/>
      <x:c r="K8" s="49"/>
      <x:c r="L8" s="49"/>
    </x:row>
    <x:row r="9">
      <x:c r="A9" s="49"/>
      <x:c r="B9" s="49"/>
      <x:c r="C9" s="49"/>
      <x:c r="D9" s="49"/>
      <x:c r="E9" s="49"/>
      <x:c r="F9" s="49"/>
      <x:c r="G9" s="49"/>
      <x:c r="H9" s="49"/>
      <x:c r="I9" s="49"/>
      <x:c r="J9" s="49"/>
      <x:c r="K9" s="49"/>
      <x:c r="L9" s="49"/>
    </x:row>
    <x:row r="10">
      <x:c r="A10" s="49"/>
      <x:c r="B10" s="49"/>
      <x:c r="C10" s="49"/>
      <x:c r="D10" s="49"/>
      <x:c r="E10" s="49"/>
      <x:c r="F10" s="49"/>
      <x:c r="G10" s="49"/>
      <x:c r="H10" s="49"/>
      <x:c r="I10" s="49"/>
      <x:c r="J10" s="49"/>
      <x:c r="K10" s="49"/>
      <x:c r="L10" s="49"/>
    </x:row>
    <x:row r="11">
      <x:c r="A11" s="49"/>
      <x:c r="B11" s="49"/>
      <x:c r="C11" s="49"/>
      <x:c r="D11" s="49"/>
      <x:c r="E11" s="49"/>
      <x:c r="F11" s="49"/>
      <x:c r="G11" s="49"/>
      <x:c r="H11" s="49"/>
      <x:c r="I11" s="49"/>
      <x:c r="J11" s="49"/>
      <x:c r="K11" s="49"/>
      <x:c r="L11" s="49"/>
    </x:row>
    <x:row r="12">
      <x:c r="A12" s="49"/>
      <x:c r="B12" s="49"/>
      <x:c r="C12" s="49"/>
      <x:c r="D12" s="49"/>
      <x:c r="E12" s="49"/>
      <x:c r="F12" s="49"/>
      <x:c r="G12" s="49"/>
      <x:c r="H12" s="49"/>
      <x:c r="I12" s="49"/>
      <x:c r="J12" s="49"/>
      <x:c r="K12" s="49"/>
      <x:c r="L12" s="49"/>
    </x:row>
    <x:row r="13">
      <x:c r="A13" s="49"/>
      <x:c r="B13" s="49"/>
      <x:c r="C13" s="49"/>
      <x:c r="D13" s="49"/>
      <x:c r="E13" s="49"/>
      <x:c r="F13" s="49"/>
      <x:c r="G13" s="49"/>
      <x:c r="H13" s="49"/>
      <x:c r="I13" s="49"/>
      <x:c r="J13" s="49"/>
      <x:c r="K13" s="49"/>
      <x:c r="L13" s="49"/>
    </x:row>
    <x:row r="14">
      <x:c r="A14" s="49"/>
      <x:c r="B14" s="49"/>
      <x:c r="C14" s="49"/>
      <x:c r="D14" s="49"/>
      <x:c r="E14" s="49"/>
      <x:c r="F14" s="49"/>
      <x:c r="G14" s="49"/>
      <x:c r="H14" s="49"/>
      <x:c r="I14" s="49"/>
      <x:c r="J14" s="49"/>
      <x:c r="K14" s="49"/>
      <x:c r="L14" s="49"/>
    </x:row>
    <x:row r="15">
      <x:c r="A15" s="49"/>
      <x:c r="B15" s="49"/>
      <x:c r="C15" s="49"/>
      <x:c r="D15" s="49"/>
      <x:c r="E15" s="49"/>
      <x:c r="F15" s="49"/>
      <x:c r="G15" s="49"/>
      <x:c r="H15" s="49"/>
      <x:c r="I15" s="49"/>
      <x:c r="J15" s="49"/>
      <x:c r="K15" s="49"/>
      <x:c r="L15" s="49"/>
    </x:row>
    <x:row r="16">
      <x:c r="A16" s="49"/>
      <x:c r="B16" s="49"/>
      <x:c r="C16" s="49"/>
      <x:c r="D16" s="49"/>
      <x:c r="E16" s="49"/>
      <x:c r="F16" s="49"/>
      <x:c r="G16" s="49"/>
      <x:c r="H16" s="49"/>
      <x:c r="I16" s="49"/>
      <x:c r="J16" s="49"/>
      <x:c r="K16" s="49"/>
      <x:c r="L16" s="49"/>
    </x:row>
    <x:row r="17">
      <x:c r="A17" s="49"/>
      <x:c r="B17" s="49"/>
      <x:c r="C17" s="49"/>
      <x:c r="D17" s="49"/>
      <x:c r="E17" s="49"/>
      <x:c r="F17" s="49"/>
      <x:c r="G17" s="49"/>
      <x:c r="H17" s="49"/>
      <x:c r="I17" s="49"/>
      <x:c r="J17" s="49"/>
      <x:c r="K17" s="49"/>
      <x:c r="L17" s="49"/>
    </x:row>
    <x:row r="18">
      <x:c r="A18" s="49"/>
      <x:c r="B18" s="49"/>
      <x:c r="C18" s="49"/>
      <x:c r="D18" s="49"/>
      <x:c r="E18" s="49"/>
      <x:c r="F18" s="49"/>
      <x:c r="G18" s="49"/>
      <x:c r="H18" s="49"/>
      <x:c r="I18" s="49"/>
      <x:c r="J18" s="49"/>
      <x:c r="K18" s="49"/>
      <x:c r="L18" s="49"/>
    </x:row>
    <x:row r="19">
      <x:c r="A19" s="49"/>
      <x:c r="B19" s="49"/>
      <x:c r="C19" s="49"/>
      <x:c r="D19" s="49"/>
      <x:c r="E19" s="49"/>
      <x:c r="F19" s="49"/>
      <x:c r="G19" s="49"/>
      <x:c r="H19" s="49"/>
      <x:c r="I19" s="49"/>
      <x:c r="J19" s="49"/>
      <x:c r="K19" s="49"/>
      <x:c r="L19" s="49"/>
    </x:row>
    <x:row r="20">
      <x:c r="A20" s="49"/>
      <x:c r="B20" s="49"/>
      <x:c r="C20" s="49"/>
      <x:c r="D20" s="49"/>
      <x:c r="E20" s="49"/>
      <x:c r="F20" s="49"/>
      <x:c r="G20" s="49"/>
      <x:c r="H20" s="49"/>
      <x:c r="I20" s="49"/>
      <x:c r="J20" s="49"/>
      <x:c r="K20" s="49"/>
      <x:c r="L20" s="49"/>
    </x:row>
    <x:row r="21">
      <x:c r="A21" s="49"/>
      <x:c r="B21" s="49"/>
      <x:c r="C21" s="49"/>
      <x:c r="D21" s="49"/>
      <x:c r="E21" s="49"/>
      <x:c r="F21" s="49"/>
      <x:c r="G21" s="49"/>
      <x:c r="H21" s="49"/>
      <x:c r="I21" s="49"/>
      <x:c r="J21" s="49"/>
      <x:c r="K21" s="49"/>
      <x:c r="L21" s="49"/>
    </x:row>
    <x:row r="22">
      <x:c r="A22" s="49"/>
      <x:c r="B22" s="49"/>
      <x:c r="C22" s="49"/>
      <x:c r="D22" s="49"/>
      <x:c r="E22" s="49"/>
      <x:c r="F22" s="49"/>
      <x:c r="G22" s="49"/>
      <x:c r="H22" s="49"/>
      <x:c r="I22" s="49"/>
      <x:c r="J22" s="49"/>
      <x:c r="K22" s="49"/>
      <x:c r="L22" s="49"/>
    </x:row>
    <x:row r="23">
      <x:c r="A23" s="49"/>
      <x:c r="B23" s="49"/>
      <x:c r="C23" s="49"/>
      <x:c r="D23" s="49"/>
      <x:c r="E23" s="49"/>
      <x:c r="F23" s="49"/>
      <x:c r="G23" s="49"/>
      <x:c r="H23" s="49"/>
      <x:c r="I23" s="49"/>
      <x:c r="J23" s="49"/>
      <x:c r="K23" s="49"/>
      <x:c r="L23" s="49"/>
    </x:row>
    <x:row r="24">
      <x:c r="A24" s="49"/>
      <x:c r="B24" s="49"/>
      <x:c r="C24" s="49"/>
      <x:c r="D24" s="49"/>
      <x:c r="E24" s="49"/>
      <x:c r="F24" s="49"/>
      <x:c r="G24" s="49"/>
      <x:c r="H24" s="49"/>
      <x:c r="I24" s="49"/>
      <x:c r="J24" s="49"/>
      <x:c r="K24" s="49"/>
      <x:c r="L24" s="49"/>
    </x:row>
    <x:row r="25">
      <x:c r="A25" s="49"/>
      <x:c r="B25" s="49"/>
      <x:c r="C25" s="49"/>
      <x:c r="D25" s="49"/>
      <x:c r="E25" s="49"/>
      <x:c r="F25" s="49"/>
      <x:c r="G25" s="49"/>
      <x:c r="H25" s="49"/>
      <x:c r="I25" s="49"/>
      <x:c r="J25" s="49"/>
      <x:c r="K25" s="49"/>
      <x:c r="L25" s="49"/>
    </x:row>
    <x:row r="26">
      <x:c r="A26" s="49"/>
      <x:c r="B26" s="49"/>
      <x:c r="C26" s="49"/>
      <x:c r="D26" s="49"/>
      <x:c r="E26" s="49"/>
      <x:c r="F26" s="49"/>
      <x:c r="G26" s="49"/>
      <x:c r="H26" s="49"/>
      <x:c r="I26" s="49"/>
      <x:c r="J26" s="49"/>
      <x:c r="K26" s="49"/>
      <x:c r="L26" s="49"/>
    </x:row>
    <x:row r="27">
      <x:c r="A27" s="49"/>
      <x:c r="B27" s="49"/>
      <x:c r="C27" s="49"/>
      <x:c r="D27" s="49"/>
      <x:c r="E27" s="49"/>
      <x:c r="F27" s="49"/>
      <x:c r="G27" s="49"/>
      <x:c r="H27" s="49"/>
      <x:c r="I27" s="49"/>
      <x:c r="J27" s="49"/>
      <x:c r="K27" s="49"/>
      <x:c r="L27" s="49"/>
    </x:row>
    <x:row r="28">
      <x:c r="A28" s="49"/>
      <x:c r="B28" s="49"/>
      <x:c r="C28" s="49"/>
      <x:c r="D28" s="49"/>
      <x:c r="E28" s="49"/>
      <x:c r="F28" s="49"/>
      <x:c r="G28" s="49"/>
      <x:c r="H28" s="49"/>
      <x:c r="I28" s="49"/>
      <x:c r="J28" s="49"/>
      <x:c r="K28" s="49"/>
      <x:c r="L28" s="49"/>
    </x:row>
    <x:row r="29">
      <x:c r="A29" s="49"/>
      <x:c r="B29" s="49"/>
      <x:c r="C29" s="49"/>
      <x:c r="D29" s="49"/>
      <x:c r="E29" s="49"/>
      <x:c r="F29" s="49"/>
      <x:c r="G29" s="49"/>
      <x:c r="H29" s="49"/>
      <x:c r="I29" s="49"/>
      <x:c r="J29" s="49"/>
      <x:c r="K29" s="49"/>
      <x:c r="L29" s="49"/>
    </x:row>
    <x:row r="30">
      <x:c r="A30" s="49"/>
      <x:c r="B30" s="49"/>
      <x:c r="C30" s="49"/>
      <x:c r="D30" s="49"/>
      <x:c r="E30" s="49"/>
      <x:c r="F30" s="49"/>
      <x:c r="G30" s="49"/>
      <x:c r="H30" s="49"/>
      <x:c r="I30" s="49"/>
      <x:c r="J30" s="49"/>
      <x:c r="K30" s="49"/>
      <x:c r="L30" s="49"/>
    </x:row>
    <x:row r="31">
      <x:c r="A31" s="49"/>
      <x:c r="B31" s="49"/>
      <x:c r="C31" s="49"/>
      <x:c r="D31" s="49"/>
      <x:c r="E31" s="49"/>
      <x:c r="F31" s="49"/>
      <x:c r="G31" s="49"/>
      <x:c r="H31" s="49"/>
      <x:c r="I31" s="49"/>
      <x:c r="J31" s="49"/>
      <x:c r="K31" s="49"/>
      <x:c r="L31" s="49"/>
    </x:row>
    <x:row r="32">
      <x:c r="A32" s="49"/>
      <x:c r="B32" s="49"/>
      <x:c r="C32" s="49"/>
      <x:c r="D32" s="49"/>
      <x:c r="E32" s="49"/>
      <x:c r="F32" s="49"/>
      <x:c r="G32" s="49"/>
      <x:c r="H32" s="49"/>
      <x:c r="I32" s="49"/>
      <x:c r="J32" s="49"/>
      <x:c r="K32" s="49"/>
      <x:c r="L32" s="49"/>
    </x:row>
    <x:row r="33">
      <x:c r="A33" s="49"/>
      <x:c r="B33" s="49"/>
      <x:c r="C33" s="49"/>
      <x:c r="D33" s="49"/>
      <x:c r="E33" s="49"/>
      <x:c r="F33" s="49"/>
      <x:c r="G33" s="49"/>
      <x:c r="H33" s="49"/>
      <x:c r="I33" s="49"/>
      <x:c r="J33" s="49"/>
      <x:c r="K33" s="49"/>
      <x:c r="L33" s="49"/>
    </x:row>
    <x:row r="34">
      <x:c r="A34" s="49"/>
      <x:c r="B34" s="49"/>
      <x:c r="C34" s="49"/>
      <x:c r="D34" s="49"/>
      <x:c r="E34" s="49"/>
      <x:c r="F34" s="49"/>
      <x:c r="G34" s="49"/>
      <x:c r="H34" s="49"/>
      <x:c r="I34" s="49"/>
      <x:c r="J34" s="49"/>
      <x:c r="K34" s="49"/>
      <x:c r="L34" s="49"/>
    </x:row>
    <x:row r="35">
      <x:c r="A35" s="49"/>
      <x:c r="B35" s="49"/>
      <x:c r="C35" s="49"/>
      <x:c r="D35" s="49"/>
      <x:c r="E35" s="49"/>
      <x:c r="F35" s="49"/>
      <x:c r="G35" s="49"/>
      <x:c r="H35" s="49"/>
      <x:c r="I35" s="49"/>
      <x:c r="J35" s="49"/>
      <x:c r="K35" s="49"/>
      <x:c r="L35" s="49"/>
    </x:row>
    <x:row r="36">
      <x:c r="A36" s="49"/>
      <x:c r="B36" s="49"/>
      <x:c r="C36" s="49"/>
      <x:c r="D36" s="49"/>
      <x:c r="E36" s="49"/>
      <x:c r="F36" s="49"/>
      <x:c r="G36" s="49"/>
      <x:c r="H36" s="49"/>
      <x:c r="I36" s="49"/>
      <x:c r="J36" s="49"/>
      <x:c r="K36" s="49"/>
      <x:c r="L36" s="49"/>
    </x:row>
    <x:row r="37">
      <x:c r="A37" s="49"/>
      <x:c r="B37" s="49"/>
      <x:c r="C37" s="49"/>
      <x:c r="D37" s="49"/>
      <x:c r="E37" s="49"/>
      <x:c r="F37" s="49"/>
      <x:c r="G37" s="49"/>
      <x:c r="H37" s="49"/>
      <x:c r="I37" s="49"/>
      <x:c r="J37" s="49"/>
      <x:c r="K37" s="49"/>
      <x:c r="L37" s="49"/>
    </x:row>
    <x:row r="38">
      <x:c r="A38" s="49"/>
      <x:c r="B38" s="49"/>
      <x:c r="C38" s="49"/>
      <x:c r="D38" s="49"/>
      <x:c r="E38" s="49"/>
      <x:c r="F38" s="49"/>
      <x:c r="G38" s="49"/>
      <x:c r="H38" s="49"/>
      <x:c r="I38" s="49"/>
      <x:c r="J38" s="49"/>
      <x:c r="K38" s="49"/>
      <x:c r="L38" s="49"/>
    </x:row>
    <x:row r="39">
      <x:c r="A39" s="49"/>
      <x:c r="B39" s="49"/>
      <x:c r="C39" s="49"/>
      <x:c r="D39" s="49"/>
      <x:c r="E39" s="49"/>
      <x:c r="F39" s="49"/>
      <x:c r="G39" s="49"/>
      <x:c r="H39" s="49"/>
      <x:c r="I39" s="49"/>
      <x:c r="J39" s="49"/>
      <x:c r="K39" s="49"/>
      <x:c r="L39" s="49"/>
    </x:row>
    <x:row r="40">
      <x:c r="A40" s="49"/>
      <x:c r="B40" s="49"/>
      <x:c r="C40" s="49"/>
      <x:c r="D40" s="49"/>
      <x:c r="E40" s="49"/>
      <x:c r="F40" s="49"/>
      <x:c r="G40" s="49"/>
      <x:c r="H40" s="49"/>
      <x:c r="I40" s="49"/>
      <x:c r="J40" s="49"/>
      <x:c r="K40" s="49"/>
      <x:c r="L40" s="49"/>
    </x:row>
    <x:row r="41">
      <x:c r="A41" s="49"/>
      <x:c r="B41" s="49"/>
      <x:c r="C41" s="49"/>
      <x:c r="D41" s="49"/>
      <x:c r="E41" s="49"/>
      <x:c r="F41" s="49"/>
      <x:c r="G41" s="49"/>
      <x:c r="H41" s="49"/>
      <x:c r="I41" s="49"/>
      <x:c r="J41" s="49"/>
      <x:c r="K41" s="49"/>
      <x:c r="L41" s="49"/>
    </x:row>
    <x:row r="42">
      <x:c r="A42" s="49"/>
      <x:c r="B42" s="49"/>
      <x:c r="C42" s="49"/>
      <x:c r="D42" s="49"/>
      <x:c r="E42" s="49"/>
      <x:c r="F42" s="49"/>
      <x:c r="G42" s="49"/>
      <x:c r="H42" s="49"/>
      <x:c r="I42" s="49"/>
      <x:c r="J42" s="49"/>
      <x:c r="K42" s="49"/>
      <x:c r="L42" s="49"/>
    </x:row>
    <x:row r="43">
      <x:c r="A43" s="49"/>
      <x:c r="B43" s="49"/>
      <x:c r="C43" s="49"/>
      <x:c r="D43" s="49"/>
      <x:c r="E43" s="49"/>
      <x:c r="F43" s="49"/>
      <x:c r="G43" s="49"/>
      <x:c r="H43" s="49"/>
      <x:c r="I43" s="49"/>
      <x:c r="J43" s="49"/>
      <x:c r="K43" s="49"/>
      <x:c r="L43" s="49"/>
    </x:row>
    <x:row r="44">
      <x:c r="A44" s="49"/>
      <x:c r="B44" s="49"/>
      <x:c r="C44" s="49"/>
      <x:c r="D44" s="49"/>
      <x:c r="E44" s="49"/>
      <x:c r="F44" s="49"/>
      <x:c r="G44" s="49"/>
      <x:c r="H44" s="49"/>
      <x:c r="I44" s="49"/>
      <x:c r="J44" s="49"/>
      <x:c r="K44" s="49"/>
      <x:c r="L44" s="49"/>
    </x:row>
    <x:row r="45">
      <x:c r="A45" s="49"/>
      <x:c r="B45" s="49"/>
      <x:c r="C45" s="49"/>
      <x:c r="D45" s="49"/>
      <x:c r="E45" s="49"/>
      <x:c r="F45" s="49"/>
      <x:c r="G45" s="49"/>
      <x:c r="H45" s="49"/>
      <x:c r="I45" s="49"/>
      <x:c r="J45" s="49"/>
      <x:c r="K45" s="49"/>
      <x:c r="L45" s="49"/>
    </x:row>
    <x:row r="46">
      <x:c r="A46" s="49"/>
      <x:c r="B46" s="49"/>
      <x:c r="C46" s="49"/>
      <x:c r="D46" s="49"/>
      <x:c r="E46" s="49"/>
      <x:c r="F46" s="49"/>
      <x:c r="G46" s="49"/>
      <x:c r="H46" s="49"/>
      <x:c r="I46" s="49"/>
      <x:c r="J46" s="49"/>
      <x:c r="K46" s="49"/>
      <x:c r="L46" s="49"/>
    </x:row>
    <x:row r="47">
      <x:c r="A47" s="49"/>
      <x:c r="B47" s="49"/>
      <x:c r="C47" s="49"/>
      <x:c r="D47" s="49"/>
      <x:c r="E47" s="49"/>
      <x:c r="F47" s="49"/>
      <x:c r="G47" s="49"/>
      <x:c r="H47" s="49"/>
      <x:c r="I47" s="49"/>
      <x:c r="J47" s="49"/>
      <x:c r="K47" s="49"/>
      <x:c r="L47" s="49"/>
    </x:row>
    <x:row r="48">
      <x:c r="A48" s="49"/>
      <x:c r="B48" s="49"/>
      <x:c r="C48" s="49"/>
      <x:c r="D48" s="49"/>
      <x:c r="E48" s="49"/>
      <x:c r="F48" s="49"/>
      <x:c r="G48" s="49"/>
      <x:c r="H48" s="49"/>
      <x:c r="I48" s="49"/>
      <x:c r="J48" s="49"/>
      <x:c r="K48" s="49"/>
      <x:c r="L48" s="49"/>
    </x:row>
    <x:row r="49">
      <x:c r="A49" s="49"/>
      <x:c r="B49" s="49"/>
      <x:c r="C49" s="49"/>
      <x:c r="D49" s="49"/>
      <x:c r="E49" s="49"/>
      <x:c r="F49" s="49"/>
      <x:c r="G49" s="49"/>
      <x:c r="H49" s="49"/>
      <x:c r="I49" s="49"/>
      <x:c r="J49" s="49"/>
      <x:c r="K49" s="49"/>
      <x:c r="L49" s="49"/>
    </x:row>
    <x:row r="50">
      <x:c r="A50" s="49"/>
      <x:c r="B50" s="49"/>
      <x:c r="C50" s="49"/>
      <x:c r="D50" s="49"/>
      <x:c r="E50" s="49"/>
      <x:c r="F50" s="49"/>
      <x:c r="G50" s="49"/>
      <x:c r="H50" s="49"/>
      <x:c r="I50" s="49"/>
      <x:c r="J50" s="49"/>
      <x:c r="K50" s="49"/>
      <x:c r="L50" s="49"/>
    </x:row>
    <x:row r="51">
      <x:c r="A51" s="49"/>
      <x:c r="B51" s="49"/>
      <x:c r="C51" s="49"/>
      <x:c r="D51" s="49"/>
      <x:c r="E51" s="49"/>
      <x:c r="F51" s="49"/>
      <x:c r="G51" s="49"/>
      <x:c r="H51" s="49"/>
      <x:c r="I51" s="49"/>
      <x:c r="J51" s="49"/>
      <x:c r="K51" s="49"/>
      <x:c r="L51" s="49"/>
    </x:row>
    <x:row r="52">
      <x:c r="A52" s="49"/>
      <x:c r="B52" s="49"/>
      <x:c r="C52" s="49"/>
      <x:c r="D52" s="49"/>
      <x:c r="E52" s="49"/>
      <x:c r="F52" s="49"/>
      <x:c r="G52" s="49"/>
      <x:c r="H52" s="49"/>
      <x:c r="I52" s="49"/>
      <x:c r="J52" s="49"/>
      <x:c r="K52" s="49"/>
      <x:c r="L52" s="49"/>
    </x:row>
    <x:row r="53">
      <x:c r="A53" s="49"/>
      <x:c r="B53" s="49"/>
      <x:c r="C53" s="49"/>
      <x:c r="D53" s="49"/>
      <x:c r="E53" s="49"/>
      <x:c r="F53" s="49"/>
      <x:c r="G53" s="49"/>
      <x:c r="H53" s="49"/>
      <x:c r="I53" s="49"/>
      <x:c r="J53" s="49"/>
      <x:c r="K53" s="49"/>
      <x:c r="L53" s="49"/>
    </x:row>
    <x:row r="54">
      <x:c r="A54" s="49"/>
      <x:c r="B54" s="49"/>
      <x:c r="C54" s="49"/>
      <x:c r="D54" s="49"/>
      <x:c r="E54" s="49"/>
      <x:c r="F54" s="49"/>
      <x:c r="G54" s="49"/>
      <x:c r="H54" s="49"/>
      <x:c r="I54" s="49"/>
      <x:c r="J54" s="49"/>
      <x:c r="K54" s="49"/>
      <x:c r="L54" s="49"/>
    </x:row>
  </x:sheetData>
  <x:mergeCells>
    <x:mergeCell ref="A1:L2"/>
  </x:mergeCells>
  <x:dataValidations count="1">
    <x:dataValidation type="list" errorStyle="stop" allowBlank="1" showInputMessage="1" showErrorMessage="1" sqref="L5:L54">
      <x:formula1>YesNoValues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c16766ffeec4fa7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44" hidden="0" customWidth="1"/>
    <x:col min="3" max="3" width="30" hidden="0" customWidth="1"/>
    <x:col min="4" max="4" width="30" hidden="0" customWidth="1"/>
    <x:col min="5" max="5" width="30" hidden="0" customWidth="1"/>
    <x:col min="6" max="6" width="30" hidden="0" customWidth="1"/>
    <x:col min="7" max="7" width="30" hidden="0" customWidth="1"/>
    <x:col min="8" max="8" width="30" hidden="0" customWidth="1"/>
  </x:cols>
  <x:sheetData>
    <x:row r="1">
      <x:c r="A1" s="4" t="str">
        <x:v>Worked Examples — outcome diversity</x:v>
      </x:c>
      <x:c r="B1" s="4"/>
      <x:c r="C1" s="4"/>
      <x:c r="D1" s="4"/>
      <x:c r="E1" s="4"/>
      <x:c r="F1" s="4"/>
      <x:c r="G1" s="4"/>
      <x:c r="H1" s="4"/>
    </x:row>
    <x:row r="2">
      <x:c r="A2" s="4"/>
      <x:c r="B2" s="4"/>
      <x:c r="C2" s="4"/>
      <x:c r="D2" s="4"/>
      <x:c r="E2" s="4"/>
      <x:c r="F2" s="4"/>
      <x:c r="G2" s="4"/>
      <x:c r="H2" s="4"/>
    </x:row>
    <x:row r="4">
      <x:c r="A4" s="19" t="str">
        <x:v>Case</x:v>
      </x:c>
      <x:c r="B4" s="19" t="str">
        <x:v>Situation</x:v>
      </x:c>
      <x:c r="C4" s="19" t="str">
        <x:v>Expected outcome</x:v>
      </x:c>
      <x:c r="D4" s="19" t="str">
        <x:v>Reason</x:v>
      </x:c>
      <x:c r="E4" s="19" t="str">
        <x:v>Supported action</x:v>
      </x:c>
      <x:c r="F4" s="19" t="str">
        <x:v>Unsupported action</x:v>
      </x:c>
      <x:c r="G4" s="19" t="str">
        <x:v>Review trigger</x:v>
      </x:c>
      <x:c r="H4" s="19" t="str">
        <x:v>Reversal condition</x:v>
      </x:c>
    </x:row>
    <x:row r="5">
      <x:c r="A5" s="12" t="str">
        <x:v>Reversible pilot</x:v>
      </x:c>
      <x:c r="B5" s="12" t="str">
        <x:v>No competitor fact can change whether to run the bounded pilot</x:v>
      </x:c>
      <x:c r="C5" s="12" t="str">
        <x:v>STOP_ANALYSIS_AND_DECIDE</x:v>
      </x:c>
      <x:c r="D5" s="12" t="str">
        <x:v>NO_MATERIAL_CHANGE_PATH</x:v>
      </x:c>
      <x:c r="E5" s="12" t="str">
        <x:v>Run pilot</x:v>
      </x:c>
      <x:c r="F5" s="12" t="str">
        <x:v>Do not claim market completeness</x:v>
      </x:c>
      <x:c r="G5" s="12" t="str">
        <x:v>Pilot result changes threshold</x:v>
      </x:c>
      <x:c r="H5" s="12" t="str">
        <x:v>Reverse if learning invalidates assumption</x:v>
      </x:c>
    </x:row>
    <x:row r="6">
      <x:c r="A6" s="12" t="str">
        <x:v>One unresolved buyer competitor</x:v>
      </x:c>
      <x:c r="B6" s="12" t="str">
        <x:v>Customer evidence could reveal a substitute that reverses positioning</x:v>
      </x:c>
      <x:c r="C6" s="12" t="str">
        <x:v>RUN_ONE_BOUNDED_CHECK</x:v>
      </x:c>
      <x:c r="D6" s="12" t="str">
        <x:v>BOUNDED_CHECK_CAN_CHANGE_DECISION</x:v>
      </x:c>
      <x:c r="E6" s="12" t="str">
        <x:v>Run one buyer check</x:v>
      </x:c>
      <x:c r="F6" s="12" t="str">
        <x:v>Do not expand every tool competitor</x:v>
      </x:c>
      <x:c r="G6" s="12" t="str">
        <x:v>Check completed</x:v>
      </x:c>
      <x:c r="H6" s="12" t="str">
        <x:v>Requalify set if buyer names substitute</x:v>
      </x:c>
    </x:row>
    <x:row r="7">
      <x:c r="A7" s="12" t="str">
        <x:v>SEO domains expand</x:v>
      </x:c>
      <x:c r="B7" s="12" t="str">
        <x:v>More ranking domains do not change commercial/content priority</x:v>
      </x:c>
      <x:c r="C7" s="12" t="str">
        <x:v>STOP_ANALYSIS_AND_DECIDE</x:v>
      </x:c>
      <x:c r="D7" s="12" t="str">
        <x:v>NO_MATERIAL_CHANGE_PATH</x:v>
      </x:c>
      <x:c r="E7" s="12" t="str">
        <x:v>Freeze set for this decision</x:v>
      </x:c>
      <x:c r="F7" s="12" t="str">
        <x:v>Do not stop monitoring</x:v>
      </x:c>
      <x:c r="G7" s="12" t="str">
        <x:v>New domain changes buyer/query overlap</x:v>
      </x:c>
      <x:c r="H7" s="12" t="str">
        <x:v>Reopen if priority changes</x:v>
      </x:c>
    </x:row>
    <x:row r="8">
      <x:c r="A8" s="12" t="str">
        <x:v>AI citations expand</x:v>
      </x:c>
      <x:c r="B8" s="12" t="str">
        <x:v>More cited sources do not change content/source strategy</x:v>
      </x:c>
      <x:c r="C8" s="12" t="str">
        <x:v>STOP_ANALYSIS_AND_DECIDE</x:v>
      </x:c>
      <x:c r="D8" s="12" t="str">
        <x:v>NO_MATERIAL_CHANGE_PATH</x:v>
      </x:c>
      <x:c r="E8" s="12" t="str">
        <x:v>Close expansion</x:v>
      </x:c>
      <x:c r="F8" s="12" t="str">
        <x:v>Do not generalize to all AI research</x:v>
      </x:c>
      <x:c r="G8" s="12" t="str">
        <x:v>New source becomes retrieval dependency</x:v>
      </x:c>
      <x:c r="H8" s="12" t="str">
        <x:v>Reopen source strategy</x:v>
      </x:c>
    </x:row>
    <x:row r="9">
      <x:c r="A9" s="12" t="str">
        <x:v>Duplicate reports</x:v>
      </x:c>
      <x:c r="B9" s="12" t="str">
        <x:v>Reports repeat one underlying source while material path remains</x:v>
      </x:c>
      <x:c r="C9" s="12" t="str">
        <x:v>MORE_COMPETITOR_EVIDENCE_REQUIRED</x:v>
      </x:c>
      <x:c r="D9" s="12" t="str">
        <x:v>INDEPENDENCE_INSUFFICIENT</x:v>
      </x:c>
      <x:c r="E9" s="12" t="str">
        <x:v>Find independent evidence</x:v>
      </x:c>
      <x:c r="F9" s="12" t="str">
        <x:v>Do not count copies</x:v>
      </x:c>
      <x:c r="G9" s="12" t="str">
        <x:v>Independent evidence arrives</x:v>
      </x:c>
      <x:c r="H9" s="12" t="str">
        <x:v>Reverse if contradiction appears</x:v>
      </x:c>
    </x:row>
    <x:row r="10">
      <x:c r="A10" s="12" t="str">
        <x:v>Sales contradiction</x:v>
      </x:c>
      <x:c r="B10" s="12" t="str">
        <x:v>Win/loss evidence conflicts with desk set</x:v>
      </x:c>
      <x:c r="C10" s="12" t="str">
        <x:v>RESOLVE_CONTRADICTION</x:v>
      </x:c>
      <x:c r="D10" s="12" t="str">
        <x:v>MATERIAL_CONTRADICTION</x:v>
      </x:c>
      <x:c r="E10" s="12" t="str">
        <x:v>Resolve conflict</x:v>
      </x:c>
      <x:c r="F10" s="12" t="str">
        <x:v>Do not score through it</x:v>
      </x:c>
      <x:c r="G10" s="12" t="str">
        <x:v>Disposition recorded</x:v>
      </x:c>
      <x:c r="H10" s="12" t="str">
        <x:v>Reopen set if buyer evidence prevails</x:v>
      </x:c>
    </x:row>
    <x:row r="11">
      <x:c r="A11" s="12" t="str">
        <x:v>High-commitment entry</x:v>
      </x:c>
      <x:c r="B11" s="12" t="str">
        <x:v>One competitor assumption can reverse a hard-to-reverse entry</x:v>
      </x:c>
      <x:c r="C11" s="12" t="str">
        <x:v>MORE_COMPETITOR_EVIDENCE_REQUIRED</x:v>
      </x:c>
      <x:c r="D11" s="12" t="str">
        <x:v>MATERIAL_CHANGE_PATH_REMAINS</x:v>
      </x:c>
      <x:c r="E11" s="12" t="str">
        <x:v>Collect decision-bearing evidence</x:v>
      </x:c>
      <x:c r="F11" s="12" t="str">
        <x:v>Do not use false reversibility</x:v>
      </x:c>
      <x:c r="G11" s="12" t="str">
        <x:v>Assumption resolved</x:v>
      </x:c>
      <x:c r="H11" s="12" t="str">
        <x:v>Reverse if threshold fails</x:v>
      </x:c>
    </x:row>
    <x:row r="12">
      <x:c r="A12" s="12" t="str">
        <x:v>Action learns faster</x:v>
      </x:c>
      <x:c r="B12" s="12" t="str">
        <x:v>Reversible test yields buyer evidence faster than desk research</x:v>
      </x:c>
      <x:c r="C12" s="12" t="str">
        <x:v>ACT_AND_LEARN</x:v>
      </x:c>
      <x:c r="D12" s="12" t="str">
        <x:v>REVERSIBLE_ACTION_LEARNS_FASTER</x:v>
      </x:c>
      <x:c r="E12" s="12" t="str">
        <x:v>Run bounded test</x:v>
      </x:c>
      <x:c r="F12" s="12" t="str">
        <x:v>Do not use for irreversible commitments</x:v>
      </x:c>
      <x:c r="G12" s="12" t="str">
        <x:v>Test evidence arrives</x:v>
      </x:c>
      <x:c r="H12" s="12" t="str">
        <x:v>Reopen if positioning changes</x:v>
      </x:c>
    </x:row>
    <x:row r="13">
      <x:c r="A13" s="12" t="str">
        <x:v>Executive asks one more</x:v>
      </x:c>
      <x:c r="B13" s="12" t="str">
        <x:v>Another competitor cannot change action, scope or risk</x:v>
      </x:c>
      <x:c r="C13" s="12" t="str">
        <x:v>STOP_ANALYSIS_AND_DECIDE</x:v>
      </x:c>
      <x:c r="D13" s="12" t="str">
        <x:v>NO_MATERIAL_CHANGE_PATH</x:v>
      </x:c>
      <x:c r="E13" s="12" t="str">
        <x:v>Document invariance</x:v>
      </x:c>
      <x:c r="F13" s="12" t="str">
        <x:v>Do not dismiss future triggers</x:v>
      </x:c>
      <x:c r="G13" s="12" t="str">
        <x:v>New feasible alternative</x:v>
      </x:c>
      <x:c r="H13" s="12" t="str">
        <x:v>Reopen when choice changes</x:v>
      </x:c>
    </x:row>
    <x:row r="14">
      <x:c r="A14" s="12" t="str">
        <x:v>Scope unresolved</x:v>
      </x:c>
      <x:c r="B14" s="12" t="str">
        <x:v>Buyer/geography boundary is unclear</x:v>
      </x:c>
      <x:c r="C14" s="12" t="str">
        <x:v>RESOLVE_DECISION_SCOPE</x:v>
      </x:c>
      <x:c r="D14" s="12" t="str">
        <x:v>SCOPE_NOT_DEFINED</x:v>
      </x:c>
      <x:c r="E14" s="12" t="str">
        <x:v>Define scope first</x:v>
      </x:c>
      <x:c r="F14" s="12" t="str">
        <x:v>Do not apply stop outcome</x:v>
      </x:c>
      <x:c r="G14" s="12" t="str">
        <x:v>Scope agreed</x:v>
      </x:c>
      <x:c r="H14" s="12" t="str">
        <x:v>Reapply after scope is valid</x:v>
      </x:c>
    </x:row>
  </x:sheetData>
  <x:mergeCells>
    <x:mergeCell ref="A1:H2"/>
  </x:mergeCells>
  <x:pageMargins left="0.7" right="0.7" top="0.75" bottom="0.75" header="0.3" footer="0.3"/>
  <x:tableParts count="1">
    <x:tablePart xmlns:r="http://schemas.openxmlformats.org/officeDocument/2006/relationships" r:id="Rc8a0faa7595d4fa8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0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32" hidden="0" customWidth="1"/>
    <x:col min="18" max="18" width="32" hidden="0" customWidth="1"/>
    <x:col min="19" max="19" width="32" hidden="0" customWidth="1"/>
    <x:col min="20" max="20" width="32" hidden="0" customWidth="1"/>
    <x:col min="21" max="21" width="18" hidden="0" customWidth="1"/>
    <x:col min="22" max="22" width="18" hidden="0" customWidth="1"/>
    <x:col min="24" max="24" width="26" hidden="0" customWidth="1"/>
    <x:col min="25" max="25" width="26" hidden="0" customWidth="1"/>
    <x:col min="26" max="26" width="26" hidden="0" customWidth="1"/>
    <x:col min="27" max="27" width="26" hidden="0" customWidth="1"/>
    <x:col min="28" max="28" width="20" hidden="0" customWidth="1"/>
    <x:col min="29" max="29" width="20" hidden="0" customWidth="1"/>
    <x:col min="30" max="30" width="20" hidden="0" customWidth="1"/>
    <x:col min="31" max="51" width="2.5" hidden="1" customWidth="1"/>
  </x:cols>
  <x:sheetData>
    <x:row r="1">
      <x:c r="A1" s="36" t="str">
        <x:v>Canonical Fixtures — workbook execution</x:v>
      </x:c>
      <x:c r="B1" s="36"/>
      <x:c r="C1" s="36"/>
      <x:c r="D1" s="36"/>
      <x:c r="E1" s="36"/>
      <x:c r="F1" s="36"/>
      <x:c r="G1" s="36"/>
      <x:c r="H1" s="36"/>
      <x:c r="I1" s="36"/>
      <x:c r="J1" s="36"/>
      <x:c r="K1" s="36"/>
      <x:c r="L1" s="36"/>
      <x:c r="M1" s="36"/>
      <x:c r="N1" s="36"/>
      <x:c r="O1" s="36"/>
      <x:c r="P1" s="36"/>
      <x:c r="Q1" s="36"/>
      <x:c r="R1" s="36"/>
      <x:c r="S1" s="36"/>
      <x:c r="T1" s="36"/>
      <x:c r="U1" s="12"/>
      <x:c r="V1" s="12"/>
    </x:row>
    <x:row r="2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  <x:c r="T2" s="4"/>
    </x:row>
    <x:row r="4">
      <x:c r="A4" s="19" t="str">
        <x:v>Fixture ID</x:v>
      </x:c>
      <x:c r="B4" s="19" t="str">
        <x:v>Category</x:v>
      </x:c>
      <x:c r="C4" s="19" t="str">
        <x:v>Decision defined</x:v>
      </x:c>
      <x:c r="D4" s="19" t="str">
        <x:v>Scope known</x:v>
      </x:c>
      <x:c r="E4" s="19" t="str">
        <x:v>Action defined</x:v>
      </x:c>
      <x:c r="F4" s="19" t="str">
        <x:v>Material unknown</x:v>
      </x:c>
      <x:c r="G4" s="19" t="str">
        <x:v>Change pathway</x:v>
      </x:c>
      <x:c r="H4" s="19" t="str">
        <x:v>Contradiction</x:v>
      </x:c>
      <x:c r="I4" s="19" t="str">
        <x:v>Competitor qualification</x:v>
      </x:c>
      <x:c r="J4" s="19" t="str">
        <x:v>Required first-party</x:v>
      </x:c>
      <x:c r="K4" s="19" t="str">
        <x:v>Evidence independence</x:v>
      </x:c>
      <x:c r="L4" s="19" t="str">
        <x:v>Reversibility</x:v>
      </x:c>
      <x:c r="M4" s="19" t="str">
        <x:v>Bounded check</x:v>
      </x:c>
      <x:c r="N4" s="19" t="str">
        <x:v>Execution learning</x:v>
      </x:c>
      <x:c r="O4" s="19" t="str">
        <x:v>Commitment state</x:v>
      </x:c>
      <x:c r="P4" s="19" t="str">
        <x:v>Prior decision can change</x:v>
      </x:c>
      <x:c r="Q4" s="19" t="str">
        <x:v>Could change decision</x:v>
      </x:c>
      <x:c r="R4" s="19" t="str">
        <x:v>Could change action</x:v>
      </x:c>
      <x:c r="S4" s="19" t="str">
        <x:v>Could change scope</x:v>
      </x:c>
      <x:c r="T4" s="19" t="str">
        <x:v>Could change commitment</x:v>
      </x:c>
      <x:c r="U4" s="19" t="str">
        <x:v>Could change risk boundary</x:v>
      </x:c>
      <x:c r="V4" s="19" t="str">
        <x:v>Could change reversal condition</x:v>
      </x:c>
      <x:c r="W4" s="12" t="str">
        <x:v>Effective change path</x:v>
      </x:c>
      <x:c r="X4" s="12" t="str">
        <x:v>Expected outcome</x:v>
      </x:c>
      <x:c r="Y4" s="12" t="str">
        <x:v>Expected reason</x:v>
      </x:c>
      <x:c r="Z4" s="12" t="str">
        <x:v>Workbook actual outcome</x:v>
      </x:c>
      <x:c r="AA4" s="12" t="str">
        <x:v>Workbook actual reason</x:v>
      </x:c>
      <x:c r="AB4" s="12" t="str">
        <x:v>Outcome pass</x:v>
      </x:c>
      <x:c r="AC4" s="12" t="str">
        <x:v>Reason pass</x:v>
      </x:c>
      <x:c r="AD4" s="12" t="str">
        <x:v>Workbook applicability</x:v>
      </x:c>
      <x:c r="AY4" t="str">
        <x:v>Input state</x:v>
      </x:c>
    </x:row>
    <x:row r="5">
      <x:c r="A5" s="26" t="str">
        <x:v>F001</x:v>
      </x:c>
      <x:c r="B5" s="26" t="str">
        <x:v>STOP</x:v>
      </x:c>
      <x:c r="C5" s="26" t="str">
        <x:v>YES</x:v>
      </x:c>
      <x:c r="D5" s="26" t="str">
        <x:v>YES</x:v>
      </x:c>
      <x:c r="E5" s="26" t="str">
        <x:v>YES</x:v>
      </x:c>
      <x:c r="F5" s="26" t="str">
        <x:v>NO</x:v>
      </x:c>
      <x:c r="G5" s="26" t="str">
        <x:v>NO</x:v>
      </x:c>
      <x:c r="H5" s="26" t="str">
        <x:v>NONE</x:v>
      </x:c>
      <x:c r="I5" s="26" t="str">
        <x:v>RESOLVED</x:v>
      </x:c>
      <x:c r="J5" s="26" t="str">
        <x:v>PRESENT</x:v>
      </x:c>
      <x:c r="K5" s="26" t="str">
        <x:v>SUFFICIENT</x:v>
      </x:c>
      <x:c r="L5" s="26" t="str">
        <x:v>HARD_TO_REVERSE</x:v>
      </x:c>
      <x:c r="M5" s="26" t="str">
        <x:v>NO_USEFUL_CHECK</x:v>
      </x:c>
      <x:c r="N5" s="26" t="str">
        <x:v>NOT_BETTER</x:v>
      </x:c>
      <x:c r="O5" s="26" t="str">
        <x:v>NOT_STARTED</x:v>
      </x:c>
      <x:c r="P5" s="26" t="str">
        <x:v>NO</x:v>
      </x:c>
      <x:c r="Q5" s="32"/>
      <x:c r="R5" s="32"/>
      <x:c r="S5" s="32"/>
      <x:c r="T5" s="32"/>
      <x:c r="U5" s="32"/>
      <x:c r="V5" s="32"/>
      <x:c r="W5" s="12" t="str">
        <x:f>IF(AY5&lt;&gt;"VALID",AY5,IF(OR(EXACT(AS5,"YES"),EXACT(AT5,"YES"),EXACT(AU5,"YES"),EXACT(AV5,"YES"),EXACT(AW5,"YES"),EXACT(AX5,"YES")),"YES",IF(AND(AND(AS5&lt;&gt;"",AT5&lt;&gt;"",AU5&lt;&gt;"",AV5&lt;&gt;"",AW5&lt;&gt;"",AX5&lt;&gt;""),AND(EXACT(AS5,"NO"),EXACT(AT5,"NO"),EXACT(AU5,"NO"),EXACT(AV5,"NO"),EXACT(AW5,"NO"),EXACT(AX5,"NO"))),"NO",AI5)))</x:f>
        <x:v>NO</x:v>
      </x:c>
      <x:c r="X5" s="12" t="str">
        <x:v>STOP_ANALYSIS_AND_DECIDE</x:v>
      </x:c>
      <x:c r="Y5" s="12" t="str">
        <x:v>NO_MATERIAL_CHANGE_PATH</x:v>
      </x:c>
      <x:c r="Z5" s="12" t="str">
        <x:f>IF(EXACT(AD5,"JS_ONLY_NONCELL_TYPE"),"N/A — NON-CELL TYPE",IF(AY5="INCOMPLETE","INCOMPLETE",IF(AY5="INVALID","INVALID_INPUT",IF(OR(NOT(EXACT(AE5,"YES")),NOT(EXACT(AF5,"YES")),NOT(EXACT(AG5,"YES"))),"RESOLVE_DECISION_SCOPE",IF(EXACT(AJ5,"MATERIAL"),"RESOLVE_CONTRADICTION",IF(EXACT(AK5,"MATERIAL_UNRESOLVED"),"REQUALIFY_COMPETITOR_SET",IF(EXACT(AL5,"MISSING_REQUIRED"),"MORE_COMPETITOR_EVIDENCE_REQUIRED",IF(AND(EXACT(AM5,"INSUFFICIENT"),EXACT(W5,"YES")),"MORE_COMPETITOR_EVIDENCE_REQUIRED",IF(AND(NOT(EXACT(AQ5,"NOT_STARTED")),EXACT(AR5,"YES"),EXACT(W5,"YES")),"REOPEN_PRIOR_DECISION",IF(AND(OR(EXACT(W5,"YES"),EXACT(W5,"UNKNOWN")),EXACT(AO5,"CAN_RESOLVE")),"RUN_ONE_BOUNDED_CHECK",IF(AND(EXACT(W5,"YES"),EXACT(AN5,"REVERSIBLE"),EXACT(AP5,"BETTER_THAN_RESEARCH")),"ACT_AND_LEARN",IF(EXACT(W5,"YES"),"MORE_COMPETITOR_EVIDENCE_REQUIRED",IF(EXACT(W5,"NO"),"STOP_ANALYSIS_AND_DECIDE","MORE_COMPETITOR_EVIDENCE_REQUIRED")))))))))))))</x:f>
        <x:v>STOP_ANALYSIS_AND_DECIDE</x:v>
      </x:c>
      <x:c r="AA5" s="12" t="str">
        <x:f>IF(EXACT(AD5,"JS_ONLY_NONCELL_TYPE"),"N/A — NON-CELL TYPE",IF(AY5="INCOMPLETE","MISSING_REQUIRED_INPUT",IF(AY5="INVALID","INVALID_CONTROLLED_INPUT",IF(OR(NOT(EXACT(AE5,"YES")),NOT(EXACT(AF5,"YES")),NOT(EXACT(AG5,"YES"))),"SCOPE_NOT_DEFINED",IF(EXACT(AJ5,"MATERIAL"),"MATERIAL_CONTRADICTION",IF(EXACT(AK5,"MATERIAL_UNRESOLVED"),"COMPETITOR_SET_UNRESOLVED",IF(EXACT(AL5,"MISSING_REQUIRED"),"REQUIRED_FIRST_PARTY_MISSING",IF(AND(EXACT(AM5,"INSUFFICIENT"),EXACT(W5,"YES")),"INDEPENDENCE_INSUFFICIENT",IF(AND(NOT(EXACT(AQ5,"NOT_STARTED")),EXACT(AR5,"YES"),EXACT(W5,"YES")),"PRIOR_DECISION_REOPENABLE",IF(AND(OR(EXACT(W5,"YES"),EXACT(W5,"UNKNOWN")),EXACT(AO5,"CAN_RESOLVE")),"BOUNDED_CHECK_CAN_CHANGE_DECISION",IF(AND(EXACT(W5,"YES"),EXACT(AN5,"REVERSIBLE"),EXACT(AP5,"BETTER_THAN_RESEARCH")),"REVERSIBLE_ACTION_LEARNS_FASTER",IF(EXACT(W5,"YES"),"MATERIAL_CHANGE_PATH_REMAINS",IF(EXACT(W5,"NO"),"NO_MATERIAL_CHANGE_PATH","CHANGE_PATH_UNCLEAR")))))))))))))</x:f>
        <x:v>NO_MATERIAL_CHANGE_PATH</x:v>
      </x:c>
      <x:c r="AB5" s="12" t="str">
        <x:f>IF(EXACT(AD5,"JS_ONLY_NONCELL_TYPE"),"N/A",IF(EXACT(X5,Z5),"PASS","FAIL"))</x:f>
        <x:v>PASS</x:v>
      </x:c>
      <x:c r="AC5" s="12" t="str">
        <x:f>IF(EXACT(AD5,"JS_ONLY_NONCELL_TYPE"),"N/A",IF(EXACT(Y5,AA5),"PASS","FAIL"))</x:f>
        <x:v>PASS</x:v>
      </x:c>
      <x:c r="AD5" s="12" t="str">
        <x:v>EXCEL_CELL_APPLICABLE</x:v>
      </x:c>
      <x:c r="AE5" t="str">
        <x:f>IF(ISBLANK(C5),"",IF(ISTEXT(C5),TRIM(SUBSTITUTE(C5,CHAR(160)," ")),"__INVALID_TYPE__"))</x:f>
        <x:v>YES</x:v>
      </x:c>
      <x:c r="AF5" t="str">
        <x:f>IF(ISBLANK(D5),"",IF(ISTEXT(D5),TRIM(SUBSTITUTE(D5,CHAR(160)," ")),"__INVALID_TYPE__"))</x:f>
        <x:v>YES</x:v>
      </x:c>
      <x:c r="AG5" t="str">
        <x:f>IF(ISBLANK(E5),"",IF(ISTEXT(E5),TRIM(SUBSTITUTE(E5,CHAR(160)," ")),"__INVALID_TYPE__"))</x:f>
        <x:v>YES</x:v>
      </x:c>
      <x:c r="AH5" t="str">
        <x:f>IF(ISBLANK(F5),"",IF(ISTEXT(F5),TRIM(SUBSTITUTE(F5,CHAR(160)," ")),"__INVALID_TYPE__"))</x:f>
        <x:v>NO</x:v>
      </x:c>
      <x:c r="AI5" t="str">
        <x:f>IF(ISBLANK(G5),"",IF(ISTEXT(G5),TRIM(SUBSTITUTE(G5,CHAR(160)," ")),"__INVALID_TYPE__"))</x:f>
        <x:v>NO</x:v>
      </x:c>
      <x:c r="AJ5" t="str">
        <x:f>IF(ISBLANK(H5),"",IF(ISTEXT(H5),TRIM(SUBSTITUTE(H5,CHAR(160)," ")),"__INVALID_TYPE__"))</x:f>
        <x:v>NONE</x:v>
      </x:c>
      <x:c r="AK5" t="str">
        <x:f>IF(ISBLANK(I5),"",IF(ISTEXT(I5),TRIM(SUBSTITUTE(I5,CHAR(160)," ")),"__INVALID_TYPE__"))</x:f>
        <x:v>RESOLVED</x:v>
      </x:c>
      <x:c r="AL5" t="str">
        <x:f>IF(ISBLANK(J5),"",IF(ISTEXT(J5),TRIM(SUBSTITUTE(J5,CHAR(160)," ")),"__INVALID_TYPE__"))</x:f>
        <x:v>PRESENT</x:v>
      </x:c>
      <x:c r="AM5" t="str">
        <x:f>IF(ISBLANK(K5),"",IF(ISTEXT(K5),TRIM(SUBSTITUTE(K5,CHAR(160)," ")),"__INVALID_TYPE__"))</x:f>
        <x:v>SUFFICIENT</x:v>
      </x:c>
      <x:c r="AN5" t="str">
        <x:f>IF(ISBLANK(L5),"",IF(ISTEXT(L5),TRIM(SUBSTITUTE(L5,CHAR(160)," ")),"__INVALID_TYPE__"))</x:f>
        <x:v>HARD_TO_REVERSE</x:v>
      </x:c>
      <x:c r="AO5" t="str">
        <x:f>IF(ISBLANK(M5),"",IF(ISTEXT(M5),TRIM(SUBSTITUTE(M5,CHAR(160)," ")),"__INVALID_TYPE__"))</x:f>
        <x:v>NO_USEFUL_CHECK</x:v>
      </x:c>
      <x:c r="AP5" t="str">
        <x:f>IF(ISBLANK(N5),"",IF(ISTEXT(N5),TRIM(SUBSTITUTE(N5,CHAR(160)," ")),"__INVALID_TYPE__"))</x:f>
        <x:v>NOT_BETTER</x:v>
      </x:c>
      <x:c r="AQ5" t="str">
        <x:f>IF(ISBLANK(O5),"",IF(ISTEXT(O5),TRIM(SUBSTITUTE(O5,CHAR(160)," ")),"__INVALID_TYPE__"))</x:f>
        <x:v>NOT_STARTED</x:v>
      </x:c>
      <x:c r="AR5" t="str">
        <x:f>IF(ISBLANK(P5),"",IF(ISTEXT(P5),TRIM(SUBSTITUTE(P5,CHAR(160)," ")),"__INVALID_TYPE__"))</x:f>
        <x:v>NO</x:v>
      </x:c>
      <x:c r="AS5" t="str">
        <x:f>IF(ISBLANK(Q5),"",IF(ISTEXT(Q5),TRIM(SUBSTITUTE(Q5,CHAR(160)," ")),"__INVALID_TYPE__"))</x:f>
      </x:c>
      <x:c r="AT5" t="str">
        <x:f>IF(ISBLANK(R5),"",IF(ISTEXT(R5),TRIM(SUBSTITUTE(R5,CHAR(160)," ")),"__INVALID_TYPE__"))</x:f>
      </x:c>
      <x:c r="AU5" t="str">
        <x:f>IF(ISBLANK(S5),"",IF(ISTEXT(S5),TRIM(SUBSTITUTE(S5,CHAR(160)," ")),"__INVALID_TYPE__"))</x:f>
      </x:c>
      <x:c r="AV5" t="str">
        <x:f>IF(ISBLANK(T5),"",IF(ISTEXT(T5),TRIM(SUBSTITUTE(T5,CHAR(160)," ")),"__INVALID_TYPE__"))</x:f>
      </x:c>
      <x:c r="AW5" t="str">
        <x:f>IF(ISBLANK(U5),"",IF(ISTEXT(U5),TRIM(SUBSTITUTE(U5,CHAR(160)," ")),"__INVALID_TYPE__"))</x:f>
      </x:c>
      <x:c r="AX5" t="str">
        <x:f>IF(ISBLANK(V5),"",IF(ISTEXT(V5),TRIM(SUBSTITUTE(V5,CHAR(160)," ")),"__INVALID_TYPE__"))</x:f>
      </x:c>
      <x:c r="AY5" t="str">
        <x:f>IF(OR(AE5="",AF5="",AG5="",AH5="",AI5="",AJ5="",AK5="",AL5="",AM5="",AN5="",AO5="",AP5="",AQ5="",AR5=""),"INCOMPLETE",IF(OR(NOT(OR(EXACT(AE5,"YES"),EXACT(AE5,"NO"))),NOT(OR(EXACT(AF5,"YES"),EXACT(AF5,"NO"))),NOT(OR(EXACT(AG5,"YES"),EXACT(AG5,"NO"))),NOT(OR(EXACT(AH5,"YES"),EXACT(AH5,"NO"),EXACT(AH5,"UNKNOWN"))),NOT(OR(EXACT(AI5,"YES"),EXACT(AI5,"NO"),EXACT(AI5,"UNKNOWN"))),NOT(OR(EXACT(AJ5,"NONE"),EXACT(AJ5,"IMMATERIAL"),EXACT(AJ5,"MATERIAL"))),NOT(OR(EXACT(AK5,"RESOLVED"),EXACT(AK5,"MATERIAL_UNRESOLVED"),EXACT(AK5,"UNKNOWN"))),NOT(OR(EXACT(AL5,"PRESENT"),EXACT(AL5,"NOT_REQUIRED"),EXACT(AL5,"MISSING_REQUIRED"),EXACT(AL5,"UNKNOWN"))),NOT(OR(EXACT(AM5,"SUFFICIENT"),EXACT(AM5,"INSUFFICIENT"),EXACT(AM5,"UNKNOWN"))),NOT(OR(EXACT(AN5,"REVERSIBLE"),EXACT(AN5,"HARD_TO_REVERSE"),EXACT(AN5,"IRREVERSIBLE"),EXACT(AN5,"UNKNOWN"))),NOT(OR(EXACT(AO5,"CAN_RESOLVE"),EXACT(AO5,"NO_USEFUL_CHECK"),EXACT(AO5,"UNKNOWN"))),NOT(OR(EXACT(AP5,"BETTER_THAN_RESEARCH"),EXACT(AP5,"NOT_BETTER"),EXACT(AP5,"UNKNOWN"))),NOT(OR(EXACT(AQ5,"NOT_STARTED"),EXACT(AQ5,"STARTED_REVERSIBLE"),EXACT(AQ5,"STARTED_HARD_TO_REVERSE"),EXACT(AQ5,"STARTED_IRREVERSIBLE"))),NOT(OR(EXACT(AR5,"YES"),EXACT(AR5,"NO"),EXACT(AR5,"UNKNOWN"))),AND(AS5&lt;&gt;"",NOT(OR(EXACT(AS5,"YES"),EXACT(AS5,"NO"),EXACT(AS5,"UNKNOWN")))),AND(AT5&lt;&gt;"",NOT(OR(EXACT(AT5,"YES"),EXACT(AT5,"NO"),EXACT(AT5,"UNKNOWN")))),AND(AU5&lt;&gt;"",NOT(OR(EXACT(AU5,"YES"),EXACT(AU5,"NO"),EXACT(AU5,"UNKNOWN")))),AND(AV5&lt;&gt;"",NOT(OR(EXACT(AV5,"YES"),EXACT(AV5,"NO"),EXACT(AV5,"UNKNOWN")))),AND(AW5&lt;&gt;"",NOT(OR(EXACT(AW5,"YES"),EXACT(AW5,"NO"),EXACT(AW5,"UNKNOWN")))),AND(AX5&lt;&gt;"",NOT(OR(EXACT(AX5,"YES"),EXACT(AX5,"NO"),EXACT(AX5,"UNKNOWN"))))),"INVALID","VALID"))</x:f>
        <x:v>VALID</x:v>
      </x:c>
    </x:row>
    <x:row r="6">
      <x:c r="A6" s="26" t="str">
        <x:v>F002</x:v>
      </x:c>
      <x:c r="B6" s="26" t="str">
        <x:v>STOP_WITH_UNCERTAINTY</x:v>
      </x:c>
      <x:c r="C6" s="26" t="str">
        <x:v>YES</x:v>
      </x:c>
      <x:c r="D6" s="26" t="str">
        <x:v>YES</x:v>
      </x:c>
      <x:c r="E6" s="26" t="str">
        <x:v>YES</x:v>
      </x:c>
      <x:c r="F6" s="26" t="str">
        <x:v>YES</x:v>
      </x:c>
      <x:c r="G6" s="26" t="str">
        <x:v>NO</x:v>
      </x:c>
      <x:c r="H6" s="26" t="str">
        <x:v>NONE</x:v>
      </x:c>
      <x:c r="I6" s="26" t="str">
        <x:v>RESOLVED</x:v>
      </x:c>
      <x:c r="J6" s="26" t="str">
        <x:v>PRESENT</x:v>
      </x:c>
      <x:c r="K6" s="26" t="str">
        <x:v>SUFFICIENT</x:v>
      </x:c>
      <x:c r="L6" s="26" t="str">
        <x:v>HARD_TO_REVERSE</x:v>
      </x:c>
      <x:c r="M6" s="26" t="str">
        <x:v>NO_USEFUL_CHECK</x:v>
      </x:c>
      <x:c r="N6" s="26" t="str">
        <x:v>NOT_BETTER</x:v>
      </x:c>
      <x:c r="O6" s="26" t="str">
        <x:v>NOT_STARTED</x:v>
      </x:c>
      <x:c r="P6" s="26" t="str">
        <x:v>NO</x:v>
      </x:c>
      <x:c r="Q6" s="32"/>
      <x:c r="R6" s="32"/>
      <x:c r="S6" s="32"/>
      <x:c r="T6" s="32"/>
      <x:c r="U6" s="32"/>
      <x:c r="V6" s="32"/>
      <x:c r="W6" s="12" t="str">
        <x:f>IF(AY6&lt;&gt;"VALID",AY6,IF(OR(EXACT(AS6,"YES"),EXACT(AT6,"YES"),EXACT(AU6,"YES"),EXACT(AV6,"YES"),EXACT(AW6,"YES"),EXACT(AX6,"YES")),"YES",IF(AND(AND(AS6&lt;&gt;"",AT6&lt;&gt;"",AU6&lt;&gt;"",AV6&lt;&gt;"",AW6&lt;&gt;"",AX6&lt;&gt;""),AND(EXACT(AS6,"NO"),EXACT(AT6,"NO"),EXACT(AU6,"NO"),EXACT(AV6,"NO"),EXACT(AW6,"NO"),EXACT(AX6,"NO"))),"NO",AI6)))</x:f>
        <x:v>NO</x:v>
      </x:c>
      <x:c r="X6" s="12" t="str">
        <x:v>STOP_ANALYSIS_AND_DECIDE</x:v>
      </x:c>
      <x:c r="Y6" s="12" t="str">
        <x:v>NO_MATERIAL_CHANGE_PATH</x:v>
      </x:c>
      <x:c r="Z6" s="12" t="str">
        <x:f>IF(EXACT(AD6,"JS_ONLY_NONCELL_TYPE"),"N/A — NON-CELL TYPE",IF(AY6="INCOMPLETE","INCOMPLETE",IF(AY6="INVALID","INVALID_INPUT",IF(OR(NOT(EXACT(AE6,"YES")),NOT(EXACT(AF6,"YES")),NOT(EXACT(AG6,"YES"))),"RESOLVE_DECISION_SCOPE",IF(EXACT(AJ6,"MATERIAL"),"RESOLVE_CONTRADICTION",IF(EXACT(AK6,"MATERIAL_UNRESOLVED"),"REQUALIFY_COMPETITOR_SET",IF(EXACT(AL6,"MISSING_REQUIRED"),"MORE_COMPETITOR_EVIDENCE_REQUIRED",IF(AND(EXACT(AM6,"INSUFFICIENT"),EXACT(W6,"YES")),"MORE_COMPETITOR_EVIDENCE_REQUIRED",IF(AND(NOT(EXACT(AQ6,"NOT_STARTED")),EXACT(AR6,"YES"),EXACT(W6,"YES")),"REOPEN_PRIOR_DECISION",IF(AND(OR(EXACT(W6,"YES"),EXACT(W6,"UNKNOWN")),EXACT(AO6,"CAN_RESOLVE")),"RUN_ONE_BOUNDED_CHECK",IF(AND(EXACT(W6,"YES"),EXACT(AN6,"REVERSIBLE"),EXACT(AP6,"BETTER_THAN_RESEARCH")),"ACT_AND_LEARN",IF(EXACT(W6,"YES"),"MORE_COMPETITOR_EVIDENCE_REQUIRED",IF(EXACT(W6,"NO"),"STOP_ANALYSIS_AND_DECIDE","MORE_COMPETITOR_EVIDENCE_REQUIRED")))))))))))))</x:f>
        <x:v>STOP_ANALYSIS_AND_DECIDE</x:v>
      </x:c>
      <x:c r="AA6" s="12" t="str">
        <x:f>IF(EXACT(AD6,"JS_ONLY_NONCELL_TYPE"),"N/A — NON-CELL TYPE",IF(AY6="INCOMPLETE","MISSING_REQUIRED_INPUT",IF(AY6="INVALID","INVALID_CONTROLLED_INPUT",IF(OR(NOT(EXACT(AE6,"YES")),NOT(EXACT(AF6,"YES")),NOT(EXACT(AG6,"YES"))),"SCOPE_NOT_DEFINED",IF(EXACT(AJ6,"MATERIAL"),"MATERIAL_CONTRADICTION",IF(EXACT(AK6,"MATERIAL_UNRESOLVED"),"COMPETITOR_SET_UNRESOLVED",IF(EXACT(AL6,"MISSING_REQUIRED"),"REQUIRED_FIRST_PARTY_MISSING",IF(AND(EXACT(AM6,"INSUFFICIENT"),EXACT(W6,"YES")),"INDEPENDENCE_INSUFFICIENT",IF(AND(NOT(EXACT(AQ6,"NOT_STARTED")),EXACT(AR6,"YES"),EXACT(W6,"YES")),"PRIOR_DECISION_REOPENABLE",IF(AND(OR(EXACT(W6,"YES"),EXACT(W6,"UNKNOWN")),EXACT(AO6,"CAN_RESOLVE")),"BOUNDED_CHECK_CAN_CHANGE_DECISION",IF(AND(EXACT(W6,"YES"),EXACT(AN6,"REVERSIBLE"),EXACT(AP6,"BETTER_THAN_RESEARCH")),"REVERSIBLE_ACTION_LEARNS_FASTER",IF(EXACT(W6,"YES"),"MATERIAL_CHANGE_PATH_REMAINS",IF(EXACT(W6,"NO"),"NO_MATERIAL_CHANGE_PATH","CHANGE_PATH_UNCLEAR")))))))))))))</x:f>
        <x:v>NO_MATERIAL_CHANGE_PATH</x:v>
      </x:c>
      <x:c r="AB6" s="12" t="str">
        <x:f>IF(EXACT(AD6,"JS_ONLY_NONCELL_TYPE"),"N/A",IF(EXACT(X6,Z6),"PASS","FAIL"))</x:f>
        <x:v>PASS</x:v>
      </x:c>
      <x:c r="AC6" s="12" t="str">
        <x:f>IF(EXACT(AD6,"JS_ONLY_NONCELL_TYPE"),"N/A",IF(EXACT(Y6,AA6),"PASS","FAIL"))</x:f>
        <x:v>PASS</x:v>
      </x:c>
      <x:c r="AD6" s="12" t="str">
        <x:v>EXCEL_CELL_APPLICABLE</x:v>
      </x:c>
      <x:c r="AE6" t="str">
        <x:f>IF(ISBLANK(C6),"",IF(ISTEXT(C6),TRIM(SUBSTITUTE(C6,CHAR(160)," ")),"__INVALID_TYPE__"))</x:f>
        <x:v>YES</x:v>
      </x:c>
      <x:c r="AF6" t="str">
        <x:f>IF(ISBLANK(D6),"",IF(ISTEXT(D6),TRIM(SUBSTITUTE(D6,CHAR(160)," ")),"__INVALID_TYPE__"))</x:f>
        <x:v>YES</x:v>
      </x:c>
      <x:c r="AG6" t="str">
        <x:f>IF(ISBLANK(E6),"",IF(ISTEXT(E6),TRIM(SUBSTITUTE(E6,CHAR(160)," ")),"__INVALID_TYPE__"))</x:f>
        <x:v>YES</x:v>
      </x:c>
      <x:c r="AH6" t="str">
        <x:f>IF(ISBLANK(F6),"",IF(ISTEXT(F6),TRIM(SUBSTITUTE(F6,CHAR(160)," ")),"__INVALID_TYPE__"))</x:f>
        <x:v>YES</x:v>
      </x:c>
      <x:c r="AI6" t="str">
        <x:f>IF(ISBLANK(G6),"",IF(ISTEXT(G6),TRIM(SUBSTITUTE(G6,CHAR(160)," ")),"__INVALID_TYPE__"))</x:f>
        <x:v>NO</x:v>
      </x:c>
      <x:c r="AJ6" t="str">
        <x:f>IF(ISBLANK(H6),"",IF(ISTEXT(H6),TRIM(SUBSTITUTE(H6,CHAR(160)," ")),"__INVALID_TYPE__"))</x:f>
        <x:v>NONE</x:v>
      </x:c>
      <x:c r="AK6" t="str">
        <x:f>IF(ISBLANK(I6),"",IF(ISTEXT(I6),TRIM(SUBSTITUTE(I6,CHAR(160)," ")),"__INVALID_TYPE__"))</x:f>
        <x:v>RESOLVED</x:v>
      </x:c>
      <x:c r="AL6" t="str">
        <x:f>IF(ISBLANK(J6),"",IF(ISTEXT(J6),TRIM(SUBSTITUTE(J6,CHAR(160)," ")),"__INVALID_TYPE__"))</x:f>
        <x:v>PRESENT</x:v>
      </x:c>
      <x:c r="AM6" t="str">
        <x:f>IF(ISBLANK(K6),"",IF(ISTEXT(K6),TRIM(SUBSTITUTE(K6,CHAR(160)," ")),"__INVALID_TYPE__"))</x:f>
        <x:v>SUFFICIENT</x:v>
      </x:c>
      <x:c r="AN6" t="str">
        <x:f>IF(ISBLANK(L6),"",IF(ISTEXT(L6),TRIM(SUBSTITUTE(L6,CHAR(160)," ")),"__INVALID_TYPE__"))</x:f>
        <x:v>HARD_TO_REVERSE</x:v>
      </x:c>
      <x:c r="AO6" t="str">
        <x:f>IF(ISBLANK(M6),"",IF(ISTEXT(M6),TRIM(SUBSTITUTE(M6,CHAR(160)," ")),"__INVALID_TYPE__"))</x:f>
        <x:v>NO_USEFUL_CHECK</x:v>
      </x:c>
      <x:c r="AP6" t="str">
        <x:f>IF(ISBLANK(N6),"",IF(ISTEXT(N6),TRIM(SUBSTITUTE(N6,CHAR(160)," ")),"__INVALID_TYPE__"))</x:f>
        <x:v>NOT_BETTER</x:v>
      </x:c>
      <x:c r="AQ6" t="str">
        <x:f>IF(ISBLANK(O6),"",IF(ISTEXT(O6),TRIM(SUBSTITUTE(O6,CHAR(160)," ")),"__INVALID_TYPE__"))</x:f>
        <x:v>NOT_STARTED</x:v>
      </x:c>
      <x:c r="AR6" t="str">
        <x:f>IF(ISBLANK(P6),"",IF(ISTEXT(P6),TRIM(SUBSTITUTE(P6,CHAR(160)," ")),"__INVALID_TYPE__"))</x:f>
        <x:v>NO</x:v>
      </x:c>
      <x:c r="AS6" t="str">
        <x:f>IF(ISBLANK(Q6),"",IF(ISTEXT(Q6),TRIM(SUBSTITUTE(Q6,CHAR(160)," ")),"__INVALID_TYPE__"))</x:f>
      </x:c>
      <x:c r="AT6" t="str">
        <x:f>IF(ISBLANK(R6),"",IF(ISTEXT(R6),TRIM(SUBSTITUTE(R6,CHAR(160)," ")),"__INVALID_TYPE__"))</x:f>
      </x:c>
      <x:c r="AU6" t="str">
        <x:f>IF(ISBLANK(S6),"",IF(ISTEXT(S6),TRIM(SUBSTITUTE(S6,CHAR(160)," ")),"__INVALID_TYPE__"))</x:f>
      </x:c>
      <x:c r="AV6" t="str">
        <x:f>IF(ISBLANK(T6),"",IF(ISTEXT(T6),TRIM(SUBSTITUTE(T6,CHAR(160)," ")),"__INVALID_TYPE__"))</x:f>
      </x:c>
      <x:c r="AW6" t="str">
        <x:f>IF(ISBLANK(U6),"",IF(ISTEXT(U6),TRIM(SUBSTITUTE(U6,CHAR(160)," ")),"__INVALID_TYPE__"))</x:f>
      </x:c>
      <x:c r="AX6" t="str">
        <x:f>IF(ISBLANK(V6),"",IF(ISTEXT(V6),TRIM(SUBSTITUTE(V6,CHAR(160)," ")),"__INVALID_TYPE__"))</x:f>
      </x:c>
      <x:c r="AY6" t="str">
        <x:f>IF(OR(AE6="",AF6="",AG6="",AH6="",AI6="",AJ6="",AK6="",AL6="",AM6="",AN6="",AO6="",AP6="",AQ6="",AR6=""),"INCOMPLETE",IF(OR(NOT(OR(EXACT(AE6,"YES"),EXACT(AE6,"NO"))),NOT(OR(EXACT(AF6,"YES"),EXACT(AF6,"NO"))),NOT(OR(EXACT(AG6,"YES"),EXACT(AG6,"NO"))),NOT(OR(EXACT(AH6,"YES"),EXACT(AH6,"NO"),EXACT(AH6,"UNKNOWN"))),NOT(OR(EXACT(AI6,"YES"),EXACT(AI6,"NO"),EXACT(AI6,"UNKNOWN"))),NOT(OR(EXACT(AJ6,"NONE"),EXACT(AJ6,"IMMATERIAL"),EXACT(AJ6,"MATERIAL"))),NOT(OR(EXACT(AK6,"RESOLVED"),EXACT(AK6,"MATERIAL_UNRESOLVED"),EXACT(AK6,"UNKNOWN"))),NOT(OR(EXACT(AL6,"PRESENT"),EXACT(AL6,"NOT_REQUIRED"),EXACT(AL6,"MISSING_REQUIRED"),EXACT(AL6,"UNKNOWN"))),NOT(OR(EXACT(AM6,"SUFFICIENT"),EXACT(AM6,"INSUFFICIENT"),EXACT(AM6,"UNKNOWN"))),NOT(OR(EXACT(AN6,"REVERSIBLE"),EXACT(AN6,"HARD_TO_REVERSE"),EXACT(AN6,"IRREVERSIBLE"),EXACT(AN6,"UNKNOWN"))),NOT(OR(EXACT(AO6,"CAN_RESOLVE"),EXACT(AO6,"NO_USEFUL_CHECK"),EXACT(AO6,"UNKNOWN"))),NOT(OR(EXACT(AP6,"BETTER_THAN_RESEARCH"),EXACT(AP6,"NOT_BETTER"),EXACT(AP6,"UNKNOWN"))),NOT(OR(EXACT(AQ6,"NOT_STARTED"),EXACT(AQ6,"STARTED_REVERSIBLE"),EXACT(AQ6,"STARTED_HARD_TO_REVERSE"),EXACT(AQ6,"STARTED_IRREVERSIBLE"))),NOT(OR(EXACT(AR6,"YES"),EXACT(AR6,"NO"),EXACT(AR6,"UNKNOWN"))),AND(AS6&lt;&gt;"",NOT(OR(EXACT(AS6,"YES"),EXACT(AS6,"NO"),EXACT(AS6,"UNKNOWN")))),AND(AT6&lt;&gt;"",NOT(OR(EXACT(AT6,"YES"),EXACT(AT6,"NO"),EXACT(AT6,"UNKNOWN")))),AND(AU6&lt;&gt;"",NOT(OR(EXACT(AU6,"YES"),EXACT(AU6,"NO"),EXACT(AU6,"UNKNOWN")))),AND(AV6&lt;&gt;"",NOT(OR(EXACT(AV6,"YES"),EXACT(AV6,"NO"),EXACT(AV6,"UNKNOWN")))),AND(AW6&lt;&gt;"",NOT(OR(EXACT(AW6,"YES"),EXACT(AW6,"NO"),EXACT(AW6,"UNKNOWN")))),AND(AX6&lt;&gt;"",NOT(OR(EXACT(AX6,"YES"),EXACT(AX6,"NO"),EXACT(AX6,"UNKNOWN"))))),"INVALID","VALID"))</x:f>
        <x:v>VALID</x:v>
      </x:c>
    </x:row>
    <x:row r="7">
      <x:c r="A7" s="26" t="str">
        <x:v>F003</x:v>
      </x:c>
      <x:c r="B7" s="26" t="str">
        <x:v>CONTINUE_MATERIAL</x:v>
      </x:c>
      <x:c r="C7" s="26" t="str">
        <x:v>YES</x:v>
      </x:c>
      <x:c r="D7" s="26" t="str">
        <x:v>YES</x:v>
      </x:c>
      <x:c r="E7" s="26" t="str">
        <x:v>YES</x:v>
      </x:c>
      <x:c r="F7" s="26" t="str">
        <x:v>YES</x:v>
      </x:c>
      <x:c r="G7" s="26" t="str">
        <x:v>YES</x:v>
      </x:c>
      <x:c r="H7" s="26" t="str">
        <x:v>NONE</x:v>
      </x:c>
      <x:c r="I7" s="26" t="str">
        <x:v>RESOLVED</x:v>
      </x:c>
      <x:c r="J7" s="26" t="str">
        <x:v>PRESENT</x:v>
      </x:c>
      <x:c r="K7" s="26" t="str">
        <x:v>SUFFICIENT</x:v>
      </x:c>
      <x:c r="L7" s="26" t="str">
        <x:v>HARD_TO_REVERSE</x:v>
      </x:c>
      <x:c r="M7" s="26" t="str">
        <x:v>NO_USEFUL_CHECK</x:v>
      </x:c>
      <x:c r="N7" s="26" t="str">
        <x:v>NOT_BETTER</x:v>
      </x:c>
      <x:c r="O7" s="26" t="str">
        <x:v>NOT_STARTED</x:v>
      </x:c>
      <x:c r="P7" s="26" t="str">
        <x:v>NO</x:v>
      </x:c>
      <x:c r="Q7" s="32"/>
      <x:c r="R7" s="32"/>
      <x:c r="S7" s="32"/>
      <x:c r="T7" s="32"/>
      <x:c r="U7" s="32"/>
      <x:c r="V7" s="32"/>
      <x:c r="W7" s="12" t="str">
        <x:f>IF(AY7&lt;&gt;"VALID",AY7,IF(OR(EXACT(AS7,"YES"),EXACT(AT7,"YES"),EXACT(AU7,"YES"),EXACT(AV7,"YES"),EXACT(AW7,"YES"),EXACT(AX7,"YES")),"YES",IF(AND(AND(AS7&lt;&gt;"",AT7&lt;&gt;"",AU7&lt;&gt;"",AV7&lt;&gt;"",AW7&lt;&gt;"",AX7&lt;&gt;""),AND(EXACT(AS7,"NO"),EXACT(AT7,"NO"),EXACT(AU7,"NO"),EXACT(AV7,"NO"),EXACT(AW7,"NO"),EXACT(AX7,"NO"))),"NO",AI7)))</x:f>
        <x:v>YES</x:v>
      </x:c>
      <x:c r="X7" s="12" t="str">
        <x:v>MORE_COMPETITOR_EVIDENCE_REQUIRED</x:v>
      </x:c>
      <x:c r="Y7" s="12" t="str">
        <x:v>MATERIAL_CHANGE_PATH_REMAINS</x:v>
      </x:c>
      <x:c r="Z7" s="12" t="str">
        <x:f>IF(EXACT(AD7,"JS_ONLY_NONCELL_TYPE"),"N/A — NON-CELL TYPE",IF(AY7="INCOMPLETE","INCOMPLETE",IF(AY7="INVALID","INVALID_INPUT",IF(OR(NOT(EXACT(AE7,"YES")),NOT(EXACT(AF7,"YES")),NOT(EXACT(AG7,"YES"))),"RESOLVE_DECISION_SCOPE",IF(EXACT(AJ7,"MATERIAL"),"RESOLVE_CONTRADICTION",IF(EXACT(AK7,"MATERIAL_UNRESOLVED"),"REQUALIFY_COMPETITOR_SET",IF(EXACT(AL7,"MISSING_REQUIRED"),"MORE_COMPETITOR_EVIDENCE_REQUIRED",IF(AND(EXACT(AM7,"INSUFFICIENT"),EXACT(W7,"YES")),"MORE_COMPETITOR_EVIDENCE_REQUIRED",IF(AND(NOT(EXACT(AQ7,"NOT_STARTED")),EXACT(AR7,"YES"),EXACT(W7,"YES")),"REOPEN_PRIOR_DECISION",IF(AND(OR(EXACT(W7,"YES"),EXACT(W7,"UNKNOWN")),EXACT(AO7,"CAN_RESOLVE")),"RUN_ONE_BOUNDED_CHECK",IF(AND(EXACT(W7,"YES"),EXACT(AN7,"REVERSIBLE"),EXACT(AP7,"BETTER_THAN_RESEARCH")),"ACT_AND_LEARN",IF(EXACT(W7,"YES"),"MORE_COMPETITOR_EVIDENCE_REQUIRED",IF(EXACT(W7,"NO"),"STOP_ANALYSIS_AND_DECIDE","MORE_COMPETITOR_EVIDENCE_REQUIRED")))))))))))))</x:f>
        <x:v>MORE_COMPETITOR_EVIDENCE_REQUIRED</x:v>
      </x:c>
      <x:c r="AA7" s="12" t="str">
        <x:f>IF(EXACT(AD7,"JS_ONLY_NONCELL_TYPE"),"N/A — NON-CELL TYPE",IF(AY7="INCOMPLETE","MISSING_REQUIRED_INPUT",IF(AY7="INVALID","INVALID_CONTROLLED_INPUT",IF(OR(NOT(EXACT(AE7,"YES")),NOT(EXACT(AF7,"YES")),NOT(EXACT(AG7,"YES"))),"SCOPE_NOT_DEFINED",IF(EXACT(AJ7,"MATERIAL"),"MATERIAL_CONTRADICTION",IF(EXACT(AK7,"MATERIAL_UNRESOLVED"),"COMPETITOR_SET_UNRESOLVED",IF(EXACT(AL7,"MISSING_REQUIRED"),"REQUIRED_FIRST_PARTY_MISSING",IF(AND(EXACT(AM7,"INSUFFICIENT"),EXACT(W7,"YES")),"INDEPENDENCE_INSUFFICIENT",IF(AND(NOT(EXACT(AQ7,"NOT_STARTED")),EXACT(AR7,"YES"),EXACT(W7,"YES")),"PRIOR_DECISION_REOPENABLE",IF(AND(OR(EXACT(W7,"YES"),EXACT(W7,"UNKNOWN")),EXACT(AO7,"CAN_RESOLVE")),"BOUNDED_CHECK_CAN_CHANGE_DECISION",IF(AND(EXACT(W7,"YES"),EXACT(AN7,"REVERSIBLE"),EXACT(AP7,"BETTER_THAN_RESEARCH")),"REVERSIBLE_ACTION_LEARNS_FASTER",IF(EXACT(W7,"YES"),"MATERIAL_CHANGE_PATH_REMAINS",IF(EXACT(W7,"NO"),"NO_MATERIAL_CHANGE_PATH","CHANGE_PATH_UNCLEAR")))))))))))))</x:f>
        <x:v>MATERIAL_CHANGE_PATH_REMAINS</x:v>
      </x:c>
      <x:c r="AB7" s="12" t="str">
        <x:f>IF(EXACT(AD7,"JS_ONLY_NONCELL_TYPE"),"N/A",IF(EXACT(X7,Z7),"PASS","FAIL"))</x:f>
        <x:v>PASS</x:v>
      </x:c>
      <x:c r="AC7" s="12" t="str">
        <x:f>IF(EXACT(AD7,"JS_ONLY_NONCELL_TYPE"),"N/A",IF(EXACT(Y7,AA7),"PASS","FAIL"))</x:f>
        <x:v>PASS</x:v>
      </x:c>
      <x:c r="AD7" s="12" t="str">
        <x:v>EXCEL_CELL_APPLICABLE</x:v>
      </x:c>
      <x:c r="AE7" t="str">
        <x:f>IF(ISBLANK(C7),"",IF(ISTEXT(C7),TRIM(SUBSTITUTE(C7,CHAR(160)," ")),"__INVALID_TYPE__"))</x:f>
        <x:v>YES</x:v>
      </x:c>
      <x:c r="AF7" t="str">
        <x:f>IF(ISBLANK(D7),"",IF(ISTEXT(D7),TRIM(SUBSTITUTE(D7,CHAR(160)," ")),"__INVALID_TYPE__"))</x:f>
        <x:v>YES</x:v>
      </x:c>
      <x:c r="AG7" t="str">
        <x:f>IF(ISBLANK(E7),"",IF(ISTEXT(E7),TRIM(SUBSTITUTE(E7,CHAR(160)," ")),"__INVALID_TYPE__"))</x:f>
        <x:v>YES</x:v>
      </x:c>
      <x:c r="AH7" t="str">
        <x:f>IF(ISBLANK(F7),"",IF(ISTEXT(F7),TRIM(SUBSTITUTE(F7,CHAR(160)," ")),"__INVALID_TYPE__"))</x:f>
        <x:v>YES</x:v>
      </x:c>
      <x:c r="AI7" t="str">
        <x:f>IF(ISBLANK(G7),"",IF(ISTEXT(G7),TRIM(SUBSTITUTE(G7,CHAR(160)," ")),"__INVALID_TYPE__"))</x:f>
        <x:v>YES</x:v>
      </x:c>
      <x:c r="AJ7" t="str">
        <x:f>IF(ISBLANK(H7),"",IF(ISTEXT(H7),TRIM(SUBSTITUTE(H7,CHAR(160)," ")),"__INVALID_TYPE__"))</x:f>
        <x:v>NONE</x:v>
      </x:c>
      <x:c r="AK7" t="str">
        <x:f>IF(ISBLANK(I7),"",IF(ISTEXT(I7),TRIM(SUBSTITUTE(I7,CHAR(160)," ")),"__INVALID_TYPE__"))</x:f>
        <x:v>RESOLVED</x:v>
      </x:c>
      <x:c r="AL7" t="str">
        <x:f>IF(ISBLANK(J7),"",IF(ISTEXT(J7),TRIM(SUBSTITUTE(J7,CHAR(160)," ")),"__INVALID_TYPE__"))</x:f>
        <x:v>PRESENT</x:v>
      </x:c>
      <x:c r="AM7" t="str">
        <x:f>IF(ISBLANK(K7),"",IF(ISTEXT(K7),TRIM(SUBSTITUTE(K7,CHAR(160)," ")),"__INVALID_TYPE__"))</x:f>
        <x:v>SUFFICIENT</x:v>
      </x:c>
      <x:c r="AN7" t="str">
        <x:f>IF(ISBLANK(L7),"",IF(ISTEXT(L7),TRIM(SUBSTITUTE(L7,CHAR(160)," ")),"__INVALID_TYPE__"))</x:f>
        <x:v>HARD_TO_REVERSE</x:v>
      </x:c>
      <x:c r="AO7" t="str">
        <x:f>IF(ISBLANK(M7),"",IF(ISTEXT(M7),TRIM(SUBSTITUTE(M7,CHAR(160)," ")),"__INVALID_TYPE__"))</x:f>
        <x:v>NO_USEFUL_CHECK</x:v>
      </x:c>
      <x:c r="AP7" t="str">
        <x:f>IF(ISBLANK(N7),"",IF(ISTEXT(N7),TRIM(SUBSTITUTE(N7,CHAR(160)," ")),"__INVALID_TYPE__"))</x:f>
        <x:v>NOT_BETTER</x:v>
      </x:c>
      <x:c r="AQ7" t="str">
        <x:f>IF(ISBLANK(O7),"",IF(ISTEXT(O7),TRIM(SUBSTITUTE(O7,CHAR(160)," ")),"__INVALID_TYPE__"))</x:f>
        <x:v>NOT_STARTED</x:v>
      </x:c>
      <x:c r="AR7" t="str">
        <x:f>IF(ISBLANK(P7),"",IF(ISTEXT(P7),TRIM(SUBSTITUTE(P7,CHAR(160)," ")),"__INVALID_TYPE__"))</x:f>
        <x:v>NO</x:v>
      </x:c>
      <x:c r="AS7" t="str">
        <x:f>IF(ISBLANK(Q7),"",IF(ISTEXT(Q7),TRIM(SUBSTITUTE(Q7,CHAR(160)," ")),"__INVALID_TYPE__"))</x:f>
      </x:c>
      <x:c r="AT7" t="str">
        <x:f>IF(ISBLANK(R7),"",IF(ISTEXT(R7),TRIM(SUBSTITUTE(R7,CHAR(160)," ")),"__INVALID_TYPE__"))</x:f>
      </x:c>
      <x:c r="AU7" t="str">
        <x:f>IF(ISBLANK(S7),"",IF(ISTEXT(S7),TRIM(SUBSTITUTE(S7,CHAR(160)," ")),"__INVALID_TYPE__"))</x:f>
      </x:c>
      <x:c r="AV7" t="str">
        <x:f>IF(ISBLANK(T7),"",IF(ISTEXT(T7),TRIM(SUBSTITUTE(T7,CHAR(160)," ")),"__INVALID_TYPE__"))</x:f>
      </x:c>
      <x:c r="AW7" t="str">
        <x:f>IF(ISBLANK(U7),"",IF(ISTEXT(U7),TRIM(SUBSTITUTE(U7,CHAR(160)," ")),"__INVALID_TYPE__"))</x:f>
      </x:c>
      <x:c r="AX7" t="str">
        <x:f>IF(ISBLANK(V7),"",IF(ISTEXT(V7),TRIM(SUBSTITUTE(V7,CHAR(160)," ")),"__INVALID_TYPE__"))</x:f>
      </x:c>
      <x:c r="AY7" t="str">
        <x:f>IF(OR(AE7="",AF7="",AG7="",AH7="",AI7="",AJ7="",AK7="",AL7="",AM7="",AN7="",AO7="",AP7="",AQ7="",AR7=""),"INCOMPLETE",IF(OR(NOT(OR(EXACT(AE7,"YES"),EXACT(AE7,"NO"))),NOT(OR(EXACT(AF7,"YES"),EXACT(AF7,"NO"))),NOT(OR(EXACT(AG7,"YES"),EXACT(AG7,"NO"))),NOT(OR(EXACT(AH7,"YES"),EXACT(AH7,"NO"),EXACT(AH7,"UNKNOWN"))),NOT(OR(EXACT(AI7,"YES"),EXACT(AI7,"NO"),EXACT(AI7,"UNKNOWN"))),NOT(OR(EXACT(AJ7,"NONE"),EXACT(AJ7,"IMMATERIAL"),EXACT(AJ7,"MATERIAL"))),NOT(OR(EXACT(AK7,"RESOLVED"),EXACT(AK7,"MATERIAL_UNRESOLVED"),EXACT(AK7,"UNKNOWN"))),NOT(OR(EXACT(AL7,"PRESENT"),EXACT(AL7,"NOT_REQUIRED"),EXACT(AL7,"MISSING_REQUIRED"),EXACT(AL7,"UNKNOWN"))),NOT(OR(EXACT(AM7,"SUFFICIENT"),EXACT(AM7,"INSUFFICIENT"),EXACT(AM7,"UNKNOWN"))),NOT(OR(EXACT(AN7,"REVERSIBLE"),EXACT(AN7,"HARD_TO_REVERSE"),EXACT(AN7,"IRREVERSIBLE"),EXACT(AN7,"UNKNOWN"))),NOT(OR(EXACT(AO7,"CAN_RESOLVE"),EXACT(AO7,"NO_USEFUL_CHECK"),EXACT(AO7,"UNKNOWN"))),NOT(OR(EXACT(AP7,"BETTER_THAN_RESEARCH"),EXACT(AP7,"NOT_BETTER"),EXACT(AP7,"UNKNOWN"))),NOT(OR(EXACT(AQ7,"NOT_STARTED"),EXACT(AQ7,"STARTED_REVERSIBLE"),EXACT(AQ7,"STARTED_HARD_TO_REVERSE"),EXACT(AQ7,"STARTED_IRREVERSIBLE"))),NOT(OR(EXACT(AR7,"YES"),EXACT(AR7,"NO"),EXACT(AR7,"UNKNOWN"))),AND(AS7&lt;&gt;"",NOT(OR(EXACT(AS7,"YES"),EXACT(AS7,"NO"),EXACT(AS7,"UNKNOWN")))),AND(AT7&lt;&gt;"",NOT(OR(EXACT(AT7,"YES"),EXACT(AT7,"NO"),EXACT(AT7,"UNKNOWN")))),AND(AU7&lt;&gt;"",NOT(OR(EXACT(AU7,"YES"),EXACT(AU7,"NO"),EXACT(AU7,"UNKNOWN")))),AND(AV7&lt;&gt;"",NOT(OR(EXACT(AV7,"YES"),EXACT(AV7,"NO"),EXACT(AV7,"UNKNOWN")))),AND(AW7&lt;&gt;"",NOT(OR(EXACT(AW7,"YES"),EXACT(AW7,"NO"),EXACT(AW7,"UNKNOWN")))),AND(AX7&lt;&gt;"",NOT(OR(EXACT(AX7,"YES"),EXACT(AX7,"NO"),EXACT(AX7,"UNKNOWN"))))),"INVALID","VALID"))</x:f>
        <x:v>VALID</x:v>
      </x:c>
    </x:row>
    <x:row r="8">
      <x:c r="A8" s="26" t="str">
        <x:v>F004</x:v>
      </x:c>
      <x:c r="B8" s="26" t="str">
        <x:v>BOUNDED_CHECK</x:v>
      </x:c>
      <x:c r="C8" s="26" t="str">
        <x:v>YES</x:v>
      </x:c>
      <x:c r="D8" s="26" t="str">
        <x:v>YES</x:v>
      </x:c>
      <x:c r="E8" s="26" t="str">
        <x:v>YES</x:v>
      </x:c>
      <x:c r="F8" s="26" t="str">
        <x:v>YES</x:v>
      </x:c>
      <x:c r="G8" s="26" t="str">
        <x:v>YES</x:v>
      </x:c>
      <x:c r="H8" s="26" t="str">
        <x:v>NONE</x:v>
      </x:c>
      <x:c r="I8" s="26" t="str">
        <x:v>RESOLVED</x:v>
      </x:c>
      <x:c r="J8" s="26" t="str">
        <x:v>PRESENT</x:v>
      </x:c>
      <x:c r="K8" s="26" t="str">
        <x:v>SUFFICIENT</x:v>
      </x:c>
      <x:c r="L8" s="26" t="str">
        <x:v>HARD_TO_REVERSE</x:v>
      </x:c>
      <x:c r="M8" s="26" t="str">
        <x:v>CAN_RESOLVE</x:v>
      </x:c>
      <x:c r="N8" s="26" t="str">
        <x:v>NOT_BETTER</x:v>
      </x:c>
      <x:c r="O8" s="26" t="str">
        <x:v>NOT_STARTED</x:v>
      </x:c>
      <x:c r="P8" s="26" t="str">
        <x:v>NO</x:v>
      </x:c>
      <x:c r="Q8" s="32"/>
      <x:c r="R8" s="32"/>
      <x:c r="S8" s="32"/>
      <x:c r="T8" s="32"/>
      <x:c r="U8" s="32"/>
      <x:c r="V8" s="32"/>
      <x:c r="W8" s="12" t="str">
        <x:f>IF(AY8&lt;&gt;"VALID",AY8,IF(OR(EXACT(AS8,"YES"),EXACT(AT8,"YES"),EXACT(AU8,"YES"),EXACT(AV8,"YES"),EXACT(AW8,"YES"),EXACT(AX8,"YES")),"YES",IF(AND(AND(AS8&lt;&gt;"",AT8&lt;&gt;"",AU8&lt;&gt;"",AV8&lt;&gt;"",AW8&lt;&gt;"",AX8&lt;&gt;""),AND(EXACT(AS8,"NO"),EXACT(AT8,"NO"),EXACT(AU8,"NO"),EXACT(AV8,"NO"),EXACT(AW8,"NO"),EXACT(AX8,"NO"))),"NO",AI8)))</x:f>
        <x:v>YES</x:v>
      </x:c>
      <x:c r="X8" s="12" t="str">
        <x:v>RUN_ONE_BOUNDED_CHECK</x:v>
      </x:c>
      <x:c r="Y8" s="12" t="str">
        <x:v>BOUNDED_CHECK_CAN_CHANGE_DECISION</x:v>
      </x:c>
      <x:c r="Z8" s="12" t="str">
        <x:f>IF(EXACT(AD8,"JS_ONLY_NONCELL_TYPE"),"N/A — NON-CELL TYPE",IF(AY8="INCOMPLETE","INCOMPLETE",IF(AY8="INVALID","INVALID_INPUT",IF(OR(NOT(EXACT(AE8,"YES")),NOT(EXACT(AF8,"YES")),NOT(EXACT(AG8,"YES"))),"RESOLVE_DECISION_SCOPE",IF(EXACT(AJ8,"MATERIAL"),"RESOLVE_CONTRADICTION",IF(EXACT(AK8,"MATERIAL_UNRESOLVED"),"REQUALIFY_COMPETITOR_SET",IF(EXACT(AL8,"MISSING_REQUIRED"),"MORE_COMPETITOR_EVIDENCE_REQUIRED",IF(AND(EXACT(AM8,"INSUFFICIENT"),EXACT(W8,"YES")),"MORE_COMPETITOR_EVIDENCE_REQUIRED",IF(AND(NOT(EXACT(AQ8,"NOT_STARTED")),EXACT(AR8,"YES"),EXACT(W8,"YES")),"REOPEN_PRIOR_DECISION",IF(AND(OR(EXACT(W8,"YES"),EXACT(W8,"UNKNOWN")),EXACT(AO8,"CAN_RESOLVE")),"RUN_ONE_BOUNDED_CHECK",IF(AND(EXACT(W8,"YES"),EXACT(AN8,"REVERSIBLE"),EXACT(AP8,"BETTER_THAN_RESEARCH")),"ACT_AND_LEARN",IF(EXACT(W8,"YES"),"MORE_COMPETITOR_EVIDENCE_REQUIRED",IF(EXACT(W8,"NO"),"STOP_ANALYSIS_AND_DECIDE","MORE_COMPETITOR_EVIDENCE_REQUIRED")))))))))))))</x:f>
        <x:v>RUN_ONE_BOUNDED_CHECK</x:v>
      </x:c>
      <x:c r="AA8" s="12" t="str">
        <x:f>IF(EXACT(AD8,"JS_ONLY_NONCELL_TYPE"),"N/A — NON-CELL TYPE",IF(AY8="INCOMPLETE","MISSING_REQUIRED_INPUT",IF(AY8="INVALID","INVALID_CONTROLLED_INPUT",IF(OR(NOT(EXACT(AE8,"YES")),NOT(EXACT(AF8,"YES")),NOT(EXACT(AG8,"YES"))),"SCOPE_NOT_DEFINED",IF(EXACT(AJ8,"MATERIAL"),"MATERIAL_CONTRADICTION",IF(EXACT(AK8,"MATERIAL_UNRESOLVED"),"COMPETITOR_SET_UNRESOLVED",IF(EXACT(AL8,"MISSING_REQUIRED"),"REQUIRED_FIRST_PARTY_MISSING",IF(AND(EXACT(AM8,"INSUFFICIENT"),EXACT(W8,"YES")),"INDEPENDENCE_INSUFFICIENT",IF(AND(NOT(EXACT(AQ8,"NOT_STARTED")),EXACT(AR8,"YES"),EXACT(W8,"YES")),"PRIOR_DECISION_REOPENABLE",IF(AND(OR(EXACT(W8,"YES"),EXACT(W8,"UNKNOWN")),EXACT(AO8,"CAN_RESOLVE")),"BOUNDED_CHECK_CAN_CHANGE_DECISION",IF(AND(EXACT(W8,"YES"),EXACT(AN8,"REVERSIBLE"),EXACT(AP8,"BETTER_THAN_RESEARCH")),"REVERSIBLE_ACTION_LEARNS_FASTER",IF(EXACT(W8,"YES"),"MATERIAL_CHANGE_PATH_REMAINS",IF(EXACT(W8,"NO"),"NO_MATERIAL_CHANGE_PATH","CHANGE_PATH_UNCLEAR")))))))))))))</x:f>
        <x:v>BOUNDED_CHECK_CAN_CHANGE_DECISION</x:v>
      </x:c>
      <x:c r="AB8" s="12" t="str">
        <x:f>IF(EXACT(AD8,"JS_ONLY_NONCELL_TYPE"),"N/A",IF(EXACT(X8,Z8),"PASS","FAIL"))</x:f>
        <x:v>PASS</x:v>
      </x:c>
      <x:c r="AC8" s="12" t="str">
        <x:f>IF(EXACT(AD8,"JS_ONLY_NONCELL_TYPE"),"N/A",IF(EXACT(Y8,AA8),"PASS","FAIL"))</x:f>
        <x:v>PASS</x:v>
      </x:c>
      <x:c r="AD8" s="12" t="str">
        <x:v>EXCEL_CELL_APPLICABLE</x:v>
      </x:c>
      <x:c r="AE8" t="str">
        <x:f>IF(ISBLANK(C8),"",IF(ISTEXT(C8),TRIM(SUBSTITUTE(C8,CHAR(160)," ")),"__INVALID_TYPE__"))</x:f>
        <x:v>YES</x:v>
      </x:c>
      <x:c r="AF8" t="str">
        <x:f>IF(ISBLANK(D8),"",IF(ISTEXT(D8),TRIM(SUBSTITUTE(D8,CHAR(160)," ")),"__INVALID_TYPE__"))</x:f>
        <x:v>YES</x:v>
      </x:c>
      <x:c r="AG8" t="str">
        <x:f>IF(ISBLANK(E8),"",IF(ISTEXT(E8),TRIM(SUBSTITUTE(E8,CHAR(160)," ")),"__INVALID_TYPE__"))</x:f>
        <x:v>YES</x:v>
      </x:c>
      <x:c r="AH8" t="str">
        <x:f>IF(ISBLANK(F8),"",IF(ISTEXT(F8),TRIM(SUBSTITUTE(F8,CHAR(160)," ")),"__INVALID_TYPE__"))</x:f>
        <x:v>YES</x:v>
      </x:c>
      <x:c r="AI8" t="str">
        <x:f>IF(ISBLANK(G8),"",IF(ISTEXT(G8),TRIM(SUBSTITUTE(G8,CHAR(160)," ")),"__INVALID_TYPE__"))</x:f>
        <x:v>YES</x:v>
      </x:c>
      <x:c r="AJ8" t="str">
        <x:f>IF(ISBLANK(H8),"",IF(ISTEXT(H8),TRIM(SUBSTITUTE(H8,CHAR(160)," ")),"__INVALID_TYPE__"))</x:f>
        <x:v>NONE</x:v>
      </x:c>
      <x:c r="AK8" t="str">
        <x:f>IF(ISBLANK(I8),"",IF(ISTEXT(I8),TRIM(SUBSTITUTE(I8,CHAR(160)," ")),"__INVALID_TYPE__"))</x:f>
        <x:v>RESOLVED</x:v>
      </x:c>
      <x:c r="AL8" t="str">
        <x:f>IF(ISBLANK(J8),"",IF(ISTEXT(J8),TRIM(SUBSTITUTE(J8,CHAR(160)," ")),"__INVALID_TYPE__"))</x:f>
        <x:v>PRESENT</x:v>
      </x:c>
      <x:c r="AM8" t="str">
        <x:f>IF(ISBLANK(K8),"",IF(ISTEXT(K8),TRIM(SUBSTITUTE(K8,CHAR(160)," ")),"__INVALID_TYPE__"))</x:f>
        <x:v>SUFFICIENT</x:v>
      </x:c>
      <x:c r="AN8" t="str">
        <x:f>IF(ISBLANK(L8),"",IF(ISTEXT(L8),TRIM(SUBSTITUTE(L8,CHAR(160)," ")),"__INVALID_TYPE__"))</x:f>
        <x:v>HARD_TO_REVERSE</x:v>
      </x:c>
      <x:c r="AO8" t="str">
        <x:f>IF(ISBLANK(M8),"",IF(ISTEXT(M8),TRIM(SUBSTITUTE(M8,CHAR(160)," ")),"__INVALID_TYPE__"))</x:f>
        <x:v>CAN_RESOLVE</x:v>
      </x:c>
      <x:c r="AP8" t="str">
        <x:f>IF(ISBLANK(N8),"",IF(ISTEXT(N8),TRIM(SUBSTITUTE(N8,CHAR(160)," ")),"__INVALID_TYPE__"))</x:f>
        <x:v>NOT_BETTER</x:v>
      </x:c>
      <x:c r="AQ8" t="str">
        <x:f>IF(ISBLANK(O8),"",IF(ISTEXT(O8),TRIM(SUBSTITUTE(O8,CHAR(160)," ")),"__INVALID_TYPE__"))</x:f>
        <x:v>NOT_STARTED</x:v>
      </x:c>
      <x:c r="AR8" t="str">
        <x:f>IF(ISBLANK(P8),"",IF(ISTEXT(P8),TRIM(SUBSTITUTE(P8,CHAR(160)," ")),"__INVALID_TYPE__"))</x:f>
        <x:v>NO</x:v>
      </x:c>
      <x:c r="AS8" t="str">
        <x:f>IF(ISBLANK(Q8),"",IF(ISTEXT(Q8),TRIM(SUBSTITUTE(Q8,CHAR(160)," ")),"__INVALID_TYPE__"))</x:f>
      </x:c>
      <x:c r="AT8" t="str">
        <x:f>IF(ISBLANK(R8),"",IF(ISTEXT(R8),TRIM(SUBSTITUTE(R8,CHAR(160)," ")),"__INVALID_TYPE__"))</x:f>
      </x:c>
      <x:c r="AU8" t="str">
        <x:f>IF(ISBLANK(S8),"",IF(ISTEXT(S8),TRIM(SUBSTITUTE(S8,CHAR(160)," ")),"__INVALID_TYPE__"))</x:f>
      </x:c>
      <x:c r="AV8" t="str">
        <x:f>IF(ISBLANK(T8),"",IF(ISTEXT(T8),TRIM(SUBSTITUTE(T8,CHAR(160)," ")),"__INVALID_TYPE__"))</x:f>
      </x:c>
      <x:c r="AW8" t="str">
        <x:f>IF(ISBLANK(U8),"",IF(ISTEXT(U8),TRIM(SUBSTITUTE(U8,CHAR(160)," ")),"__INVALID_TYPE__"))</x:f>
      </x:c>
      <x:c r="AX8" t="str">
        <x:f>IF(ISBLANK(V8),"",IF(ISTEXT(V8),TRIM(SUBSTITUTE(V8,CHAR(160)," ")),"__INVALID_TYPE__"))</x:f>
      </x:c>
      <x:c r="AY8" t="str">
        <x:f>IF(OR(AE8="",AF8="",AG8="",AH8="",AI8="",AJ8="",AK8="",AL8="",AM8="",AN8="",AO8="",AP8="",AQ8="",AR8=""),"INCOMPLETE",IF(OR(NOT(OR(EXACT(AE8,"YES"),EXACT(AE8,"NO"))),NOT(OR(EXACT(AF8,"YES"),EXACT(AF8,"NO"))),NOT(OR(EXACT(AG8,"YES"),EXACT(AG8,"NO"))),NOT(OR(EXACT(AH8,"YES"),EXACT(AH8,"NO"),EXACT(AH8,"UNKNOWN"))),NOT(OR(EXACT(AI8,"YES"),EXACT(AI8,"NO"),EXACT(AI8,"UNKNOWN"))),NOT(OR(EXACT(AJ8,"NONE"),EXACT(AJ8,"IMMATERIAL"),EXACT(AJ8,"MATERIAL"))),NOT(OR(EXACT(AK8,"RESOLVED"),EXACT(AK8,"MATERIAL_UNRESOLVED"),EXACT(AK8,"UNKNOWN"))),NOT(OR(EXACT(AL8,"PRESENT"),EXACT(AL8,"NOT_REQUIRED"),EXACT(AL8,"MISSING_REQUIRED"),EXACT(AL8,"UNKNOWN"))),NOT(OR(EXACT(AM8,"SUFFICIENT"),EXACT(AM8,"INSUFFICIENT"),EXACT(AM8,"UNKNOWN"))),NOT(OR(EXACT(AN8,"REVERSIBLE"),EXACT(AN8,"HARD_TO_REVERSE"),EXACT(AN8,"IRREVERSIBLE"),EXACT(AN8,"UNKNOWN"))),NOT(OR(EXACT(AO8,"CAN_RESOLVE"),EXACT(AO8,"NO_USEFUL_CHECK"),EXACT(AO8,"UNKNOWN"))),NOT(OR(EXACT(AP8,"BETTER_THAN_RESEARCH"),EXACT(AP8,"NOT_BETTER"),EXACT(AP8,"UNKNOWN"))),NOT(OR(EXACT(AQ8,"NOT_STARTED"),EXACT(AQ8,"STARTED_REVERSIBLE"),EXACT(AQ8,"STARTED_HARD_TO_REVERSE"),EXACT(AQ8,"STARTED_IRREVERSIBLE"))),NOT(OR(EXACT(AR8,"YES"),EXACT(AR8,"NO"),EXACT(AR8,"UNKNOWN"))),AND(AS8&lt;&gt;"",NOT(OR(EXACT(AS8,"YES"),EXACT(AS8,"NO"),EXACT(AS8,"UNKNOWN")))),AND(AT8&lt;&gt;"",NOT(OR(EXACT(AT8,"YES"),EXACT(AT8,"NO"),EXACT(AT8,"UNKNOWN")))),AND(AU8&lt;&gt;"",NOT(OR(EXACT(AU8,"YES"),EXACT(AU8,"NO"),EXACT(AU8,"UNKNOWN")))),AND(AV8&lt;&gt;"",NOT(OR(EXACT(AV8,"YES"),EXACT(AV8,"NO"),EXACT(AV8,"UNKNOWN")))),AND(AW8&lt;&gt;"",NOT(OR(EXACT(AW8,"YES"),EXACT(AW8,"NO"),EXACT(AW8,"UNKNOWN")))),AND(AX8&lt;&gt;"",NOT(OR(EXACT(AX8,"YES"),EXACT(AX8,"NO"),EXACT(AX8,"UNKNOWN"))))),"INVALID","VALID"))</x:f>
        <x:v>VALID</x:v>
      </x:c>
    </x:row>
    <x:row r="9">
      <x:c r="A9" s="26" t="str">
        <x:v>F005</x:v>
      </x:c>
      <x:c r="B9" s="26" t="str">
        <x:v>ACT_LEARN</x:v>
      </x:c>
      <x:c r="C9" s="26" t="str">
        <x:v>YES</x:v>
      </x:c>
      <x:c r="D9" s="26" t="str">
        <x:v>YES</x:v>
      </x:c>
      <x:c r="E9" s="26" t="str">
        <x:v>YES</x:v>
      </x:c>
      <x:c r="F9" s="26" t="str">
        <x:v>YES</x:v>
      </x:c>
      <x:c r="G9" s="26" t="str">
        <x:v>YES</x:v>
      </x:c>
      <x:c r="H9" s="26" t="str">
        <x:v>NONE</x:v>
      </x:c>
      <x:c r="I9" s="26" t="str">
        <x:v>RESOLVED</x:v>
      </x:c>
      <x:c r="J9" s="26" t="str">
        <x:v>PRESENT</x:v>
      </x:c>
      <x:c r="K9" s="26" t="str">
        <x:v>SUFFICIENT</x:v>
      </x:c>
      <x:c r="L9" s="26" t="str">
        <x:v>REVERSIBLE</x:v>
      </x:c>
      <x:c r="M9" s="26" t="str">
        <x:v>NO_USEFUL_CHECK</x:v>
      </x:c>
      <x:c r="N9" s="26" t="str">
        <x:v>BETTER_THAN_RESEARCH</x:v>
      </x:c>
      <x:c r="O9" s="26" t="str">
        <x:v>NOT_STARTED</x:v>
      </x:c>
      <x:c r="P9" s="26" t="str">
        <x:v>NO</x:v>
      </x:c>
      <x:c r="Q9" s="32"/>
      <x:c r="R9" s="32"/>
      <x:c r="S9" s="32"/>
      <x:c r="T9" s="32"/>
      <x:c r="U9" s="32"/>
      <x:c r="V9" s="32"/>
      <x:c r="W9" s="12" t="str">
        <x:f>IF(AY9&lt;&gt;"VALID",AY9,IF(OR(EXACT(AS9,"YES"),EXACT(AT9,"YES"),EXACT(AU9,"YES"),EXACT(AV9,"YES"),EXACT(AW9,"YES"),EXACT(AX9,"YES")),"YES",IF(AND(AND(AS9&lt;&gt;"",AT9&lt;&gt;"",AU9&lt;&gt;"",AV9&lt;&gt;"",AW9&lt;&gt;"",AX9&lt;&gt;""),AND(EXACT(AS9,"NO"),EXACT(AT9,"NO"),EXACT(AU9,"NO"),EXACT(AV9,"NO"),EXACT(AW9,"NO"),EXACT(AX9,"NO"))),"NO",AI9)))</x:f>
        <x:v>YES</x:v>
      </x:c>
      <x:c r="X9" s="12" t="str">
        <x:v>ACT_AND_LEARN</x:v>
      </x:c>
      <x:c r="Y9" s="12" t="str">
        <x:v>REVERSIBLE_ACTION_LEARNS_FASTER</x:v>
      </x:c>
      <x:c r="Z9" s="12" t="str">
        <x:f>IF(EXACT(AD9,"JS_ONLY_NONCELL_TYPE"),"N/A — NON-CELL TYPE",IF(AY9="INCOMPLETE","INCOMPLETE",IF(AY9="INVALID","INVALID_INPUT",IF(OR(NOT(EXACT(AE9,"YES")),NOT(EXACT(AF9,"YES")),NOT(EXACT(AG9,"YES"))),"RESOLVE_DECISION_SCOPE",IF(EXACT(AJ9,"MATERIAL"),"RESOLVE_CONTRADICTION",IF(EXACT(AK9,"MATERIAL_UNRESOLVED"),"REQUALIFY_COMPETITOR_SET",IF(EXACT(AL9,"MISSING_REQUIRED"),"MORE_COMPETITOR_EVIDENCE_REQUIRED",IF(AND(EXACT(AM9,"INSUFFICIENT"),EXACT(W9,"YES")),"MORE_COMPETITOR_EVIDENCE_REQUIRED",IF(AND(NOT(EXACT(AQ9,"NOT_STARTED")),EXACT(AR9,"YES"),EXACT(W9,"YES")),"REOPEN_PRIOR_DECISION",IF(AND(OR(EXACT(W9,"YES"),EXACT(W9,"UNKNOWN")),EXACT(AO9,"CAN_RESOLVE")),"RUN_ONE_BOUNDED_CHECK",IF(AND(EXACT(W9,"YES"),EXACT(AN9,"REVERSIBLE"),EXACT(AP9,"BETTER_THAN_RESEARCH")),"ACT_AND_LEARN",IF(EXACT(W9,"YES"),"MORE_COMPETITOR_EVIDENCE_REQUIRED",IF(EXACT(W9,"NO"),"STOP_ANALYSIS_AND_DECIDE","MORE_COMPETITOR_EVIDENCE_REQUIRED")))))))))))))</x:f>
        <x:v>ACT_AND_LEARN</x:v>
      </x:c>
      <x:c r="AA9" s="12" t="str">
        <x:f>IF(EXACT(AD9,"JS_ONLY_NONCELL_TYPE"),"N/A — NON-CELL TYPE",IF(AY9="INCOMPLETE","MISSING_REQUIRED_INPUT",IF(AY9="INVALID","INVALID_CONTROLLED_INPUT",IF(OR(NOT(EXACT(AE9,"YES")),NOT(EXACT(AF9,"YES")),NOT(EXACT(AG9,"YES"))),"SCOPE_NOT_DEFINED",IF(EXACT(AJ9,"MATERIAL"),"MATERIAL_CONTRADICTION",IF(EXACT(AK9,"MATERIAL_UNRESOLVED"),"COMPETITOR_SET_UNRESOLVED",IF(EXACT(AL9,"MISSING_REQUIRED"),"REQUIRED_FIRST_PARTY_MISSING",IF(AND(EXACT(AM9,"INSUFFICIENT"),EXACT(W9,"YES")),"INDEPENDENCE_INSUFFICIENT",IF(AND(NOT(EXACT(AQ9,"NOT_STARTED")),EXACT(AR9,"YES"),EXACT(W9,"YES")),"PRIOR_DECISION_REOPENABLE",IF(AND(OR(EXACT(W9,"YES"),EXACT(W9,"UNKNOWN")),EXACT(AO9,"CAN_RESOLVE")),"BOUNDED_CHECK_CAN_CHANGE_DECISION",IF(AND(EXACT(W9,"YES"),EXACT(AN9,"REVERSIBLE"),EXACT(AP9,"BETTER_THAN_RESEARCH")),"REVERSIBLE_ACTION_LEARNS_FASTER",IF(EXACT(W9,"YES"),"MATERIAL_CHANGE_PATH_REMAINS",IF(EXACT(W9,"NO"),"NO_MATERIAL_CHANGE_PATH","CHANGE_PATH_UNCLEAR")))))))))))))</x:f>
        <x:v>REVERSIBLE_ACTION_LEARNS_FASTER</x:v>
      </x:c>
      <x:c r="AB9" s="12" t="str">
        <x:f>IF(EXACT(AD9,"JS_ONLY_NONCELL_TYPE"),"N/A",IF(EXACT(X9,Z9),"PASS","FAIL"))</x:f>
        <x:v>PASS</x:v>
      </x:c>
      <x:c r="AC9" s="12" t="str">
        <x:f>IF(EXACT(AD9,"JS_ONLY_NONCELL_TYPE"),"N/A",IF(EXACT(Y9,AA9),"PASS","FAIL"))</x:f>
        <x:v>PASS</x:v>
      </x:c>
      <x:c r="AD9" s="12" t="str">
        <x:v>EXCEL_CELL_APPLICABLE</x:v>
      </x:c>
      <x:c r="AE9" t="str">
        <x:f>IF(ISBLANK(C9),"",IF(ISTEXT(C9),TRIM(SUBSTITUTE(C9,CHAR(160)," ")),"__INVALID_TYPE__"))</x:f>
        <x:v>YES</x:v>
      </x:c>
      <x:c r="AF9" t="str">
        <x:f>IF(ISBLANK(D9),"",IF(ISTEXT(D9),TRIM(SUBSTITUTE(D9,CHAR(160)," ")),"__INVALID_TYPE__"))</x:f>
        <x:v>YES</x:v>
      </x:c>
      <x:c r="AG9" t="str">
        <x:f>IF(ISBLANK(E9),"",IF(ISTEXT(E9),TRIM(SUBSTITUTE(E9,CHAR(160)," ")),"__INVALID_TYPE__"))</x:f>
        <x:v>YES</x:v>
      </x:c>
      <x:c r="AH9" t="str">
        <x:f>IF(ISBLANK(F9),"",IF(ISTEXT(F9),TRIM(SUBSTITUTE(F9,CHAR(160)," ")),"__INVALID_TYPE__"))</x:f>
        <x:v>YES</x:v>
      </x:c>
      <x:c r="AI9" t="str">
        <x:f>IF(ISBLANK(G9),"",IF(ISTEXT(G9),TRIM(SUBSTITUTE(G9,CHAR(160)," ")),"__INVALID_TYPE__"))</x:f>
        <x:v>YES</x:v>
      </x:c>
      <x:c r="AJ9" t="str">
        <x:f>IF(ISBLANK(H9),"",IF(ISTEXT(H9),TRIM(SUBSTITUTE(H9,CHAR(160)," ")),"__INVALID_TYPE__"))</x:f>
        <x:v>NONE</x:v>
      </x:c>
      <x:c r="AK9" t="str">
        <x:f>IF(ISBLANK(I9),"",IF(ISTEXT(I9),TRIM(SUBSTITUTE(I9,CHAR(160)," ")),"__INVALID_TYPE__"))</x:f>
        <x:v>RESOLVED</x:v>
      </x:c>
      <x:c r="AL9" t="str">
        <x:f>IF(ISBLANK(J9),"",IF(ISTEXT(J9),TRIM(SUBSTITUTE(J9,CHAR(160)," ")),"__INVALID_TYPE__"))</x:f>
        <x:v>PRESENT</x:v>
      </x:c>
      <x:c r="AM9" t="str">
        <x:f>IF(ISBLANK(K9),"",IF(ISTEXT(K9),TRIM(SUBSTITUTE(K9,CHAR(160)," ")),"__INVALID_TYPE__"))</x:f>
        <x:v>SUFFICIENT</x:v>
      </x:c>
      <x:c r="AN9" t="str">
        <x:f>IF(ISBLANK(L9),"",IF(ISTEXT(L9),TRIM(SUBSTITUTE(L9,CHAR(160)," ")),"__INVALID_TYPE__"))</x:f>
        <x:v>REVERSIBLE</x:v>
      </x:c>
      <x:c r="AO9" t="str">
        <x:f>IF(ISBLANK(M9),"",IF(ISTEXT(M9),TRIM(SUBSTITUTE(M9,CHAR(160)," ")),"__INVALID_TYPE__"))</x:f>
        <x:v>NO_USEFUL_CHECK</x:v>
      </x:c>
      <x:c r="AP9" t="str">
        <x:f>IF(ISBLANK(N9),"",IF(ISTEXT(N9),TRIM(SUBSTITUTE(N9,CHAR(160)," ")),"__INVALID_TYPE__"))</x:f>
        <x:v>BETTER_THAN_RESEARCH</x:v>
      </x:c>
      <x:c r="AQ9" t="str">
        <x:f>IF(ISBLANK(O9),"",IF(ISTEXT(O9),TRIM(SUBSTITUTE(O9,CHAR(160)," ")),"__INVALID_TYPE__"))</x:f>
        <x:v>NOT_STARTED</x:v>
      </x:c>
      <x:c r="AR9" t="str">
        <x:f>IF(ISBLANK(P9),"",IF(ISTEXT(P9),TRIM(SUBSTITUTE(P9,CHAR(160)," ")),"__INVALID_TYPE__"))</x:f>
        <x:v>NO</x:v>
      </x:c>
      <x:c r="AS9" t="str">
        <x:f>IF(ISBLANK(Q9),"",IF(ISTEXT(Q9),TRIM(SUBSTITUTE(Q9,CHAR(160)," ")),"__INVALID_TYPE__"))</x:f>
      </x:c>
      <x:c r="AT9" t="str">
        <x:f>IF(ISBLANK(R9),"",IF(ISTEXT(R9),TRIM(SUBSTITUTE(R9,CHAR(160)," ")),"__INVALID_TYPE__"))</x:f>
      </x:c>
      <x:c r="AU9" t="str">
        <x:f>IF(ISBLANK(S9),"",IF(ISTEXT(S9),TRIM(SUBSTITUTE(S9,CHAR(160)," ")),"__INVALID_TYPE__"))</x:f>
      </x:c>
      <x:c r="AV9" t="str">
        <x:f>IF(ISBLANK(T9),"",IF(ISTEXT(T9),TRIM(SUBSTITUTE(T9,CHAR(160)," ")),"__INVALID_TYPE__"))</x:f>
      </x:c>
      <x:c r="AW9" t="str">
        <x:f>IF(ISBLANK(U9),"",IF(ISTEXT(U9),TRIM(SUBSTITUTE(U9,CHAR(160)," ")),"__INVALID_TYPE__"))</x:f>
      </x:c>
      <x:c r="AX9" t="str">
        <x:f>IF(ISBLANK(V9),"",IF(ISTEXT(V9),TRIM(SUBSTITUTE(V9,CHAR(160)," ")),"__INVALID_TYPE__"))</x:f>
      </x:c>
      <x:c r="AY9" t="str">
        <x:f>IF(OR(AE9="",AF9="",AG9="",AH9="",AI9="",AJ9="",AK9="",AL9="",AM9="",AN9="",AO9="",AP9="",AQ9="",AR9=""),"INCOMPLETE",IF(OR(NOT(OR(EXACT(AE9,"YES"),EXACT(AE9,"NO"))),NOT(OR(EXACT(AF9,"YES"),EXACT(AF9,"NO"))),NOT(OR(EXACT(AG9,"YES"),EXACT(AG9,"NO"))),NOT(OR(EXACT(AH9,"YES"),EXACT(AH9,"NO"),EXACT(AH9,"UNKNOWN"))),NOT(OR(EXACT(AI9,"YES"),EXACT(AI9,"NO"),EXACT(AI9,"UNKNOWN"))),NOT(OR(EXACT(AJ9,"NONE"),EXACT(AJ9,"IMMATERIAL"),EXACT(AJ9,"MATERIAL"))),NOT(OR(EXACT(AK9,"RESOLVED"),EXACT(AK9,"MATERIAL_UNRESOLVED"),EXACT(AK9,"UNKNOWN"))),NOT(OR(EXACT(AL9,"PRESENT"),EXACT(AL9,"NOT_REQUIRED"),EXACT(AL9,"MISSING_REQUIRED"),EXACT(AL9,"UNKNOWN"))),NOT(OR(EXACT(AM9,"SUFFICIENT"),EXACT(AM9,"INSUFFICIENT"),EXACT(AM9,"UNKNOWN"))),NOT(OR(EXACT(AN9,"REVERSIBLE"),EXACT(AN9,"HARD_TO_REVERSE"),EXACT(AN9,"IRREVERSIBLE"),EXACT(AN9,"UNKNOWN"))),NOT(OR(EXACT(AO9,"CAN_RESOLVE"),EXACT(AO9,"NO_USEFUL_CHECK"),EXACT(AO9,"UNKNOWN"))),NOT(OR(EXACT(AP9,"BETTER_THAN_RESEARCH"),EXACT(AP9,"NOT_BETTER"),EXACT(AP9,"UNKNOWN"))),NOT(OR(EXACT(AQ9,"NOT_STARTED"),EXACT(AQ9,"STARTED_REVERSIBLE"),EXACT(AQ9,"STARTED_HARD_TO_REVERSE"),EXACT(AQ9,"STARTED_IRREVERSIBLE"))),NOT(OR(EXACT(AR9,"YES"),EXACT(AR9,"NO"),EXACT(AR9,"UNKNOWN"))),AND(AS9&lt;&gt;"",NOT(OR(EXACT(AS9,"YES"),EXACT(AS9,"NO"),EXACT(AS9,"UNKNOWN")))),AND(AT9&lt;&gt;"",NOT(OR(EXACT(AT9,"YES"),EXACT(AT9,"NO"),EXACT(AT9,"UNKNOWN")))),AND(AU9&lt;&gt;"",NOT(OR(EXACT(AU9,"YES"),EXACT(AU9,"NO"),EXACT(AU9,"UNKNOWN")))),AND(AV9&lt;&gt;"",NOT(OR(EXACT(AV9,"YES"),EXACT(AV9,"NO"),EXACT(AV9,"UNKNOWN")))),AND(AW9&lt;&gt;"",NOT(OR(EXACT(AW9,"YES"),EXACT(AW9,"NO"),EXACT(AW9,"UNKNOWN")))),AND(AX9&lt;&gt;"",NOT(OR(EXACT(AX9,"YES"),EXACT(AX9,"NO"),EXACT(AX9,"UNKNOWN"))))),"INVALID","VALID"))</x:f>
        <x:v>VALID</x:v>
      </x:c>
    </x:row>
    <x:row r="10">
      <x:c r="A10" s="26" t="str">
        <x:v>F006</x:v>
      </x:c>
      <x:c r="B10" s="26" t="str">
        <x:v>CONTRADICTION</x:v>
      </x:c>
      <x:c r="C10" s="26" t="str">
        <x:v>YES</x:v>
      </x:c>
      <x:c r="D10" s="26" t="str">
        <x:v>YES</x:v>
      </x:c>
      <x:c r="E10" s="26" t="str">
        <x:v>YES</x:v>
      </x:c>
      <x:c r="F10" s="26" t="str">
        <x:v>YES</x:v>
      </x:c>
      <x:c r="G10" s="26" t="str">
        <x:v>YES</x:v>
      </x:c>
      <x:c r="H10" s="26" t="str">
        <x:v>MATERIAL</x:v>
      </x:c>
      <x:c r="I10" s="26" t="str">
        <x:v>RESOLVED</x:v>
      </x:c>
      <x:c r="J10" s="26" t="str">
        <x:v>PRESENT</x:v>
      </x:c>
      <x:c r="K10" s="26" t="str">
        <x:v>SUFFICIENT</x:v>
      </x:c>
      <x:c r="L10" s="26" t="str">
        <x:v>HARD_TO_REVERSE</x:v>
      </x:c>
      <x:c r="M10" s="26" t="str">
        <x:v>NO_USEFUL_CHECK</x:v>
      </x:c>
      <x:c r="N10" s="26" t="str">
        <x:v>NOT_BETTER</x:v>
      </x:c>
      <x:c r="O10" s="26" t="str">
        <x:v>NOT_STARTED</x:v>
      </x:c>
      <x:c r="P10" s="26" t="str">
        <x:v>NO</x:v>
      </x:c>
      <x:c r="Q10" s="32"/>
      <x:c r="R10" s="32"/>
      <x:c r="S10" s="32"/>
      <x:c r="T10" s="32"/>
      <x:c r="U10" s="32"/>
      <x:c r="V10" s="32"/>
      <x:c r="W10" s="12" t="str">
        <x:f>IF(AY10&lt;&gt;"VALID",AY10,IF(OR(EXACT(AS10,"YES"),EXACT(AT10,"YES"),EXACT(AU10,"YES"),EXACT(AV10,"YES"),EXACT(AW10,"YES"),EXACT(AX10,"YES")),"YES",IF(AND(AND(AS10&lt;&gt;"",AT10&lt;&gt;"",AU10&lt;&gt;"",AV10&lt;&gt;"",AW10&lt;&gt;"",AX10&lt;&gt;""),AND(EXACT(AS10,"NO"),EXACT(AT10,"NO"),EXACT(AU10,"NO"),EXACT(AV10,"NO"),EXACT(AW10,"NO"),EXACT(AX10,"NO"))),"NO",AI10)))</x:f>
        <x:v>YES</x:v>
      </x:c>
      <x:c r="X10" s="12" t="str">
        <x:v>RESOLVE_CONTRADICTION</x:v>
      </x:c>
      <x:c r="Y10" s="12" t="str">
        <x:v>MATERIAL_CONTRADICTION</x:v>
      </x:c>
      <x:c r="Z10" s="12" t="str">
        <x:f>IF(EXACT(AD10,"JS_ONLY_NONCELL_TYPE"),"N/A — NON-CELL TYPE",IF(AY10="INCOMPLETE","INCOMPLETE",IF(AY10="INVALID","INVALID_INPUT",IF(OR(NOT(EXACT(AE10,"YES")),NOT(EXACT(AF10,"YES")),NOT(EXACT(AG10,"YES"))),"RESOLVE_DECISION_SCOPE",IF(EXACT(AJ10,"MATERIAL"),"RESOLVE_CONTRADICTION",IF(EXACT(AK10,"MATERIAL_UNRESOLVED"),"REQUALIFY_COMPETITOR_SET",IF(EXACT(AL10,"MISSING_REQUIRED"),"MORE_COMPETITOR_EVIDENCE_REQUIRED",IF(AND(EXACT(AM10,"INSUFFICIENT"),EXACT(W10,"YES")),"MORE_COMPETITOR_EVIDENCE_REQUIRED",IF(AND(NOT(EXACT(AQ10,"NOT_STARTED")),EXACT(AR10,"YES"),EXACT(W10,"YES")),"REOPEN_PRIOR_DECISION",IF(AND(OR(EXACT(W10,"YES"),EXACT(W10,"UNKNOWN")),EXACT(AO10,"CAN_RESOLVE")),"RUN_ONE_BOUNDED_CHECK",IF(AND(EXACT(W10,"YES"),EXACT(AN10,"REVERSIBLE"),EXACT(AP10,"BETTER_THAN_RESEARCH")),"ACT_AND_LEARN",IF(EXACT(W10,"YES"),"MORE_COMPETITOR_EVIDENCE_REQUIRED",IF(EXACT(W10,"NO"),"STOP_ANALYSIS_AND_DECIDE","MORE_COMPETITOR_EVIDENCE_REQUIRED")))))))))))))</x:f>
        <x:v>RESOLVE_CONTRADICTION</x:v>
      </x:c>
      <x:c r="AA10" s="12" t="str">
        <x:f>IF(EXACT(AD10,"JS_ONLY_NONCELL_TYPE"),"N/A — NON-CELL TYPE",IF(AY10="INCOMPLETE","MISSING_REQUIRED_INPUT",IF(AY10="INVALID","INVALID_CONTROLLED_INPUT",IF(OR(NOT(EXACT(AE10,"YES")),NOT(EXACT(AF10,"YES")),NOT(EXACT(AG10,"YES"))),"SCOPE_NOT_DEFINED",IF(EXACT(AJ10,"MATERIAL"),"MATERIAL_CONTRADICTION",IF(EXACT(AK10,"MATERIAL_UNRESOLVED"),"COMPETITOR_SET_UNRESOLVED",IF(EXACT(AL10,"MISSING_REQUIRED"),"REQUIRED_FIRST_PARTY_MISSING",IF(AND(EXACT(AM10,"INSUFFICIENT"),EXACT(W10,"YES")),"INDEPENDENCE_INSUFFICIENT",IF(AND(NOT(EXACT(AQ10,"NOT_STARTED")),EXACT(AR10,"YES"),EXACT(W10,"YES")),"PRIOR_DECISION_REOPENABLE",IF(AND(OR(EXACT(W10,"YES"),EXACT(W10,"UNKNOWN")),EXACT(AO10,"CAN_RESOLVE")),"BOUNDED_CHECK_CAN_CHANGE_DECISION",IF(AND(EXACT(W10,"YES"),EXACT(AN10,"REVERSIBLE"),EXACT(AP10,"BETTER_THAN_RESEARCH")),"REVERSIBLE_ACTION_LEARNS_FASTER",IF(EXACT(W10,"YES"),"MATERIAL_CHANGE_PATH_REMAINS",IF(EXACT(W10,"NO"),"NO_MATERIAL_CHANGE_PATH","CHANGE_PATH_UNCLEAR")))))))))))))</x:f>
        <x:v>MATERIAL_CONTRADICTION</x:v>
      </x:c>
      <x:c r="AB10" s="12" t="str">
        <x:f>IF(EXACT(AD10,"JS_ONLY_NONCELL_TYPE"),"N/A",IF(EXACT(X10,Z10),"PASS","FAIL"))</x:f>
        <x:v>PASS</x:v>
      </x:c>
      <x:c r="AC10" s="12" t="str">
        <x:f>IF(EXACT(AD10,"JS_ONLY_NONCELL_TYPE"),"N/A",IF(EXACT(Y10,AA10),"PASS","FAIL"))</x:f>
        <x:v>PASS</x:v>
      </x:c>
      <x:c r="AD10" s="12" t="str">
        <x:v>EXCEL_CELL_APPLICABLE</x:v>
      </x:c>
      <x:c r="AE10" t="str">
        <x:f>IF(ISBLANK(C10),"",IF(ISTEXT(C10),TRIM(SUBSTITUTE(C10,CHAR(160)," ")),"__INVALID_TYPE__"))</x:f>
        <x:v>YES</x:v>
      </x:c>
      <x:c r="AF10" t="str">
        <x:f>IF(ISBLANK(D10),"",IF(ISTEXT(D10),TRIM(SUBSTITUTE(D10,CHAR(160)," ")),"__INVALID_TYPE__"))</x:f>
        <x:v>YES</x:v>
      </x:c>
      <x:c r="AG10" t="str">
        <x:f>IF(ISBLANK(E10),"",IF(ISTEXT(E10),TRIM(SUBSTITUTE(E10,CHAR(160)," ")),"__INVALID_TYPE__"))</x:f>
        <x:v>YES</x:v>
      </x:c>
      <x:c r="AH10" t="str">
        <x:f>IF(ISBLANK(F10),"",IF(ISTEXT(F10),TRIM(SUBSTITUTE(F10,CHAR(160)," ")),"__INVALID_TYPE__"))</x:f>
        <x:v>YES</x:v>
      </x:c>
      <x:c r="AI10" t="str">
        <x:f>IF(ISBLANK(G10),"",IF(ISTEXT(G10),TRIM(SUBSTITUTE(G10,CHAR(160)," ")),"__INVALID_TYPE__"))</x:f>
        <x:v>YES</x:v>
      </x:c>
      <x:c r="AJ10" t="str">
        <x:f>IF(ISBLANK(H10),"",IF(ISTEXT(H10),TRIM(SUBSTITUTE(H10,CHAR(160)," ")),"__INVALID_TYPE__"))</x:f>
        <x:v>MATERIAL</x:v>
      </x:c>
      <x:c r="AK10" t="str">
        <x:f>IF(ISBLANK(I10),"",IF(ISTEXT(I10),TRIM(SUBSTITUTE(I10,CHAR(160)," ")),"__INVALID_TYPE__"))</x:f>
        <x:v>RESOLVED</x:v>
      </x:c>
      <x:c r="AL10" t="str">
        <x:f>IF(ISBLANK(J10),"",IF(ISTEXT(J10),TRIM(SUBSTITUTE(J10,CHAR(160)," ")),"__INVALID_TYPE__"))</x:f>
        <x:v>PRESENT</x:v>
      </x:c>
      <x:c r="AM10" t="str">
        <x:f>IF(ISBLANK(K10),"",IF(ISTEXT(K10),TRIM(SUBSTITUTE(K10,CHAR(160)," ")),"__INVALID_TYPE__"))</x:f>
        <x:v>SUFFICIENT</x:v>
      </x:c>
      <x:c r="AN10" t="str">
        <x:f>IF(ISBLANK(L10),"",IF(ISTEXT(L10),TRIM(SUBSTITUTE(L10,CHAR(160)," ")),"__INVALID_TYPE__"))</x:f>
        <x:v>HARD_TO_REVERSE</x:v>
      </x:c>
      <x:c r="AO10" t="str">
        <x:f>IF(ISBLANK(M10),"",IF(ISTEXT(M10),TRIM(SUBSTITUTE(M10,CHAR(160)," ")),"__INVALID_TYPE__"))</x:f>
        <x:v>NO_USEFUL_CHECK</x:v>
      </x:c>
      <x:c r="AP10" t="str">
        <x:f>IF(ISBLANK(N10),"",IF(ISTEXT(N10),TRIM(SUBSTITUTE(N10,CHAR(160)," ")),"__INVALID_TYPE__"))</x:f>
        <x:v>NOT_BETTER</x:v>
      </x:c>
      <x:c r="AQ10" t="str">
        <x:f>IF(ISBLANK(O10),"",IF(ISTEXT(O10),TRIM(SUBSTITUTE(O10,CHAR(160)," ")),"__INVALID_TYPE__"))</x:f>
        <x:v>NOT_STARTED</x:v>
      </x:c>
      <x:c r="AR10" t="str">
        <x:f>IF(ISBLANK(P10),"",IF(ISTEXT(P10),TRIM(SUBSTITUTE(P10,CHAR(160)," ")),"__INVALID_TYPE__"))</x:f>
        <x:v>NO</x:v>
      </x:c>
      <x:c r="AS10" t="str">
        <x:f>IF(ISBLANK(Q10),"",IF(ISTEXT(Q10),TRIM(SUBSTITUTE(Q10,CHAR(160)," ")),"__INVALID_TYPE__"))</x:f>
      </x:c>
      <x:c r="AT10" t="str">
        <x:f>IF(ISBLANK(R10),"",IF(ISTEXT(R10),TRIM(SUBSTITUTE(R10,CHAR(160)," ")),"__INVALID_TYPE__"))</x:f>
      </x:c>
      <x:c r="AU10" t="str">
        <x:f>IF(ISBLANK(S10),"",IF(ISTEXT(S10),TRIM(SUBSTITUTE(S10,CHAR(160)," ")),"__INVALID_TYPE__"))</x:f>
      </x:c>
      <x:c r="AV10" t="str">
        <x:f>IF(ISBLANK(T10),"",IF(ISTEXT(T10),TRIM(SUBSTITUTE(T10,CHAR(160)," ")),"__INVALID_TYPE__"))</x:f>
      </x:c>
      <x:c r="AW10" t="str">
        <x:f>IF(ISBLANK(U10),"",IF(ISTEXT(U10),TRIM(SUBSTITUTE(U10,CHAR(160)," ")),"__INVALID_TYPE__"))</x:f>
      </x:c>
      <x:c r="AX10" t="str">
        <x:f>IF(ISBLANK(V10),"",IF(ISTEXT(V10),TRIM(SUBSTITUTE(V10,CHAR(160)," ")),"__INVALID_TYPE__"))</x:f>
      </x:c>
      <x:c r="AY10" t="str">
        <x:f>IF(OR(AE10="",AF10="",AG10="",AH10="",AI10="",AJ10="",AK10="",AL10="",AM10="",AN10="",AO10="",AP10="",AQ10="",AR10=""),"INCOMPLETE",IF(OR(NOT(OR(EXACT(AE10,"YES"),EXACT(AE10,"NO"))),NOT(OR(EXACT(AF10,"YES"),EXACT(AF10,"NO"))),NOT(OR(EXACT(AG10,"YES"),EXACT(AG10,"NO"))),NOT(OR(EXACT(AH10,"YES"),EXACT(AH10,"NO"),EXACT(AH10,"UNKNOWN"))),NOT(OR(EXACT(AI10,"YES"),EXACT(AI10,"NO"),EXACT(AI10,"UNKNOWN"))),NOT(OR(EXACT(AJ10,"NONE"),EXACT(AJ10,"IMMATERIAL"),EXACT(AJ10,"MATERIAL"))),NOT(OR(EXACT(AK10,"RESOLVED"),EXACT(AK10,"MATERIAL_UNRESOLVED"),EXACT(AK10,"UNKNOWN"))),NOT(OR(EXACT(AL10,"PRESENT"),EXACT(AL10,"NOT_REQUIRED"),EXACT(AL10,"MISSING_REQUIRED"),EXACT(AL10,"UNKNOWN"))),NOT(OR(EXACT(AM10,"SUFFICIENT"),EXACT(AM10,"INSUFFICIENT"),EXACT(AM10,"UNKNOWN"))),NOT(OR(EXACT(AN10,"REVERSIBLE"),EXACT(AN10,"HARD_TO_REVERSE"),EXACT(AN10,"IRREVERSIBLE"),EXACT(AN10,"UNKNOWN"))),NOT(OR(EXACT(AO10,"CAN_RESOLVE"),EXACT(AO10,"NO_USEFUL_CHECK"),EXACT(AO10,"UNKNOWN"))),NOT(OR(EXACT(AP10,"BETTER_THAN_RESEARCH"),EXACT(AP10,"NOT_BETTER"),EXACT(AP10,"UNKNOWN"))),NOT(OR(EXACT(AQ10,"NOT_STARTED"),EXACT(AQ10,"STARTED_REVERSIBLE"),EXACT(AQ10,"STARTED_HARD_TO_REVERSE"),EXACT(AQ10,"STARTED_IRREVERSIBLE"))),NOT(OR(EXACT(AR10,"YES"),EXACT(AR10,"NO"),EXACT(AR10,"UNKNOWN"))),AND(AS10&lt;&gt;"",NOT(OR(EXACT(AS10,"YES"),EXACT(AS10,"NO"),EXACT(AS10,"UNKNOWN")))),AND(AT10&lt;&gt;"",NOT(OR(EXACT(AT10,"YES"),EXACT(AT10,"NO"),EXACT(AT10,"UNKNOWN")))),AND(AU10&lt;&gt;"",NOT(OR(EXACT(AU10,"YES"),EXACT(AU10,"NO"),EXACT(AU10,"UNKNOWN")))),AND(AV10&lt;&gt;"",NOT(OR(EXACT(AV10,"YES"),EXACT(AV10,"NO"),EXACT(AV10,"UNKNOWN")))),AND(AW10&lt;&gt;"",NOT(OR(EXACT(AW10,"YES"),EXACT(AW10,"NO"),EXACT(AW10,"UNKNOWN")))),AND(AX10&lt;&gt;"",NOT(OR(EXACT(AX10,"YES"),EXACT(AX10,"NO"),EXACT(AX10,"UNKNOWN"))))),"INVALID","VALID"))</x:f>
        <x:v>VALID</x:v>
      </x:c>
    </x:row>
    <x:row r="11">
      <x:c r="A11" s="26" t="str">
        <x:v>F007</x:v>
      </x:c>
      <x:c r="B11" s="26" t="str">
        <x:v>SET_UNRESOLVED</x:v>
      </x:c>
      <x:c r="C11" s="26" t="str">
        <x:v>YES</x:v>
      </x:c>
      <x:c r="D11" s="26" t="str">
        <x:v>YES</x:v>
      </x:c>
      <x:c r="E11" s="26" t="str">
        <x:v>YES</x:v>
      </x:c>
      <x:c r="F11" s="26" t="str">
        <x:v>YES</x:v>
      </x:c>
      <x:c r="G11" s="26" t="str">
        <x:v>YES</x:v>
      </x:c>
      <x:c r="H11" s="26" t="str">
        <x:v>NONE</x:v>
      </x:c>
      <x:c r="I11" s="26" t="str">
        <x:v>MATERIAL_UNRESOLVED</x:v>
      </x:c>
      <x:c r="J11" s="26" t="str">
        <x:v>PRESENT</x:v>
      </x:c>
      <x:c r="K11" s="26" t="str">
        <x:v>SUFFICIENT</x:v>
      </x:c>
      <x:c r="L11" s="26" t="str">
        <x:v>HARD_TO_REVERSE</x:v>
      </x:c>
      <x:c r="M11" s="26" t="str">
        <x:v>NO_USEFUL_CHECK</x:v>
      </x:c>
      <x:c r="N11" s="26" t="str">
        <x:v>NOT_BETTER</x:v>
      </x:c>
      <x:c r="O11" s="26" t="str">
        <x:v>NOT_STARTED</x:v>
      </x:c>
      <x:c r="P11" s="26" t="str">
        <x:v>NO</x:v>
      </x:c>
      <x:c r="Q11" s="32"/>
      <x:c r="R11" s="32"/>
      <x:c r="S11" s="32"/>
      <x:c r="T11" s="32"/>
      <x:c r="U11" s="32"/>
      <x:c r="V11" s="32"/>
      <x:c r="W11" s="12" t="str">
        <x:f>IF(AY11&lt;&gt;"VALID",AY11,IF(OR(EXACT(AS11,"YES"),EXACT(AT11,"YES"),EXACT(AU11,"YES"),EXACT(AV11,"YES"),EXACT(AW11,"YES"),EXACT(AX11,"YES")),"YES",IF(AND(AND(AS11&lt;&gt;"",AT11&lt;&gt;"",AU11&lt;&gt;"",AV11&lt;&gt;"",AW11&lt;&gt;"",AX11&lt;&gt;""),AND(EXACT(AS11,"NO"),EXACT(AT11,"NO"),EXACT(AU11,"NO"),EXACT(AV11,"NO"),EXACT(AW11,"NO"),EXACT(AX11,"NO"))),"NO",AI11)))</x:f>
        <x:v>YES</x:v>
      </x:c>
      <x:c r="X11" s="12" t="str">
        <x:v>REQUALIFY_COMPETITOR_SET</x:v>
      </x:c>
      <x:c r="Y11" s="12" t="str">
        <x:v>COMPETITOR_SET_UNRESOLVED</x:v>
      </x:c>
      <x:c r="Z11" s="12" t="str">
        <x:f>IF(EXACT(AD11,"JS_ONLY_NONCELL_TYPE"),"N/A — NON-CELL TYPE",IF(AY11="INCOMPLETE","INCOMPLETE",IF(AY11="INVALID","INVALID_INPUT",IF(OR(NOT(EXACT(AE11,"YES")),NOT(EXACT(AF11,"YES")),NOT(EXACT(AG11,"YES"))),"RESOLVE_DECISION_SCOPE",IF(EXACT(AJ11,"MATERIAL"),"RESOLVE_CONTRADICTION",IF(EXACT(AK11,"MATERIAL_UNRESOLVED"),"REQUALIFY_COMPETITOR_SET",IF(EXACT(AL11,"MISSING_REQUIRED"),"MORE_COMPETITOR_EVIDENCE_REQUIRED",IF(AND(EXACT(AM11,"INSUFFICIENT"),EXACT(W11,"YES")),"MORE_COMPETITOR_EVIDENCE_REQUIRED",IF(AND(NOT(EXACT(AQ11,"NOT_STARTED")),EXACT(AR11,"YES"),EXACT(W11,"YES")),"REOPEN_PRIOR_DECISION",IF(AND(OR(EXACT(W11,"YES"),EXACT(W11,"UNKNOWN")),EXACT(AO11,"CAN_RESOLVE")),"RUN_ONE_BOUNDED_CHECK",IF(AND(EXACT(W11,"YES"),EXACT(AN11,"REVERSIBLE"),EXACT(AP11,"BETTER_THAN_RESEARCH")),"ACT_AND_LEARN",IF(EXACT(W11,"YES"),"MORE_COMPETITOR_EVIDENCE_REQUIRED",IF(EXACT(W11,"NO"),"STOP_ANALYSIS_AND_DECIDE","MORE_COMPETITOR_EVIDENCE_REQUIRED")))))))))))))</x:f>
        <x:v>REQUALIFY_COMPETITOR_SET</x:v>
      </x:c>
      <x:c r="AA11" s="12" t="str">
        <x:f>IF(EXACT(AD11,"JS_ONLY_NONCELL_TYPE"),"N/A — NON-CELL TYPE",IF(AY11="INCOMPLETE","MISSING_REQUIRED_INPUT",IF(AY11="INVALID","INVALID_CONTROLLED_INPUT",IF(OR(NOT(EXACT(AE11,"YES")),NOT(EXACT(AF11,"YES")),NOT(EXACT(AG11,"YES"))),"SCOPE_NOT_DEFINED",IF(EXACT(AJ11,"MATERIAL"),"MATERIAL_CONTRADICTION",IF(EXACT(AK11,"MATERIAL_UNRESOLVED"),"COMPETITOR_SET_UNRESOLVED",IF(EXACT(AL11,"MISSING_REQUIRED"),"REQUIRED_FIRST_PARTY_MISSING",IF(AND(EXACT(AM11,"INSUFFICIENT"),EXACT(W11,"YES")),"INDEPENDENCE_INSUFFICIENT",IF(AND(NOT(EXACT(AQ11,"NOT_STARTED")),EXACT(AR11,"YES"),EXACT(W11,"YES")),"PRIOR_DECISION_REOPENABLE",IF(AND(OR(EXACT(W11,"YES"),EXACT(W11,"UNKNOWN")),EXACT(AO11,"CAN_RESOLVE")),"BOUNDED_CHECK_CAN_CHANGE_DECISION",IF(AND(EXACT(W11,"YES"),EXACT(AN11,"REVERSIBLE"),EXACT(AP11,"BETTER_THAN_RESEARCH")),"REVERSIBLE_ACTION_LEARNS_FASTER",IF(EXACT(W11,"YES"),"MATERIAL_CHANGE_PATH_REMAINS",IF(EXACT(W11,"NO"),"NO_MATERIAL_CHANGE_PATH","CHANGE_PATH_UNCLEAR")))))))))))))</x:f>
        <x:v>COMPETITOR_SET_UNRESOLVED</x:v>
      </x:c>
      <x:c r="AB11" s="12" t="str">
        <x:f>IF(EXACT(AD11,"JS_ONLY_NONCELL_TYPE"),"N/A",IF(EXACT(X11,Z11),"PASS","FAIL"))</x:f>
        <x:v>PASS</x:v>
      </x:c>
      <x:c r="AC11" s="12" t="str">
        <x:f>IF(EXACT(AD11,"JS_ONLY_NONCELL_TYPE"),"N/A",IF(EXACT(Y11,AA11),"PASS","FAIL"))</x:f>
        <x:v>PASS</x:v>
      </x:c>
      <x:c r="AD11" s="12" t="str">
        <x:v>EXCEL_CELL_APPLICABLE</x:v>
      </x:c>
      <x:c r="AE11" t="str">
        <x:f>IF(ISBLANK(C11),"",IF(ISTEXT(C11),TRIM(SUBSTITUTE(C11,CHAR(160)," ")),"__INVALID_TYPE__"))</x:f>
        <x:v>YES</x:v>
      </x:c>
      <x:c r="AF11" t="str">
        <x:f>IF(ISBLANK(D11),"",IF(ISTEXT(D11),TRIM(SUBSTITUTE(D11,CHAR(160)," ")),"__INVALID_TYPE__"))</x:f>
        <x:v>YES</x:v>
      </x:c>
      <x:c r="AG11" t="str">
        <x:f>IF(ISBLANK(E11),"",IF(ISTEXT(E11),TRIM(SUBSTITUTE(E11,CHAR(160)," ")),"__INVALID_TYPE__"))</x:f>
        <x:v>YES</x:v>
      </x:c>
      <x:c r="AH11" t="str">
        <x:f>IF(ISBLANK(F11),"",IF(ISTEXT(F11),TRIM(SUBSTITUTE(F11,CHAR(160)," ")),"__INVALID_TYPE__"))</x:f>
        <x:v>YES</x:v>
      </x:c>
      <x:c r="AI11" t="str">
        <x:f>IF(ISBLANK(G11),"",IF(ISTEXT(G11),TRIM(SUBSTITUTE(G11,CHAR(160)," ")),"__INVALID_TYPE__"))</x:f>
        <x:v>YES</x:v>
      </x:c>
      <x:c r="AJ11" t="str">
        <x:f>IF(ISBLANK(H11),"",IF(ISTEXT(H11),TRIM(SUBSTITUTE(H11,CHAR(160)," ")),"__INVALID_TYPE__"))</x:f>
        <x:v>NONE</x:v>
      </x:c>
      <x:c r="AK11" t="str">
        <x:f>IF(ISBLANK(I11),"",IF(ISTEXT(I11),TRIM(SUBSTITUTE(I11,CHAR(160)," ")),"__INVALID_TYPE__"))</x:f>
        <x:v>MATERIAL_UNRESOLVED</x:v>
      </x:c>
      <x:c r="AL11" t="str">
        <x:f>IF(ISBLANK(J11),"",IF(ISTEXT(J11),TRIM(SUBSTITUTE(J11,CHAR(160)," ")),"__INVALID_TYPE__"))</x:f>
        <x:v>PRESENT</x:v>
      </x:c>
      <x:c r="AM11" t="str">
        <x:f>IF(ISBLANK(K11),"",IF(ISTEXT(K11),TRIM(SUBSTITUTE(K11,CHAR(160)," ")),"__INVALID_TYPE__"))</x:f>
        <x:v>SUFFICIENT</x:v>
      </x:c>
      <x:c r="AN11" t="str">
        <x:f>IF(ISBLANK(L11),"",IF(ISTEXT(L11),TRIM(SUBSTITUTE(L11,CHAR(160)," ")),"__INVALID_TYPE__"))</x:f>
        <x:v>HARD_TO_REVERSE</x:v>
      </x:c>
      <x:c r="AO11" t="str">
        <x:f>IF(ISBLANK(M11),"",IF(ISTEXT(M11),TRIM(SUBSTITUTE(M11,CHAR(160)," ")),"__INVALID_TYPE__"))</x:f>
        <x:v>NO_USEFUL_CHECK</x:v>
      </x:c>
      <x:c r="AP11" t="str">
        <x:f>IF(ISBLANK(N11),"",IF(ISTEXT(N11),TRIM(SUBSTITUTE(N11,CHAR(160)," ")),"__INVALID_TYPE__"))</x:f>
        <x:v>NOT_BETTER</x:v>
      </x:c>
      <x:c r="AQ11" t="str">
        <x:f>IF(ISBLANK(O11),"",IF(ISTEXT(O11),TRIM(SUBSTITUTE(O11,CHAR(160)," ")),"__INVALID_TYPE__"))</x:f>
        <x:v>NOT_STARTED</x:v>
      </x:c>
      <x:c r="AR11" t="str">
        <x:f>IF(ISBLANK(P11),"",IF(ISTEXT(P11),TRIM(SUBSTITUTE(P11,CHAR(160)," ")),"__INVALID_TYPE__"))</x:f>
        <x:v>NO</x:v>
      </x:c>
      <x:c r="AS11" t="str">
        <x:f>IF(ISBLANK(Q11),"",IF(ISTEXT(Q11),TRIM(SUBSTITUTE(Q11,CHAR(160)," ")),"__INVALID_TYPE__"))</x:f>
      </x:c>
      <x:c r="AT11" t="str">
        <x:f>IF(ISBLANK(R11),"",IF(ISTEXT(R11),TRIM(SUBSTITUTE(R11,CHAR(160)," ")),"__INVALID_TYPE__"))</x:f>
      </x:c>
      <x:c r="AU11" t="str">
        <x:f>IF(ISBLANK(S11),"",IF(ISTEXT(S11),TRIM(SUBSTITUTE(S11,CHAR(160)," ")),"__INVALID_TYPE__"))</x:f>
      </x:c>
      <x:c r="AV11" t="str">
        <x:f>IF(ISBLANK(T11),"",IF(ISTEXT(T11),TRIM(SUBSTITUTE(T11,CHAR(160)," ")),"__INVALID_TYPE__"))</x:f>
      </x:c>
      <x:c r="AW11" t="str">
        <x:f>IF(ISBLANK(U11),"",IF(ISTEXT(U11),TRIM(SUBSTITUTE(U11,CHAR(160)," ")),"__INVALID_TYPE__"))</x:f>
      </x:c>
      <x:c r="AX11" t="str">
        <x:f>IF(ISBLANK(V11),"",IF(ISTEXT(V11),TRIM(SUBSTITUTE(V11,CHAR(160)," ")),"__INVALID_TYPE__"))</x:f>
      </x:c>
      <x:c r="AY11" t="str">
        <x:f>IF(OR(AE11="",AF11="",AG11="",AH11="",AI11="",AJ11="",AK11="",AL11="",AM11="",AN11="",AO11="",AP11="",AQ11="",AR11=""),"INCOMPLETE",IF(OR(NOT(OR(EXACT(AE11,"YES"),EXACT(AE11,"NO"))),NOT(OR(EXACT(AF11,"YES"),EXACT(AF11,"NO"))),NOT(OR(EXACT(AG11,"YES"),EXACT(AG11,"NO"))),NOT(OR(EXACT(AH11,"YES"),EXACT(AH11,"NO"),EXACT(AH11,"UNKNOWN"))),NOT(OR(EXACT(AI11,"YES"),EXACT(AI11,"NO"),EXACT(AI11,"UNKNOWN"))),NOT(OR(EXACT(AJ11,"NONE"),EXACT(AJ11,"IMMATERIAL"),EXACT(AJ11,"MATERIAL"))),NOT(OR(EXACT(AK11,"RESOLVED"),EXACT(AK11,"MATERIAL_UNRESOLVED"),EXACT(AK11,"UNKNOWN"))),NOT(OR(EXACT(AL11,"PRESENT"),EXACT(AL11,"NOT_REQUIRED"),EXACT(AL11,"MISSING_REQUIRED"),EXACT(AL11,"UNKNOWN"))),NOT(OR(EXACT(AM11,"SUFFICIENT"),EXACT(AM11,"INSUFFICIENT"),EXACT(AM11,"UNKNOWN"))),NOT(OR(EXACT(AN11,"REVERSIBLE"),EXACT(AN11,"HARD_TO_REVERSE"),EXACT(AN11,"IRREVERSIBLE"),EXACT(AN11,"UNKNOWN"))),NOT(OR(EXACT(AO11,"CAN_RESOLVE"),EXACT(AO11,"NO_USEFUL_CHECK"),EXACT(AO11,"UNKNOWN"))),NOT(OR(EXACT(AP11,"BETTER_THAN_RESEARCH"),EXACT(AP11,"NOT_BETTER"),EXACT(AP11,"UNKNOWN"))),NOT(OR(EXACT(AQ11,"NOT_STARTED"),EXACT(AQ11,"STARTED_REVERSIBLE"),EXACT(AQ11,"STARTED_HARD_TO_REVERSE"),EXACT(AQ11,"STARTED_IRREVERSIBLE"))),NOT(OR(EXACT(AR11,"YES"),EXACT(AR11,"NO"),EXACT(AR11,"UNKNOWN"))),AND(AS11&lt;&gt;"",NOT(OR(EXACT(AS11,"YES"),EXACT(AS11,"NO"),EXACT(AS11,"UNKNOWN")))),AND(AT11&lt;&gt;"",NOT(OR(EXACT(AT11,"YES"),EXACT(AT11,"NO"),EXACT(AT11,"UNKNOWN")))),AND(AU11&lt;&gt;"",NOT(OR(EXACT(AU11,"YES"),EXACT(AU11,"NO"),EXACT(AU11,"UNKNOWN")))),AND(AV11&lt;&gt;"",NOT(OR(EXACT(AV11,"YES"),EXACT(AV11,"NO"),EXACT(AV11,"UNKNOWN")))),AND(AW11&lt;&gt;"",NOT(OR(EXACT(AW11,"YES"),EXACT(AW11,"NO"),EXACT(AW11,"UNKNOWN")))),AND(AX11&lt;&gt;"",NOT(OR(EXACT(AX11,"YES"),EXACT(AX11,"NO"),EXACT(AX11,"UNKNOWN"))))),"INVALID","VALID"))</x:f>
        <x:v>VALID</x:v>
      </x:c>
    </x:row>
    <x:row r="12">
      <x:c r="A12" s="26" t="str">
        <x:v>F008</x:v>
      </x:c>
      <x:c r="B12" s="26" t="str">
        <x:v>FIRST_PARTY</x:v>
      </x:c>
      <x:c r="C12" s="26" t="str">
        <x:v>YES</x:v>
      </x:c>
      <x:c r="D12" s="26" t="str">
        <x:v>YES</x:v>
      </x:c>
      <x:c r="E12" s="26" t="str">
        <x:v>YES</x:v>
      </x:c>
      <x:c r="F12" s="26" t="str">
        <x:v>YES</x:v>
      </x:c>
      <x:c r="G12" s="26" t="str">
        <x:v>YES</x:v>
      </x:c>
      <x:c r="H12" s="26" t="str">
        <x:v>NONE</x:v>
      </x:c>
      <x:c r="I12" s="26" t="str">
        <x:v>RESOLVED</x:v>
      </x:c>
      <x:c r="J12" s="26" t="str">
        <x:v>MISSING_REQUIRED</x:v>
      </x:c>
      <x:c r="K12" s="26" t="str">
        <x:v>SUFFICIENT</x:v>
      </x:c>
      <x:c r="L12" s="26" t="str">
        <x:v>HARD_TO_REVERSE</x:v>
      </x:c>
      <x:c r="M12" s="26" t="str">
        <x:v>NO_USEFUL_CHECK</x:v>
      </x:c>
      <x:c r="N12" s="26" t="str">
        <x:v>NOT_BETTER</x:v>
      </x:c>
      <x:c r="O12" s="26" t="str">
        <x:v>NOT_STARTED</x:v>
      </x:c>
      <x:c r="P12" s="26" t="str">
        <x:v>NO</x:v>
      </x:c>
      <x:c r="Q12" s="32"/>
      <x:c r="R12" s="32"/>
      <x:c r="S12" s="32"/>
      <x:c r="T12" s="32"/>
      <x:c r="U12" s="32"/>
      <x:c r="V12" s="32"/>
      <x:c r="W12" s="12" t="str">
        <x:f>IF(AY12&lt;&gt;"VALID",AY12,IF(OR(EXACT(AS12,"YES"),EXACT(AT12,"YES"),EXACT(AU12,"YES"),EXACT(AV12,"YES"),EXACT(AW12,"YES"),EXACT(AX12,"YES")),"YES",IF(AND(AND(AS12&lt;&gt;"",AT12&lt;&gt;"",AU12&lt;&gt;"",AV12&lt;&gt;"",AW12&lt;&gt;"",AX12&lt;&gt;""),AND(EXACT(AS12,"NO"),EXACT(AT12,"NO"),EXACT(AU12,"NO"),EXACT(AV12,"NO"),EXACT(AW12,"NO"),EXACT(AX12,"NO"))),"NO",AI12)))</x:f>
        <x:v>YES</x:v>
      </x:c>
      <x:c r="X12" s="12" t="str">
        <x:v>MORE_COMPETITOR_EVIDENCE_REQUIRED</x:v>
      </x:c>
      <x:c r="Y12" s="12" t="str">
        <x:v>REQUIRED_FIRST_PARTY_MISSING</x:v>
      </x:c>
      <x:c r="Z12" s="12" t="str">
        <x:f>IF(EXACT(AD12,"JS_ONLY_NONCELL_TYPE"),"N/A — NON-CELL TYPE",IF(AY12="INCOMPLETE","INCOMPLETE",IF(AY12="INVALID","INVALID_INPUT",IF(OR(NOT(EXACT(AE12,"YES")),NOT(EXACT(AF12,"YES")),NOT(EXACT(AG12,"YES"))),"RESOLVE_DECISION_SCOPE",IF(EXACT(AJ12,"MATERIAL"),"RESOLVE_CONTRADICTION",IF(EXACT(AK12,"MATERIAL_UNRESOLVED"),"REQUALIFY_COMPETITOR_SET",IF(EXACT(AL12,"MISSING_REQUIRED"),"MORE_COMPETITOR_EVIDENCE_REQUIRED",IF(AND(EXACT(AM12,"INSUFFICIENT"),EXACT(W12,"YES")),"MORE_COMPETITOR_EVIDENCE_REQUIRED",IF(AND(NOT(EXACT(AQ12,"NOT_STARTED")),EXACT(AR12,"YES"),EXACT(W12,"YES")),"REOPEN_PRIOR_DECISION",IF(AND(OR(EXACT(W12,"YES"),EXACT(W12,"UNKNOWN")),EXACT(AO12,"CAN_RESOLVE")),"RUN_ONE_BOUNDED_CHECK",IF(AND(EXACT(W12,"YES"),EXACT(AN12,"REVERSIBLE"),EXACT(AP12,"BETTER_THAN_RESEARCH")),"ACT_AND_LEARN",IF(EXACT(W12,"YES"),"MORE_COMPETITOR_EVIDENCE_REQUIRED",IF(EXACT(W12,"NO"),"STOP_ANALYSIS_AND_DECIDE","MORE_COMPETITOR_EVIDENCE_REQUIRED")))))))))))))</x:f>
        <x:v>MORE_COMPETITOR_EVIDENCE_REQUIRED</x:v>
      </x:c>
      <x:c r="AA12" s="12" t="str">
        <x:f>IF(EXACT(AD12,"JS_ONLY_NONCELL_TYPE"),"N/A — NON-CELL TYPE",IF(AY12="INCOMPLETE","MISSING_REQUIRED_INPUT",IF(AY12="INVALID","INVALID_CONTROLLED_INPUT",IF(OR(NOT(EXACT(AE12,"YES")),NOT(EXACT(AF12,"YES")),NOT(EXACT(AG12,"YES"))),"SCOPE_NOT_DEFINED",IF(EXACT(AJ12,"MATERIAL"),"MATERIAL_CONTRADICTION",IF(EXACT(AK12,"MATERIAL_UNRESOLVED"),"COMPETITOR_SET_UNRESOLVED",IF(EXACT(AL12,"MISSING_REQUIRED"),"REQUIRED_FIRST_PARTY_MISSING",IF(AND(EXACT(AM12,"INSUFFICIENT"),EXACT(W12,"YES")),"INDEPENDENCE_INSUFFICIENT",IF(AND(NOT(EXACT(AQ12,"NOT_STARTED")),EXACT(AR12,"YES"),EXACT(W12,"YES")),"PRIOR_DECISION_REOPENABLE",IF(AND(OR(EXACT(W12,"YES"),EXACT(W12,"UNKNOWN")),EXACT(AO12,"CAN_RESOLVE")),"BOUNDED_CHECK_CAN_CHANGE_DECISION",IF(AND(EXACT(W12,"YES"),EXACT(AN12,"REVERSIBLE"),EXACT(AP12,"BETTER_THAN_RESEARCH")),"REVERSIBLE_ACTION_LEARNS_FASTER",IF(EXACT(W12,"YES"),"MATERIAL_CHANGE_PATH_REMAINS",IF(EXACT(W12,"NO"),"NO_MATERIAL_CHANGE_PATH","CHANGE_PATH_UNCLEAR")))))))))))))</x:f>
        <x:v>REQUIRED_FIRST_PARTY_MISSING</x:v>
      </x:c>
      <x:c r="AB12" s="12" t="str">
        <x:f>IF(EXACT(AD12,"JS_ONLY_NONCELL_TYPE"),"N/A",IF(EXACT(X12,Z12),"PASS","FAIL"))</x:f>
        <x:v>PASS</x:v>
      </x:c>
      <x:c r="AC12" s="12" t="str">
        <x:f>IF(EXACT(AD12,"JS_ONLY_NONCELL_TYPE"),"N/A",IF(EXACT(Y12,AA12),"PASS","FAIL"))</x:f>
        <x:v>PASS</x:v>
      </x:c>
      <x:c r="AD12" s="12" t="str">
        <x:v>EXCEL_CELL_APPLICABLE</x:v>
      </x:c>
      <x:c r="AE12" t="str">
        <x:f>IF(ISBLANK(C12),"",IF(ISTEXT(C12),TRIM(SUBSTITUTE(C12,CHAR(160)," ")),"__INVALID_TYPE__"))</x:f>
        <x:v>YES</x:v>
      </x:c>
      <x:c r="AF12" t="str">
        <x:f>IF(ISBLANK(D12),"",IF(ISTEXT(D12),TRIM(SUBSTITUTE(D12,CHAR(160)," ")),"__INVALID_TYPE__"))</x:f>
        <x:v>YES</x:v>
      </x:c>
      <x:c r="AG12" t="str">
        <x:f>IF(ISBLANK(E12),"",IF(ISTEXT(E12),TRIM(SUBSTITUTE(E12,CHAR(160)," ")),"__INVALID_TYPE__"))</x:f>
        <x:v>YES</x:v>
      </x:c>
      <x:c r="AH12" t="str">
        <x:f>IF(ISBLANK(F12),"",IF(ISTEXT(F12),TRIM(SUBSTITUTE(F12,CHAR(160)," ")),"__INVALID_TYPE__"))</x:f>
        <x:v>YES</x:v>
      </x:c>
      <x:c r="AI12" t="str">
        <x:f>IF(ISBLANK(G12),"",IF(ISTEXT(G12),TRIM(SUBSTITUTE(G12,CHAR(160)," ")),"__INVALID_TYPE__"))</x:f>
        <x:v>YES</x:v>
      </x:c>
      <x:c r="AJ12" t="str">
        <x:f>IF(ISBLANK(H12),"",IF(ISTEXT(H12),TRIM(SUBSTITUTE(H12,CHAR(160)," ")),"__INVALID_TYPE__"))</x:f>
        <x:v>NONE</x:v>
      </x:c>
      <x:c r="AK12" t="str">
        <x:f>IF(ISBLANK(I12),"",IF(ISTEXT(I12),TRIM(SUBSTITUTE(I12,CHAR(160)," ")),"__INVALID_TYPE__"))</x:f>
        <x:v>RESOLVED</x:v>
      </x:c>
      <x:c r="AL12" t="str">
        <x:f>IF(ISBLANK(J12),"",IF(ISTEXT(J12),TRIM(SUBSTITUTE(J12,CHAR(160)," ")),"__INVALID_TYPE__"))</x:f>
        <x:v>MISSING_REQUIRED</x:v>
      </x:c>
      <x:c r="AM12" t="str">
        <x:f>IF(ISBLANK(K12),"",IF(ISTEXT(K12),TRIM(SUBSTITUTE(K12,CHAR(160)," ")),"__INVALID_TYPE__"))</x:f>
        <x:v>SUFFICIENT</x:v>
      </x:c>
      <x:c r="AN12" t="str">
        <x:f>IF(ISBLANK(L12),"",IF(ISTEXT(L12),TRIM(SUBSTITUTE(L12,CHAR(160)," ")),"__INVALID_TYPE__"))</x:f>
        <x:v>HARD_TO_REVERSE</x:v>
      </x:c>
      <x:c r="AO12" t="str">
        <x:f>IF(ISBLANK(M12),"",IF(ISTEXT(M12),TRIM(SUBSTITUTE(M12,CHAR(160)," ")),"__INVALID_TYPE__"))</x:f>
        <x:v>NO_USEFUL_CHECK</x:v>
      </x:c>
      <x:c r="AP12" t="str">
        <x:f>IF(ISBLANK(N12),"",IF(ISTEXT(N12),TRIM(SUBSTITUTE(N12,CHAR(160)," ")),"__INVALID_TYPE__"))</x:f>
        <x:v>NOT_BETTER</x:v>
      </x:c>
      <x:c r="AQ12" t="str">
        <x:f>IF(ISBLANK(O12),"",IF(ISTEXT(O12),TRIM(SUBSTITUTE(O12,CHAR(160)," ")),"__INVALID_TYPE__"))</x:f>
        <x:v>NOT_STARTED</x:v>
      </x:c>
      <x:c r="AR12" t="str">
        <x:f>IF(ISBLANK(P12),"",IF(ISTEXT(P12),TRIM(SUBSTITUTE(P12,CHAR(160)," ")),"__INVALID_TYPE__"))</x:f>
        <x:v>NO</x:v>
      </x:c>
      <x:c r="AS12" t="str">
        <x:f>IF(ISBLANK(Q12),"",IF(ISTEXT(Q12),TRIM(SUBSTITUTE(Q12,CHAR(160)," ")),"__INVALID_TYPE__"))</x:f>
      </x:c>
      <x:c r="AT12" t="str">
        <x:f>IF(ISBLANK(R12),"",IF(ISTEXT(R12),TRIM(SUBSTITUTE(R12,CHAR(160)," ")),"__INVALID_TYPE__"))</x:f>
      </x:c>
      <x:c r="AU12" t="str">
        <x:f>IF(ISBLANK(S12),"",IF(ISTEXT(S12),TRIM(SUBSTITUTE(S12,CHAR(160)," ")),"__INVALID_TYPE__"))</x:f>
      </x:c>
      <x:c r="AV12" t="str">
        <x:f>IF(ISBLANK(T12),"",IF(ISTEXT(T12),TRIM(SUBSTITUTE(T12,CHAR(160)," ")),"__INVALID_TYPE__"))</x:f>
      </x:c>
      <x:c r="AW12" t="str">
        <x:f>IF(ISBLANK(U12),"",IF(ISTEXT(U12),TRIM(SUBSTITUTE(U12,CHAR(160)," ")),"__INVALID_TYPE__"))</x:f>
      </x:c>
      <x:c r="AX12" t="str">
        <x:f>IF(ISBLANK(V12),"",IF(ISTEXT(V12),TRIM(SUBSTITUTE(V12,CHAR(160)," ")),"__INVALID_TYPE__"))</x:f>
      </x:c>
      <x:c r="AY12" t="str">
        <x:f>IF(OR(AE12="",AF12="",AG12="",AH12="",AI12="",AJ12="",AK12="",AL12="",AM12="",AN12="",AO12="",AP12="",AQ12="",AR12=""),"INCOMPLETE",IF(OR(NOT(OR(EXACT(AE12,"YES"),EXACT(AE12,"NO"))),NOT(OR(EXACT(AF12,"YES"),EXACT(AF12,"NO"))),NOT(OR(EXACT(AG12,"YES"),EXACT(AG12,"NO"))),NOT(OR(EXACT(AH12,"YES"),EXACT(AH12,"NO"),EXACT(AH12,"UNKNOWN"))),NOT(OR(EXACT(AI12,"YES"),EXACT(AI12,"NO"),EXACT(AI12,"UNKNOWN"))),NOT(OR(EXACT(AJ12,"NONE"),EXACT(AJ12,"IMMATERIAL"),EXACT(AJ12,"MATERIAL"))),NOT(OR(EXACT(AK12,"RESOLVED"),EXACT(AK12,"MATERIAL_UNRESOLVED"),EXACT(AK12,"UNKNOWN"))),NOT(OR(EXACT(AL12,"PRESENT"),EXACT(AL12,"NOT_REQUIRED"),EXACT(AL12,"MISSING_REQUIRED"),EXACT(AL12,"UNKNOWN"))),NOT(OR(EXACT(AM12,"SUFFICIENT"),EXACT(AM12,"INSUFFICIENT"),EXACT(AM12,"UNKNOWN"))),NOT(OR(EXACT(AN12,"REVERSIBLE"),EXACT(AN12,"HARD_TO_REVERSE"),EXACT(AN12,"IRREVERSIBLE"),EXACT(AN12,"UNKNOWN"))),NOT(OR(EXACT(AO12,"CAN_RESOLVE"),EXACT(AO12,"NO_USEFUL_CHECK"),EXACT(AO12,"UNKNOWN"))),NOT(OR(EXACT(AP12,"BETTER_THAN_RESEARCH"),EXACT(AP12,"NOT_BETTER"),EXACT(AP12,"UNKNOWN"))),NOT(OR(EXACT(AQ12,"NOT_STARTED"),EXACT(AQ12,"STARTED_REVERSIBLE"),EXACT(AQ12,"STARTED_HARD_TO_REVERSE"),EXACT(AQ12,"STARTED_IRREVERSIBLE"))),NOT(OR(EXACT(AR12,"YES"),EXACT(AR12,"NO"),EXACT(AR12,"UNKNOWN"))),AND(AS12&lt;&gt;"",NOT(OR(EXACT(AS12,"YES"),EXACT(AS12,"NO"),EXACT(AS12,"UNKNOWN")))),AND(AT12&lt;&gt;"",NOT(OR(EXACT(AT12,"YES"),EXACT(AT12,"NO"),EXACT(AT12,"UNKNOWN")))),AND(AU12&lt;&gt;"",NOT(OR(EXACT(AU12,"YES"),EXACT(AU12,"NO"),EXACT(AU12,"UNKNOWN")))),AND(AV12&lt;&gt;"",NOT(OR(EXACT(AV12,"YES"),EXACT(AV12,"NO"),EXACT(AV12,"UNKNOWN")))),AND(AW12&lt;&gt;"",NOT(OR(EXACT(AW12,"YES"),EXACT(AW12,"NO"),EXACT(AW12,"UNKNOWN")))),AND(AX12&lt;&gt;"",NOT(OR(EXACT(AX12,"YES"),EXACT(AX12,"NO"),EXACT(AX12,"UNKNOWN"))))),"INVALID","VALID"))</x:f>
        <x:v>VALID</x:v>
      </x:c>
    </x:row>
    <x:row r="13">
      <x:c r="A13" s="26" t="str">
        <x:v>F009</x:v>
      </x:c>
      <x:c r="B13" s="26" t="str">
        <x:v>INDEPENDENCE</x:v>
      </x:c>
      <x:c r="C13" s="26" t="str">
        <x:v>YES</x:v>
      </x:c>
      <x:c r="D13" s="26" t="str">
        <x:v>YES</x:v>
      </x:c>
      <x:c r="E13" s="26" t="str">
        <x:v>YES</x:v>
      </x:c>
      <x:c r="F13" s="26" t="str">
        <x:v>YES</x:v>
      </x:c>
      <x:c r="G13" s="26" t="str">
        <x:v>YES</x:v>
      </x:c>
      <x:c r="H13" s="26" t="str">
        <x:v>NONE</x:v>
      </x:c>
      <x:c r="I13" s="26" t="str">
        <x:v>RESOLVED</x:v>
      </x:c>
      <x:c r="J13" s="26" t="str">
        <x:v>PRESENT</x:v>
      </x:c>
      <x:c r="K13" s="26" t="str">
        <x:v>INSUFFICIENT</x:v>
      </x:c>
      <x:c r="L13" s="26" t="str">
        <x:v>HARD_TO_REVERSE</x:v>
      </x:c>
      <x:c r="M13" s="26" t="str">
        <x:v>NO_USEFUL_CHECK</x:v>
      </x:c>
      <x:c r="N13" s="26" t="str">
        <x:v>NOT_BETTER</x:v>
      </x:c>
      <x:c r="O13" s="26" t="str">
        <x:v>NOT_STARTED</x:v>
      </x:c>
      <x:c r="P13" s="26" t="str">
        <x:v>NO</x:v>
      </x:c>
      <x:c r="Q13" s="32"/>
      <x:c r="R13" s="32"/>
      <x:c r="S13" s="32"/>
      <x:c r="T13" s="32"/>
      <x:c r="U13" s="32"/>
      <x:c r="V13" s="32"/>
      <x:c r="W13" s="12" t="str">
        <x:f>IF(AY13&lt;&gt;"VALID",AY13,IF(OR(EXACT(AS13,"YES"),EXACT(AT13,"YES"),EXACT(AU13,"YES"),EXACT(AV13,"YES"),EXACT(AW13,"YES"),EXACT(AX13,"YES")),"YES",IF(AND(AND(AS13&lt;&gt;"",AT13&lt;&gt;"",AU13&lt;&gt;"",AV13&lt;&gt;"",AW13&lt;&gt;"",AX13&lt;&gt;""),AND(EXACT(AS13,"NO"),EXACT(AT13,"NO"),EXACT(AU13,"NO"),EXACT(AV13,"NO"),EXACT(AW13,"NO"),EXACT(AX13,"NO"))),"NO",AI13)))</x:f>
        <x:v>YES</x:v>
      </x:c>
      <x:c r="X13" s="12" t="str">
        <x:v>MORE_COMPETITOR_EVIDENCE_REQUIRED</x:v>
      </x:c>
      <x:c r="Y13" s="12" t="str">
        <x:v>INDEPENDENCE_INSUFFICIENT</x:v>
      </x:c>
      <x:c r="Z13" s="12" t="str">
        <x:f>IF(EXACT(AD13,"JS_ONLY_NONCELL_TYPE"),"N/A — NON-CELL TYPE",IF(AY13="INCOMPLETE","INCOMPLETE",IF(AY13="INVALID","INVALID_INPUT",IF(OR(NOT(EXACT(AE13,"YES")),NOT(EXACT(AF13,"YES")),NOT(EXACT(AG13,"YES"))),"RESOLVE_DECISION_SCOPE",IF(EXACT(AJ13,"MATERIAL"),"RESOLVE_CONTRADICTION",IF(EXACT(AK13,"MATERIAL_UNRESOLVED"),"REQUALIFY_COMPETITOR_SET",IF(EXACT(AL13,"MISSING_REQUIRED"),"MORE_COMPETITOR_EVIDENCE_REQUIRED",IF(AND(EXACT(AM13,"INSUFFICIENT"),EXACT(W13,"YES")),"MORE_COMPETITOR_EVIDENCE_REQUIRED",IF(AND(NOT(EXACT(AQ13,"NOT_STARTED")),EXACT(AR13,"YES"),EXACT(W13,"YES")),"REOPEN_PRIOR_DECISION",IF(AND(OR(EXACT(W13,"YES"),EXACT(W13,"UNKNOWN")),EXACT(AO13,"CAN_RESOLVE")),"RUN_ONE_BOUNDED_CHECK",IF(AND(EXACT(W13,"YES"),EXACT(AN13,"REVERSIBLE"),EXACT(AP13,"BETTER_THAN_RESEARCH")),"ACT_AND_LEARN",IF(EXACT(W13,"YES"),"MORE_COMPETITOR_EVIDENCE_REQUIRED",IF(EXACT(W13,"NO"),"STOP_ANALYSIS_AND_DECIDE","MORE_COMPETITOR_EVIDENCE_REQUIRED")))))))))))))</x:f>
        <x:v>MORE_COMPETITOR_EVIDENCE_REQUIRED</x:v>
      </x:c>
      <x:c r="AA13" s="12" t="str">
        <x:f>IF(EXACT(AD13,"JS_ONLY_NONCELL_TYPE"),"N/A — NON-CELL TYPE",IF(AY13="INCOMPLETE","MISSING_REQUIRED_INPUT",IF(AY13="INVALID","INVALID_CONTROLLED_INPUT",IF(OR(NOT(EXACT(AE13,"YES")),NOT(EXACT(AF13,"YES")),NOT(EXACT(AG13,"YES"))),"SCOPE_NOT_DEFINED",IF(EXACT(AJ13,"MATERIAL"),"MATERIAL_CONTRADICTION",IF(EXACT(AK13,"MATERIAL_UNRESOLVED"),"COMPETITOR_SET_UNRESOLVED",IF(EXACT(AL13,"MISSING_REQUIRED"),"REQUIRED_FIRST_PARTY_MISSING",IF(AND(EXACT(AM13,"INSUFFICIENT"),EXACT(W13,"YES")),"INDEPENDENCE_INSUFFICIENT",IF(AND(NOT(EXACT(AQ13,"NOT_STARTED")),EXACT(AR13,"YES"),EXACT(W13,"YES")),"PRIOR_DECISION_REOPENABLE",IF(AND(OR(EXACT(W13,"YES"),EXACT(W13,"UNKNOWN")),EXACT(AO13,"CAN_RESOLVE")),"BOUNDED_CHECK_CAN_CHANGE_DECISION",IF(AND(EXACT(W13,"YES"),EXACT(AN13,"REVERSIBLE"),EXACT(AP13,"BETTER_THAN_RESEARCH")),"REVERSIBLE_ACTION_LEARNS_FASTER",IF(EXACT(W13,"YES"),"MATERIAL_CHANGE_PATH_REMAINS",IF(EXACT(W13,"NO"),"NO_MATERIAL_CHANGE_PATH","CHANGE_PATH_UNCLEAR")))))))))))))</x:f>
        <x:v>INDEPENDENCE_INSUFFICIENT</x:v>
      </x:c>
      <x:c r="AB13" s="12" t="str">
        <x:f>IF(EXACT(AD13,"JS_ONLY_NONCELL_TYPE"),"N/A",IF(EXACT(X13,Z13),"PASS","FAIL"))</x:f>
        <x:v>PASS</x:v>
      </x:c>
      <x:c r="AC13" s="12" t="str">
        <x:f>IF(EXACT(AD13,"JS_ONLY_NONCELL_TYPE"),"N/A",IF(EXACT(Y13,AA13),"PASS","FAIL"))</x:f>
        <x:v>PASS</x:v>
      </x:c>
      <x:c r="AD13" s="12" t="str">
        <x:v>EXCEL_CELL_APPLICABLE</x:v>
      </x:c>
      <x:c r="AE13" t="str">
        <x:f>IF(ISBLANK(C13),"",IF(ISTEXT(C13),TRIM(SUBSTITUTE(C13,CHAR(160)," ")),"__INVALID_TYPE__"))</x:f>
        <x:v>YES</x:v>
      </x:c>
      <x:c r="AF13" t="str">
        <x:f>IF(ISBLANK(D13),"",IF(ISTEXT(D13),TRIM(SUBSTITUTE(D13,CHAR(160)," ")),"__INVALID_TYPE__"))</x:f>
        <x:v>YES</x:v>
      </x:c>
      <x:c r="AG13" t="str">
        <x:f>IF(ISBLANK(E13),"",IF(ISTEXT(E13),TRIM(SUBSTITUTE(E13,CHAR(160)," ")),"__INVALID_TYPE__"))</x:f>
        <x:v>YES</x:v>
      </x:c>
      <x:c r="AH13" t="str">
        <x:f>IF(ISBLANK(F13),"",IF(ISTEXT(F13),TRIM(SUBSTITUTE(F13,CHAR(160)," ")),"__INVALID_TYPE__"))</x:f>
        <x:v>YES</x:v>
      </x:c>
      <x:c r="AI13" t="str">
        <x:f>IF(ISBLANK(G13),"",IF(ISTEXT(G13),TRIM(SUBSTITUTE(G13,CHAR(160)," ")),"__INVALID_TYPE__"))</x:f>
        <x:v>YES</x:v>
      </x:c>
      <x:c r="AJ13" t="str">
        <x:f>IF(ISBLANK(H13),"",IF(ISTEXT(H13),TRIM(SUBSTITUTE(H13,CHAR(160)," ")),"__INVALID_TYPE__"))</x:f>
        <x:v>NONE</x:v>
      </x:c>
      <x:c r="AK13" t="str">
        <x:f>IF(ISBLANK(I13),"",IF(ISTEXT(I13),TRIM(SUBSTITUTE(I13,CHAR(160)," ")),"__INVALID_TYPE__"))</x:f>
        <x:v>RESOLVED</x:v>
      </x:c>
      <x:c r="AL13" t="str">
        <x:f>IF(ISBLANK(J13),"",IF(ISTEXT(J13),TRIM(SUBSTITUTE(J13,CHAR(160)," ")),"__INVALID_TYPE__"))</x:f>
        <x:v>PRESENT</x:v>
      </x:c>
      <x:c r="AM13" t="str">
        <x:f>IF(ISBLANK(K13),"",IF(ISTEXT(K13),TRIM(SUBSTITUTE(K13,CHAR(160)," ")),"__INVALID_TYPE__"))</x:f>
        <x:v>INSUFFICIENT</x:v>
      </x:c>
      <x:c r="AN13" t="str">
        <x:f>IF(ISBLANK(L13),"",IF(ISTEXT(L13),TRIM(SUBSTITUTE(L13,CHAR(160)," ")),"__INVALID_TYPE__"))</x:f>
        <x:v>HARD_TO_REVERSE</x:v>
      </x:c>
      <x:c r="AO13" t="str">
        <x:f>IF(ISBLANK(M13),"",IF(ISTEXT(M13),TRIM(SUBSTITUTE(M13,CHAR(160)," ")),"__INVALID_TYPE__"))</x:f>
        <x:v>NO_USEFUL_CHECK</x:v>
      </x:c>
      <x:c r="AP13" t="str">
        <x:f>IF(ISBLANK(N13),"",IF(ISTEXT(N13),TRIM(SUBSTITUTE(N13,CHAR(160)," ")),"__INVALID_TYPE__"))</x:f>
        <x:v>NOT_BETTER</x:v>
      </x:c>
      <x:c r="AQ13" t="str">
        <x:f>IF(ISBLANK(O13),"",IF(ISTEXT(O13),TRIM(SUBSTITUTE(O13,CHAR(160)," ")),"__INVALID_TYPE__"))</x:f>
        <x:v>NOT_STARTED</x:v>
      </x:c>
      <x:c r="AR13" t="str">
        <x:f>IF(ISBLANK(P13),"",IF(ISTEXT(P13),TRIM(SUBSTITUTE(P13,CHAR(160)," ")),"__INVALID_TYPE__"))</x:f>
        <x:v>NO</x:v>
      </x:c>
      <x:c r="AS13" t="str">
        <x:f>IF(ISBLANK(Q13),"",IF(ISTEXT(Q13),TRIM(SUBSTITUTE(Q13,CHAR(160)," ")),"__INVALID_TYPE__"))</x:f>
      </x:c>
      <x:c r="AT13" t="str">
        <x:f>IF(ISBLANK(R13),"",IF(ISTEXT(R13),TRIM(SUBSTITUTE(R13,CHAR(160)," ")),"__INVALID_TYPE__"))</x:f>
      </x:c>
      <x:c r="AU13" t="str">
        <x:f>IF(ISBLANK(S13),"",IF(ISTEXT(S13),TRIM(SUBSTITUTE(S13,CHAR(160)," ")),"__INVALID_TYPE__"))</x:f>
      </x:c>
      <x:c r="AV13" t="str">
        <x:f>IF(ISBLANK(T13),"",IF(ISTEXT(T13),TRIM(SUBSTITUTE(T13,CHAR(160)," ")),"__INVALID_TYPE__"))</x:f>
      </x:c>
      <x:c r="AW13" t="str">
        <x:f>IF(ISBLANK(U13),"",IF(ISTEXT(U13),TRIM(SUBSTITUTE(U13,CHAR(160)," ")),"__INVALID_TYPE__"))</x:f>
      </x:c>
      <x:c r="AX13" t="str">
        <x:f>IF(ISBLANK(V13),"",IF(ISTEXT(V13),TRIM(SUBSTITUTE(V13,CHAR(160)," ")),"__INVALID_TYPE__"))</x:f>
      </x:c>
      <x:c r="AY13" t="str">
        <x:f>IF(OR(AE13="",AF13="",AG13="",AH13="",AI13="",AJ13="",AK13="",AL13="",AM13="",AN13="",AO13="",AP13="",AQ13="",AR13=""),"INCOMPLETE",IF(OR(NOT(OR(EXACT(AE13,"YES"),EXACT(AE13,"NO"))),NOT(OR(EXACT(AF13,"YES"),EXACT(AF13,"NO"))),NOT(OR(EXACT(AG13,"YES"),EXACT(AG13,"NO"))),NOT(OR(EXACT(AH13,"YES"),EXACT(AH13,"NO"),EXACT(AH13,"UNKNOWN"))),NOT(OR(EXACT(AI13,"YES"),EXACT(AI13,"NO"),EXACT(AI13,"UNKNOWN"))),NOT(OR(EXACT(AJ13,"NONE"),EXACT(AJ13,"IMMATERIAL"),EXACT(AJ13,"MATERIAL"))),NOT(OR(EXACT(AK13,"RESOLVED"),EXACT(AK13,"MATERIAL_UNRESOLVED"),EXACT(AK13,"UNKNOWN"))),NOT(OR(EXACT(AL13,"PRESENT"),EXACT(AL13,"NOT_REQUIRED"),EXACT(AL13,"MISSING_REQUIRED"),EXACT(AL13,"UNKNOWN"))),NOT(OR(EXACT(AM13,"SUFFICIENT"),EXACT(AM13,"INSUFFICIENT"),EXACT(AM13,"UNKNOWN"))),NOT(OR(EXACT(AN13,"REVERSIBLE"),EXACT(AN13,"HARD_TO_REVERSE"),EXACT(AN13,"IRREVERSIBLE"),EXACT(AN13,"UNKNOWN"))),NOT(OR(EXACT(AO13,"CAN_RESOLVE"),EXACT(AO13,"NO_USEFUL_CHECK"),EXACT(AO13,"UNKNOWN"))),NOT(OR(EXACT(AP13,"BETTER_THAN_RESEARCH"),EXACT(AP13,"NOT_BETTER"),EXACT(AP13,"UNKNOWN"))),NOT(OR(EXACT(AQ13,"NOT_STARTED"),EXACT(AQ13,"STARTED_REVERSIBLE"),EXACT(AQ13,"STARTED_HARD_TO_REVERSE"),EXACT(AQ13,"STARTED_IRREVERSIBLE"))),NOT(OR(EXACT(AR13,"YES"),EXACT(AR13,"NO"),EXACT(AR13,"UNKNOWN"))),AND(AS13&lt;&gt;"",NOT(OR(EXACT(AS13,"YES"),EXACT(AS13,"NO"),EXACT(AS13,"UNKNOWN")))),AND(AT13&lt;&gt;"",NOT(OR(EXACT(AT13,"YES"),EXACT(AT13,"NO"),EXACT(AT13,"UNKNOWN")))),AND(AU13&lt;&gt;"",NOT(OR(EXACT(AU13,"YES"),EXACT(AU13,"NO"),EXACT(AU13,"UNKNOWN")))),AND(AV13&lt;&gt;"",NOT(OR(EXACT(AV13,"YES"),EXACT(AV13,"NO"),EXACT(AV13,"UNKNOWN")))),AND(AW13&lt;&gt;"",NOT(OR(EXACT(AW13,"YES"),EXACT(AW13,"NO"),EXACT(AW13,"UNKNOWN")))),AND(AX13&lt;&gt;"",NOT(OR(EXACT(AX13,"YES"),EXACT(AX13,"NO"),EXACT(AX13,"UNKNOWN"))))),"INVALID","VALID"))</x:f>
        <x:v>VALID</x:v>
      </x:c>
    </x:row>
    <x:row r="14">
      <x:c r="A14" s="26" t="str">
        <x:v>F010</x:v>
      </x:c>
      <x:c r="B14" s="26" t="str">
        <x:v>SCOPE</x:v>
      </x:c>
      <x:c r="C14" s="26" t="str">
        <x:v>NO</x:v>
      </x:c>
      <x:c r="D14" s="26" t="str">
        <x:v>YES</x:v>
      </x:c>
      <x:c r="E14" s="26" t="str">
        <x:v>YES</x:v>
      </x:c>
      <x:c r="F14" s="26" t="str">
        <x:v>YES</x:v>
      </x:c>
      <x:c r="G14" s="26" t="str">
        <x:v>YES</x:v>
      </x:c>
      <x:c r="H14" s="26" t="str">
        <x:v>NONE</x:v>
      </x:c>
      <x:c r="I14" s="26" t="str">
        <x:v>RESOLVED</x:v>
      </x:c>
      <x:c r="J14" s="26" t="str">
        <x:v>PRESENT</x:v>
      </x:c>
      <x:c r="K14" s="26" t="str">
        <x:v>SUFFICIENT</x:v>
      </x:c>
      <x:c r="L14" s="26" t="str">
        <x:v>HARD_TO_REVERSE</x:v>
      </x:c>
      <x:c r="M14" s="26" t="str">
        <x:v>NO_USEFUL_CHECK</x:v>
      </x:c>
      <x:c r="N14" s="26" t="str">
        <x:v>NOT_BETTER</x:v>
      </x:c>
      <x:c r="O14" s="26" t="str">
        <x:v>NOT_STARTED</x:v>
      </x:c>
      <x:c r="P14" s="26" t="str">
        <x:v>NO</x:v>
      </x:c>
      <x:c r="Q14" s="32"/>
      <x:c r="R14" s="32"/>
      <x:c r="S14" s="32"/>
      <x:c r="T14" s="32"/>
      <x:c r="U14" s="32"/>
      <x:c r="V14" s="32"/>
      <x:c r="W14" s="12" t="str">
        <x:f>IF(AY14&lt;&gt;"VALID",AY14,IF(OR(EXACT(AS14,"YES"),EXACT(AT14,"YES"),EXACT(AU14,"YES"),EXACT(AV14,"YES"),EXACT(AW14,"YES"),EXACT(AX14,"YES")),"YES",IF(AND(AND(AS14&lt;&gt;"",AT14&lt;&gt;"",AU14&lt;&gt;"",AV14&lt;&gt;"",AW14&lt;&gt;"",AX14&lt;&gt;""),AND(EXACT(AS14,"NO"),EXACT(AT14,"NO"),EXACT(AU14,"NO"),EXACT(AV14,"NO"),EXACT(AW14,"NO"),EXACT(AX14,"NO"))),"NO",AI14)))</x:f>
        <x:v>YES</x:v>
      </x:c>
      <x:c r="X14" s="12" t="str">
        <x:v>RESOLVE_DECISION_SCOPE</x:v>
      </x:c>
      <x:c r="Y14" s="12" t="str">
        <x:v>SCOPE_NOT_DEFINED</x:v>
      </x:c>
      <x:c r="Z14" s="12" t="str">
        <x:f>IF(EXACT(AD14,"JS_ONLY_NONCELL_TYPE"),"N/A — NON-CELL TYPE",IF(AY14="INCOMPLETE","INCOMPLETE",IF(AY14="INVALID","INVALID_INPUT",IF(OR(NOT(EXACT(AE14,"YES")),NOT(EXACT(AF14,"YES")),NOT(EXACT(AG14,"YES"))),"RESOLVE_DECISION_SCOPE",IF(EXACT(AJ14,"MATERIAL"),"RESOLVE_CONTRADICTION",IF(EXACT(AK14,"MATERIAL_UNRESOLVED"),"REQUALIFY_COMPETITOR_SET",IF(EXACT(AL14,"MISSING_REQUIRED"),"MORE_COMPETITOR_EVIDENCE_REQUIRED",IF(AND(EXACT(AM14,"INSUFFICIENT"),EXACT(W14,"YES")),"MORE_COMPETITOR_EVIDENCE_REQUIRED",IF(AND(NOT(EXACT(AQ14,"NOT_STARTED")),EXACT(AR14,"YES"),EXACT(W14,"YES")),"REOPEN_PRIOR_DECISION",IF(AND(OR(EXACT(W14,"YES"),EXACT(W14,"UNKNOWN")),EXACT(AO14,"CAN_RESOLVE")),"RUN_ONE_BOUNDED_CHECK",IF(AND(EXACT(W14,"YES"),EXACT(AN14,"REVERSIBLE"),EXACT(AP14,"BETTER_THAN_RESEARCH")),"ACT_AND_LEARN",IF(EXACT(W14,"YES"),"MORE_COMPETITOR_EVIDENCE_REQUIRED",IF(EXACT(W14,"NO"),"STOP_ANALYSIS_AND_DECIDE","MORE_COMPETITOR_EVIDENCE_REQUIRED")))))))))))))</x:f>
        <x:v>RESOLVE_DECISION_SCOPE</x:v>
      </x:c>
      <x:c r="AA14" s="12" t="str">
        <x:f>IF(EXACT(AD14,"JS_ONLY_NONCELL_TYPE"),"N/A — NON-CELL TYPE",IF(AY14="INCOMPLETE","MISSING_REQUIRED_INPUT",IF(AY14="INVALID","INVALID_CONTROLLED_INPUT",IF(OR(NOT(EXACT(AE14,"YES")),NOT(EXACT(AF14,"YES")),NOT(EXACT(AG14,"YES"))),"SCOPE_NOT_DEFINED",IF(EXACT(AJ14,"MATERIAL"),"MATERIAL_CONTRADICTION",IF(EXACT(AK14,"MATERIAL_UNRESOLVED"),"COMPETITOR_SET_UNRESOLVED",IF(EXACT(AL14,"MISSING_REQUIRED"),"REQUIRED_FIRST_PARTY_MISSING",IF(AND(EXACT(AM14,"INSUFFICIENT"),EXACT(W14,"YES")),"INDEPENDENCE_INSUFFICIENT",IF(AND(NOT(EXACT(AQ14,"NOT_STARTED")),EXACT(AR14,"YES"),EXACT(W14,"YES")),"PRIOR_DECISION_REOPENABLE",IF(AND(OR(EXACT(W14,"YES"),EXACT(W14,"UNKNOWN")),EXACT(AO14,"CAN_RESOLVE")),"BOUNDED_CHECK_CAN_CHANGE_DECISION",IF(AND(EXACT(W14,"YES"),EXACT(AN14,"REVERSIBLE"),EXACT(AP14,"BETTER_THAN_RESEARCH")),"REVERSIBLE_ACTION_LEARNS_FASTER",IF(EXACT(W14,"YES"),"MATERIAL_CHANGE_PATH_REMAINS",IF(EXACT(W14,"NO"),"NO_MATERIAL_CHANGE_PATH","CHANGE_PATH_UNCLEAR")))))))))))))</x:f>
        <x:v>SCOPE_NOT_DEFINED</x:v>
      </x:c>
      <x:c r="AB14" s="12" t="str">
        <x:f>IF(EXACT(AD14,"JS_ONLY_NONCELL_TYPE"),"N/A",IF(EXACT(X14,Z14),"PASS","FAIL"))</x:f>
        <x:v>PASS</x:v>
      </x:c>
      <x:c r="AC14" s="12" t="str">
        <x:f>IF(EXACT(AD14,"JS_ONLY_NONCELL_TYPE"),"N/A",IF(EXACT(Y14,AA14),"PASS","FAIL"))</x:f>
        <x:v>PASS</x:v>
      </x:c>
      <x:c r="AD14" s="12" t="str">
        <x:v>EXCEL_CELL_APPLICABLE</x:v>
      </x:c>
      <x:c r="AE14" t="str">
        <x:f>IF(ISBLANK(C14),"",IF(ISTEXT(C14),TRIM(SUBSTITUTE(C14,CHAR(160)," ")),"__INVALID_TYPE__"))</x:f>
        <x:v>NO</x:v>
      </x:c>
      <x:c r="AF14" t="str">
        <x:f>IF(ISBLANK(D14),"",IF(ISTEXT(D14),TRIM(SUBSTITUTE(D14,CHAR(160)," ")),"__INVALID_TYPE__"))</x:f>
        <x:v>YES</x:v>
      </x:c>
      <x:c r="AG14" t="str">
        <x:f>IF(ISBLANK(E14),"",IF(ISTEXT(E14),TRIM(SUBSTITUTE(E14,CHAR(160)," ")),"__INVALID_TYPE__"))</x:f>
        <x:v>YES</x:v>
      </x:c>
      <x:c r="AH14" t="str">
        <x:f>IF(ISBLANK(F14),"",IF(ISTEXT(F14),TRIM(SUBSTITUTE(F14,CHAR(160)," ")),"__INVALID_TYPE__"))</x:f>
        <x:v>YES</x:v>
      </x:c>
      <x:c r="AI14" t="str">
        <x:f>IF(ISBLANK(G14),"",IF(ISTEXT(G14),TRIM(SUBSTITUTE(G14,CHAR(160)," ")),"__INVALID_TYPE__"))</x:f>
        <x:v>YES</x:v>
      </x:c>
      <x:c r="AJ14" t="str">
        <x:f>IF(ISBLANK(H14),"",IF(ISTEXT(H14),TRIM(SUBSTITUTE(H14,CHAR(160)," ")),"__INVALID_TYPE__"))</x:f>
        <x:v>NONE</x:v>
      </x:c>
      <x:c r="AK14" t="str">
        <x:f>IF(ISBLANK(I14),"",IF(ISTEXT(I14),TRIM(SUBSTITUTE(I14,CHAR(160)," ")),"__INVALID_TYPE__"))</x:f>
        <x:v>RESOLVED</x:v>
      </x:c>
      <x:c r="AL14" t="str">
        <x:f>IF(ISBLANK(J14),"",IF(ISTEXT(J14),TRIM(SUBSTITUTE(J14,CHAR(160)," ")),"__INVALID_TYPE__"))</x:f>
        <x:v>PRESENT</x:v>
      </x:c>
      <x:c r="AM14" t="str">
        <x:f>IF(ISBLANK(K14),"",IF(ISTEXT(K14),TRIM(SUBSTITUTE(K14,CHAR(160)," ")),"__INVALID_TYPE__"))</x:f>
        <x:v>SUFFICIENT</x:v>
      </x:c>
      <x:c r="AN14" t="str">
        <x:f>IF(ISBLANK(L14),"",IF(ISTEXT(L14),TRIM(SUBSTITUTE(L14,CHAR(160)," ")),"__INVALID_TYPE__"))</x:f>
        <x:v>HARD_TO_REVERSE</x:v>
      </x:c>
      <x:c r="AO14" t="str">
        <x:f>IF(ISBLANK(M14),"",IF(ISTEXT(M14),TRIM(SUBSTITUTE(M14,CHAR(160)," ")),"__INVALID_TYPE__"))</x:f>
        <x:v>NO_USEFUL_CHECK</x:v>
      </x:c>
      <x:c r="AP14" t="str">
        <x:f>IF(ISBLANK(N14),"",IF(ISTEXT(N14),TRIM(SUBSTITUTE(N14,CHAR(160)," ")),"__INVALID_TYPE__"))</x:f>
        <x:v>NOT_BETTER</x:v>
      </x:c>
      <x:c r="AQ14" t="str">
        <x:f>IF(ISBLANK(O14),"",IF(ISTEXT(O14),TRIM(SUBSTITUTE(O14,CHAR(160)," ")),"__INVALID_TYPE__"))</x:f>
        <x:v>NOT_STARTED</x:v>
      </x:c>
      <x:c r="AR14" t="str">
        <x:f>IF(ISBLANK(P14),"",IF(ISTEXT(P14),TRIM(SUBSTITUTE(P14,CHAR(160)," ")),"__INVALID_TYPE__"))</x:f>
        <x:v>NO</x:v>
      </x:c>
      <x:c r="AS14" t="str">
        <x:f>IF(ISBLANK(Q14),"",IF(ISTEXT(Q14),TRIM(SUBSTITUTE(Q14,CHAR(160)," ")),"__INVALID_TYPE__"))</x:f>
      </x:c>
      <x:c r="AT14" t="str">
        <x:f>IF(ISBLANK(R14),"",IF(ISTEXT(R14),TRIM(SUBSTITUTE(R14,CHAR(160)," ")),"__INVALID_TYPE__"))</x:f>
      </x:c>
      <x:c r="AU14" t="str">
        <x:f>IF(ISBLANK(S14),"",IF(ISTEXT(S14),TRIM(SUBSTITUTE(S14,CHAR(160)," ")),"__INVALID_TYPE__"))</x:f>
      </x:c>
      <x:c r="AV14" t="str">
        <x:f>IF(ISBLANK(T14),"",IF(ISTEXT(T14),TRIM(SUBSTITUTE(T14,CHAR(160)," ")),"__INVALID_TYPE__"))</x:f>
      </x:c>
      <x:c r="AW14" t="str">
        <x:f>IF(ISBLANK(U14),"",IF(ISTEXT(U14),TRIM(SUBSTITUTE(U14,CHAR(160)," ")),"__INVALID_TYPE__"))</x:f>
      </x:c>
      <x:c r="AX14" t="str">
        <x:f>IF(ISBLANK(V14),"",IF(ISTEXT(V14),TRIM(SUBSTITUTE(V14,CHAR(160)," ")),"__INVALID_TYPE__"))</x:f>
      </x:c>
      <x:c r="AY14" t="str">
        <x:f>IF(OR(AE14="",AF14="",AG14="",AH14="",AI14="",AJ14="",AK14="",AL14="",AM14="",AN14="",AO14="",AP14="",AQ14="",AR14=""),"INCOMPLETE",IF(OR(NOT(OR(EXACT(AE14,"YES"),EXACT(AE14,"NO"))),NOT(OR(EXACT(AF14,"YES"),EXACT(AF14,"NO"))),NOT(OR(EXACT(AG14,"YES"),EXACT(AG14,"NO"))),NOT(OR(EXACT(AH14,"YES"),EXACT(AH14,"NO"),EXACT(AH14,"UNKNOWN"))),NOT(OR(EXACT(AI14,"YES"),EXACT(AI14,"NO"),EXACT(AI14,"UNKNOWN"))),NOT(OR(EXACT(AJ14,"NONE"),EXACT(AJ14,"IMMATERIAL"),EXACT(AJ14,"MATERIAL"))),NOT(OR(EXACT(AK14,"RESOLVED"),EXACT(AK14,"MATERIAL_UNRESOLVED"),EXACT(AK14,"UNKNOWN"))),NOT(OR(EXACT(AL14,"PRESENT"),EXACT(AL14,"NOT_REQUIRED"),EXACT(AL14,"MISSING_REQUIRED"),EXACT(AL14,"UNKNOWN"))),NOT(OR(EXACT(AM14,"SUFFICIENT"),EXACT(AM14,"INSUFFICIENT"),EXACT(AM14,"UNKNOWN"))),NOT(OR(EXACT(AN14,"REVERSIBLE"),EXACT(AN14,"HARD_TO_REVERSE"),EXACT(AN14,"IRREVERSIBLE"),EXACT(AN14,"UNKNOWN"))),NOT(OR(EXACT(AO14,"CAN_RESOLVE"),EXACT(AO14,"NO_USEFUL_CHECK"),EXACT(AO14,"UNKNOWN"))),NOT(OR(EXACT(AP14,"BETTER_THAN_RESEARCH"),EXACT(AP14,"NOT_BETTER"),EXACT(AP14,"UNKNOWN"))),NOT(OR(EXACT(AQ14,"NOT_STARTED"),EXACT(AQ14,"STARTED_REVERSIBLE"),EXACT(AQ14,"STARTED_HARD_TO_REVERSE"),EXACT(AQ14,"STARTED_IRREVERSIBLE"))),NOT(OR(EXACT(AR14,"YES"),EXACT(AR14,"NO"),EXACT(AR14,"UNKNOWN"))),AND(AS14&lt;&gt;"",NOT(OR(EXACT(AS14,"YES"),EXACT(AS14,"NO"),EXACT(AS14,"UNKNOWN")))),AND(AT14&lt;&gt;"",NOT(OR(EXACT(AT14,"YES"),EXACT(AT14,"NO"),EXACT(AT14,"UNKNOWN")))),AND(AU14&lt;&gt;"",NOT(OR(EXACT(AU14,"YES"),EXACT(AU14,"NO"),EXACT(AU14,"UNKNOWN")))),AND(AV14&lt;&gt;"",NOT(OR(EXACT(AV14,"YES"),EXACT(AV14,"NO"),EXACT(AV14,"UNKNOWN")))),AND(AW14&lt;&gt;"",NOT(OR(EXACT(AW14,"YES"),EXACT(AW14,"NO"),EXACT(AW14,"UNKNOWN")))),AND(AX14&lt;&gt;"",NOT(OR(EXACT(AX14,"YES"),EXACT(AX14,"NO"),EXACT(AX14,"UNKNOWN"))))),"INVALID","VALID"))</x:f>
        <x:v>VALID</x:v>
      </x:c>
    </x:row>
    <x:row r="15">
      <x:c r="A15" s="26" t="str">
        <x:v>F011</x:v>
      </x:c>
      <x:c r="B15" s="26" t="str">
        <x:v>SCOPE</x:v>
      </x:c>
      <x:c r="C15" s="26" t="str">
        <x:v>YES</x:v>
      </x:c>
      <x:c r="D15" s="26" t="str">
        <x:v>NO</x:v>
      </x:c>
      <x:c r="E15" s="26" t="str">
        <x:v>YES</x:v>
      </x:c>
      <x:c r="F15" s="26" t="str">
        <x:v>YES</x:v>
      </x:c>
      <x:c r="G15" s="26" t="str">
        <x:v>YES</x:v>
      </x:c>
      <x:c r="H15" s="26" t="str">
        <x:v>NONE</x:v>
      </x:c>
      <x:c r="I15" s="26" t="str">
        <x:v>RESOLVED</x:v>
      </x:c>
      <x:c r="J15" s="26" t="str">
        <x:v>PRESENT</x:v>
      </x:c>
      <x:c r="K15" s="26" t="str">
        <x:v>SUFFICIENT</x:v>
      </x:c>
      <x:c r="L15" s="26" t="str">
        <x:v>HARD_TO_REVERSE</x:v>
      </x:c>
      <x:c r="M15" s="26" t="str">
        <x:v>NO_USEFUL_CHECK</x:v>
      </x:c>
      <x:c r="N15" s="26" t="str">
        <x:v>NOT_BETTER</x:v>
      </x:c>
      <x:c r="O15" s="26" t="str">
        <x:v>NOT_STARTED</x:v>
      </x:c>
      <x:c r="P15" s="26" t="str">
        <x:v>NO</x:v>
      </x:c>
      <x:c r="Q15" s="32"/>
      <x:c r="R15" s="32"/>
      <x:c r="S15" s="32"/>
      <x:c r="T15" s="32"/>
      <x:c r="U15" s="32"/>
      <x:c r="V15" s="32"/>
      <x:c r="W15" s="12" t="str">
        <x:f>IF(AY15&lt;&gt;"VALID",AY15,IF(OR(EXACT(AS15,"YES"),EXACT(AT15,"YES"),EXACT(AU15,"YES"),EXACT(AV15,"YES"),EXACT(AW15,"YES"),EXACT(AX15,"YES")),"YES",IF(AND(AND(AS15&lt;&gt;"",AT15&lt;&gt;"",AU15&lt;&gt;"",AV15&lt;&gt;"",AW15&lt;&gt;"",AX15&lt;&gt;""),AND(EXACT(AS15,"NO"),EXACT(AT15,"NO"),EXACT(AU15,"NO"),EXACT(AV15,"NO"),EXACT(AW15,"NO"),EXACT(AX15,"NO"))),"NO",AI15)))</x:f>
        <x:v>YES</x:v>
      </x:c>
      <x:c r="X15" s="12" t="str">
        <x:v>RESOLVE_DECISION_SCOPE</x:v>
      </x:c>
      <x:c r="Y15" s="12" t="str">
        <x:v>SCOPE_NOT_DEFINED</x:v>
      </x:c>
      <x:c r="Z15" s="12" t="str">
        <x:f>IF(EXACT(AD15,"JS_ONLY_NONCELL_TYPE"),"N/A — NON-CELL TYPE",IF(AY15="INCOMPLETE","INCOMPLETE",IF(AY15="INVALID","INVALID_INPUT",IF(OR(NOT(EXACT(AE15,"YES")),NOT(EXACT(AF15,"YES")),NOT(EXACT(AG15,"YES"))),"RESOLVE_DECISION_SCOPE",IF(EXACT(AJ15,"MATERIAL"),"RESOLVE_CONTRADICTION",IF(EXACT(AK15,"MATERIAL_UNRESOLVED"),"REQUALIFY_COMPETITOR_SET",IF(EXACT(AL15,"MISSING_REQUIRED"),"MORE_COMPETITOR_EVIDENCE_REQUIRED",IF(AND(EXACT(AM15,"INSUFFICIENT"),EXACT(W15,"YES")),"MORE_COMPETITOR_EVIDENCE_REQUIRED",IF(AND(NOT(EXACT(AQ15,"NOT_STARTED")),EXACT(AR15,"YES"),EXACT(W15,"YES")),"REOPEN_PRIOR_DECISION",IF(AND(OR(EXACT(W15,"YES"),EXACT(W15,"UNKNOWN")),EXACT(AO15,"CAN_RESOLVE")),"RUN_ONE_BOUNDED_CHECK",IF(AND(EXACT(W15,"YES"),EXACT(AN15,"REVERSIBLE"),EXACT(AP15,"BETTER_THAN_RESEARCH")),"ACT_AND_LEARN",IF(EXACT(W15,"YES"),"MORE_COMPETITOR_EVIDENCE_REQUIRED",IF(EXACT(W15,"NO"),"STOP_ANALYSIS_AND_DECIDE","MORE_COMPETITOR_EVIDENCE_REQUIRED")))))))))))))</x:f>
        <x:v>RESOLVE_DECISION_SCOPE</x:v>
      </x:c>
      <x:c r="AA15" s="12" t="str">
        <x:f>IF(EXACT(AD15,"JS_ONLY_NONCELL_TYPE"),"N/A — NON-CELL TYPE",IF(AY15="INCOMPLETE","MISSING_REQUIRED_INPUT",IF(AY15="INVALID","INVALID_CONTROLLED_INPUT",IF(OR(NOT(EXACT(AE15,"YES")),NOT(EXACT(AF15,"YES")),NOT(EXACT(AG15,"YES"))),"SCOPE_NOT_DEFINED",IF(EXACT(AJ15,"MATERIAL"),"MATERIAL_CONTRADICTION",IF(EXACT(AK15,"MATERIAL_UNRESOLVED"),"COMPETITOR_SET_UNRESOLVED",IF(EXACT(AL15,"MISSING_REQUIRED"),"REQUIRED_FIRST_PARTY_MISSING",IF(AND(EXACT(AM15,"INSUFFICIENT"),EXACT(W15,"YES")),"INDEPENDENCE_INSUFFICIENT",IF(AND(NOT(EXACT(AQ15,"NOT_STARTED")),EXACT(AR15,"YES"),EXACT(W15,"YES")),"PRIOR_DECISION_REOPENABLE",IF(AND(OR(EXACT(W15,"YES"),EXACT(W15,"UNKNOWN")),EXACT(AO15,"CAN_RESOLVE")),"BOUNDED_CHECK_CAN_CHANGE_DECISION",IF(AND(EXACT(W15,"YES"),EXACT(AN15,"REVERSIBLE"),EXACT(AP15,"BETTER_THAN_RESEARCH")),"REVERSIBLE_ACTION_LEARNS_FASTER",IF(EXACT(W15,"YES"),"MATERIAL_CHANGE_PATH_REMAINS",IF(EXACT(W15,"NO"),"NO_MATERIAL_CHANGE_PATH","CHANGE_PATH_UNCLEAR")))))))))))))</x:f>
        <x:v>SCOPE_NOT_DEFINED</x:v>
      </x:c>
      <x:c r="AB15" s="12" t="str">
        <x:f>IF(EXACT(AD15,"JS_ONLY_NONCELL_TYPE"),"N/A",IF(EXACT(X15,Z15),"PASS","FAIL"))</x:f>
        <x:v>PASS</x:v>
      </x:c>
      <x:c r="AC15" s="12" t="str">
        <x:f>IF(EXACT(AD15,"JS_ONLY_NONCELL_TYPE"),"N/A",IF(EXACT(Y15,AA15),"PASS","FAIL"))</x:f>
        <x:v>PASS</x:v>
      </x:c>
      <x:c r="AD15" s="12" t="str">
        <x:v>EXCEL_CELL_APPLICABLE</x:v>
      </x:c>
      <x:c r="AE15" t="str">
        <x:f>IF(ISBLANK(C15),"",IF(ISTEXT(C15),TRIM(SUBSTITUTE(C15,CHAR(160)," ")),"__INVALID_TYPE__"))</x:f>
        <x:v>YES</x:v>
      </x:c>
      <x:c r="AF15" t="str">
        <x:f>IF(ISBLANK(D15),"",IF(ISTEXT(D15),TRIM(SUBSTITUTE(D15,CHAR(160)," ")),"__INVALID_TYPE__"))</x:f>
        <x:v>NO</x:v>
      </x:c>
      <x:c r="AG15" t="str">
        <x:f>IF(ISBLANK(E15),"",IF(ISTEXT(E15),TRIM(SUBSTITUTE(E15,CHAR(160)," ")),"__INVALID_TYPE__"))</x:f>
        <x:v>YES</x:v>
      </x:c>
      <x:c r="AH15" t="str">
        <x:f>IF(ISBLANK(F15),"",IF(ISTEXT(F15),TRIM(SUBSTITUTE(F15,CHAR(160)," ")),"__INVALID_TYPE__"))</x:f>
        <x:v>YES</x:v>
      </x:c>
      <x:c r="AI15" t="str">
        <x:f>IF(ISBLANK(G15),"",IF(ISTEXT(G15),TRIM(SUBSTITUTE(G15,CHAR(160)," ")),"__INVALID_TYPE__"))</x:f>
        <x:v>YES</x:v>
      </x:c>
      <x:c r="AJ15" t="str">
        <x:f>IF(ISBLANK(H15),"",IF(ISTEXT(H15),TRIM(SUBSTITUTE(H15,CHAR(160)," ")),"__INVALID_TYPE__"))</x:f>
        <x:v>NONE</x:v>
      </x:c>
      <x:c r="AK15" t="str">
        <x:f>IF(ISBLANK(I15),"",IF(ISTEXT(I15),TRIM(SUBSTITUTE(I15,CHAR(160)," ")),"__INVALID_TYPE__"))</x:f>
        <x:v>RESOLVED</x:v>
      </x:c>
      <x:c r="AL15" t="str">
        <x:f>IF(ISBLANK(J15),"",IF(ISTEXT(J15),TRIM(SUBSTITUTE(J15,CHAR(160)," ")),"__INVALID_TYPE__"))</x:f>
        <x:v>PRESENT</x:v>
      </x:c>
      <x:c r="AM15" t="str">
        <x:f>IF(ISBLANK(K15),"",IF(ISTEXT(K15),TRIM(SUBSTITUTE(K15,CHAR(160)," ")),"__INVALID_TYPE__"))</x:f>
        <x:v>SUFFICIENT</x:v>
      </x:c>
      <x:c r="AN15" t="str">
        <x:f>IF(ISBLANK(L15),"",IF(ISTEXT(L15),TRIM(SUBSTITUTE(L15,CHAR(160)," ")),"__INVALID_TYPE__"))</x:f>
        <x:v>HARD_TO_REVERSE</x:v>
      </x:c>
      <x:c r="AO15" t="str">
        <x:f>IF(ISBLANK(M15),"",IF(ISTEXT(M15),TRIM(SUBSTITUTE(M15,CHAR(160)," ")),"__INVALID_TYPE__"))</x:f>
        <x:v>NO_USEFUL_CHECK</x:v>
      </x:c>
      <x:c r="AP15" t="str">
        <x:f>IF(ISBLANK(N15),"",IF(ISTEXT(N15),TRIM(SUBSTITUTE(N15,CHAR(160)," ")),"__INVALID_TYPE__"))</x:f>
        <x:v>NOT_BETTER</x:v>
      </x:c>
      <x:c r="AQ15" t="str">
        <x:f>IF(ISBLANK(O15),"",IF(ISTEXT(O15),TRIM(SUBSTITUTE(O15,CHAR(160)," ")),"__INVALID_TYPE__"))</x:f>
        <x:v>NOT_STARTED</x:v>
      </x:c>
      <x:c r="AR15" t="str">
        <x:f>IF(ISBLANK(P15),"",IF(ISTEXT(P15),TRIM(SUBSTITUTE(P15,CHAR(160)," ")),"__INVALID_TYPE__"))</x:f>
        <x:v>NO</x:v>
      </x:c>
      <x:c r="AS15" t="str">
        <x:f>IF(ISBLANK(Q15),"",IF(ISTEXT(Q15),TRIM(SUBSTITUTE(Q15,CHAR(160)," ")),"__INVALID_TYPE__"))</x:f>
      </x:c>
      <x:c r="AT15" t="str">
        <x:f>IF(ISBLANK(R15),"",IF(ISTEXT(R15),TRIM(SUBSTITUTE(R15,CHAR(160)," ")),"__INVALID_TYPE__"))</x:f>
      </x:c>
      <x:c r="AU15" t="str">
        <x:f>IF(ISBLANK(S15),"",IF(ISTEXT(S15),TRIM(SUBSTITUTE(S15,CHAR(160)," ")),"__INVALID_TYPE__"))</x:f>
      </x:c>
      <x:c r="AV15" t="str">
        <x:f>IF(ISBLANK(T15),"",IF(ISTEXT(T15),TRIM(SUBSTITUTE(T15,CHAR(160)," ")),"__INVALID_TYPE__"))</x:f>
      </x:c>
      <x:c r="AW15" t="str">
        <x:f>IF(ISBLANK(U15),"",IF(ISTEXT(U15),TRIM(SUBSTITUTE(U15,CHAR(160)," ")),"__INVALID_TYPE__"))</x:f>
      </x:c>
      <x:c r="AX15" t="str">
        <x:f>IF(ISBLANK(V15),"",IF(ISTEXT(V15),TRIM(SUBSTITUTE(V15,CHAR(160)," ")),"__INVALID_TYPE__"))</x:f>
      </x:c>
      <x:c r="AY15" t="str">
        <x:f>IF(OR(AE15="",AF15="",AG15="",AH15="",AI15="",AJ15="",AK15="",AL15="",AM15="",AN15="",AO15="",AP15="",AQ15="",AR15=""),"INCOMPLETE",IF(OR(NOT(OR(EXACT(AE15,"YES"),EXACT(AE15,"NO"))),NOT(OR(EXACT(AF15,"YES"),EXACT(AF15,"NO"))),NOT(OR(EXACT(AG15,"YES"),EXACT(AG15,"NO"))),NOT(OR(EXACT(AH15,"YES"),EXACT(AH15,"NO"),EXACT(AH15,"UNKNOWN"))),NOT(OR(EXACT(AI15,"YES"),EXACT(AI15,"NO"),EXACT(AI15,"UNKNOWN"))),NOT(OR(EXACT(AJ15,"NONE"),EXACT(AJ15,"IMMATERIAL"),EXACT(AJ15,"MATERIAL"))),NOT(OR(EXACT(AK15,"RESOLVED"),EXACT(AK15,"MATERIAL_UNRESOLVED"),EXACT(AK15,"UNKNOWN"))),NOT(OR(EXACT(AL15,"PRESENT"),EXACT(AL15,"NOT_REQUIRED"),EXACT(AL15,"MISSING_REQUIRED"),EXACT(AL15,"UNKNOWN"))),NOT(OR(EXACT(AM15,"SUFFICIENT"),EXACT(AM15,"INSUFFICIENT"),EXACT(AM15,"UNKNOWN"))),NOT(OR(EXACT(AN15,"REVERSIBLE"),EXACT(AN15,"HARD_TO_REVERSE"),EXACT(AN15,"IRREVERSIBLE"),EXACT(AN15,"UNKNOWN"))),NOT(OR(EXACT(AO15,"CAN_RESOLVE"),EXACT(AO15,"NO_USEFUL_CHECK"),EXACT(AO15,"UNKNOWN"))),NOT(OR(EXACT(AP15,"BETTER_THAN_RESEARCH"),EXACT(AP15,"NOT_BETTER"),EXACT(AP15,"UNKNOWN"))),NOT(OR(EXACT(AQ15,"NOT_STARTED"),EXACT(AQ15,"STARTED_REVERSIBLE"),EXACT(AQ15,"STARTED_HARD_TO_REVERSE"),EXACT(AQ15,"STARTED_IRREVERSIBLE"))),NOT(OR(EXACT(AR15,"YES"),EXACT(AR15,"NO"),EXACT(AR15,"UNKNOWN"))),AND(AS15&lt;&gt;"",NOT(OR(EXACT(AS15,"YES"),EXACT(AS15,"NO"),EXACT(AS15,"UNKNOWN")))),AND(AT15&lt;&gt;"",NOT(OR(EXACT(AT15,"YES"),EXACT(AT15,"NO"),EXACT(AT15,"UNKNOWN")))),AND(AU15&lt;&gt;"",NOT(OR(EXACT(AU15,"YES"),EXACT(AU15,"NO"),EXACT(AU15,"UNKNOWN")))),AND(AV15&lt;&gt;"",NOT(OR(EXACT(AV15,"YES"),EXACT(AV15,"NO"),EXACT(AV15,"UNKNOWN")))),AND(AW15&lt;&gt;"",NOT(OR(EXACT(AW15,"YES"),EXACT(AW15,"NO"),EXACT(AW15,"UNKNOWN")))),AND(AX15&lt;&gt;"",NOT(OR(EXACT(AX15,"YES"),EXACT(AX15,"NO"),EXACT(AX15,"UNKNOWN"))))),"INVALID","VALID"))</x:f>
        <x:v>VALID</x:v>
      </x:c>
    </x:row>
    <x:row r="16">
      <x:c r="A16" s="26" t="str">
        <x:v>F012</x:v>
      </x:c>
      <x:c r="B16" s="26" t="str">
        <x:v>SCOPE</x:v>
      </x:c>
      <x:c r="C16" s="26" t="str">
        <x:v>YES</x:v>
      </x:c>
      <x:c r="D16" s="26" t="str">
        <x:v>YES</x:v>
      </x:c>
      <x:c r="E16" s="26" t="str">
        <x:v>NO</x:v>
      </x:c>
      <x:c r="F16" s="26" t="str">
        <x:v>YES</x:v>
      </x:c>
      <x:c r="G16" s="26" t="str">
        <x:v>YES</x:v>
      </x:c>
      <x:c r="H16" s="26" t="str">
        <x:v>NONE</x:v>
      </x:c>
      <x:c r="I16" s="26" t="str">
        <x:v>RESOLVED</x:v>
      </x:c>
      <x:c r="J16" s="26" t="str">
        <x:v>PRESENT</x:v>
      </x:c>
      <x:c r="K16" s="26" t="str">
        <x:v>SUFFICIENT</x:v>
      </x:c>
      <x:c r="L16" s="26" t="str">
        <x:v>HARD_TO_REVERSE</x:v>
      </x:c>
      <x:c r="M16" s="26" t="str">
        <x:v>NO_USEFUL_CHECK</x:v>
      </x:c>
      <x:c r="N16" s="26" t="str">
        <x:v>NOT_BETTER</x:v>
      </x:c>
      <x:c r="O16" s="26" t="str">
        <x:v>NOT_STARTED</x:v>
      </x:c>
      <x:c r="P16" s="26" t="str">
        <x:v>NO</x:v>
      </x:c>
      <x:c r="Q16" s="32"/>
      <x:c r="R16" s="32"/>
      <x:c r="S16" s="32"/>
      <x:c r="T16" s="32"/>
      <x:c r="U16" s="32"/>
      <x:c r="V16" s="32"/>
      <x:c r="W16" s="12" t="str">
        <x:f>IF(AY16&lt;&gt;"VALID",AY16,IF(OR(EXACT(AS16,"YES"),EXACT(AT16,"YES"),EXACT(AU16,"YES"),EXACT(AV16,"YES"),EXACT(AW16,"YES"),EXACT(AX16,"YES")),"YES",IF(AND(AND(AS16&lt;&gt;"",AT16&lt;&gt;"",AU16&lt;&gt;"",AV16&lt;&gt;"",AW16&lt;&gt;"",AX16&lt;&gt;""),AND(EXACT(AS16,"NO"),EXACT(AT16,"NO"),EXACT(AU16,"NO"),EXACT(AV16,"NO"),EXACT(AW16,"NO"),EXACT(AX16,"NO"))),"NO",AI16)))</x:f>
        <x:v>YES</x:v>
      </x:c>
      <x:c r="X16" s="12" t="str">
        <x:v>RESOLVE_DECISION_SCOPE</x:v>
      </x:c>
      <x:c r="Y16" s="12" t="str">
        <x:v>SCOPE_NOT_DEFINED</x:v>
      </x:c>
      <x:c r="Z16" s="12" t="str">
        <x:f>IF(EXACT(AD16,"JS_ONLY_NONCELL_TYPE"),"N/A — NON-CELL TYPE",IF(AY16="INCOMPLETE","INCOMPLETE",IF(AY16="INVALID","INVALID_INPUT",IF(OR(NOT(EXACT(AE16,"YES")),NOT(EXACT(AF16,"YES")),NOT(EXACT(AG16,"YES"))),"RESOLVE_DECISION_SCOPE",IF(EXACT(AJ16,"MATERIAL"),"RESOLVE_CONTRADICTION",IF(EXACT(AK16,"MATERIAL_UNRESOLVED"),"REQUALIFY_COMPETITOR_SET",IF(EXACT(AL16,"MISSING_REQUIRED"),"MORE_COMPETITOR_EVIDENCE_REQUIRED",IF(AND(EXACT(AM16,"INSUFFICIENT"),EXACT(W16,"YES")),"MORE_COMPETITOR_EVIDENCE_REQUIRED",IF(AND(NOT(EXACT(AQ16,"NOT_STARTED")),EXACT(AR16,"YES"),EXACT(W16,"YES")),"REOPEN_PRIOR_DECISION",IF(AND(OR(EXACT(W16,"YES"),EXACT(W16,"UNKNOWN")),EXACT(AO16,"CAN_RESOLVE")),"RUN_ONE_BOUNDED_CHECK",IF(AND(EXACT(W16,"YES"),EXACT(AN16,"REVERSIBLE"),EXACT(AP16,"BETTER_THAN_RESEARCH")),"ACT_AND_LEARN",IF(EXACT(W16,"YES"),"MORE_COMPETITOR_EVIDENCE_REQUIRED",IF(EXACT(W16,"NO"),"STOP_ANALYSIS_AND_DECIDE","MORE_COMPETITOR_EVIDENCE_REQUIRED")))))))))))))</x:f>
        <x:v>RESOLVE_DECISION_SCOPE</x:v>
      </x:c>
      <x:c r="AA16" s="12" t="str">
        <x:f>IF(EXACT(AD16,"JS_ONLY_NONCELL_TYPE"),"N/A — NON-CELL TYPE",IF(AY16="INCOMPLETE","MISSING_REQUIRED_INPUT",IF(AY16="INVALID","INVALID_CONTROLLED_INPUT",IF(OR(NOT(EXACT(AE16,"YES")),NOT(EXACT(AF16,"YES")),NOT(EXACT(AG16,"YES"))),"SCOPE_NOT_DEFINED",IF(EXACT(AJ16,"MATERIAL"),"MATERIAL_CONTRADICTION",IF(EXACT(AK16,"MATERIAL_UNRESOLVED"),"COMPETITOR_SET_UNRESOLVED",IF(EXACT(AL16,"MISSING_REQUIRED"),"REQUIRED_FIRST_PARTY_MISSING",IF(AND(EXACT(AM16,"INSUFFICIENT"),EXACT(W16,"YES")),"INDEPENDENCE_INSUFFICIENT",IF(AND(NOT(EXACT(AQ16,"NOT_STARTED")),EXACT(AR16,"YES"),EXACT(W16,"YES")),"PRIOR_DECISION_REOPENABLE",IF(AND(OR(EXACT(W16,"YES"),EXACT(W16,"UNKNOWN")),EXACT(AO16,"CAN_RESOLVE")),"BOUNDED_CHECK_CAN_CHANGE_DECISION",IF(AND(EXACT(W16,"YES"),EXACT(AN16,"REVERSIBLE"),EXACT(AP16,"BETTER_THAN_RESEARCH")),"REVERSIBLE_ACTION_LEARNS_FASTER",IF(EXACT(W16,"YES"),"MATERIAL_CHANGE_PATH_REMAINS",IF(EXACT(W16,"NO"),"NO_MATERIAL_CHANGE_PATH","CHANGE_PATH_UNCLEAR")))))))))))))</x:f>
        <x:v>SCOPE_NOT_DEFINED</x:v>
      </x:c>
      <x:c r="AB16" s="12" t="str">
        <x:f>IF(EXACT(AD16,"JS_ONLY_NONCELL_TYPE"),"N/A",IF(EXACT(X16,Z16),"PASS","FAIL"))</x:f>
        <x:v>PASS</x:v>
      </x:c>
      <x:c r="AC16" s="12" t="str">
        <x:f>IF(EXACT(AD16,"JS_ONLY_NONCELL_TYPE"),"N/A",IF(EXACT(Y16,AA16),"PASS","FAIL"))</x:f>
        <x:v>PASS</x:v>
      </x:c>
      <x:c r="AD16" s="12" t="str">
        <x:v>EXCEL_CELL_APPLICABLE</x:v>
      </x:c>
      <x:c r="AE16" t="str">
        <x:f>IF(ISBLANK(C16),"",IF(ISTEXT(C16),TRIM(SUBSTITUTE(C16,CHAR(160)," ")),"__INVALID_TYPE__"))</x:f>
        <x:v>YES</x:v>
      </x:c>
      <x:c r="AF16" t="str">
        <x:f>IF(ISBLANK(D16),"",IF(ISTEXT(D16),TRIM(SUBSTITUTE(D16,CHAR(160)," ")),"__INVALID_TYPE__"))</x:f>
        <x:v>YES</x:v>
      </x:c>
      <x:c r="AG16" t="str">
        <x:f>IF(ISBLANK(E16),"",IF(ISTEXT(E16),TRIM(SUBSTITUTE(E16,CHAR(160)," ")),"__INVALID_TYPE__"))</x:f>
        <x:v>NO</x:v>
      </x:c>
      <x:c r="AH16" t="str">
        <x:f>IF(ISBLANK(F16),"",IF(ISTEXT(F16),TRIM(SUBSTITUTE(F16,CHAR(160)," ")),"__INVALID_TYPE__"))</x:f>
        <x:v>YES</x:v>
      </x:c>
      <x:c r="AI16" t="str">
        <x:f>IF(ISBLANK(G16),"",IF(ISTEXT(G16),TRIM(SUBSTITUTE(G16,CHAR(160)," ")),"__INVALID_TYPE__"))</x:f>
        <x:v>YES</x:v>
      </x:c>
      <x:c r="AJ16" t="str">
        <x:f>IF(ISBLANK(H16),"",IF(ISTEXT(H16),TRIM(SUBSTITUTE(H16,CHAR(160)," ")),"__INVALID_TYPE__"))</x:f>
        <x:v>NONE</x:v>
      </x:c>
      <x:c r="AK16" t="str">
        <x:f>IF(ISBLANK(I16),"",IF(ISTEXT(I16),TRIM(SUBSTITUTE(I16,CHAR(160)," ")),"__INVALID_TYPE__"))</x:f>
        <x:v>RESOLVED</x:v>
      </x:c>
      <x:c r="AL16" t="str">
        <x:f>IF(ISBLANK(J16),"",IF(ISTEXT(J16),TRIM(SUBSTITUTE(J16,CHAR(160)," ")),"__INVALID_TYPE__"))</x:f>
        <x:v>PRESENT</x:v>
      </x:c>
      <x:c r="AM16" t="str">
        <x:f>IF(ISBLANK(K16),"",IF(ISTEXT(K16),TRIM(SUBSTITUTE(K16,CHAR(160)," ")),"__INVALID_TYPE__"))</x:f>
        <x:v>SUFFICIENT</x:v>
      </x:c>
      <x:c r="AN16" t="str">
        <x:f>IF(ISBLANK(L16),"",IF(ISTEXT(L16),TRIM(SUBSTITUTE(L16,CHAR(160)," ")),"__INVALID_TYPE__"))</x:f>
        <x:v>HARD_TO_REVERSE</x:v>
      </x:c>
      <x:c r="AO16" t="str">
        <x:f>IF(ISBLANK(M16),"",IF(ISTEXT(M16),TRIM(SUBSTITUTE(M16,CHAR(160)," ")),"__INVALID_TYPE__"))</x:f>
        <x:v>NO_USEFUL_CHECK</x:v>
      </x:c>
      <x:c r="AP16" t="str">
        <x:f>IF(ISBLANK(N16),"",IF(ISTEXT(N16),TRIM(SUBSTITUTE(N16,CHAR(160)," ")),"__INVALID_TYPE__"))</x:f>
        <x:v>NOT_BETTER</x:v>
      </x:c>
      <x:c r="AQ16" t="str">
        <x:f>IF(ISBLANK(O16),"",IF(ISTEXT(O16),TRIM(SUBSTITUTE(O16,CHAR(160)," ")),"__INVALID_TYPE__"))</x:f>
        <x:v>NOT_STARTED</x:v>
      </x:c>
      <x:c r="AR16" t="str">
        <x:f>IF(ISBLANK(P16),"",IF(ISTEXT(P16),TRIM(SUBSTITUTE(P16,CHAR(160)," ")),"__INVALID_TYPE__"))</x:f>
        <x:v>NO</x:v>
      </x:c>
      <x:c r="AS16" t="str">
        <x:f>IF(ISBLANK(Q16),"",IF(ISTEXT(Q16),TRIM(SUBSTITUTE(Q16,CHAR(160)," ")),"__INVALID_TYPE__"))</x:f>
      </x:c>
      <x:c r="AT16" t="str">
        <x:f>IF(ISBLANK(R16),"",IF(ISTEXT(R16),TRIM(SUBSTITUTE(R16,CHAR(160)," ")),"__INVALID_TYPE__"))</x:f>
      </x:c>
      <x:c r="AU16" t="str">
        <x:f>IF(ISBLANK(S16),"",IF(ISTEXT(S16),TRIM(SUBSTITUTE(S16,CHAR(160)," ")),"__INVALID_TYPE__"))</x:f>
      </x:c>
      <x:c r="AV16" t="str">
        <x:f>IF(ISBLANK(T16),"",IF(ISTEXT(T16),TRIM(SUBSTITUTE(T16,CHAR(160)," ")),"__INVALID_TYPE__"))</x:f>
      </x:c>
      <x:c r="AW16" t="str">
        <x:f>IF(ISBLANK(U16),"",IF(ISTEXT(U16),TRIM(SUBSTITUTE(U16,CHAR(160)," ")),"__INVALID_TYPE__"))</x:f>
      </x:c>
      <x:c r="AX16" t="str">
        <x:f>IF(ISBLANK(V16),"",IF(ISTEXT(V16),TRIM(SUBSTITUTE(V16,CHAR(160)," ")),"__INVALID_TYPE__"))</x:f>
      </x:c>
      <x:c r="AY16" t="str">
        <x:f>IF(OR(AE16="",AF16="",AG16="",AH16="",AI16="",AJ16="",AK16="",AL16="",AM16="",AN16="",AO16="",AP16="",AQ16="",AR16=""),"INCOMPLETE",IF(OR(NOT(OR(EXACT(AE16,"YES"),EXACT(AE16,"NO"))),NOT(OR(EXACT(AF16,"YES"),EXACT(AF16,"NO"))),NOT(OR(EXACT(AG16,"YES"),EXACT(AG16,"NO"))),NOT(OR(EXACT(AH16,"YES"),EXACT(AH16,"NO"),EXACT(AH16,"UNKNOWN"))),NOT(OR(EXACT(AI16,"YES"),EXACT(AI16,"NO"),EXACT(AI16,"UNKNOWN"))),NOT(OR(EXACT(AJ16,"NONE"),EXACT(AJ16,"IMMATERIAL"),EXACT(AJ16,"MATERIAL"))),NOT(OR(EXACT(AK16,"RESOLVED"),EXACT(AK16,"MATERIAL_UNRESOLVED"),EXACT(AK16,"UNKNOWN"))),NOT(OR(EXACT(AL16,"PRESENT"),EXACT(AL16,"NOT_REQUIRED"),EXACT(AL16,"MISSING_REQUIRED"),EXACT(AL16,"UNKNOWN"))),NOT(OR(EXACT(AM16,"SUFFICIENT"),EXACT(AM16,"INSUFFICIENT"),EXACT(AM16,"UNKNOWN"))),NOT(OR(EXACT(AN16,"REVERSIBLE"),EXACT(AN16,"HARD_TO_REVERSE"),EXACT(AN16,"IRREVERSIBLE"),EXACT(AN16,"UNKNOWN"))),NOT(OR(EXACT(AO16,"CAN_RESOLVE"),EXACT(AO16,"NO_USEFUL_CHECK"),EXACT(AO16,"UNKNOWN"))),NOT(OR(EXACT(AP16,"BETTER_THAN_RESEARCH"),EXACT(AP16,"NOT_BETTER"),EXACT(AP16,"UNKNOWN"))),NOT(OR(EXACT(AQ16,"NOT_STARTED"),EXACT(AQ16,"STARTED_REVERSIBLE"),EXACT(AQ16,"STARTED_HARD_TO_REVERSE"),EXACT(AQ16,"STARTED_IRREVERSIBLE"))),NOT(OR(EXACT(AR16,"YES"),EXACT(AR16,"NO"),EXACT(AR16,"UNKNOWN"))),AND(AS16&lt;&gt;"",NOT(OR(EXACT(AS16,"YES"),EXACT(AS16,"NO"),EXACT(AS16,"UNKNOWN")))),AND(AT16&lt;&gt;"",NOT(OR(EXACT(AT16,"YES"),EXACT(AT16,"NO"),EXACT(AT16,"UNKNOWN")))),AND(AU16&lt;&gt;"",NOT(OR(EXACT(AU16,"YES"),EXACT(AU16,"NO"),EXACT(AU16,"UNKNOWN")))),AND(AV16&lt;&gt;"",NOT(OR(EXACT(AV16,"YES"),EXACT(AV16,"NO"),EXACT(AV16,"UNKNOWN")))),AND(AW16&lt;&gt;"",NOT(OR(EXACT(AW16,"YES"),EXACT(AW16,"NO"),EXACT(AW16,"UNKNOWN")))),AND(AX16&lt;&gt;"",NOT(OR(EXACT(AX16,"YES"),EXACT(AX16,"NO"),EXACT(AX16,"UNKNOWN"))))),"INVALID","VALID"))</x:f>
        <x:v>VALID</x:v>
      </x:c>
    </x:row>
    <x:row r="17">
      <x:c r="A17" s="26" t="str">
        <x:v>F013</x:v>
      </x:c>
      <x:c r="B17" s="26" t="str">
        <x:v>REOPEN</x:v>
      </x:c>
      <x:c r="C17" s="26" t="str">
        <x:v>YES</x:v>
      </x:c>
      <x:c r="D17" s="26" t="str">
        <x:v>YES</x:v>
      </x:c>
      <x:c r="E17" s="26" t="str">
        <x:v>YES</x:v>
      </x:c>
      <x:c r="F17" s="26" t="str">
        <x:v>YES</x:v>
      </x:c>
      <x:c r="G17" s="26" t="str">
        <x:v>YES</x:v>
      </x:c>
      <x:c r="H17" s="26" t="str">
        <x:v>NONE</x:v>
      </x:c>
      <x:c r="I17" s="26" t="str">
        <x:v>RESOLVED</x:v>
      </x:c>
      <x:c r="J17" s="26" t="str">
        <x:v>PRESENT</x:v>
      </x:c>
      <x:c r="K17" s="26" t="str">
        <x:v>SUFFICIENT</x:v>
      </x:c>
      <x:c r="L17" s="26" t="str">
        <x:v>HARD_TO_REVERSE</x:v>
      </x:c>
      <x:c r="M17" s="26" t="str">
        <x:v>NO_USEFUL_CHECK</x:v>
      </x:c>
      <x:c r="N17" s="26" t="str">
        <x:v>NOT_BETTER</x:v>
      </x:c>
      <x:c r="O17" s="26" t="str">
        <x:v>STARTED_REVERSIBLE</x:v>
      </x:c>
      <x:c r="P17" s="26" t="str">
        <x:v>YES</x:v>
      </x:c>
      <x:c r="Q17" s="32"/>
      <x:c r="R17" s="32"/>
      <x:c r="S17" s="32"/>
      <x:c r="T17" s="32"/>
      <x:c r="U17" s="32"/>
      <x:c r="V17" s="32"/>
      <x:c r="W17" s="12" t="str">
        <x:f>IF(AY17&lt;&gt;"VALID",AY17,IF(OR(EXACT(AS17,"YES"),EXACT(AT17,"YES"),EXACT(AU17,"YES"),EXACT(AV17,"YES"),EXACT(AW17,"YES"),EXACT(AX17,"YES")),"YES",IF(AND(AND(AS17&lt;&gt;"",AT17&lt;&gt;"",AU17&lt;&gt;"",AV17&lt;&gt;"",AW17&lt;&gt;"",AX17&lt;&gt;""),AND(EXACT(AS17,"NO"),EXACT(AT17,"NO"),EXACT(AU17,"NO"),EXACT(AV17,"NO"),EXACT(AW17,"NO"),EXACT(AX17,"NO"))),"NO",AI17)))</x:f>
        <x:v>YES</x:v>
      </x:c>
      <x:c r="X17" s="12" t="str">
        <x:v>REOPEN_PRIOR_DECISION</x:v>
      </x:c>
      <x:c r="Y17" s="12" t="str">
        <x:v>PRIOR_DECISION_REOPENABLE</x:v>
      </x:c>
      <x:c r="Z17" s="12" t="str">
        <x:f>IF(EXACT(AD17,"JS_ONLY_NONCELL_TYPE"),"N/A — NON-CELL TYPE",IF(AY17="INCOMPLETE","INCOMPLETE",IF(AY17="INVALID","INVALID_INPUT",IF(OR(NOT(EXACT(AE17,"YES")),NOT(EXACT(AF17,"YES")),NOT(EXACT(AG17,"YES"))),"RESOLVE_DECISION_SCOPE",IF(EXACT(AJ17,"MATERIAL"),"RESOLVE_CONTRADICTION",IF(EXACT(AK17,"MATERIAL_UNRESOLVED"),"REQUALIFY_COMPETITOR_SET",IF(EXACT(AL17,"MISSING_REQUIRED"),"MORE_COMPETITOR_EVIDENCE_REQUIRED",IF(AND(EXACT(AM17,"INSUFFICIENT"),EXACT(W17,"YES")),"MORE_COMPETITOR_EVIDENCE_REQUIRED",IF(AND(NOT(EXACT(AQ17,"NOT_STARTED")),EXACT(AR17,"YES"),EXACT(W17,"YES")),"REOPEN_PRIOR_DECISION",IF(AND(OR(EXACT(W17,"YES"),EXACT(W17,"UNKNOWN")),EXACT(AO17,"CAN_RESOLVE")),"RUN_ONE_BOUNDED_CHECK",IF(AND(EXACT(W17,"YES"),EXACT(AN17,"REVERSIBLE"),EXACT(AP17,"BETTER_THAN_RESEARCH")),"ACT_AND_LEARN",IF(EXACT(W17,"YES"),"MORE_COMPETITOR_EVIDENCE_REQUIRED",IF(EXACT(W17,"NO"),"STOP_ANALYSIS_AND_DECIDE","MORE_COMPETITOR_EVIDENCE_REQUIRED")))))))))))))</x:f>
        <x:v>REOPEN_PRIOR_DECISION</x:v>
      </x:c>
      <x:c r="AA17" s="12" t="str">
        <x:f>IF(EXACT(AD17,"JS_ONLY_NONCELL_TYPE"),"N/A — NON-CELL TYPE",IF(AY17="INCOMPLETE","MISSING_REQUIRED_INPUT",IF(AY17="INVALID","INVALID_CONTROLLED_INPUT",IF(OR(NOT(EXACT(AE17,"YES")),NOT(EXACT(AF17,"YES")),NOT(EXACT(AG17,"YES"))),"SCOPE_NOT_DEFINED",IF(EXACT(AJ17,"MATERIAL"),"MATERIAL_CONTRADICTION",IF(EXACT(AK17,"MATERIAL_UNRESOLVED"),"COMPETITOR_SET_UNRESOLVED",IF(EXACT(AL17,"MISSING_REQUIRED"),"REQUIRED_FIRST_PARTY_MISSING",IF(AND(EXACT(AM17,"INSUFFICIENT"),EXACT(W17,"YES")),"INDEPENDENCE_INSUFFICIENT",IF(AND(NOT(EXACT(AQ17,"NOT_STARTED")),EXACT(AR17,"YES"),EXACT(W17,"YES")),"PRIOR_DECISION_REOPENABLE",IF(AND(OR(EXACT(W17,"YES"),EXACT(W17,"UNKNOWN")),EXACT(AO17,"CAN_RESOLVE")),"BOUNDED_CHECK_CAN_CHANGE_DECISION",IF(AND(EXACT(W17,"YES"),EXACT(AN17,"REVERSIBLE"),EXACT(AP17,"BETTER_THAN_RESEARCH")),"REVERSIBLE_ACTION_LEARNS_FASTER",IF(EXACT(W17,"YES"),"MATERIAL_CHANGE_PATH_REMAINS",IF(EXACT(W17,"NO"),"NO_MATERIAL_CHANGE_PATH","CHANGE_PATH_UNCLEAR")))))))))))))</x:f>
        <x:v>PRIOR_DECISION_REOPENABLE</x:v>
      </x:c>
      <x:c r="AB17" s="12" t="str">
        <x:f>IF(EXACT(AD17,"JS_ONLY_NONCELL_TYPE"),"N/A",IF(EXACT(X17,Z17),"PASS","FAIL"))</x:f>
        <x:v>PASS</x:v>
      </x:c>
      <x:c r="AC17" s="12" t="str">
        <x:f>IF(EXACT(AD17,"JS_ONLY_NONCELL_TYPE"),"N/A",IF(EXACT(Y17,AA17),"PASS","FAIL"))</x:f>
        <x:v>PASS</x:v>
      </x:c>
      <x:c r="AD17" s="12" t="str">
        <x:v>EXCEL_CELL_APPLICABLE</x:v>
      </x:c>
      <x:c r="AE17" t="str">
        <x:f>IF(ISBLANK(C17),"",IF(ISTEXT(C17),TRIM(SUBSTITUTE(C17,CHAR(160)," ")),"__INVALID_TYPE__"))</x:f>
        <x:v>YES</x:v>
      </x:c>
      <x:c r="AF17" t="str">
        <x:f>IF(ISBLANK(D17),"",IF(ISTEXT(D17),TRIM(SUBSTITUTE(D17,CHAR(160)," ")),"__INVALID_TYPE__"))</x:f>
        <x:v>YES</x:v>
      </x:c>
      <x:c r="AG17" t="str">
        <x:f>IF(ISBLANK(E17),"",IF(ISTEXT(E17),TRIM(SUBSTITUTE(E17,CHAR(160)," ")),"__INVALID_TYPE__"))</x:f>
        <x:v>YES</x:v>
      </x:c>
      <x:c r="AH17" t="str">
        <x:f>IF(ISBLANK(F17),"",IF(ISTEXT(F17),TRIM(SUBSTITUTE(F17,CHAR(160)," ")),"__INVALID_TYPE__"))</x:f>
        <x:v>YES</x:v>
      </x:c>
      <x:c r="AI17" t="str">
        <x:f>IF(ISBLANK(G17),"",IF(ISTEXT(G17),TRIM(SUBSTITUTE(G17,CHAR(160)," ")),"__INVALID_TYPE__"))</x:f>
        <x:v>YES</x:v>
      </x:c>
      <x:c r="AJ17" t="str">
        <x:f>IF(ISBLANK(H17),"",IF(ISTEXT(H17),TRIM(SUBSTITUTE(H17,CHAR(160)," ")),"__INVALID_TYPE__"))</x:f>
        <x:v>NONE</x:v>
      </x:c>
      <x:c r="AK17" t="str">
        <x:f>IF(ISBLANK(I17),"",IF(ISTEXT(I17),TRIM(SUBSTITUTE(I17,CHAR(160)," ")),"__INVALID_TYPE__"))</x:f>
        <x:v>RESOLVED</x:v>
      </x:c>
      <x:c r="AL17" t="str">
        <x:f>IF(ISBLANK(J17),"",IF(ISTEXT(J17),TRIM(SUBSTITUTE(J17,CHAR(160)," ")),"__INVALID_TYPE__"))</x:f>
        <x:v>PRESENT</x:v>
      </x:c>
      <x:c r="AM17" t="str">
        <x:f>IF(ISBLANK(K17),"",IF(ISTEXT(K17),TRIM(SUBSTITUTE(K17,CHAR(160)," ")),"__INVALID_TYPE__"))</x:f>
        <x:v>SUFFICIENT</x:v>
      </x:c>
      <x:c r="AN17" t="str">
        <x:f>IF(ISBLANK(L17),"",IF(ISTEXT(L17),TRIM(SUBSTITUTE(L17,CHAR(160)," ")),"__INVALID_TYPE__"))</x:f>
        <x:v>HARD_TO_REVERSE</x:v>
      </x:c>
      <x:c r="AO17" t="str">
        <x:f>IF(ISBLANK(M17),"",IF(ISTEXT(M17),TRIM(SUBSTITUTE(M17,CHAR(160)," ")),"__INVALID_TYPE__"))</x:f>
        <x:v>NO_USEFUL_CHECK</x:v>
      </x:c>
      <x:c r="AP17" t="str">
        <x:f>IF(ISBLANK(N17),"",IF(ISTEXT(N17),TRIM(SUBSTITUTE(N17,CHAR(160)," ")),"__INVALID_TYPE__"))</x:f>
        <x:v>NOT_BETTER</x:v>
      </x:c>
      <x:c r="AQ17" t="str">
        <x:f>IF(ISBLANK(O17),"",IF(ISTEXT(O17),TRIM(SUBSTITUTE(O17,CHAR(160)," ")),"__INVALID_TYPE__"))</x:f>
        <x:v>STARTED_REVERSIBLE</x:v>
      </x:c>
      <x:c r="AR17" t="str">
        <x:f>IF(ISBLANK(P17),"",IF(ISTEXT(P17),TRIM(SUBSTITUTE(P17,CHAR(160)," ")),"__INVALID_TYPE__"))</x:f>
        <x:v>YES</x:v>
      </x:c>
      <x:c r="AS17" t="str">
        <x:f>IF(ISBLANK(Q17),"",IF(ISTEXT(Q17),TRIM(SUBSTITUTE(Q17,CHAR(160)," ")),"__INVALID_TYPE__"))</x:f>
      </x:c>
      <x:c r="AT17" t="str">
        <x:f>IF(ISBLANK(R17),"",IF(ISTEXT(R17),TRIM(SUBSTITUTE(R17,CHAR(160)," ")),"__INVALID_TYPE__"))</x:f>
      </x:c>
      <x:c r="AU17" t="str">
        <x:f>IF(ISBLANK(S17),"",IF(ISTEXT(S17),TRIM(SUBSTITUTE(S17,CHAR(160)," ")),"__INVALID_TYPE__"))</x:f>
      </x:c>
      <x:c r="AV17" t="str">
        <x:f>IF(ISBLANK(T17),"",IF(ISTEXT(T17),TRIM(SUBSTITUTE(T17,CHAR(160)," ")),"__INVALID_TYPE__"))</x:f>
      </x:c>
      <x:c r="AW17" t="str">
        <x:f>IF(ISBLANK(U17),"",IF(ISTEXT(U17),TRIM(SUBSTITUTE(U17,CHAR(160)," ")),"__INVALID_TYPE__"))</x:f>
      </x:c>
      <x:c r="AX17" t="str">
        <x:f>IF(ISBLANK(V17),"",IF(ISTEXT(V17),TRIM(SUBSTITUTE(V17,CHAR(160)," ")),"__INVALID_TYPE__"))</x:f>
      </x:c>
      <x:c r="AY17" t="str">
        <x:f>IF(OR(AE17="",AF17="",AG17="",AH17="",AI17="",AJ17="",AK17="",AL17="",AM17="",AN17="",AO17="",AP17="",AQ17="",AR17=""),"INCOMPLETE",IF(OR(NOT(OR(EXACT(AE17,"YES"),EXACT(AE17,"NO"))),NOT(OR(EXACT(AF17,"YES"),EXACT(AF17,"NO"))),NOT(OR(EXACT(AG17,"YES"),EXACT(AG17,"NO"))),NOT(OR(EXACT(AH17,"YES"),EXACT(AH17,"NO"),EXACT(AH17,"UNKNOWN"))),NOT(OR(EXACT(AI17,"YES"),EXACT(AI17,"NO"),EXACT(AI17,"UNKNOWN"))),NOT(OR(EXACT(AJ17,"NONE"),EXACT(AJ17,"IMMATERIAL"),EXACT(AJ17,"MATERIAL"))),NOT(OR(EXACT(AK17,"RESOLVED"),EXACT(AK17,"MATERIAL_UNRESOLVED"),EXACT(AK17,"UNKNOWN"))),NOT(OR(EXACT(AL17,"PRESENT"),EXACT(AL17,"NOT_REQUIRED"),EXACT(AL17,"MISSING_REQUIRED"),EXACT(AL17,"UNKNOWN"))),NOT(OR(EXACT(AM17,"SUFFICIENT"),EXACT(AM17,"INSUFFICIENT"),EXACT(AM17,"UNKNOWN"))),NOT(OR(EXACT(AN17,"REVERSIBLE"),EXACT(AN17,"HARD_TO_REVERSE"),EXACT(AN17,"IRREVERSIBLE"),EXACT(AN17,"UNKNOWN"))),NOT(OR(EXACT(AO17,"CAN_RESOLVE"),EXACT(AO17,"NO_USEFUL_CHECK"),EXACT(AO17,"UNKNOWN"))),NOT(OR(EXACT(AP17,"BETTER_THAN_RESEARCH"),EXACT(AP17,"NOT_BETTER"),EXACT(AP17,"UNKNOWN"))),NOT(OR(EXACT(AQ17,"NOT_STARTED"),EXACT(AQ17,"STARTED_REVERSIBLE"),EXACT(AQ17,"STARTED_HARD_TO_REVERSE"),EXACT(AQ17,"STARTED_IRREVERSIBLE"))),NOT(OR(EXACT(AR17,"YES"),EXACT(AR17,"NO"),EXACT(AR17,"UNKNOWN"))),AND(AS17&lt;&gt;"",NOT(OR(EXACT(AS17,"YES"),EXACT(AS17,"NO"),EXACT(AS17,"UNKNOWN")))),AND(AT17&lt;&gt;"",NOT(OR(EXACT(AT17,"YES"),EXACT(AT17,"NO"),EXACT(AT17,"UNKNOWN")))),AND(AU17&lt;&gt;"",NOT(OR(EXACT(AU17,"YES"),EXACT(AU17,"NO"),EXACT(AU17,"UNKNOWN")))),AND(AV17&lt;&gt;"",NOT(OR(EXACT(AV17,"YES"),EXACT(AV17,"NO"),EXACT(AV17,"UNKNOWN")))),AND(AW17&lt;&gt;"",NOT(OR(EXACT(AW17,"YES"),EXACT(AW17,"NO"),EXACT(AW17,"UNKNOWN")))),AND(AX17&lt;&gt;"",NOT(OR(EXACT(AX17,"YES"),EXACT(AX17,"NO"),EXACT(AX17,"UNKNOWN"))))),"INVALID","VALID"))</x:f>
        <x:v>VALID</x:v>
      </x:c>
    </x:row>
    <x:row r="18">
      <x:c r="A18" s="26" t="str">
        <x:v>F014</x:v>
      </x:c>
      <x:c r="B18" s="26" t="str">
        <x:v>UNKNOWN_CHANGE_BOUNDED</x:v>
      </x:c>
      <x:c r="C18" s="26" t="str">
        <x:v>YES</x:v>
      </x:c>
      <x:c r="D18" s="26" t="str">
        <x:v>YES</x:v>
      </x:c>
      <x:c r="E18" s="26" t="str">
        <x:v>YES</x:v>
      </x:c>
      <x:c r="F18" s="26" t="str">
        <x:v>YES</x:v>
      </x:c>
      <x:c r="G18" s="26" t="str">
        <x:v>UNKNOWN</x:v>
      </x:c>
      <x:c r="H18" s="26" t="str">
        <x:v>NONE</x:v>
      </x:c>
      <x:c r="I18" s="26" t="str">
        <x:v>RESOLVED</x:v>
      </x:c>
      <x:c r="J18" s="26" t="str">
        <x:v>PRESENT</x:v>
      </x:c>
      <x:c r="K18" s="26" t="str">
        <x:v>SUFFICIENT</x:v>
      </x:c>
      <x:c r="L18" s="26" t="str">
        <x:v>HARD_TO_REVERSE</x:v>
      </x:c>
      <x:c r="M18" s="26" t="str">
        <x:v>CAN_RESOLVE</x:v>
      </x:c>
      <x:c r="N18" s="26" t="str">
        <x:v>NOT_BETTER</x:v>
      </x:c>
      <x:c r="O18" s="26" t="str">
        <x:v>NOT_STARTED</x:v>
      </x:c>
      <x:c r="P18" s="26" t="str">
        <x:v>NO</x:v>
      </x:c>
      <x:c r="Q18" s="32"/>
      <x:c r="R18" s="32"/>
      <x:c r="S18" s="32"/>
      <x:c r="T18" s="32"/>
      <x:c r="U18" s="32"/>
      <x:c r="V18" s="32"/>
      <x:c r="W18" s="12" t="str">
        <x:f>IF(AY18&lt;&gt;"VALID",AY18,IF(OR(EXACT(AS18,"YES"),EXACT(AT18,"YES"),EXACT(AU18,"YES"),EXACT(AV18,"YES"),EXACT(AW18,"YES"),EXACT(AX18,"YES")),"YES",IF(AND(AND(AS18&lt;&gt;"",AT18&lt;&gt;"",AU18&lt;&gt;"",AV18&lt;&gt;"",AW18&lt;&gt;"",AX18&lt;&gt;""),AND(EXACT(AS18,"NO"),EXACT(AT18,"NO"),EXACT(AU18,"NO"),EXACT(AV18,"NO"),EXACT(AW18,"NO"),EXACT(AX18,"NO"))),"NO",AI18)))</x:f>
        <x:v>UNKNOWN</x:v>
      </x:c>
      <x:c r="X18" s="12" t="str">
        <x:v>RUN_ONE_BOUNDED_CHECK</x:v>
      </x:c>
      <x:c r="Y18" s="12" t="str">
        <x:v>BOUNDED_CHECK_CAN_CHANGE_DECISION</x:v>
      </x:c>
      <x:c r="Z18" s="12" t="str">
        <x:f>IF(EXACT(AD18,"JS_ONLY_NONCELL_TYPE"),"N/A — NON-CELL TYPE",IF(AY18="INCOMPLETE","INCOMPLETE",IF(AY18="INVALID","INVALID_INPUT",IF(OR(NOT(EXACT(AE18,"YES")),NOT(EXACT(AF18,"YES")),NOT(EXACT(AG18,"YES"))),"RESOLVE_DECISION_SCOPE",IF(EXACT(AJ18,"MATERIAL"),"RESOLVE_CONTRADICTION",IF(EXACT(AK18,"MATERIAL_UNRESOLVED"),"REQUALIFY_COMPETITOR_SET",IF(EXACT(AL18,"MISSING_REQUIRED"),"MORE_COMPETITOR_EVIDENCE_REQUIRED",IF(AND(EXACT(AM18,"INSUFFICIENT"),EXACT(W18,"YES")),"MORE_COMPETITOR_EVIDENCE_REQUIRED",IF(AND(NOT(EXACT(AQ18,"NOT_STARTED")),EXACT(AR18,"YES"),EXACT(W18,"YES")),"REOPEN_PRIOR_DECISION",IF(AND(OR(EXACT(W18,"YES"),EXACT(W18,"UNKNOWN")),EXACT(AO18,"CAN_RESOLVE")),"RUN_ONE_BOUNDED_CHECK",IF(AND(EXACT(W18,"YES"),EXACT(AN18,"REVERSIBLE"),EXACT(AP18,"BETTER_THAN_RESEARCH")),"ACT_AND_LEARN",IF(EXACT(W18,"YES"),"MORE_COMPETITOR_EVIDENCE_REQUIRED",IF(EXACT(W18,"NO"),"STOP_ANALYSIS_AND_DECIDE","MORE_COMPETITOR_EVIDENCE_REQUIRED")))))))))))))</x:f>
        <x:v>RUN_ONE_BOUNDED_CHECK</x:v>
      </x:c>
      <x:c r="AA18" s="12" t="str">
        <x:f>IF(EXACT(AD18,"JS_ONLY_NONCELL_TYPE"),"N/A — NON-CELL TYPE",IF(AY18="INCOMPLETE","MISSING_REQUIRED_INPUT",IF(AY18="INVALID","INVALID_CONTROLLED_INPUT",IF(OR(NOT(EXACT(AE18,"YES")),NOT(EXACT(AF18,"YES")),NOT(EXACT(AG18,"YES"))),"SCOPE_NOT_DEFINED",IF(EXACT(AJ18,"MATERIAL"),"MATERIAL_CONTRADICTION",IF(EXACT(AK18,"MATERIAL_UNRESOLVED"),"COMPETITOR_SET_UNRESOLVED",IF(EXACT(AL18,"MISSING_REQUIRED"),"REQUIRED_FIRST_PARTY_MISSING",IF(AND(EXACT(AM18,"INSUFFICIENT"),EXACT(W18,"YES")),"INDEPENDENCE_INSUFFICIENT",IF(AND(NOT(EXACT(AQ18,"NOT_STARTED")),EXACT(AR18,"YES"),EXACT(W18,"YES")),"PRIOR_DECISION_REOPENABLE",IF(AND(OR(EXACT(W18,"YES"),EXACT(W18,"UNKNOWN")),EXACT(AO18,"CAN_RESOLVE")),"BOUNDED_CHECK_CAN_CHANGE_DECISION",IF(AND(EXACT(W18,"YES"),EXACT(AN18,"REVERSIBLE"),EXACT(AP18,"BETTER_THAN_RESEARCH")),"REVERSIBLE_ACTION_LEARNS_FASTER",IF(EXACT(W18,"YES"),"MATERIAL_CHANGE_PATH_REMAINS",IF(EXACT(W18,"NO"),"NO_MATERIAL_CHANGE_PATH","CHANGE_PATH_UNCLEAR")))))))))))))</x:f>
        <x:v>BOUNDED_CHECK_CAN_CHANGE_DECISION</x:v>
      </x:c>
      <x:c r="AB18" s="12" t="str">
        <x:f>IF(EXACT(AD18,"JS_ONLY_NONCELL_TYPE"),"N/A",IF(EXACT(X18,Z18),"PASS","FAIL"))</x:f>
        <x:v>PASS</x:v>
      </x:c>
      <x:c r="AC18" s="12" t="str">
        <x:f>IF(EXACT(AD18,"JS_ONLY_NONCELL_TYPE"),"N/A",IF(EXACT(Y18,AA18),"PASS","FAIL"))</x:f>
        <x:v>PASS</x:v>
      </x:c>
      <x:c r="AD18" s="12" t="str">
        <x:v>EXCEL_CELL_APPLICABLE</x:v>
      </x:c>
      <x:c r="AE18" t="str">
        <x:f>IF(ISBLANK(C18),"",IF(ISTEXT(C18),TRIM(SUBSTITUTE(C18,CHAR(160)," ")),"__INVALID_TYPE__"))</x:f>
        <x:v>YES</x:v>
      </x:c>
      <x:c r="AF18" t="str">
        <x:f>IF(ISBLANK(D18),"",IF(ISTEXT(D18),TRIM(SUBSTITUTE(D18,CHAR(160)," ")),"__INVALID_TYPE__"))</x:f>
        <x:v>YES</x:v>
      </x:c>
      <x:c r="AG18" t="str">
        <x:f>IF(ISBLANK(E18),"",IF(ISTEXT(E18),TRIM(SUBSTITUTE(E18,CHAR(160)," ")),"__INVALID_TYPE__"))</x:f>
        <x:v>YES</x:v>
      </x:c>
      <x:c r="AH18" t="str">
        <x:f>IF(ISBLANK(F18),"",IF(ISTEXT(F18),TRIM(SUBSTITUTE(F18,CHAR(160)," ")),"__INVALID_TYPE__"))</x:f>
        <x:v>YES</x:v>
      </x:c>
      <x:c r="AI18" t="str">
        <x:f>IF(ISBLANK(G18),"",IF(ISTEXT(G18),TRIM(SUBSTITUTE(G18,CHAR(160)," ")),"__INVALID_TYPE__"))</x:f>
        <x:v>UNKNOWN</x:v>
      </x:c>
      <x:c r="AJ18" t="str">
        <x:f>IF(ISBLANK(H18),"",IF(ISTEXT(H18),TRIM(SUBSTITUTE(H18,CHAR(160)," ")),"__INVALID_TYPE__"))</x:f>
        <x:v>NONE</x:v>
      </x:c>
      <x:c r="AK18" t="str">
        <x:f>IF(ISBLANK(I18),"",IF(ISTEXT(I18),TRIM(SUBSTITUTE(I18,CHAR(160)," ")),"__INVALID_TYPE__"))</x:f>
        <x:v>RESOLVED</x:v>
      </x:c>
      <x:c r="AL18" t="str">
        <x:f>IF(ISBLANK(J18),"",IF(ISTEXT(J18),TRIM(SUBSTITUTE(J18,CHAR(160)," ")),"__INVALID_TYPE__"))</x:f>
        <x:v>PRESENT</x:v>
      </x:c>
      <x:c r="AM18" t="str">
        <x:f>IF(ISBLANK(K18),"",IF(ISTEXT(K18),TRIM(SUBSTITUTE(K18,CHAR(160)," ")),"__INVALID_TYPE__"))</x:f>
        <x:v>SUFFICIENT</x:v>
      </x:c>
      <x:c r="AN18" t="str">
        <x:f>IF(ISBLANK(L18),"",IF(ISTEXT(L18),TRIM(SUBSTITUTE(L18,CHAR(160)," ")),"__INVALID_TYPE__"))</x:f>
        <x:v>HARD_TO_REVERSE</x:v>
      </x:c>
      <x:c r="AO18" t="str">
        <x:f>IF(ISBLANK(M18),"",IF(ISTEXT(M18),TRIM(SUBSTITUTE(M18,CHAR(160)," ")),"__INVALID_TYPE__"))</x:f>
        <x:v>CAN_RESOLVE</x:v>
      </x:c>
      <x:c r="AP18" t="str">
        <x:f>IF(ISBLANK(N18),"",IF(ISTEXT(N18),TRIM(SUBSTITUTE(N18,CHAR(160)," ")),"__INVALID_TYPE__"))</x:f>
        <x:v>NOT_BETTER</x:v>
      </x:c>
      <x:c r="AQ18" t="str">
        <x:f>IF(ISBLANK(O18),"",IF(ISTEXT(O18),TRIM(SUBSTITUTE(O18,CHAR(160)," ")),"__INVALID_TYPE__"))</x:f>
        <x:v>NOT_STARTED</x:v>
      </x:c>
      <x:c r="AR18" t="str">
        <x:f>IF(ISBLANK(P18),"",IF(ISTEXT(P18),TRIM(SUBSTITUTE(P18,CHAR(160)," ")),"__INVALID_TYPE__"))</x:f>
        <x:v>NO</x:v>
      </x:c>
      <x:c r="AS18" t="str">
        <x:f>IF(ISBLANK(Q18),"",IF(ISTEXT(Q18),TRIM(SUBSTITUTE(Q18,CHAR(160)," ")),"__INVALID_TYPE__"))</x:f>
      </x:c>
      <x:c r="AT18" t="str">
        <x:f>IF(ISBLANK(R18),"",IF(ISTEXT(R18),TRIM(SUBSTITUTE(R18,CHAR(160)," ")),"__INVALID_TYPE__"))</x:f>
      </x:c>
      <x:c r="AU18" t="str">
        <x:f>IF(ISBLANK(S18),"",IF(ISTEXT(S18),TRIM(SUBSTITUTE(S18,CHAR(160)," ")),"__INVALID_TYPE__"))</x:f>
      </x:c>
      <x:c r="AV18" t="str">
        <x:f>IF(ISBLANK(T18),"",IF(ISTEXT(T18),TRIM(SUBSTITUTE(T18,CHAR(160)," ")),"__INVALID_TYPE__"))</x:f>
      </x:c>
      <x:c r="AW18" t="str">
        <x:f>IF(ISBLANK(U18),"",IF(ISTEXT(U18),TRIM(SUBSTITUTE(U18,CHAR(160)," ")),"__INVALID_TYPE__"))</x:f>
      </x:c>
      <x:c r="AX18" t="str">
        <x:f>IF(ISBLANK(V18),"",IF(ISTEXT(V18),TRIM(SUBSTITUTE(V18,CHAR(160)," ")),"__INVALID_TYPE__"))</x:f>
      </x:c>
      <x:c r="AY18" t="str">
        <x:f>IF(OR(AE18="",AF18="",AG18="",AH18="",AI18="",AJ18="",AK18="",AL18="",AM18="",AN18="",AO18="",AP18="",AQ18="",AR18=""),"INCOMPLETE",IF(OR(NOT(OR(EXACT(AE18,"YES"),EXACT(AE18,"NO"))),NOT(OR(EXACT(AF18,"YES"),EXACT(AF18,"NO"))),NOT(OR(EXACT(AG18,"YES"),EXACT(AG18,"NO"))),NOT(OR(EXACT(AH18,"YES"),EXACT(AH18,"NO"),EXACT(AH18,"UNKNOWN"))),NOT(OR(EXACT(AI18,"YES"),EXACT(AI18,"NO"),EXACT(AI18,"UNKNOWN"))),NOT(OR(EXACT(AJ18,"NONE"),EXACT(AJ18,"IMMATERIAL"),EXACT(AJ18,"MATERIAL"))),NOT(OR(EXACT(AK18,"RESOLVED"),EXACT(AK18,"MATERIAL_UNRESOLVED"),EXACT(AK18,"UNKNOWN"))),NOT(OR(EXACT(AL18,"PRESENT"),EXACT(AL18,"NOT_REQUIRED"),EXACT(AL18,"MISSING_REQUIRED"),EXACT(AL18,"UNKNOWN"))),NOT(OR(EXACT(AM18,"SUFFICIENT"),EXACT(AM18,"INSUFFICIENT"),EXACT(AM18,"UNKNOWN"))),NOT(OR(EXACT(AN18,"REVERSIBLE"),EXACT(AN18,"HARD_TO_REVERSE"),EXACT(AN18,"IRREVERSIBLE"),EXACT(AN18,"UNKNOWN"))),NOT(OR(EXACT(AO18,"CAN_RESOLVE"),EXACT(AO18,"NO_USEFUL_CHECK"),EXACT(AO18,"UNKNOWN"))),NOT(OR(EXACT(AP18,"BETTER_THAN_RESEARCH"),EXACT(AP18,"NOT_BETTER"),EXACT(AP18,"UNKNOWN"))),NOT(OR(EXACT(AQ18,"NOT_STARTED"),EXACT(AQ18,"STARTED_REVERSIBLE"),EXACT(AQ18,"STARTED_HARD_TO_REVERSE"),EXACT(AQ18,"STARTED_IRREVERSIBLE"))),NOT(OR(EXACT(AR18,"YES"),EXACT(AR18,"NO"),EXACT(AR18,"UNKNOWN"))),AND(AS18&lt;&gt;"",NOT(OR(EXACT(AS18,"YES"),EXACT(AS18,"NO"),EXACT(AS18,"UNKNOWN")))),AND(AT18&lt;&gt;"",NOT(OR(EXACT(AT18,"YES"),EXACT(AT18,"NO"),EXACT(AT18,"UNKNOWN")))),AND(AU18&lt;&gt;"",NOT(OR(EXACT(AU18,"YES"),EXACT(AU18,"NO"),EXACT(AU18,"UNKNOWN")))),AND(AV18&lt;&gt;"",NOT(OR(EXACT(AV18,"YES"),EXACT(AV18,"NO"),EXACT(AV18,"UNKNOWN")))),AND(AW18&lt;&gt;"",NOT(OR(EXACT(AW18,"YES"),EXACT(AW18,"NO"),EXACT(AW18,"UNKNOWN")))),AND(AX18&lt;&gt;"",NOT(OR(EXACT(AX18,"YES"),EXACT(AX18,"NO"),EXACT(AX18,"UNKNOWN"))))),"INVALID","VALID"))</x:f>
        <x:v>VALID</x:v>
      </x:c>
    </x:row>
    <x:row r="19">
      <x:c r="A19" s="26" t="str">
        <x:v>F015</x:v>
      </x:c>
      <x:c r="B19" s="26" t="str">
        <x:v>UNKNOWN_CHANGE</x:v>
      </x:c>
      <x:c r="C19" s="26" t="str">
        <x:v>YES</x:v>
      </x:c>
      <x:c r="D19" s="26" t="str">
        <x:v>YES</x:v>
      </x:c>
      <x:c r="E19" s="26" t="str">
        <x:v>YES</x:v>
      </x:c>
      <x:c r="F19" s="26" t="str">
        <x:v>YES</x:v>
      </x:c>
      <x:c r="G19" s="26" t="str">
        <x:v>UNKNOWN</x:v>
      </x:c>
      <x:c r="H19" s="26" t="str">
        <x:v>NONE</x:v>
      </x:c>
      <x:c r="I19" s="26" t="str">
        <x:v>RESOLVED</x:v>
      </x:c>
      <x:c r="J19" s="26" t="str">
        <x:v>PRESENT</x:v>
      </x:c>
      <x:c r="K19" s="26" t="str">
        <x:v>SUFFICIENT</x:v>
      </x:c>
      <x:c r="L19" s="26" t="str">
        <x:v>HARD_TO_REVERSE</x:v>
      </x:c>
      <x:c r="M19" s="26" t="str">
        <x:v>NO_USEFUL_CHECK</x:v>
      </x:c>
      <x:c r="N19" s="26" t="str">
        <x:v>NOT_BETTER</x:v>
      </x:c>
      <x:c r="O19" s="26" t="str">
        <x:v>NOT_STARTED</x:v>
      </x:c>
      <x:c r="P19" s="26" t="str">
        <x:v>NO</x:v>
      </x:c>
      <x:c r="Q19" s="32"/>
      <x:c r="R19" s="32"/>
      <x:c r="S19" s="32"/>
      <x:c r="T19" s="32"/>
      <x:c r="U19" s="32"/>
      <x:c r="V19" s="32"/>
      <x:c r="W19" s="12" t="str">
        <x:f>IF(AY19&lt;&gt;"VALID",AY19,IF(OR(EXACT(AS19,"YES"),EXACT(AT19,"YES"),EXACT(AU19,"YES"),EXACT(AV19,"YES"),EXACT(AW19,"YES"),EXACT(AX19,"YES")),"YES",IF(AND(AND(AS19&lt;&gt;"",AT19&lt;&gt;"",AU19&lt;&gt;"",AV19&lt;&gt;"",AW19&lt;&gt;"",AX19&lt;&gt;""),AND(EXACT(AS19,"NO"),EXACT(AT19,"NO"),EXACT(AU19,"NO"),EXACT(AV19,"NO"),EXACT(AW19,"NO"),EXACT(AX19,"NO"))),"NO",AI19)))</x:f>
        <x:v>UNKNOWN</x:v>
      </x:c>
      <x:c r="X19" s="12" t="str">
        <x:v>MORE_COMPETITOR_EVIDENCE_REQUIRED</x:v>
      </x:c>
      <x:c r="Y19" s="12" t="str">
        <x:v>CHANGE_PATH_UNCLEAR</x:v>
      </x:c>
      <x:c r="Z19" s="12" t="str">
        <x:f>IF(EXACT(AD19,"JS_ONLY_NONCELL_TYPE"),"N/A — NON-CELL TYPE",IF(AY19="INCOMPLETE","INCOMPLETE",IF(AY19="INVALID","INVALID_INPUT",IF(OR(NOT(EXACT(AE19,"YES")),NOT(EXACT(AF19,"YES")),NOT(EXACT(AG19,"YES"))),"RESOLVE_DECISION_SCOPE",IF(EXACT(AJ19,"MATERIAL"),"RESOLVE_CONTRADICTION",IF(EXACT(AK19,"MATERIAL_UNRESOLVED"),"REQUALIFY_COMPETITOR_SET",IF(EXACT(AL19,"MISSING_REQUIRED"),"MORE_COMPETITOR_EVIDENCE_REQUIRED",IF(AND(EXACT(AM19,"INSUFFICIENT"),EXACT(W19,"YES")),"MORE_COMPETITOR_EVIDENCE_REQUIRED",IF(AND(NOT(EXACT(AQ19,"NOT_STARTED")),EXACT(AR19,"YES"),EXACT(W19,"YES")),"REOPEN_PRIOR_DECISION",IF(AND(OR(EXACT(W19,"YES"),EXACT(W19,"UNKNOWN")),EXACT(AO19,"CAN_RESOLVE")),"RUN_ONE_BOUNDED_CHECK",IF(AND(EXACT(W19,"YES"),EXACT(AN19,"REVERSIBLE"),EXACT(AP19,"BETTER_THAN_RESEARCH")),"ACT_AND_LEARN",IF(EXACT(W19,"YES"),"MORE_COMPETITOR_EVIDENCE_REQUIRED",IF(EXACT(W19,"NO"),"STOP_ANALYSIS_AND_DECIDE","MORE_COMPETITOR_EVIDENCE_REQUIRED")))))))))))))</x:f>
        <x:v>MORE_COMPETITOR_EVIDENCE_REQUIRED</x:v>
      </x:c>
      <x:c r="AA19" s="12" t="str">
        <x:f>IF(EXACT(AD19,"JS_ONLY_NONCELL_TYPE"),"N/A — NON-CELL TYPE",IF(AY19="INCOMPLETE","MISSING_REQUIRED_INPUT",IF(AY19="INVALID","INVALID_CONTROLLED_INPUT",IF(OR(NOT(EXACT(AE19,"YES")),NOT(EXACT(AF19,"YES")),NOT(EXACT(AG19,"YES"))),"SCOPE_NOT_DEFINED",IF(EXACT(AJ19,"MATERIAL"),"MATERIAL_CONTRADICTION",IF(EXACT(AK19,"MATERIAL_UNRESOLVED"),"COMPETITOR_SET_UNRESOLVED",IF(EXACT(AL19,"MISSING_REQUIRED"),"REQUIRED_FIRST_PARTY_MISSING",IF(AND(EXACT(AM19,"INSUFFICIENT"),EXACT(W19,"YES")),"INDEPENDENCE_INSUFFICIENT",IF(AND(NOT(EXACT(AQ19,"NOT_STARTED")),EXACT(AR19,"YES"),EXACT(W19,"YES")),"PRIOR_DECISION_REOPENABLE",IF(AND(OR(EXACT(W19,"YES"),EXACT(W19,"UNKNOWN")),EXACT(AO19,"CAN_RESOLVE")),"BOUNDED_CHECK_CAN_CHANGE_DECISION",IF(AND(EXACT(W19,"YES"),EXACT(AN19,"REVERSIBLE"),EXACT(AP19,"BETTER_THAN_RESEARCH")),"REVERSIBLE_ACTION_LEARNS_FASTER",IF(EXACT(W19,"YES"),"MATERIAL_CHANGE_PATH_REMAINS",IF(EXACT(W19,"NO"),"NO_MATERIAL_CHANGE_PATH","CHANGE_PATH_UNCLEAR")))))))))))))</x:f>
        <x:v>CHANGE_PATH_UNCLEAR</x:v>
      </x:c>
      <x:c r="AB19" s="12" t="str">
        <x:f>IF(EXACT(AD19,"JS_ONLY_NONCELL_TYPE"),"N/A",IF(EXACT(X19,Z19),"PASS","FAIL"))</x:f>
        <x:v>PASS</x:v>
      </x:c>
      <x:c r="AC19" s="12" t="str">
        <x:f>IF(EXACT(AD19,"JS_ONLY_NONCELL_TYPE"),"N/A",IF(EXACT(Y19,AA19),"PASS","FAIL"))</x:f>
        <x:v>PASS</x:v>
      </x:c>
      <x:c r="AD19" s="12" t="str">
        <x:v>EXCEL_CELL_APPLICABLE</x:v>
      </x:c>
      <x:c r="AE19" t="str">
        <x:f>IF(ISBLANK(C19),"",IF(ISTEXT(C19),TRIM(SUBSTITUTE(C19,CHAR(160)," ")),"__INVALID_TYPE__"))</x:f>
        <x:v>YES</x:v>
      </x:c>
      <x:c r="AF19" t="str">
        <x:f>IF(ISBLANK(D19),"",IF(ISTEXT(D19),TRIM(SUBSTITUTE(D19,CHAR(160)," ")),"__INVALID_TYPE__"))</x:f>
        <x:v>YES</x:v>
      </x:c>
      <x:c r="AG19" t="str">
        <x:f>IF(ISBLANK(E19),"",IF(ISTEXT(E19),TRIM(SUBSTITUTE(E19,CHAR(160)," ")),"__INVALID_TYPE__"))</x:f>
        <x:v>YES</x:v>
      </x:c>
      <x:c r="AH19" t="str">
        <x:f>IF(ISBLANK(F19),"",IF(ISTEXT(F19),TRIM(SUBSTITUTE(F19,CHAR(160)," ")),"__INVALID_TYPE__"))</x:f>
        <x:v>YES</x:v>
      </x:c>
      <x:c r="AI19" t="str">
        <x:f>IF(ISBLANK(G19),"",IF(ISTEXT(G19),TRIM(SUBSTITUTE(G19,CHAR(160)," ")),"__INVALID_TYPE__"))</x:f>
        <x:v>UNKNOWN</x:v>
      </x:c>
      <x:c r="AJ19" t="str">
        <x:f>IF(ISBLANK(H19),"",IF(ISTEXT(H19),TRIM(SUBSTITUTE(H19,CHAR(160)," ")),"__INVALID_TYPE__"))</x:f>
        <x:v>NONE</x:v>
      </x:c>
      <x:c r="AK19" t="str">
        <x:f>IF(ISBLANK(I19),"",IF(ISTEXT(I19),TRIM(SUBSTITUTE(I19,CHAR(160)," ")),"__INVALID_TYPE__"))</x:f>
        <x:v>RESOLVED</x:v>
      </x:c>
      <x:c r="AL19" t="str">
        <x:f>IF(ISBLANK(J19),"",IF(ISTEXT(J19),TRIM(SUBSTITUTE(J19,CHAR(160)," ")),"__INVALID_TYPE__"))</x:f>
        <x:v>PRESENT</x:v>
      </x:c>
      <x:c r="AM19" t="str">
        <x:f>IF(ISBLANK(K19),"",IF(ISTEXT(K19),TRIM(SUBSTITUTE(K19,CHAR(160)," ")),"__INVALID_TYPE__"))</x:f>
        <x:v>SUFFICIENT</x:v>
      </x:c>
      <x:c r="AN19" t="str">
        <x:f>IF(ISBLANK(L19),"",IF(ISTEXT(L19),TRIM(SUBSTITUTE(L19,CHAR(160)," ")),"__INVALID_TYPE__"))</x:f>
        <x:v>HARD_TO_REVERSE</x:v>
      </x:c>
      <x:c r="AO19" t="str">
        <x:f>IF(ISBLANK(M19),"",IF(ISTEXT(M19),TRIM(SUBSTITUTE(M19,CHAR(160)," ")),"__INVALID_TYPE__"))</x:f>
        <x:v>NO_USEFUL_CHECK</x:v>
      </x:c>
      <x:c r="AP19" t="str">
        <x:f>IF(ISBLANK(N19),"",IF(ISTEXT(N19),TRIM(SUBSTITUTE(N19,CHAR(160)," ")),"__INVALID_TYPE__"))</x:f>
        <x:v>NOT_BETTER</x:v>
      </x:c>
      <x:c r="AQ19" t="str">
        <x:f>IF(ISBLANK(O19),"",IF(ISTEXT(O19),TRIM(SUBSTITUTE(O19,CHAR(160)," ")),"__INVALID_TYPE__"))</x:f>
        <x:v>NOT_STARTED</x:v>
      </x:c>
      <x:c r="AR19" t="str">
        <x:f>IF(ISBLANK(P19),"",IF(ISTEXT(P19),TRIM(SUBSTITUTE(P19,CHAR(160)," ")),"__INVALID_TYPE__"))</x:f>
        <x:v>NO</x:v>
      </x:c>
      <x:c r="AS19" t="str">
        <x:f>IF(ISBLANK(Q19),"",IF(ISTEXT(Q19),TRIM(SUBSTITUTE(Q19,CHAR(160)," ")),"__INVALID_TYPE__"))</x:f>
      </x:c>
      <x:c r="AT19" t="str">
        <x:f>IF(ISBLANK(R19),"",IF(ISTEXT(R19),TRIM(SUBSTITUTE(R19,CHAR(160)," ")),"__INVALID_TYPE__"))</x:f>
      </x:c>
      <x:c r="AU19" t="str">
        <x:f>IF(ISBLANK(S19),"",IF(ISTEXT(S19),TRIM(SUBSTITUTE(S19,CHAR(160)," ")),"__INVALID_TYPE__"))</x:f>
      </x:c>
      <x:c r="AV19" t="str">
        <x:f>IF(ISBLANK(T19),"",IF(ISTEXT(T19),TRIM(SUBSTITUTE(T19,CHAR(160)," ")),"__INVALID_TYPE__"))</x:f>
      </x:c>
      <x:c r="AW19" t="str">
        <x:f>IF(ISBLANK(U19),"",IF(ISTEXT(U19),TRIM(SUBSTITUTE(U19,CHAR(160)," ")),"__INVALID_TYPE__"))</x:f>
      </x:c>
      <x:c r="AX19" t="str">
        <x:f>IF(ISBLANK(V19),"",IF(ISTEXT(V19),TRIM(SUBSTITUTE(V19,CHAR(160)," ")),"__INVALID_TYPE__"))</x:f>
      </x:c>
      <x:c r="AY19" t="str">
        <x:f>IF(OR(AE19="",AF19="",AG19="",AH19="",AI19="",AJ19="",AK19="",AL19="",AM19="",AN19="",AO19="",AP19="",AQ19="",AR19=""),"INCOMPLETE",IF(OR(NOT(OR(EXACT(AE19,"YES"),EXACT(AE19,"NO"))),NOT(OR(EXACT(AF19,"YES"),EXACT(AF19,"NO"))),NOT(OR(EXACT(AG19,"YES"),EXACT(AG19,"NO"))),NOT(OR(EXACT(AH19,"YES"),EXACT(AH19,"NO"),EXACT(AH19,"UNKNOWN"))),NOT(OR(EXACT(AI19,"YES"),EXACT(AI19,"NO"),EXACT(AI19,"UNKNOWN"))),NOT(OR(EXACT(AJ19,"NONE"),EXACT(AJ19,"IMMATERIAL"),EXACT(AJ19,"MATERIAL"))),NOT(OR(EXACT(AK19,"RESOLVED"),EXACT(AK19,"MATERIAL_UNRESOLVED"),EXACT(AK19,"UNKNOWN"))),NOT(OR(EXACT(AL19,"PRESENT"),EXACT(AL19,"NOT_REQUIRED"),EXACT(AL19,"MISSING_REQUIRED"),EXACT(AL19,"UNKNOWN"))),NOT(OR(EXACT(AM19,"SUFFICIENT"),EXACT(AM19,"INSUFFICIENT"),EXACT(AM19,"UNKNOWN"))),NOT(OR(EXACT(AN19,"REVERSIBLE"),EXACT(AN19,"HARD_TO_REVERSE"),EXACT(AN19,"IRREVERSIBLE"),EXACT(AN19,"UNKNOWN"))),NOT(OR(EXACT(AO19,"CAN_RESOLVE"),EXACT(AO19,"NO_USEFUL_CHECK"),EXACT(AO19,"UNKNOWN"))),NOT(OR(EXACT(AP19,"BETTER_THAN_RESEARCH"),EXACT(AP19,"NOT_BETTER"),EXACT(AP19,"UNKNOWN"))),NOT(OR(EXACT(AQ19,"NOT_STARTED"),EXACT(AQ19,"STARTED_REVERSIBLE"),EXACT(AQ19,"STARTED_HARD_TO_REVERSE"),EXACT(AQ19,"STARTED_IRREVERSIBLE"))),NOT(OR(EXACT(AR19,"YES"),EXACT(AR19,"NO"),EXACT(AR19,"UNKNOWN"))),AND(AS19&lt;&gt;"",NOT(OR(EXACT(AS19,"YES"),EXACT(AS19,"NO"),EXACT(AS19,"UNKNOWN")))),AND(AT19&lt;&gt;"",NOT(OR(EXACT(AT19,"YES"),EXACT(AT19,"NO"),EXACT(AT19,"UNKNOWN")))),AND(AU19&lt;&gt;"",NOT(OR(EXACT(AU19,"YES"),EXACT(AU19,"NO"),EXACT(AU19,"UNKNOWN")))),AND(AV19&lt;&gt;"",NOT(OR(EXACT(AV19,"YES"),EXACT(AV19,"NO"),EXACT(AV19,"UNKNOWN")))),AND(AW19&lt;&gt;"",NOT(OR(EXACT(AW19,"YES"),EXACT(AW19,"NO"),EXACT(AW19,"UNKNOWN")))),AND(AX19&lt;&gt;"",NOT(OR(EXACT(AX19,"YES"),EXACT(AX19,"NO"),EXACT(AX19,"UNKNOWN"))))),"INVALID","VALID"))</x:f>
        <x:v>VALID</x:v>
      </x:c>
    </x:row>
    <x:row r="20">
      <x:c r="A20" s="26" t="str">
        <x:v>F016</x:v>
      </x:c>
      <x:c r="B20" s="26" t="str">
        <x:v>IMMATERIAL_CONTRADICTION</x:v>
      </x:c>
      <x:c r="C20" s="26" t="str">
        <x:v>YES</x:v>
      </x:c>
      <x:c r="D20" s="26" t="str">
        <x:v>YES</x:v>
      </x:c>
      <x:c r="E20" s="26" t="str">
        <x:v>YES</x:v>
      </x:c>
      <x:c r="F20" s="26" t="str">
        <x:v>YES</x:v>
      </x:c>
      <x:c r="G20" s="26" t="str">
        <x:v>NO</x:v>
      </x:c>
      <x:c r="H20" s="26" t="str">
        <x:v>IMMATERIAL</x:v>
      </x:c>
      <x:c r="I20" s="26" t="str">
        <x:v>RESOLVED</x:v>
      </x:c>
      <x:c r="J20" s="26" t="str">
        <x:v>PRESENT</x:v>
      </x:c>
      <x:c r="K20" s="26" t="str">
        <x:v>SUFFICIENT</x:v>
      </x:c>
      <x:c r="L20" s="26" t="str">
        <x:v>HARD_TO_REVERSE</x:v>
      </x:c>
      <x:c r="M20" s="26" t="str">
        <x:v>NO_USEFUL_CHECK</x:v>
      </x:c>
      <x:c r="N20" s="26" t="str">
        <x:v>NOT_BETTER</x:v>
      </x:c>
      <x:c r="O20" s="26" t="str">
        <x:v>NOT_STARTED</x:v>
      </x:c>
      <x:c r="P20" s="26" t="str">
        <x:v>NO</x:v>
      </x:c>
      <x:c r="Q20" s="32"/>
      <x:c r="R20" s="32"/>
      <x:c r="S20" s="32"/>
      <x:c r="T20" s="32"/>
      <x:c r="U20" s="32"/>
      <x:c r="V20" s="32"/>
      <x:c r="W20" s="12" t="str">
        <x:f>IF(AY20&lt;&gt;"VALID",AY20,IF(OR(EXACT(AS20,"YES"),EXACT(AT20,"YES"),EXACT(AU20,"YES"),EXACT(AV20,"YES"),EXACT(AW20,"YES"),EXACT(AX20,"YES")),"YES",IF(AND(AND(AS20&lt;&gt;"",AT20&lt;&gt;"",AU20&lt;&gt;"",AV20&lt;&gt;"",AW20&lt;&gt;"",AX20&lt;&gt;""),AND(EXACT(AS20,"NO"),EXACT(AT20,"NO"),EXACT(AU20,"NO"),EXACT(AV20,"NO"),EXACT(AW20,"NO"),EXACT(AX20,"NO"))),"NO",AI20)))</x:f>
        <x:v>NO</x:v>
      </x:c>
      <x:c r="X20" s="12" t="str">
        <x:v>STOP_ANALYSIS_AND_DECIDE</x:v>
      </x:c>
      <x:c r="Y20" s="12" t="str">
        <x:v>NO_MATERIAL_CHANGE_PATH</x:v>
      </x:c>
      <x:c r="Z20" s="12" t="str">
        <x:f>IF(EXACT(AD20,"JS_ONLY_NONCELL_TYPE"),"N/A — NON-CELL TYPE",IF(AY20="INCOMPLETE","INCOMPLETE",IF(AY20="INVALID","INVALID_INPUT",IF(OR(NOT(EXACT(AE20,"YES")),NOT(EXACT(AF20,"YES")),NOT(EXACT(AG20,"YES"))),"RESOLVE_DECISION_SCOPE",IF(EXACT(AJ20,"MATERIAL"),"RESOLVE_CONTRADICTION",IF(EXACT(AK20,"MATERIAL_UNRESOLVED"),"REQUALIFY_COMPETITOR_SET",IF(EXACT(AL20,"MISSING_REQUIRED"),"MORE_COMPETITOR_EVIDENCE_REQUIRED",IF(AND(EXACT(AM20,"INSUFFICIENT"),EXACT(W20,"YES")),"MORE_COMPETITOR_EVIDENCE_REQUIRED",IF(AND(NOT(EXACT(AQ20,"NOT_STARTED")),EXACT(AR20,"YES"),EXACT(W20,"YES")),"REOPEN_PRIOR_DECISION",IF(AND(OR(EXACT(W20,"YES"),EXACT(W20,"UNKNOWN")),EXACT(AO20,"CAN_RESOLVE")),"RUN_ONE_BOUNDED_CHECK",IF(AND(EXACT(W20,"YES"),EXACT(AN20,"REVERSIBLE"),EXACT(AP20,"BETTER_THAN_RESEARCH")),"ACT_AND_LEARN",IF(EXACT(W20,"YES"),"MORE_COMPETITOR_EVIDENCE_REQUIRED",IF(EXACT(W20,"NO"),"STOP_ANALYSIS_AND_DECIDE","MORE_COMPETITOR_EVIDENCE_REQUIRED")))))))))))))</x:f>
        <x:v>STOP_ANALYSIS_AND_DECIDE</x:v>
      </x:c>
      <x:c r="AA20" s="12" t="str">
        <x:f>IF(EXACT(AD20,"JS_ONLY_NONCELL_TYPE"),"N/A — NON-CELL TYPE",IF(AY20="INCOMPLETE","MISSING_REQUIRED_INPUT",IF(AY20="INVALID","INVALID_CONTROLLED_INPUT",IF(OR(NOT(EXACT(AE20,"YES")),NOT(EXACT(AF20,"YES")),NOT(EXACT(AG20,"YES"))),"SCOPE_NOT_DEFINED",IF(EXACT(AJ20,"MATERIAL"),"MATERIAL_CONTRADICTION",IF(EXACT(AK20,"MATERIAL_UNRESOLVED"),"COMPETITOR_SET_UNRESOLVED",IF(EXACT(AL20,"MISSING_REQUIRED"),"REQUIRED_FIRST_PARTY_MISSING",IF(AND(EXACT(AM20,"INSUFFICIENT"),EXACT(W20,"YES")),"INDEPENDENCE_INSUFFICIENT",IF(AND(NOT(EXACT(AQ20,"NOT_STARTED")),EXACT(AR20,"YES"),EXACT(W20,"YES")),"PRIOR_DECISION_REOPENABLE",IF(AND(OR(EXACT(W20,"YES"),EXACT(W20,"UNKNOWN")),EXACT(AO20,"CAN_RESOLVE")),"BOUNDED_CHECK_CAN_CHANGE_DECISION",IF(AND(EXACT(W20,"YES"),EXACT(AN20,"REVERSIBLE"),EXACT(AP20,"BETTER_THAN_RESEARCH")),"REVERSIBLE_ACTION_LEARNS_FASTER",IF(EXACT(W20,"YES"),"MATERIAL_CHANGE_PATH_REMAINS",IF(EXACT(W20,"NO"),"NO_MATERIAL_CHANGE_PATH","CHANGE_PATH_UNCLEAR")))))))))))))</x:f>
        <x:v>NO_MATERIAL_CHANGE_PATH</x:v>
      </x:c>
      <x:c r="AB20" s="12" t="str">
        <x:f>IF(EXACT(AD20,"JS_ONLY_NONCELL_TYPE"),"N/A",IF(EXACT(X20,Z20),"PASS","FAIL"))</x:f>
        <x:v>PASS</x:v>
      </x:c>
      <x:c r="AC20" s="12" t="str">
        <x:f>IF(EXACT(AD20,"JS_ONLY_NONCELL_TYPE"),"N/A",IF(EXACT(Y20,AA20),"PASS","FAIL"))</x:f>
        <x:v>PASS</x:v>
      </x:c>
      <x:c r="AD20" s="12" t="str">
        <x:v>EXCEL_CELL_APPLICABLE</x:v>
      </x:c>
      <x:c r="AE20" t="str">
        <x:f>IF(ISBLANK(C20),"",IF(ISTEXT(C20),TRIM(SUBSTITUTE(C20,CHAR(160)," ")),"__INVALID_TYPE__"))</x:f>
        <x:v>YES</x:v>
      </x:c>
      <x:c r="AF20" t="str">
        <x:f>IF(ISBLANK(D20),"",IF(ISTEXT(D20),TRIM(SUBSTITUTE(D20,CHAR(160)," ")),"__INVALID_TYPE__"))</x:f>
        <x:v>YES</x:v>
      </x:c>
      <x:c r="AG20" t="str">
        <x:f>IF(ISBLANK(E20),"",IF(ISTEXT(E20),TRIM(SUBSTITUTE(E20,CHAR(160)," ")),"__INVALID_TYPE__"))</x:f>
        <x:v>YES</x:v>
      </x:c>
      <x:c r="AH20" t="str">
        <x:f>IF(ISBLANK(F20),"",IF(ISTEXT(F20),TRIM(SUBSTITUTE(F20,CHAR(160)," ")),"__INVALID_TYPE__"))</x:f>
        <x:v>YES</x:v>
      </x:c>
      <x:c r="AI20" t="str">
        <x:f>IF(ISBLANK(G20),"",IF(ISTEXT(G20),TRIM(SUBSTITUTE(G20,CHAR(160)," ")),"__INVALID_TYPE__"))</x:f>
        <x:v>NO</x:v>
      </x:c>
      <x:c r="AJ20" t="str">
        <x:f>IF(ISBLANK(H20),"",IF(ISTEXT(H20),TRIM(SUBSTITUTE(H20,CHAR(160)," ")),"__INVALID_TYPE__"))</x:f>
        <x:v>IMMATERIAL</x:v>
      </x:c>
      <x:c r="AK20" t="str">
        <x:f>IF(ISBLANK(I20),"",IF(ISTEXT(I20),TRIM(SUBSTITUTE(I20,CHAR(160)," ")),"__INVALID_TYPE__"))</x:f>
        <x:v>RESOLVED</x:v>
      </x:c>
      <x:c r="AL20" t="str">
        <x:f>IF(ISBLANK(J20),"",IF(ISTEXT(J20),TRIM(SUBSTITUTE(J20,CHAR(160)," ")),"__INVALID_TYPE__"))</x:f>
        <x:v>PRESENT</x:v>
      </x:c>
      <x:c r="AM20" t="str">
        <x:f>IF(ISBLANK(K20),"",IF(ISTEXT(K20),TRIM(SUBSTITUTE(K20,CHAR(160)," ")),"__INVALID_TYPE__"))</x:f>
        <x:v>SUFFICIENT</x:v>
      </x:c>
      <x:c r="AN20" t="str">
        <x:f>IF(ISBLANK(L20),"",IF(ISTEXT(L20),TRIM(SUBSTITUTE(L20,CHAR(160)," ")),"__INVALID_TYPE__"))</x:f>
        <x:v>HARD_TO_REVERSE</x:v>
      </x:c>
      <x:c r="AO20" t="str">
        <x:f>IF(ISBLANK(M20),"",IF(ISTEXT(M20),TRIM(SUBSTITUTE(M20,CHAR(160)," ")),"__INVALID_TYPE__"))</x:f>
        <x:v>NO_USEFUL_CHECK</x:v>
      </x:c>
      <x:c r="AP20" t="str">
        <x:f>IF(ISBLANK(N20),"",IF(ISTEXT(N20),TRIM(SUBSTITUTE(N20,CHAR(160)," ")),"__INVALID_TYPE__"))</x:f>
        <x:v>NOT_BETTER</x:v>
      </x:c>
      <x:c r="AQ20" t="str">
        <x:f>IF(ISBLANK(O20),"",IF(ISTEXT(O20),TRIM(SUBSTITUTE(O20,CHAR(160)," ")),"__INVALID_TYPE__"))</x:f>
        <x:v>NOT_STARTED</x:v>
      </x:c>
      <x:c r="AR20" t="str">
        <x:f>IF(ISBLANK(P20),"",IF(ISTEXT(P20),TRIM(SUBSTITUTE(P20,CHAR(160)," ")),"__INVALID_TYPE__"))</x:f>
        <x:v>NO</x:v>
      </x:c>
      <x:c r="AS20" t="str">
        <x:f>IF(ISBLANK(Q20),"",IF(ISTEXT(Q20),TRIM(SUBSTITUTE(Q20,CHAR(160)," ")),"__INVALID_TYPE__"))</x:f>
      </x:c>
      <x:c r="AT20" t="str">
        <x:f>IF(ISBLANK(R20),"",IF(ISTEXT(R20),TRIM(SUBSTITUTE(R20,CHAR(160)," ")),"__INVALID_TYPE__"))</x:f>
      </x:c>
      <x:c r="AU20" t="str">
        <x:f>IF(ISBLANK(S20),"",IF(ISTEXT(S20),TRIM(SUBSTITUTE(S20,CHAR(160)," ")),"__INVALID_TYPE__"))</x:f>
      </x:c>
      <x:c r="AV20" t="str">
        <x:f>IF(ISBLANK(T20),"",IF(ISTEXT(T20),TRIM(SUBSTITUTE(T20,CHAR(160)," ")),"__INVALID_TYPE__"))</x:f>
      </x:c>
      <x:c r="AW20" t="str">
        <x:f>IF(ISBLANK(U20),"",IF(ISTEXT(U20),TRIM(SUBSTITUTE(U20,CHAR(160)," ")),"__INVALID_TYPE__"))</x:f>
      </x:c>
      <x:c r="AX20" t="str">
        <x:f>IF(ISBLANK(V20),"",IF(ISTEXT(V20),TRIM(SUBSTITUTE(V20,CHAR(160)," ")),"__INVALID_TYPE__"))</x:f>
      </x:c>
      <x:c r="AY20" t="str">
        <x:f>IF(OR(AE20="",AF20="",AG20="",AH20="",AI20="",AJ20="",AK20="",AL20="",AM20="",AN20="",AO20="",AP20="",AQ20="",AR20=""),"INCOMPLETE",IF(OR(NOT(OR(EXACT(AE20,"YES"),EXACT(AE20,"NO"))),NOT(OR(EXACT(AF20,"YES"),EXACT(AF20,"NO"))),NOT(OR(EXACT(AG20,"YES"),EXACT(AG20,"NO"))),NOT(OR(EXACT(AH20,"YES"),EXACT(AH20,"NO"),EXACT(AH20,"UNKNOWN"))),NOT(OR(EXACT(AI20,"YES"),EXACT(AI20,"NO"),EXACT(AI20,"UNKNOWN"))),NOT(OR(EXACT(AJ20,"NONE"),EXACT(AJ20,"IMMATERIAL"),EXACT(AJ20,"MATERIAL"))),NOT(OR(EXACT(AK20,"RESOLVED"),EXACT(AK20,"MATERIAL_UNRESOLVED"),EXACT(AK20,"UNKNOWN"))),NOT(OR(EXACT(AL20,"PRESENT"),EXACT(AL20,"NOT_REQUIRED"),EXACT(AL20,"MISSING_REQUIRED"),EXACT(AL20,"UNKNOWN"))),NOT(OR(EXACT(AM20,"SUFFICIENT"),EXACT(AM20,"INSUFFICIENT"),EXACT(AM20,"UNKNOWN"))),NOT(OR(EXACT(AN20,"REVERSIBLE"),EXACT(AN20,"HARD_TO_REVERSE"),EXACT(AN20,"IRREVERSIBLE"),EXACT(AN20,"UNKNOWN"))),NOT(OR(EXACT(AO20,"CAN_RESOLVE"),EXACT(AO20,"NO_USEFUL_CHECK"),EXACT(AO20,"UNKNOWN"))),NOT(OR(EXACT(AP20,"BETTER_THAN_RESEARCH"),EXACT(AP20,"NOT_BETTER"),EXACT(AP20,"UNKNOWN"))),NOT(OR(EXACT(AQ20,"NOT_STARTED"),EXACT(AQ20,"STARTED_REVERSIBLE"),EXACT(AQ20,"STARTED_HARD_TO_REVERSE"),EXACT(AQ20,"STARTED_IRREVERSIBLE"))),NOT(OR(EXACT(AR20,"YES"),EXACT(AR20,"NO"),EXACT(AR20,"UNKNOWN"))),AND(AS20&lt;&gt;"",NOT(OR(EXACT(AS20,"YES"),EXACT(AS20,"NO"),EXACT(AS20,"UNKNOWN")))),AND(AT20&lt;&gt;"",NOT(OR(EXACT(AT20,"YES"),EXACT(AT20,"NO"),EXACT(AT20,"UNKNOWN")))),AND(AU20&lt;&gt;"",NOT(OR(EXACT(AU20,"YES"),EXACT(AU20,"NO"),EXACT(AU20,"UNKNOWN")))),AND(AV20&lt;&gt;"",NOT(OR(EXACT(AV20,"YES"),EXACT(AV20,"NO"),EXACT(AV20,"UNKNOWN")))),AND(AW20&lt;&gt;"",NOT(OR(EXACT(AW20,"YES"),EXACT(AW20,"NO"),EXACT(AW20,"UNKNOWN")))),AND(AX20&lt;&gt;"",NOT(OR(EXACT(AX20,"YES"),EXACT(AX20,"NO"),EXACT(AX20,"UNKNOWN"))))),"INVALID","VALID"))</x:f>
        <x:v>VALID</x:v>
      </x:c>
    </x:row>
    <x:row r="21">
      <x:c r="A21" s="26" t="str">
        <x:v>F017</x:v>
      </x:c>
      <x:c r="B21" s="26" t="str">
        <x:v>NOT_REQUIRED_FIRST_PARTY</x:v>
      </x:c>
      <x:c r="C21" s="26" t="str">
        <x:v>YES</x:v>
      </x:c>
      <x:c r="D21" s="26" t="str">
        <x:v>YES</x:v>
      </x:c>
      <x:c r="E21" s="26" t="str">
        <x:v>YES</x:v>
      </x:c>
      <x:c r="F21" s="26" t="str">
        <x:v>YES</x:v>
      </x:c>
      <x:c r="G21" s="26" t="str">
        <x:v>NO</x:v>
      </x:c>
      <x:c r="H21" s="26" t="str">
        <x:v>NONE</x:v>
      </x:c>
      <x:c r="I21" s="26" t="str">
        <x:v>RESOLVED</x:v>
      </x:c>
      <x:c r="J21" s="26" t="str">
        <x:v>NOT_REQUIRED</x:v>
      </x:c>
      <x:c r="K21" s="26" t="str">
        <x:v>SUFFICIENT</x:v>
      </x:c>
      <x:c r="L21" s="26" t="str">
        <x:v>HARD_TO_REVERSE</x:v>
      </x:c>
      <x:c r="M21" s="26" t="str">
        <x:v>NO_USEFUL_CHECK</x:v>
      </x:c>
      <x:c r="N21" s="26" t="str">
        <x:v>NOT_BETTER</x:v>
      </x:c>
      <x:c r="O21" s="26" t="str">
        <x:v>NOT_STARTED</x:v>
      </x:c>
      <x:c r="P21" s="26" t="str">
        <x:v>NO</x:v>
      </x:c>
      <x:c r="Q21" s="32"/>
      <x:c r="R21" s="32"/>
      <x:c r="S21" s="32"/>
      <x:c r="T21" s="32"/>
      <x:c r="U21" s="32"/>
      <x:c r="V21" s="32"/>
      <x:c r="W21" s="12" t="str">
        <x:f>IF(AY21&lt;&gt;"VALID",AY21,IF(OR(EXACT(AS21,"YES"),EXACT(AT21,"YES"),EXACT(AU21,"YES"),EXACT(AV21,"YES"),EXACT(AW21,"YES"),EXACT(AX21,"YES")),"YES",IF(AND(AND(AS21&lt;&gt;"",AT21&lt;&gt;"",AU21&lt;&gt;"",AV21&lt;&gt;"",AW21&lt;&gt;"",AX21&lt;&gt;""),AND(EXACT(AS21,"NO"),EXACT(AT21,"NO"),EXACT(AU21,"NO"),EXACT(AV21,"NO"),EXACT(AW21,"NO"),EXACT(AX21,"NO"))),"NO",AI21)))</x:f>
        <x:v>NO</x:v>
      </x:c>
      <x:c r="X21" s="12" t="str">
        <x:v>STOP_ANALYSIS_AND_DECIDE</x:v>
      </x:c>
      <x:c r="Y21" s="12" t="str">
        <x:v>NO_MATERIAL_CHANGE_PATH</x:v>
      </x:c>
      <x:c r="Z21" s="12" t="str">
        <x:f>IF(EXACT(AD21,"JS_ONLY_NONCELL_TYPE"),"N/A — NON-CELL TYPE",IF(AY21="INCOMPLETE","INCOMPLETE",IF(AY21="INVALID","INVALID_INPUT",IF(OR(NOT(EXACT(AE21,"YES")),NOT(EXACT(AF21,"YES")),NOT(EXACT(AG21,"YES"))),"RESOLVE_DECISION_SCOPE",IF(EXACT(AJ21,"MATERIAL"),"RESOLVE_CONTRADICTION",IF(EXACT(AK21,"MATERIAL_UNRESOLVED"),"REQUALIFY_COMPETITOR_SET",IF(EXACT(AL21,"MISSING_REQUIRED"),"MORE_COMPETITOR_EVIDENCE_REQUIRED",IF(AND(EXACT(AM21,"INSUFFICIENT"),EXACT(W21,"YES")),"MORE_COMPETITOR_EVIDENCE_REQUIRED",IF(AND(NOT(EXACT(AQ21,"NOT_STARTED")),EXACT(AR21,"YES"),EXACT(W21,"YES")),"REOPEN_PRIOR_DECISION",IF(AND(OR(EXACT(W21,"YES"),EXACT(W21,"UNKNOWN")),EXACT(AO21,"CAN_RESOLVE")),"RUN_ONE_BOUNDED_CHECK",IF(AND(EXACT(W21,"YES"),EXACT(AN21,"REVERSIBLE"),EXACT(AP21,"BETTER_THAN_RESEARCH")),"ACT_AND_LEARN",IF(EXACT(W21,"YES"),"MORE_COMPETITOR_EVIDENCE_REQUIRED",IF(EXACT(W21,"NO"),"STOP_ANALYSIS_AND_DECIDE","MORE_COMPETITOR_EVIDENCE_REQUIRED")))))))))))))</x:f>
        <x:v>STOP_ANALYSIS_AND_DECIDE</x:v>
      </x:c>
      <x:c r="AA21" s="12" t="str">
        <x:f>IF(EXACT(AD21,"JS_ONLY_NONCELL_TYPE"),"N/A — NON-CELL TYPE",IF(AY21="INCOMPLETE","MISSING_REQUIRED_INPUT",IF(AY21="INVALID","INVALID_CONTROLLED_INPUT",IF(OR(NOT(EXACT(AE21,"YES")),NOT(EXACT(AF21,"YES")),NOT(EXACT(AG21,"YES"))),"SCOPE_NOT_DEFINED",IF(EXACT(AJ21,"MATERIAL"),"MATERIAL_CONTRADICTION",IF(EXACT(AK21,"MATERIAL_UNRESOLVED"),"COMPETITOR_SET_UNRESOLVED",IF(EXACT(AL21,"MISSING_REQUIRED"),"REQUIRED_FIRST_PARTY_MISSING",IF(AND(EXACT(AM21,"INSUFFICIENT"),EXACT(W21,"YES")),"INDEPENDENCE_INSUFFICIENT",IF(AND(NOT(EXACT(AQ21,"NOT_STARTED")),EXACT(AR21,"YES"),EXACT(W21,"YES")),"PRIOR_DECISION_REOPENABLE",IF(AND(OR(EXACT(W21,"YES"),EXACT(W21,"UNKNOWN")),EXACT(AO21,"CAN_RESOLVE")),"BOUNDED_CHECK_CAN_CHANGE_DECISION",IF(AND(EXACT(W21,"YES"),EXACT(AN21,"REVERSIBLE"),EXACT(AP21,"BETTER_THAN_RESEARCH")),"REVERSIBLE_ACTION_LEARNS_FASTER",IF(EXACT(W21,"YES"),"MATERIAL_CHANGE_PATH_REMAINS",IF(EXACT(W21,"NO"),"NO_MATERIAL_CHANGE_PATH","CHANGE_PATH_UNCLEAR")))))))))))))</x:f>
        <x:v>NO_MATERIAL_CHANGE_PATH</x:v>
      </x:c>
      <x:c r="AB21" s="12" t="str">
        <x:f>IF(EXACT(AD21,"JS_ONLY_NONCELL_TYPE"),"N/A",IF(EXACT(X21,Z21),"PASS","FAIL"))</x:f>
        <x:v>PASS</x:v>
      </x:c>
      <x:c r="AC21" s="12" t="str">
        <x:f>IF(EXACT(AD21,"JS_ONLY_NONCELL_TYPE"),"N/A",IF(EXACT(Y21,AA21),"PASS","FAIL"))</x:f>
        <x:v>PASS</x:v>
      </x:c>
      <x:c r="AD21" s="12" t="str">
        <x:v>EXCEL_CELL_APPLICABLE</x:v>
      </x:c>
      <x:c r="AE21" t="str">
        <x:f>IF(ISBLANK(C21),"",IF(ISTEXT(C21),TRIM(SUBSTITUTE(C21,CHAR(160)," ")),"__INVALID_TYPE__"))</x:f>
        <x:v>YES</x:v>
      </x:c>
      <x:c r="AF21" t="str">
        <x:f>IF(ISBLANK(D21),"",IF(ISTEXT(D21),TRIM(SUBSTITUTE(D21,CHAR(160)," ")),"__INVALID_TYPE__"))</x:f>
        <x:v>YES</x:v>
      </x:c>
      <x:c r="AG21" t="str">
        <x:f>IF(ISBLANK(E21),"",IF(ISTEXT(E21),TRIM(SUBSTITUTE(E21,CHAR(160)," ")),"__INVALID_TYPE__"))</x:f>
        <x:v>YES</x:v>
      </x:c>
      <x:c r="AH21" t="str">
        <x:f>IF(ISBLANK(F21),"",IF(ISTEXT(F21),TRIM(SUBSTITUTE(F21,CHAR(160)," ")),"__INVALID_TYPE__"))</x:f>
        <x:v>YES</x:v>
      </x:c>
      <x:c r="AI21" t="str">
        <x:f>IF(ISBLANK(G21),"",IF(ISTEXT(G21),TRIM(SUBSTITUTE(G21,CHAR(160)," ")),"__INVALID_TYPE__"))</x:f>
        <x:v>NO</x:v>
      </x:c>
      <x:c r="AJ21" t="str">
        <x:f>IF(ISBLANK(H21),"",IF(ISTEXT(H21),TRIM(SUBSTITUTE(H21,CHAR(160)," ")),"__INVALID_TYPE__"))</x:f>
        <x:v>NONE</x:v>
      </x:c>
      <x:c r="AK21" t="str">
        <x:f>IF(ISBLANK(I21),"",IF(ISTEXT(I21),TRIM(SUBSTITUTE(I21,CHAR(160)," ")),"__INVALID_TYPE__"))</x:f>
        <x:v>RESOLVED</x:v>
      </x:c>
      <x:c r="AL21" t="str">
        <x:f>IF(ISBLANK(J21),"",IF(ISTEXT(J21),TRIM(SUBSTITUTE(J21,CHAR(160)," ")),"__INVALID_TYPE__"))</x:f>
        <x:v>NOT_REQUIRED</x:v>
      </x:c>
      <x:c r="AM21" t="str">
        <x:f>IF(ISBLANK(K21),"",IF(ISTEXT(K21),TRIM(SUBSTITUTE(K21,CHAR(160)," ")),"__INVALID_TYPE__"))</x:f>
        <x:v>SUFFICIENT</x:v>
      </x:c>
      <x:c r="AN21" t="str">
        <x:f>IF(ISBLANK(L21),"",IF(ISTEXT(L21),TRIM(SUBSTITUTE(L21,CHAR(160)," ")),"__INVALID_TYPE__"))</x:f>
        <x:v>HARD_TO_REVERSE</x:v>
      </x:c>
      <x:c r="AO21" t="str">
        <x:f>IF(ISBLANK(M21),"",IF(ISTEXT(M21),TRIM(SUBSTITUTE(M21,CHAR(160)," ")),"__INVALID_TYPE__"))</x:f>
        <x:v>NO_USEFUL_CHECK</x:v>
      </x:c>
      <x:c r="AP21" t="str">
        <x:f>IF(ISBLANK(N21),"",IF(ISTEXT(N21),TRIM(SUBSTITUTE(N21,CHAR(160)," ")),"__INVALID_TYPE__"))</x:f>
        <x:v>NOT_BETTER</x:v>
      </x:c>
      <x:c r="AQ21" t="str">
        <x:f>IF(ISBLANK(O21),"",IF(ISTEXT(O21),TRIM(SUBSTITUTE(O21,CHAR(160)," ")),"__INVALID_TYPE__"))</x:f>
        <x:v>NOT_STARTED</x:v>
      </x:c>
      <x:c r="AR21" t="str">
        <x:f>IF(ISBLANK(P21),"",IF(ISTEXT(P21),TRIM(SUBSTITUTE(P21,CHAR(160)," ")),"__INVALID_TYPE__"))</x:f>
        <x:v>NO</x:v>
      </x:c>
      <x:c r="AS21" t="str">
        <x:f>IF(ISBLANK(Q21),"",IF(ISTEXT(Q21),TRIM(SUBSTITUTE(Q21,CHAR(160)," ")),"__INVALID_TYPE__"))</x:f>
      </x:c>
      <x:c r="AT21" t="str">
        <x:f>IF(ISBLANK(R21),"",IF(ISTEXT(R21),TRIM(SUBSTITUTE(R21,CHAR(160)," ")),"__INVALID_TYPE__"))</x:f>
      </x:c>
      <x:c r="AU21" t="str">
        <x:f>IF(ISBLANK(S21),"",IF(ISTEXT(S21),TRIM(SUBSTITUTE(S21,CHAR(160)," ")),"__INVALID_TYPE__"))</x:f>
      </x:c>
      <x:c r="AV21" t="str">
        <x:f>IF(ISBLANK(T21),"",IF(ISTEXT(T21),TRIM(SUBSTITUTE(T21,CHAR(160)," ")),"__INVALID_TYPE__"))</x:f>
      </x:c>
      <x:c r="AW21" t="str">
        <x:f>IF(ISBLANK(U21),"",IF(ISTEXT(U21),TRIM(SUBSTITUTE(U21,CHAR(160)," ")),"__INVALID_TYPE__"))</x:f>
      </x:c>
      <x:c r="AX21" t="str">
        <x:f>IF(ISBLANK(V21),"",IF(ISTEXT(V21),TRIM(SUBSTITUTE(V21,CHAR(160)," ")),"__INVALID_TYPE__"))</x:f>
      </x:c>
      <x:c r="AY21" t="str">
        <x:f>IF(OR(AE21="",AF21="",AG21="",AH21="",AI21="",AJ21="",AK21="",AL21="",AM21="",AN21="",AO21="",AP21="",AQ21="",AR21=""),"INCOMPLETE",IF(OR(NOT(OR(EXACT(AE21,"YES"),EXACT(AE21,"NO"))),NOT(OR(EXACT(AF21,"YES"),EXACT(AF21,"NO"))),NOT(OR(EXACT(AG21,"YES"),EXACT(AG21,"NO"))),NOT(OR(EXACT(AH21,"YES"),EXACT(AH21,"NO"),EXACT(AH21,"UNKNOWN"))),NOT(OR(EXACT(AI21,"YES"),EXACT(AI21,"NO"),EXACT(AI21,"UNKNOWN"))),NOT(OR(EXACT(AJ21,"NONE"),EXACT(AJ21,"IMMATERIAL"),EXACT(AJ21,"MATERIAL"))),NOT(OR(EXACT(AK21,"RESOLVED"),EXACT(AK21,"MATERIAL_UNRESOLVED"),EXACT(AK21,"UNKNOWN"))),NOT(OR(EXACT(AL21,"PRESENT"),EXACT(AL21,"NOT_REQUIRED"),EXACT(AL21,"MISSING_REQUIRED"),EXACT(AL21,"UNKNOWN"))),NOT(OR(EXACT(AM21,"SUFFICIENT"),EXACT(AM21,"INSUFFICIENT"),EXACT(AM21,"UNKNOWN"))),NOT(OR(EXACT(AN21,"REVERSIBLE"),EXACT(AN21,"HARD_TO_REVERSE"),EXACT(AN21,"IRREVERSIBLE"),EXACT(AN21,"UNKNOWN"))),NOT(OR(EXACT(AO21,"CAN_RESOLVE"),EXACT(AO21,"NO_USEFUL_CHECK"),EXACT(AO21,"UNKNOWN"))),NOT(OR(EXACT(AP21,"BETTER_THAN_RESEARCH"),EXACT(AP21,"NOT_BETTER"),EXACT(AP21,"UNKNOWN"))),NOT(OR(EXACT(AQ21,"NOT_STARTED"),EXACT(AQ21,"STARTED_REVERSIBLE"),EXACT(AQ21,"STARTED_HARD_TO_REVERSE"),EXACT(AQ21,"STARTED_IRREVERSIBLE"))),NOT(OR(EXACT(AR21,"YES"),EXACT(AR21,"NO"),EXACT(AR21,"UNKNOWN"))),AND(AS21&lt;&gt;"",NOT(OR(EXACT(AS21,"YES"),EXACT(AS21,"NO"),EXACT(AS21,"UNKNOWN")))),AND(AT21&lt;&gt;"",NOT(OR(EXACT(AT21,"YES"),EXACT(AT21,"NO"),EXACT(AT21,"UNKNOWN")))),AND(AU21&lt;&gt;"",NOT(OR(EXACT(AU21,"YES"),EXACT(AU21,"NO"),EXACT(AU21,"UNKNOWN")))),AND(AV21&lt;&gt;"",NOT(OR(EXACT(AV21,"YES"),EXACT(AV21,"NO"),EXACT(AV21,"UNKNOWN")))),AND(AW21&lt;&gt;"",NOT(OR(EXACT(AW21,"YES"),EXACT(AW21,"NO"),EXACT(AW21,"UNKNOWN")))),AND(AX21&lt;&gt;"",NOT(OR(EXACT(AX21,"YES"),EXACT(AX21,"NO"),EXACT(AX21,"UNKNOWN"))))),"INVALID","VALID"))</x:f>
        <x:v>VALID</x:v>
      </x:c>
    </x:row>
    <x:row r="22">
      <x:c r="A22" s="26" t="str">
        <x:v>F018</x:v>
      </x:c>
      <x:c r="B22" s="26" t="str">
        <x:v>ADVANCED_YES</x:v>
      </x:c>
      <x:c r="C22" s="26" t="str">
        <x:v>YES</x:v>
      </x:c>
      <x:c r="D22" s="26" t="str">
        <x:v>YES</x:v>
      </x:c>
      <x:c r="E22" s="26" t="str">
        <x:v>YES</x:v>
      </x:c>
      <x:c r="F22" s="26" t="str">
        <x:v>YES</x:v>
      </x:c>
      <x:c r="G22" s="26" t="str">
        <x:v>NO</x:v>
      </x:c>
      <x:c r="H22" s="26" t="str">
        <x:v>NONE</x:v>
      </x:c>
      <x:c r="I22" s="26" t="str">
        <x:v>RESOLVED</x:v>
      </x:c>
      <x:c r="J22" s="26" t="str">
        <x:v>PRESENT</x:v>
      </x:c>
      <x:c r="K22" s="26" t="str">
        <x:v>SUFFICIENT</x:v>
      </x:c>
      <x:c r="L22" s="26" t="str">
        <x:v>HARD_TO_REVERSE</x:v>
      </x:c>
      <x:c r="M22" s="26" t="str">
        <x:v>NO_USEFUL_CHECK</x:v>
      </x:c>
      <x:c r="N22" s="26" t="str">
        <x:v>NOT_BETTER</x:v>
      </x:c>
      <x:c r="O22" s="26" t="str">
        <x:v>NOT_STARTED</x:v>
      </x:c>
      <x:c r="P22" s="26" t="str">
        <x:v>NO</x:v>
      </x:c>
      <x:c r="Q22" s="32"/>
      <x:c r="R22" s="32"/>
      <x:c r="S22" s="32" t="str">
        <x:v>YES</x:v>
      </x:c>
      <x:c r="T22" s="32"/>
      <x:c r="U22" s="32"/>
      <x:c r="V22" s="32"/>
      <x:c r="W22" s="12" t="str">
        <x:f>IF(AY22&lt;&gt;"VALID",AY22,IF(OR(EXACT(AS22,"YES"),EXACT(AT22,"YES"),EXACT(AU22,"YES"),EXACT(AV22,"YES"),EXACT(AW22,"YES"),EXACT(AX22,"YES")),"YES",IF(AND(AND(AS22&lt;&gt;"",AT22&lt;&gt;"",AU22&lt;&gt;"",AV22&lt;&gt;"",AW22&lt;&gt;"",AX22&lt;&gt;""),AND(EXACT(AS22,"NO"),EXACT(AT22,"NO"),EXACT(AU22,"NO"),EXACT(AV22,"NO"),EXACT(AW22,"NO"),EXACT(AX22,"NO"))),"NO",AI22)))</x:f>
        <x:v>YES</x:v>
      </x:c>
      <x:c r="X22" s="12" t="str">
        <x:v>MORE_COMPETITOR_EVIDENCE_REQUIRED</x:v>
      </x:c>
      <x:c r="Y22" s="12" t="str">
        <x:v>MATERIAL_CHANGE_PATH_REMAINS</x:v>
      </x:c>
      <x:c r="Z22" s="12" t="str">
        <x:f>IF(EXACT(AD22,"JS_ONLY_NONCELL_TYPE"),"N/A — NON-CELL TYPE",IF(AY22="INCOMPLETE","INCOMPLETE",IF(AY22="INVALID","INVALID_INPUT",IF(OR(NOT(EXACT(AE22,"YES")),NOT(EXACT(AF22,"YES")),NOT(EXACT(AG22,"YES"))),"RESOLVE_DECISION_SCOPE",IF(EXACT(AJ22,"MATERIAL"),"RESOLVE_CONTRADICTION",IF(EXACT(AK22,"MATERIAL_UNRESOLVED"),"REQUALIFY_COMPETITOR_SET",IF(EXACT(AL22,"MISSING_REQUIRED"),"MORE_COMPETITOR_EVIDENCE_REQUIRED",IF(AND(EXACT(AM22,"INSUFFICIENT"),EXACT(W22,"YES")),"MORE_COMPETITOR_EVIDENCE_REQUIRED",IF(AND(NOT(EXACT(AQ22,"NOT_STARTED")),EXACT(AR22,"YES"),EXACT(W22,"YES")),"REOPEN_PRIOR_DECISION",IF(AND(OR(EXACT(W22,"YES"),EXACT(W22,"UNKNOWN")),EXACT(AO22,"CAN_RESOLVE")),"RUN_ONE_BOUNDED_CHECK",IF(AND(EXACT(W22,"YES"),EXACT(AN22,"REVERSIBLE"),EXACT(AP22,"BETTER_THAN_RESEARCH")),"ACT_AND_LEARN",IF(EXACT(W22,"YES"),"MORE_COMPETITOR_EVIDENCE_REQUIRED",IF(EXACT(W22,"NO"),"STOP_ANALYSIS_AND_DECIDE","MORE_COMPETITOR_EVIDENCE_REQUIRED")))))))))))))</x:f>
        <x:v>MORE_COMPETITOR_EVIDENCE_REQUIRED</x:v>
      </x:c>
      <x:c r="AA22" s="12" t="str">
        <x:f>IF(EXACT(AD22,"JS_ONLY_NONCELL_TYPE"),"N/A — NON-CELL TYPE",IF(AY22="INCOMPLETE","MISSING_REQUIRED_INPUT",IF(AY22="INVALID","INVALID_CONTROLLED_INPUT",IF(OR(NOT(EXACT(AE22,"YES")),NOT(EXACT(AF22,"YES")),NOT(EXACT(AG22,"YES"))),"SCOPE_NOT_DEFINED",IF(EXACT(AJ22,"MATERIAL"),"MATERIAL_CONTRADICTION",IF(EXACT(AK22,"MATERIAL_UNRESOLVED"),"COMPETITOR_SET_UNRESOLVED",IF(EXACT(AL22,"MISSING_REQUIRED"),"REQUIRED_FIRST_PARTY_MISSING",IF(AND(EXACT(AM22,"INSUFFICIENT"),EXACT(W22,"YES")),"INDEPENDENCE_INSUFFICIENT",IF(AND(NOT(EXACT(AQ22,"NOT_STARTED")),EXACT(AR22,"YES"),EXACT(W22,"YES")),"PRIOR_DECISION_REOPENABLE",IF(AND(OR(EXACT(W22,"YES"),EXACT(W22,"UNKNOWN")),EXACT(AO22,"CAN_RESOLVE")),"BOUNDED_CHECK_CAN_CHANGE_DECISION",IF(AND(EXACT(W22,"YES"),EXACT(AN22,"REVERSIBLE"),EXACT(AP22,"BETTER_THAN_RESEARCH")),"REVERSIBLE_ACTION_LEARNS_FASTER",IF(EXACT(W22,"YES"),"MATERIAL_CHANGE_PATH_REMAINS",IF(EXACT(W22,"NO"),"NO_MATERIAL_CHANGE_PATH","CHANGE_PATH_UNCLEAR")))))))))))))</x:f>
        <x:v>MATERIAL_CHANGE_PATH_REMAINS</x:v>
      </x:c>
      <x:c r="AB22" s="12" t="str">
        <x:f>IF(EXACT(AD22,"JS_ONLY_NONCELL_TYPE"),"N/A",IF(EXACT(X22,Z22),"PASS","FAIL"))</x:f>
        <x:v>PASS</x:v>
      </x:c>
      <x:c r="AC22" s="12" t="str">
        <x:f>IF(EXACT(AD22,"JS_ONLY_NONCELL_TYPE"),"N/A",IF(EXACT(Y22,AA22),"PASS","FAIL"))</x:f>
        <x:v>PASS</x:v>
      </x:c>
      <x:c r="AD22" s="12" t="str">
        <x:v>EXCEL_CELL_APPLICABLE</x:v>
      </x:c>
      <x:c r="AE22" t="str">
        <x:f>IF(ISBLANK(C22),"",IF(ISTEXT(C22),TRIM(SUBSTITUTE(C22,CHAR(160)," ")),"__INVALID_TYPE__"))</x:f>
        <x:v>YES</x:v>
      </x:c>
      <x:c r="AF22" t="str">
        <x:f>IF(ISBLANK(D22),"",IF(ISTEXT(D22),TRIM(SUBSTITUTE(D22,CHAR(160)," ")),"__INVALID_TYPE__"))</x:f>
        <x:v>YES</x:v>
      </x:c>
      <x:c r="AG22" t="str">
        <x:f>IF(ISBLANK(E22),"",IF(ISTEXT(E22),TRIM(SUBSTITUTE(E22,CHAR(160)," ")),"__INVALID_TYPE__"))</x:f>
        <x:v>YES</x:v>
      </x:c>
      <x:c r="AH22" t="str">
        <x:f>IF(ISBLANK(F22),"",IF(ISTEXT(F22),TRIM(SUBSTITUTE(F22,CHAR(160)," ")),"__INVALID_TYPE__"))</x:f>
        <x:v>YES</x:v>
      </x:c>
      <x:c r="AI22" t="str">
        <x:f>IF(ISBLANK(G22),"",IF(ISTEXT(G22),TRIM(SUBSTITUTE(G22,CHAR(160)," ")),"__INVALID_TYPE__"))</x:f>
        <x:v>NO</x:v>
      </x:c>
      <x:c r="AJ22" t="str">
        <x:f>IF(ISBLANK(H22),"",IF(ISTEXT(H22),TRIM(SUBSTITUTE(H22,CHAR(160)," ")),"__INVALID_TYPE__"))</x:f>
        <x:v>NONE</x:v>
      </x:c>
      <x:c r="AK22" t="str">
        <x:f>IF(ISBLANK(I22),"",IF(ISTEXT(I22),TRIM(SUBSTITUTE(I22,CHAR(160)," ")),"__INVALID_TYPE__"))</x:f>
        <x:v>RESOLVED</x:v>
      </x:c>
      <x:c r="AL22" t="str">
        <x:f>IF(ISBLANK(J22),"",IF(ISTEXT(J22),TRIM(SUBSTITUTE(J22,CHAR(160)," ")),"__INVALID_TYPE__"))</x:f>
        <x:v>PRESENT</x:v>
      </x:c>
      <x:c r="AM22" t="str">
        <x:f>IF(ISBLANK(K22),"",IF(ISTEXT(K22),TRIM(SUBSTITUTE(K22,CHAR(160)," ")),"__INVALID_TYPE__"))</x:f>
        <x:v>SUFFICIENT</x:v>
      </x:c>
      <x:c r="AN22" t="str">
        <x:f>IF(ISBLANK(L22),"",IF(ISTEXT(L22),TRIM(SUBSTITUTE(L22,CHAR(160)," ")),"__INVALID_TYPE__"))</x:f>
        <x:v>HARD_TO_REVERSE</x:v>
      </x:c>
      <x:c r="AO22" t="str">
        <x:f>IF(ISBLANK(M22),"",IF(ISTEXT(M22),TRIM(SUBSTITUTE(M22,CHAR(160)," ")),"__INVALID_TYPE__"))</x:f>
        <x:v>NO_USEFUL_CHECK</x:v>
      </x:c>
      <x:c r="AP22" t="str">
        <x:f>IF(ISBLANK(N22),"",IF(ISTEXT(N22),TRIM(SUBSTITUTE(N22,CHAR(160)," ")),"__INVALID_TYPE__"))</x:f>
        <x:v>NOT_BETTER</x:v>
      </x:c>
      <x:c r="AQ22" t="str">
        <x:f>IF(ISBLANK(O22),"",IF(ISTEXT(O22),TRIM(SUBSTITUTE(O22,CHAR(160)," ")),"__INVALID_TYPE__"))</x:f>
        <x:v>NOT_STARTED</x:v>
      </x:c>
      <x:c r="AR22" t="str">
        <x:f>IF(ISBLANK(P22),"",IF(ISTEXT(P22),TRIM(SUBSTITUTE(P22,CHAR(160)," ")),"__INVALID_TYPE__"))</x:f>
        <x:v>NO</x:v>
      </x:c>
      <x:c r="AS22" t="str">
        <x:f>IF(ISBLANK(Q22),"",IF(ISTEXT(Q22),TRIM(SUBSTITUTE(Q22,CHAR(160)," ")),"__INVALID_TYPE__"))</x:f>
      </x:c>
      <x:c r="AT22" t="str">
        <x:f>IF(ISBLANK(R22),"",IF(ISTEXT(R22),TRIM(SUBSTITUTE(R22,CHAR(160)," ")),"__INVALID_TYPE__"))</x:f>
      </x:c>
      <x:c r="AU22" t="str">
        <x:f>IF(ISBLANK(S22),"",IF(ISTEXT(S22),TRIM(SUBSTITUTE(S22,CHAR(160)," ")),"__INVALID_TYPE__"))</x:f>
        <x:v>YES</x:v>
      </x:c>
      <x:c r="AV22" t="str">
        <x:f>IF(ISBLANK(T22),"",IF(ISTEXT(T22),TRIM(SUBSTITUTE(T22,CHAR(160)," ")),"__INVALID_TYPE__"))</x:f>
      </x:c>
      <x:c r="AW22" t="str">
        <x:f>IF(ISBLANK(U22),"",IF(ISTEXT(U22),TRIM(SUBSTITUTE(U22,CHAR(160)," ")),"__INVALID_TYPE__"))</x:f>
      </x:c>
      <x:c r="AX22" t="str">
        <x:f>IF(ISBLANK(V22),"",IF(ISTEXT(V22),TRIM(SUBSTITUTE(V22,CHAR(160)," ")),"__INVALID_TYPE__"))</x:f>
      </x:c>
      <x:c r="AY22" t="str">
        <x:f>IF(OR(AE22="",AF22="",AG22="",AH22="",AI22="",AJ22="",AK22="",AL22="",AM22="",AN22="",AO22="",AP22="",AQ22="",AR22=""),"INCOMPLETE",IF(OR(NOT(OR(EXACT(AE22,"YES"),EXACT(AE22,"NO"))),NOT(OR(EXACT(AF22,"YES"),EXACT(AF22,"NO"))),NOT(OR(EXACT(AG22,"YES"),EXACT(AG22,"NO"))),NOT(OR(EXACT(AH22,"YES"),EXACT(AH22,"NO"),EXACT(AH22,"UNKNOWN"))),NOT(OR(EXACT(AI22,"YES"),EXACT(AI22,"NO"),EXACT(AI22,"UNKNOWN"))),NOT(OR(EXACT(AJ22,"NONE"),EXACT(AJ22,"IMMATERIAL"),EXACT(AJ22,"MATERIAL"))),NOT(OR(EXACT(AK22,"RESOLVED"),EXACT(AK22,"MATERIAL_UNRESOLVED"),EXACT(AK22,"UNKNOWN"))),NOT(OR(EXACT(AL22,"PRESENT"),EXACT(AL22,"NOT_REQUIRED"),EXACT(AL22,"MISSING_REQUIRED"),EXACT(AL22,"UNKNOWN"))),NOT(OR(EXACT(AM22,"SUFFICIENT"),EXACT(AM22,"INSUFFICIENT"),EXACT(AM22,"UNKNOWN"))),NOT(OR(EXACT(AN22,"REVERSIBLE"),EXACT(AN22,"HARD_TO_REVERSE"),EXACT(AN22,"IRREVERSIBLE"),EXACT(AN22,"UNKNOWN"))),NOT(OR(EXACT(AO22,"CAN_RESOLVE"),EXACT(AO22,"NO_USEFUL_CHECK"),EXACT(AO22,"UNKNOWN"))),NOT(OR(EXACT(AP22,"BETTER_THAN_RESEARCH"),EXACT(AP22,"NOT_BETTER"),EXACT(AP22,"UNKNOWN"))),NOT(OR(EXACT(AQ22,"NOT_STARTED"),EXACT(AQ22,"STARTED_REVERSIBLE"),EXACT(AQ22,"STARTED_HARD_TO_REVERSE"),EXACT(AQ22,"STARTED_IRREVERSIBLE"))),NOT(OR(EXACT(AR22,"YES"),EXACT(AR22,"NO"),EXACT(AR22,"UNKNOWN"))),AND(AS22&lt;&gt;"",NOT(OR(EXACT(AS22,"YES"),EXACT(AS22,"NO"),EXACT(AS22,"UNKNOWN")))),AND(AT22&lt;&gt;"",NOT(OR(EXACT(AT22,"YES"),EXACT(AT22,"NO"),EXACT(AT22,"UNKNOWN")))),AND(AU22&lt;&gt;"",NOT(OR(EXACT(AU22,"YES"),EXACT(AU22,"NO"),EXACT(AU22,"UNKNOWN")))),AND(AV22&lt;&gt;"",NOT(OR(EXACT(AV22,"YES"),EXACT(AV22,"NO"),EXACT(AV22,"UNKNOWN")))),AND(AW22&lt;&gt;"",NOT(OR(EXACT(AW22,"YES"),EXACT(AW22,"NO"),EXACT(AW22,"UNKNOWN")))),AND(AX22&lt;&gt;"",NOT(OR(EXACT(AX22,"YES"),EXACT(AX22,"NO"),EXACT(AX22,"UNKNOWN"))))),"INVALID","VALID"))</x:f>
        <x:v>VALID</x:v>
      </x:c>
    </x:row>
    <x:row r="23">
      <x:c r="A23" s="26" t="str">
        <x:v>F019</x:v>
      </x:c>
      <x:c r="B23" s="26" t="str">
        <x:v>ADVANCED_ALL_NO</x:v>
      </x:c>
      <x:c r="C23" s="26" t="str">
        <x:v>YES</x:v>
      </x:c>
      <x:c r="D23" s="26" t="str">
        <x:v>YES</x:v>
      </x:c>
      <x:c r="E23" s="26" t="str">
        <x:v>YES</x:v>
      </x:c>
      <x:c r="F23" s="26" t="str">
        <x:v>YES</x:v>
      </x:c>
      <x:c r="G23" s="26" t="str">
        <x:v>YES</x:v>
      </x:c>
      <x:c r="H23" s="26" t="str">
        <x:v>NONE</x:v>
      </x:c>
      <x:c r="I23" s="26" t="str">
        <x:v>RESOLVED</x:v>
      </x:c>
      <x:c r="J23" s="26" t="str">
        <x:v>PRESENT</x:v>
      </x:c>
      <x:c r="K23" s="26" t="str">
        <x:v>SUFFICIENT</x:v>
      </x:c>
      <x:c r="L23" s="26" t="str">
        <x:v>HARD_TO_REVERSE</x:v>
      </x:c>
      <x:c r="M23" s="26" t="str">
        <x:v>NO_USEFUL_CHECK</x:v>
      </x:c>
      <x:c r="N23" s="26" t="str">
        <x:v>NOT_BETTER</x:v>
      </x:c>
      <x:c r="O23" s="26" t="str">
        <x:v>NOT_STARTED</x:v>
      </x:c>
      <x:c r="P23" s="26" t="str">
        <x:v>NO</x:v>
      </x:c>
      <x:c r="Q23" s="32" t="str">
        <x:v>NO</x:v>
      </x:c>
      <x:c r="R23" s="32" t="str">
        <x:v>NO</x:v>
      </x:c>
      <x:c r="S23" s="32" t="str">
        <x:v>NO</x:v>
      </x:c>
      <x:c r="T23" s="32" t="str">
        <x:v>NO</x:v>
      </x:c>
      <x:c r="U23" s="32" t="str">
        <x:v>NO</x:v>
      </x:c>
      <x:c r="V23" s="32" t="str">
        <x:v>NO</x:v>
      </x:c>
      <x:c r="W23" s="12" t="str">
        <x:f>IF(AY23&lt;&gt;"VALID",AY23,IF(OR(EXACT(AS23,"YES"),EXACT(AT23,"YES"),EXACT(AU23,"YES"),EXACT(AV23,"YES"),EXACT(AW23,"YES"),EXACT(AX23,"YES")),"YES",IF(AND(AND(AS23&lt;&gt;"",AT23&lt;&gt;"",AU23&lt;&gt;"",AV23&lt;&gt;"",AW23&lt;&gt;"",AX23&lt;&gt;""),AND(EXACT(AS23,"NO"),EXACT(AT23,"NO"),EXACT(AU23,"NO"),EXACT(AV23,"NO"),EXACT(AW23,"NO"),EXACT(AX23,"NO"))),"NO",AI23)))</x:f>
        <x:v>NO</x:v>
      </x:c>
      <x:c r="X23" s="12" t="str">
        <x:v>STOP_ANALYSIS_AND_DECIDE</x:v>
      </x:c>
      <x:c r="Y23" s="12" t="str">
        <x:v>NO_MATERIAL_CHANGE_PATH</x:v>
      </x:c>
      <x:c r="Z23" s="12" t="str">
        <x:f>IF(EXACT(AD23,"JS_ONLY_NONCELL_TYPE"),"N/A — NON-CELL TYPE",IF(AY23="INCOMPLETE","INCOMPLETE",IF(AY23="INVALID","INVALID_INPUT",IF(OR(NOT(EXACT(AE23,"YES")),NOT(EXACT(AF23,"YES")),NOT(EXACT(AG23,"YES"))),"RESOLVE_DECISION_SCOPE",IF(EXACT(AJ23,"MATERIAL"),"RESOLVE_CONTRADICTION",IF(EXACT(AK23,"MATERIAL_UNRESOLVED"),"REQUALIFY_COMPETITOR_SET",IF(EXACT(AL23,"MISSING_REQUIRED"),"MORE_COMPETITOR_EVIDENCE_REQUIRED",IF(AND(EXACT(AM23,"INSUFFICIENT"),EXACT(W23,"YES")),"MORE_COMPETITOR_EVIDENCE_REQUIRED",IF(AND(NOT(EXACT(AQ23,"NOT_STARTED")),EXACT(AR23,"YES"),EXACT(W23,"YES")),"REOPEN_PRIOR_DECISION",IF(AND(OR(EXACT(W23,"YES"),EXACT(W23,"UNKNOWN")),EXACT(AO23,"CAN_RESOLVE")),"RUN_ONE_BOUNDED_CHECK",IF(AND(EXACT(W23,"YES"),EXACT(AN23,"REVERSIBLE"),EXACT(AP23,"BETTER_THAN_RESEARCH")),"ACT_AND_LEARN",IF(EXACT(W23,"YES"),"MORE_COMPETITOR_EVIDENCE_REQUIRED",IF(EXACT(W23,"NO"),"STOP_ANALYSIS_AND_DECIDE","MORE_COMPETITOR_EVIDENCE_REQUIRED")))))))))))))</x:f>
        <x:v>STOP_ANALYSIS_AND_DECIDE</x:v>
      </x:c>
      <x:c r="AA23" s="12" t="str">
        <x:f>IF(EXACT(AD23,"JS_ONLY_NONCELL_TYPE"),"N/A — NON-CELL TYPE",IF(AY23="INCOMPLETE","MISSING_REQUIRED_INPUT",IF(AY23="INVALID","INVALID_CONTROLLED_INPUT",IF(OR(NOT(EXACT(AE23,"YES")),NOT(EXACT(AF23,"YES")),NOT(EXACT(AG23,"YES"))),"SCOPE_NOT_DEFINED",IF(EXACT(AJ23,"MATERIAL"),"MATERIAL_CONTRADICTION",IF(EXACT(AK23,"MATERIAL_UNRESOLVED"),"COMPETITOR_SET_UNRESOLVED",IF(EXACT(AL23,"MISSING_REQUIRED"),"REQUIRED_FIRST_PARTY_MISSING",IF(AND(EXACT(AM23,"INSUFFICIENT"),EXACT(W23,"YES")),"INDEPENDENCE_INSUFFICIENT",IF(AND(NOT(EXACT(AQ23,"NOT_STARTED")),EXACT(AR23,"YES"),EXACT(W23,"YES")),"PRIOR_DECISION_REOPENABLE",IF(AND(OR(EXACT(W23,"YES"),EXACT(W23,"UNKNOWN")),EXACT(AO23,"CAN_RESOLVE")),"BOUNDED_CHECK_CAN_CHANGE_DECISION",IF(AND(EXACT(W23,"YES"),EXACT(AN23,"REVERSIBLE"),EXACT(AP23,"BETTER_THAN_RESEARCH")),"REVERSIBLE_ACTION_LEARNS_FASTER",IF(EXACT(W23,"YES"),"MATERIAL_CHANGE_PATH_REMAINS",IF(EXACT(W23,"NO"),"NO_MATERIAL_CHANGE_PATH","CHANGE_PATH_UNCLEAR")))))))))))))</x:f>
        <x:v>NO_MATERIAL_CHANGE_PATH</x:v>
      </x:c>
      <x:c r="AB23" s="12" t="str">
        <x:f>IF(EXACT(AD23,"JS_ONLY_NONCELL_TYPE"),"N/A",IF(EXACT(X23,Z23),"PASS","FAIL"))</x:f>
        <x:v>PASS</x:v>
      </x:c>
      <x:c r="AC23" s="12" t="str">
        <x:f>IF(EXACT(AD23,"JS_ONLY_NONCELL_TYPE"),"N/A",IF(EXACT(Y23,AA23),"PASS","FAIL"))</x:f>
        <x:v>PASS</x:v>
      </x:c>
      <x:c r="AD23" s="12" t="str">
        <x:v>EXCEL_CELL_APPLICABLE</x:v>
      </x:c>
      <x:c r="AE23" t="str">
        <x:f>IF(ISBLANK(C23),"",IF(ISTEXT(C23),TRIM(SUBSTITUTE(C23,CHAR(160)," ")),"__INVALID_TYPE__"))</x:f>
        <x:v>YES</x:v>
      </x:c>
      <x:c r="AF23" t="str">
        <x:f>IF(ISBLANK(D23),"",IF(ISTEXT(D23),TRIM(SUBSTITUTE(D23,CHAR(160)," ")),"__INVALID_TYPE__"))</x:f>
        <x:v>YES</x:v>
      </x:c>
      <x:c r="AG23" t="str">
        <x:f>IF(ISBLANK(E23),"",IF(ISTEXT(E23),TRIM(SUBSTITUTE(E23,CHAR(160)," ")),"__INVALID_TYPE__"))</x:f>
        <x:v>YES</x:v>
      </x:c>
      <x:c r="AH23" t="str">
        <x:f>IF(ISBLANK(F23),"",IF(ISTEXT(F23),TRIM(SUBSTITUTE(F23,CHAR(160)," ")),"__INVALID_TYPE__"))</x:f>
        <x:v>YES</x:v>
      </x:c>
      <x:c r="AI23" t="str">
        <x:f>IF(ISBLANK(G23),"",IF(ISTEXT(G23),TRIM(SUBSTITUTE(G23,CHAR(160)," ")),"__INVALID_TYPE__"))</x:f>
        <x:v>YES</x:v>
      </x:c>
      <x:c r="AJ23" t="str">
        <x:f>IF(ISBLANK(H23),"",IF(ISTEXT(H23),TRIM(SUBSTITUTE(H23,CHAR(160)," ")),"__INVALID_TYPE__"))</x:f>
        <x:v>NONE</x:v>
      </x:c>
      <x:c r="AK23" t="str">
        <x:f>IF(ISBLANK(I23),"",IF(ISTEXT(I23),TRIM(SUBSTITUTE(I23,CHAR(160)," ")),"__INVALID_TYPE__"))</x:f>
        <x:v>RESOLVED</x:v>
      </x:c>
      <x:c r="AL23" t="str">
        <x:f>IF(ISBLANK(J23),"",IF(ISTEXT(J23),TRIM(SUBSTITUTE(J23,CHAR(160)," ")),"__INVALID_TYPE__"))</x:f>
        <x:v>PRESENT</x:v>
      </x:c>
      <x:c r="AM23" t="str">
        <x:f>IF(ISBLANK(K23),"",IF(ISTEXT(K23),TRIM(SUBSTITUTE(K23,CHAR(160)," ")),"__INVALID_TYPE__"))</x:f>
        <x:v>SUFFICIENT</x:v>
      </x:c>
      <x:c r="AN23" t="str">
        <x:f>IF(ISBLANK(L23),"",IF(ISTEXT(L23),TRIM(SUBSTITUTE(L23,CHAR(160)," ")),"__INVALID_TYPE__"))</x:f>
        <x:v>HARD_TO_REVERSE</x:v>
      </x:c>
      <x:c r="AO23" t="str">
        <x:f>IF(ISBLANK(M23),"",IF(ISTEXT(M23),TRIM(SUBSTITUTE(M23,CHAR(160)," ")),"__INVALID_TYPE__"))</x:f>
        <x:v>NO_USEFUL_CHECK</x:v>
      </x:c>
      <x:c r="AP23" t="str">
        <x:f>IF(ISBLANK(N23),"",IF(ISTEXT(N23),TRIM(SUBSTITUTE(N23,CHAR(160)," ")),"__INVALID_TYPE__"))</x:f>
        <x:v>NOT_BETTER</x:v>
      </x:c>
      <x:c r="AQ23" t="str">
        <x:f>IF(ISBLANK(O23),"",IF(ISTEXT(O23),TRIM(SUBSTITUTE(O23,CHAR(160)," ")),"__INVALID_TYPE__"))</x:f>
        <x:v>NOT_STARTED</x:v>
      </x:c>
      <x:c r="AR23" t="str">
        <x:f>IF(ISBLANK(P23),"",IF(ISTEXT(P23),TRIM(SUBSTITUTE(P23,CHAR(160)," ")),"__INVALID_TYPE__"))</x:f>
        <x:v>NO</x:v>
      </x:c>
      <x:c r="AS23" t="str">
        <x:f>IF(ISBLANK(Q23),"",IF(ISTEXT(Q23),TRIM(SUBSTITUTE(Q23,CHAR(160)," ")),"__INVALID_TYPE__"))</x:f>
        <x:v>NO</x:v>
      </x:c>
      <x:c r="AT23" t="str">
        <x:f>IF(ISBLANK(R23),"",IF(ISTEXT(R23),TRIM(SUBSTITUTE(R23,CHAR(160)," ")),"__INVALID_TYPE__"))</x:f>
        <x:v>NO</x:v>
      </x:c>
      <x:c r="AU23" t="str">
        <x:f>IF(ISBLANK(S23),"",IF(ISTEXT(S23),TRIM(SUBSTITUTE(S23,CHAR(160)," ")),"__INVALID_TYPE__"))</x:f>
        <x:v>NO</x:v>
      </x:c>
      <x:c r="AV23" t="str">
        <x:f>IF(ISBLANK(T23),"",IF(ISTEXT(T23),TRIM(SUBSTITUTE(T23,CHAR(160)," ")),"__INVALID_TYPE__"))</x:f>
        <x:v>NO</x:v>
      </x:c>
      <x:c r="AW23" t="str">
        <x:f>IF(ISBLANK(U23),"",IF(ISTEXT(U23),TRIM(SUBSTITUTE(U23,CHAR(160)," ")),"__INVALID_TYPE__"))</x:f>
        <x:v>NO</x:v>
      </x:c>
      <x:c r="AX23" t="str">
        <x:f>IF(ISBLANK(V23),"",IF(ISTEXT(V23),TRIM(SUBSTITUTE(V23,CHAR(160)," ")),"__INVALID_TYPE__"))</x:f>
        <x:v>NO</x:v>
      </x:c>
      <x:c r="AY23" t="str">
        <x:f>IF(OR(AE23="",AF23="",AG23="",AH23="",AI23="",AJ23="",AK23="",AL23="",AM23="",AN23="",AO23="",AP23="",AQ23="",AR23=""),"INCOMPLETE",IF(OR(NOT(OR(EXACT(AE23,"YES"),EXACT(AE23,"NO"))),NOT(OR(EXACT(AF23,"YES"),EXACT(AF23,"NO"))),NOT(OR(EXACT(AG23,"YES"),EXACT(AG23,"NO"))),NOT(OR(EXACT(AH23,"YES"),EXACT(AH23,"NO"),EXACT(AH23,"UNKNOWN"))),NOT(OR(EXACT(AI23,"YES"),EXACT(AI23,"NO"),EXACT(AI23,"UNKNOWN"))),NOT(OR(EXACT(AJ23,"NONE"),EXACT(AJ23,"IMMATERIAL"),EXACT(AJ23,"MATERIAL"))),NOT(OR(EXACT(AK23,"RESOLVED"),EXACT(AK23,"MATERIAL_UNRESOLVED"),EXACT(AK23,"UNKNOWN"))),NOT(OR(EXACT(AL23,"PRESENT"),EXACT(AL23,"NOT_REQUIRED"),EXACT(AL23,"MISSING_REQUIRED"),EXACT(AL23,"UNKNOWN"))),NOT(OR(EXACT(AM23,"SUFFICIENT"),EXACT(AM23,"INSUFFICIENT"),EXACT(AM23,"UNKNOWN"))),NOT(OR(EXACT(AN23,"REVERSIBLE"),EXACT(AN23,"HARD_TO_REVERSE"),EXACT(AN23,"IRREVERSIBLE"),EXACT(AN23,"UNKNOWN"))),NOT(OR(EXACT(AO23,"CAN_RESOLVE"),EXACT(AO23,"NO_USEFUL_CHECK"),EXACT(AO23,"UNKNOWN"))),NOT(OR(EXACT(AP23,"BETTER_THAN_RESEARCH"),EXACT(AP23,"NOT_BETTER"),EXACT(AP23,"UNKNOWN"))),NOT(OR(EXACT(AQ23,"NOT_STARTED"),EXACT(AQ23,"STARTED_REVERSIBLE"),EXACT(AQ23,"STARTED_HARD_TO_REVERSE"),EXACT(AQ23,"STARTED_IRREVERSIBLE"))),NOT(OR(EXACT(AR23,"YES"),EXACT(AR23,"NO"),EXACT(AR23,"UNKNOWN"))),AND(AS23&lt;&gt;"",NOT(OR(EXACT(AS23,"YES"),EXACT(AS23,"NO"),EXACT(AS23,"UNKNOWN")))),AND(AT23&lt;&gt;"",NOT(OR(EXACT(AT23,"YES"),EXACT(AT23,"NO"),EXACT(AT23,"UNKNOWN")))),AND(AU23&lt;&gt;"",NOT(OR(EXACT(AU23,"YES"),EXACT(AU23,"NO"),EXACT(AU23,"UNKNOWN")))),AND(AV23&lt;&gt;"",NOT(OR(EXACT(AV23,"YES"),EXACT(AV23,"NO"),EXACT(AV23,"UNKNOWN")))),AND(AW23&lt;&gt;"",NOT(OR(EXACT(AW23,"YES"),EXACT(AW23,"NO"),EXACT(AW23,"UNKNOWN")))),AND(AX23&lt;&gt;"",NOT(OR(EXACT(AX23,"YES"),EXACT(AX23,"NO"),EXACT(AX23,"UNKNOWN"))))),"INVALID","VALID"))</x:f>
        <x:v>VALID</x:v>
      </x:c>
    </x:row>
    <x:row r="24">
      <x:c r="A24" s="26" t="str">
        <x:v>F020</x:v>
      </x:c>
      <x:c r="B24" s="26" t="str">
        <x:v>INVALID_CASE_OR_TOKEN</x:v>
      </x:c>
      <x:c r="C24" s="26" t="str">
        <x:v>yes</x:v>
      </x:c>
      <x:c r="D24" s="26" t="str">
        <x:v>YES</x:v>
      </x:c>
      <x:c r="E24" s="26" t="str">
        <x:v>YES</x:v>
      </x:c>
      <x:c r="F24" s="26" t="str">
        <x:v>YES</x:v>
      </x:c>
      <x:c r="G24" s="26" t="str">
        <x:v>YES</x:v>
      </x:c>
      <x:c r="H24" s="26" t="str">
        <x:v>NONE</x:v>
      </x:c>
      <x:c r="I24" s="26" t="str">
        <x:v>RESOLVED</x:v>
      </x:c>
      <x:c r="J24" s="26" t="str">
        <x:v>PRESENT</x:v>
      </x:c>
      <x:c r="K24" s="26" t="str">
        <x:v>SUFFICIENT</x:v>
      </x:c>
      <x:c r="L24" s="26" t="str">
        <x:v>HARD_TO_REVERSE</x:v>
      </x:c>
      <x:c r="M24" s="26" t="str">
        <x:v>NO_USEFUL_CHECK</x:v>
      </x:c>
      <x:c r="N24" s="26" t="str">
        <x:v>NOT_BETTER</x:v>
      </x:c>
      <x:c r="O24" s="26" t="str">
        <x:v>NOT_STARTED</x:v>
      </x:c>
      <x:c r="P24" s="26" t="str">
        <x:v>NO</x:v>
      </x:c>
      <x:c r="Q24" s="32"/>
      <x:c r="R24" s="32"/>
      <x:c r="S24" s="32"/>
      <x:c r="T24" s="32"/>
      <x:c r="U24" s="32"/>
      <x:c r="V24" s="32"/>
      <x:c r="W24" s="12" t="str">
        <x:f>IF(AY24&lt;&gt;"VALID",AY24,IF(OR(EXACT(AS24,"YES"),EXACT(AT24,"YES"),EXACT(AU24,"YES"),EXACT(AV24,"YES"),EXACT(AW24,"YES"),EXACT(AX24,"YES")),"YES",IF(AND(AND(AS24&lt;&gt;"",AT24&lt;&gt;"",AU24&lt;&gt;"",AV24&lt;&gt;"",AW24&lt;&gt;"",AX24&lt;&gt;""),AND(EXACT(AS24,"NO"),EXACT(AT24,"NO"),EXACT(AU24,"NO"),EXACT(AV24,"NO"),EXACT(AW24,"NO"),EXACT(AX24,"NO"))),"NO",AI24)))</x:f>
        <x:v>INVALID</x:v>
      </x:c>
      <x:c r="X24" s="12" t="str">
        <x:v>INVALID_INPUT</x:v>
      </x:c>
      <x:c r="Y24" s="12" t="str">
        <x:v>INVALID_CONTROLLED_INPUT</x:v>
      </x:c>
      <x:c r="Z24" s="12" t="str">
        <x:f>IF(EXACT(AD24,"JS_ONLY_NONCELL_TYPE"),"N/A — NON-CELL TYPE",IF(AY24="INCOMPLETE","INCOMPLETE",IF(AY24="INVALID","INVALID_INPUT",IF(OR(NOT(EXACT(AE24,"YES")),NOT(EXACT(AF24,"YES")),NOT(EXACT(AG24,"YES"))),"RESOLVE_DECISION_SCOPE",IF(EXACT(AJ24,"MATERIAL"),"RESOLVE_CONTRADICTION",IF(EXACT(AK24,"MATERIAL_UNRESOLVED"),"REQUALIFY_COMPETITOR_SET",IF(EXACT(AL24,"MISSING_REQUIRED"),"MORE_COMPETITOR_EVIDENCE_REQUIRED",IF(AND(EXACT(AM24,"INSUFFICIENT"),EXACT(W24,"YES")),"MORE_COMPETITOR_EVIDENCE_REQUIRED",IF(AND(NOT(EXACT(AQ24,"NOT_STARTED")),EXACT(AR24,"YES"),EXACT(W24,"YES")),"REOPEN_PRIOR_DECISION",IF(AND(OR(EXACT(W24,"YES"),EXACT(W24,"UNKNOWN")),EXACT(AO24,"CAN_RESOLVE")),"RUN_ONE_BOUNDED_CHECK",IF(AND(EXACT(W24,"YES"),EXACT(AN24,"REVERSIBLE"),EXACT(AP24,"BETTER_THAN_RESEARCH")),"ACT_AND_LEARN",IF(EXACT(W24,"YES"),"MORE_COMPETITOR_EVIDENCE_REQUIRED",IF(EXACT(W24,"NO"),"STOP_ANALYSIS_AND_DECIDE","MORE_COMPETITOR_EVIDENCE_REQUIRED")))))))))))))</x:f>
        <x:v>INVALID_INPUT</x:v>
      </x:c>
      <x:c r="AA24" s="12" t="str">
        <x:f>IF(EXACT(AD24,"JS_ONLY_NONCELL_TYPE"),"N/A — NON-CELL TYPE",IF(AY24="INCOMPLETE","MISSING_REQUIRED_INPUT",IF(AY24="INVALID","INVALID_CONTROLLED_INPUT",IF(OR(NOT(EXACT(AE24,"YES")),NOT(EXACT(AF24,"YES")),NOT(EXACT(AG24,"YES"))),"SCOPE_NOT_DEFINED",IF(EXACT(AJ24,"MATERIAL"),"MATERIAL_CONTRADICTION",IF(EXACT(AK24,"MATERIAL_UNRESOLVED"),"COMPETITOR_SET_UNRESOLVED",IF(EXACT(AL24,"MISSING_REQUIRED"),"REQUIRED_FIRST_PARTY_MISSING",IF(AND(EXACT(AM24,"INSUFFICIENT"),EXACT(W24,"YES")),"INDEPENDENCE_INSUFFICIENT",IF(AND(NOT(EXACT(AQ24,"NOT_STARTED")),EXACT(AR24,"YES"),EXACT(W24,"YES")),"PRIOR_DECISION_REOPENABLE",IF(AND(OR(EXACT(W24,"YES"),EXACT(W24,"UNKNOWN")),EXACT(AO24,"CAN_RESOLVE")),"BOUNDED_CHECK_CAN_CHANGE_DECISION",IF(AND(EXACT(W24,"YES"),EXACT(AN24,"REVERSIBLE"),EXACT(AP24,"BETTER_THAN_RESEARCH")),"REVERSIBLE_ACTION_LEARNS_FASTER",IF(EXACT(W24,"YES"),"MATERIAL_CHANGE_PATH_REMAINS",IF(EXACT(W24,"NO"),"NO_MATERIAL_CHANGE_PATH","CHANGE_PATH_UNCLEAR")))))))))))))</x:f>
        <x:v>INVALID_CONTROLLED_INPUT</x:v>
      </x:c>
      <x:c r="AB24" s="12" t="str">
        <x:f>IF(EXACT(AD24,"JS_ONLY_NONCELL_TYPE"),"N/A",IF(EXACT(X24,Z24),"PASS","FAIL"))</x:f>
        <x:v>PASS</x:v>
      </x:c>
      <x:c r="AC24" s="12" t="str">
        <x:f>IF(EXACT(AD24,"JS_ONLY_NONCELL_TYPE"),"N/A",IF(EXACT(Y24,AA24),"PASS","FAIL"))</x:f>
        <x:v>PASS</x:v>
      </x:c>
      <x:c r="AD24" s="12" t="str">
        <x:v>EXCEL_CELL_APPLICABLE</x:v>
      </x:c>
      <x:c r="AE24" t="str">
        <x:f>IF(ISBLANK(C24),"",IF(ISTEXT(C24),TRIM(SUBSTITUTE(C24,CHAR(160)," ")),"__INVALID_TYPE__"))</x:f>
        <x:v>yes</x:v>
      </x:c>
      <x:c r="AF24" t="str">
        <x:f>IF(ISBLANK(D24),"",IF(ISTEXT(D24),TRIM(SUBSTITUTE(D24,CHAR(160)," ")),"__INVALID_TYPE__"))</x:f>
        <x:v>YES</x:v>
      </x:c>
      <x:c r="AG24" t="str">
        <x:f>IF(ISBLANK(E24),"",IF(ISTEXT(E24),TRIM(SUBSTITUTE(E24,CHAR(160)," ")),"__INVALID_TYPE__"))</x:f>
        <x:v>YES</x:v>
      </x:c>
      <x:c r="AH24" t="str">
        <x:f>IF(ISBLANK(F24),"",IF(ISTEXT(F24),TRIM(SUBSTITUTE(F24,CHAR(160)," ")),"__INVALID_TYPE__"))</x:f>
        <x:v>YES</x:v>
      </x:c>
      <x:c r="AI24" t="str">
        <x:f>IF(ISBLANK(G24),"",IF(ISTEXT(G24),TRIM(SUBSTITUTE(G24,CHAR(160)," ")),"__INVALID_TYPE__"))</x:f>
        <x:v>YES</x:v>
      </x:c>
      <x:c r="AJ24" t="str">
        <x:f>IF(ISBLANK(H24),"",IF(ISTEXT(H24),TRIM(SUBSTITUTE(H24,CHAR(160)," ")),"__INVALID_TYPE__"))</x:f>
        <x:v>NONE</x:v>
      </x:c>
      <x:c r="AK24" t="str">
        <x:f>IF(ISBLANK(I24),"",IF(ISTEXT(I24),TRIM(SUBSTITUTE(I24,CHAR(160)," ")),"__INVALID_TYPE__"))</x:f>
        <x:v>RESOLVED</x:v>
      </x:c>
      <x:c r="AL24" t="str">
        <x:f>IF(ISBLANK(J24),"",IF(ISTEXT(J24),TRIM(SUBSTITUTE(J24,CHAR(160)," ")),"__INVALID_TYPE__"))</x:f>
        <x:v>PRESENT</x:v>
      </x:c>
      <x:c r="AM24" t="str">
        <x:f>IF(ISBLANK(K24),"",IF(ISTEXT(K24),TRIM(SUBSTITUTE(K24,CHAR(160)," ")),"__INVALID_TYPE__"))</x:f>
        <x:v>SUFFICIENT</x:v>
      </x:c>
      <x:c r="AN24" t="str">
        <x:f>IF(ISBLANK(L24),"",IF(ISTEXT(L24),TRIM(SUBSTITUTE(L24,CHAR(160)," ")),"__INVALID_TYPE__"))</x:f>
        <x:v>HARD_TO_REVERSE</x:v>
      </x:c>
      <x:c r="AO24" t="str">
        <x:f>IF(ISBLANK(M24),"",IF(ISTEXT(M24),TRIM(SUBSTITUTE(M24,CHAR(160)," ")),"__INVALID_TYPE__"))</x:f>
        <x:v>NO_USEFUL_CHECK</x:v>
      </x:c>
      <x:c r="AP24" t="str">
        <x:f>IF(ISBLANK(N24),"",IF(ISTEXT(N24),TRIM(SUBSTITUTE(N24,CHAR(160)," ")),"__INVALID_TYPE__"))</x:f>
        <x:v>NOT_BETTER</x:v>
      </x:c>
      <x:c r="AQ24" t="str">
        <x:f>IF(ISBLANK(O24),"",IF(ISTEXT(O24),TRIM(SUBSTITUTE(O24,CHAR(160)," ")),"__INVALID_TYPE__"))</x:f>
        <x:v>NOT_STARTED</x:v>
      </x:c>
      <x:c r="AR24" t="str">
        <x:f>IF(ISBLANK(P24),"",IF(ISTEXT(P24),TRIM(SUBSTITUTE(P24,CHAR(160)," ")),"__INVALID_TYPE__"))</x:f>
        <x:v>NO</x:v>
      </x:c>
      <x:c r="AS24" t="str">
        <x:f>IF(ISBLANK(Q24),"",IF(ISTEXT(Q24),TRIM(SUBSTITUTE(Q24,CHAR(160)," ")),"__INVALID_TYPE__"))</x:f>
      </x:c>
      <x:c r="AT24" t="str">
        <x:f>IF(ISBLANK(R24),"",IF(ISTEXT(R24),TRIM(SUBSTITUTE(R24,CHAR(160)," ")),"__INVALID_TYPE__"))</x:f>
      </x:c>
      <x:c r="AU24" t="str">
        <x:f>IF(ISBLANK(S24),"",IF(ISTEXT(S24),TRIM(SUBSTITUTE(S24,CHAR(160)," ")),"__INVALID_TYPE__"))</x:f>
      </x:c>
      <x:c r="AV24" t="str">
        <x:f>IF(ISBLANK(T24),"",IF(ISTEXT(T24),TRIM(SUBSTITUTE(T24,CHAR(160)," ")),"__INVALID_TYPE__"))</x:f>
      </x:c>
      <x:c r="AW24" t="str">
        <x:f>IF(ISBLANK(U24),"",IF(ISTEXT(U24),TRIM(SUBSTITUTE(U24,CHAR(160)," ")),"__INVALID_TYPE__"))</x:f>
      </x:c>
      <x:c r="AX24" t="str">
        <x:f>IF(ISBLANK(V24),"",IF(ISTEXT(V24),TRIM(SUBSTITUTE(V24,CHAR(160)," ")),"__INVALID_TYPE__"))</x:f>
      </x:c>
      <x:c r="AY24" t="str">
        <x:f>IF(OR(AE24="",AF24="",AG24="",AH24="",AI24="",AJ24="",AK24="",AL24="",AM24="",AN24="",AO24="",AP24="",AQ24="",AR24=""),"INCOMPLETE",IF(OR(NOT(OR(EXACT(AE24,"YES"),EXACT(AE24,"NO"))),NOT(OR(EXACT(AF24,"YES"),EXACT(AF24,"NO"))),NOT(OR(EXACT(AG24,"YES"),EXACT(AG24,"NO"))),NOT(OR(EXACT(AH24,"YES"),EXACT(AH24,"NO"),EXACT(AH24,"UNKNOWN"))),NOT(OR(EXACT(AI24,"YES"),EXACT(AI24,"NO"),EXACT(AI24,"UNKNOWN"))),NOT(OR(EXACT(AJ24,"NONE"),EXACT(AJ24,"IMMATERIAL"),EXACT(AJ24,"MATERIAL"))),NOT(OR(EXACT(AK24,"RESOLVED"),EXACT(AK24,"MATERIAL_UNRESOLVED"),EXACT(AK24,"UNKNOWN"))),NOT(OR(EXACT(AL24,"PRESENT"),EXACT(AL24,"NOT_REQUIRED"),EXACT(AL24,"MISSING_REQUIRED"),EXACT(AL24,"UNKNOWN"))),NOT(OR(EXACT(AM24,"SUFFICIENT"),EXACT(AM24,"INSUFFICIENT"),EXACT(AM24,"UNKNOWN"))),NOT(OR(EXACT(AN24,"REVERSIBLE"),EXACT(AN24,"HARD_TO_REVERSE"),EXACT(AN24,"IRREVERSIBLE"),EXACT(AN24,"UNKNOWN"))),NOT(OR(EXACT(AO24,"CAN_RESOLVE"),EXACT(AO24,"NO_USEFUL_CHECK"),EXACT(AO24,"UNKNOWN"))),NOT(OR(EXACT(AP24,"BETTER_THAN_RESEARCH"),EXACT(AP24,"NOT_BETTER"),EXACT(AP24,"UNKNOWN"))),NOT(OR(EXACT(AQ24,"NOT_STARTED"),EXACT(AQ24,"STARTED_REVERSIBLE"),EXACT(AQ24,"STARTED_HARD_TO_REVERSE"),EXACT(AQ24,"STARTED_IRREVERSIBLE"))),NOT(OR(EXACT(AR24,"YES"),EXACT(AR24,"NO"),EXACT(AR24,"UNKNOWN"))),AND(AS24&lt;&gt;"",NOT(OR(EXACT(AS24,"YES"),EXACT(AS24,"NO"),EXACT(AS24,"UNKNOWN")))),AND(AT24&lt;&gt;"",NOT(OR(EXACT(AT24,"YES"),EXACT(AT24,"NO"),EXACT(AT24,"UNKNOWN")))),AND(AU24&lt;&gt;"",NOT(OR(EXACT(AU24,"YES"),EXACT(AU24,"NO"),EXACT(AU24,"UNKNOWN")))),AND(AV24&lt;&gt;"",NOT(OR(EXACT(AV24,"YES"),EXACT(AV24,"NO"),EXACT(AV24,"UNKNOWN")))),AND(AW24&lt;&gt;"",NOT(OR(EXACT(AW24,"YES"),EXACT(AW24,"NO"),EXACT(AW24,"UNKNOWN")))),AND(AX24&lt;&gt;"",NOT(OR(EXACT(AX24,"YES"),EXACT(AX24,"NO"),EXACT(AX24,"UNKNOWN"))))),"INVALID","VALID"))</x:f>
        <x:v>INVALID</x:v>
      </x:c>
    </x:row>
    <x:row r="25">
      <x:c r="A25" s="26" t="str">
        <x:v>F021</x:v>
      </x:c>
      <x:c r="B25" s="26" t="str">
        <x:v>INVALID_CASE_OR_TOKEN</x:v>
      </x:c>
      <x:c r="C25" s="26" t="str">
        <x:v>YES</x:v>
      </x:c>
      <x:c r="D25" s="26" t="str">
        <x:v> yes </x:v>
      </x:c>
      <x:c r="E25" s="26" t="str">
        <x:v>YES</x:v>
      </x:c>
      <x:c r="F25" s="26" t="str">
        <x:v>YES</x:v>
      </x:c>
      <x:c r="G25" s="26" t="str">
        <x:v>YES</x:v>
      </x:c>
      <x:c r="H25" s="26" t="str">
        <x:v>NONE</x:v>
      </x:c>
      <x:c r="I25" s="26" t="str">
        <x:v>RESOLVED</x:v>
      </x:c>
      <x:c r="J25" s="26" t="str">
        <x:v>PRESENT</x:v>
      </x:c>
      <x:c r="K25" s="26" t="str">
        <x:v>SUFFICIENT</x:v>
      </x:c>
      <x:c r="L25" s="26" t="str">
        <x:v>HARD_TO_REVERSE</x:v>
      </x:c>
      <x:c r="M25" s="26" t="str">
        <x:v>NO_USEFUL_CHECK</x:v>
      </x:c>
      <x:c r="N25" s="26" t="str">
        <x:v>NOT_BETTER</x:v>
      </x:c>
      <x:c r="O25" s="26" t="str">
        <x:v>NOT_STARTED</x:v>
      </x:c>
      <x:c r="P25" s="26" t="str">
        <x:v>NO</x:v>
      </x:c>
      <x:c r="Q25" s="32"/>
      <x:c r="R25" s="32"/>
      <x:c r="S25" s="32"/>
      <x:c r="T25" s="32"/>
      <x:c r="U25" s="32"/>
      <x:c r="V25" s="32"/>
      <x:c r="W25" s="12" t="str">
        <x:f>IF(AY25&lt;&gt;"VALID",AY25,IF(OR(EXACT(AS25,"YES"),EXACT(AT25,"YES"),EXACT(AU25,"YES"),EXACT(AV25,"YES"),EXACT(AW25,"YES"),EXACT(AX25,"YES")),"YES",IF(AND(AND(AS25&lt;&gt;"",AT25&lt;&gt;"",AU25&lt;&gt;"",AV25&lt;&gt;"",AW25&lt;&gt;"",AX25&lt;&gt;""),AND(EXACT(AS25,"NO"),EXACT(AT25,"NO"),EXACT(AU25,"NO"),EXACT(AV25,"NO"),EXACT(AW25,"NO"),EXACT(AX25,"NO"))),"NO",AI25)))</x:f>
        <x:v>INVALID</x:v>
      </x:c>
      <x:c r="X25" s="12" t="str">
        <x:v>INVALID_INPUT</x:v>
      </x:c>
      <x:c r="Y25" s="12" t="str">
        <x:v>INVALID_CONTROLLED_INPUT</x:v>
      </x:c>
      <x:c r="Z25" s="12" t="str">
        <x:f>IF(EXACT(AD25,"JS_ONLY_NONCELL_TYPE"),"N/A — NON-CELL TYPE",IF(AY25="INCOMPLETE","INCOMPLETE",IF(AY25="INVALID","INVALID_INPUT",IF(OR(NOT(EXACT(AE25,"YES")),NOT(EXACT(AF25,"YES")),NOT(EXACT(AG25,"YES"))),"RESOLVE_DECISION_SCOPE",IF(EXACT(AJ25,"MATERIAL"),"RESOLVE_CONTRADICTION",IF(EXACT(AK25,"MATERIAL_UNRESOLVED"),"REQUALIFY_COMPETITOR_SET",IF(EXACT(AL25,"MISSING_REQUIRED"),"MORE_COMPETITOR_EVIDENCE_REQUIRED",IF(AND(EXACT(AM25,"INSUFFICIENT"),EXACT(W25,"YES")),"MORE_COMPETITOR_EVIDENCE_REQUIRED",IF(AND(NOT(EXACT(AQ25,"NOT_STARTED")),EXACT(AR25,"YES"),EXACT(W25,"YES")),"REOPEN_PRIOR_DECISION",IF(AND(OR(EXACT(W25,"YES"),EXACT(W25,"UNKNOWN")),EXACT(AO25,"CAN_RESOLVE")),"RUN_ONE_BOUNDED_CHECK",IF(AND(EXACT(W25,"YES"),EXACT(AN25,"REVERSIBLE"),EXACT(AP25,"BETTER_THAN_RESEARCH")),"ACT_AND_LEARN",IF(EXACT(W25,"YES"),"MORE_COMPETITOR_EVIDENCE_REQUIRED",IF(EXACT(W25,"NO"),"STOP_ANALYSIS_AND_DECIDE","MORE_COMPETITOR_EVIDENCE_REQUIRED")))))))))))))</x:f>
        <x:v>INVALID_INPUT</x:v>
      </x:c>
      <x:c r="AA25" s="12" t="str">
        <x:f>IF(EXACT(AD25,"JS_ONLY_NONCELL_TYPE"),"N/A — NON-CELL TYPE",IF(AY25="INCOMPLETE","MISSING_REQUIRED_INPUT",IF(AY25="INVALID","INVALID_CONTROLLED_INPUT",IF(OR(NOT(EXACT(AE25,"YES")),NOT(EXACT(AF25,"YES")),NOT(EXACT(AG25,"YES"))),"SCOPE_NOT_DEFINED",IF(EXACT(AJ25,"MATERIAL"),"MATERIAL_CONTRADICTION",IF(EXACT(AK25,"MATERIAL_UNRESOLVED"),"COMPETITOR_SET_UNRESOLVED",IF(EXACT(AL25,"MISSING_REQUIRED"),"REQUIRED_FIRST_PARTY_MISSING",IF(AND(EXACT(AM25,"INSUFFICIENT"),EXACT(W25,"YES")),"INDEPENDENCE_INSUFFICIENT",IF(AND(NOT(EXACT(AQ25,"NOT_STARTED")),EXACT(AR25,"YES"),EXACT(W25,"YES")),"PRIOR_DECISION_REOPENABLE",IF(AND(OR(EXACT(W25,"YES"),EXACT(W25,"UNKNOWN")),EXACT(AO25,"CAN_RESOLVE")),"BOUNDED_CHECK_CAN_CHANGE_DECISION",IF(AND(EXACT(W25,"YES"),EXACT(AN25,"REVERSIBLE"),EXACT(AP25,"BETTER_THAN_RESEARCH")),"REVERSIBLE_ACTION_LEARNS_FASTER",IF(EXACT(W25,"YES"),"MATERIAL_CHANGE_PATH_REMAINS",IF(EXACT(W25,"NO"),"NO_MATERIAL_CHANGE_PATH","CHANGE_PATH_UNCLEAR")))))))))))))</x:f>
        <x:v>INVALID_CONTROLLED_INPUT</x:v>
      </x:c>
      <x:c r="AB25" s="12" t="str">
        <x:f>IF(EXACT(AD25,"JS_ONLY_NONCELL_TYPE"),"N/A",IF(EXACT(X25,Z25),"PASS","FAIL"))</x:f>
        <x:v>PASS</x:v>
      </x:c>
      <x:c r="AC25" s="12" t="str">
        <x:f>IF(EXACT(AD25,"JS_ONLY_NONCELL_TYPE"),"N/A",IF(EXACT(Y25,AA25),"PASS","FAIL"))</x:f>
        <x:v>PASS</x:v>
      </x:c>
      <x:c r="AD25" s="12" t="str">
        <x:v>EXCEL_CELL_APPLICABLE</x:v>
      </x:c>
      <x:c r="AE25" t="str">
        <x:f>IF(ISBLANK(C25),"",IF(ISTEXT(C25),TRIM(SUBSTITUTE(C25,CHAR(160)," ")),"__INVALID_TYPE__"))</x:f>
        <x:v>YES</x:v>
      </x:c>
      <x:c r="AF25" t="str">
        <x:f>IF(ISBLANK(D25),"",IF(ISTEXT(D25),TRIM(SUBSTITUTE(D25,CHAR(160)," ")),"__INVALID_TYPE__"))</x:f>
        <x:v>yes</x:v>
      </x:c>
      <x:c r="AG25" t="str">
        <x:f>IF(ISBLANK(E25),"",IF(ISTEXT(E25),TRIM(SUBSTITUTE(E25,CHAR(160)," ")),"__INVALID_TYPE__"))</x:f>
        <x:v>YES</x:v>
      </x:c>
      <x:c r="AH25" t="str">
        <x:f>IF(ISBLANK(F25),"",IF(ISTEXT(F25),TRIM(SUBSTITUTE(F25,CHAR(160)," ")),"__INVALID_TYPE__"))</x:f>
        <x:v>YES</x:v>
      </x:c>
      <x:c r="AI25" t="str">
        <x:f>IF(ISBLANK(G25),"",IF(ISTEXT(G25),TRIM(SUBSTITUTE(G25,CHAR(160)," ")),"__INVALID_TYPE__"))</x:f>
        <x:v>YES</x:v>
      </x:c>
      <x:c r="AJ25" t="str">
        <x:f>IF(ISBLANK(H25),"",IF(ISTEXT(H25),TRIM(SUBSTITUTE(H25,CHAR(160)," ")),"__INVALID_TYPE__"))</x:f>
        <x:v>NONE</x:v>
      </x:c>
      <x:c r="AK25" t="str">
        <x:f>IF(ISBLANK(I25),"",IF(ISTEXT(I25),TRIM(SUBSTITUTE(I25,CHAR(160)," ")),"__INVALID_TYPE__"))</x:f>
        <x:v>RESOLVED</x:v>
      </x:c>
      <x:c r="AL25" t="str">
        <x:f>IF(ISBLANK(J25),"",IF(ISTEXT(J25),TRIM(SUBSTITUTE(J25,CHAR(160)," ")),"__INVALID_TYPE__"))</x:f>
        <x:v>PRESENT</x:v>
      </x:c>
      <x:c r="AM25" t="str">
        <x:f>IF(ISBLANK(K25),"",IF(ISTEXT(K25),TRIM(SUBSTITUTE(K25,CHAR(160)," ")),"__INVALID_TYPE__"))</x:f>
        <x:v>SUFFICIENT</x:v>
      </x:c>
      <x:c r="AN25" t="str">
        <x:f>IF(ISBLANK(L25),"",IF(ISTEXT(L25),TRIM(SUBSTITUTE(L25,CHAR(160)," ")),"__INVALID_TYPE__"))</x:f>
        <x:v>HARD_TO_REVERSE</x:v>
      </x:c>
      <x:c r="AO25" t="str">
        <x:f>IF(ISBLANK(M25),"",IF(ISTEXT(M25),TRIM(SUBSTITUTE(M25,CHAR(160)," ")),"__INVALID_TYPE__"))</x:f>
        <x:v>NO_USEFUL_CHECK</x:v>
      </x:c>
      <x:c r="AP25" t="str">
        <x:f>IF(ISBLANK(N25),"",IF(ISTEXT(N25),TRIM(SUBSTITUTE(N25,CHAR(160)," ")),"__INVALID_TYPE__"))</x:f>
        <x:v>NOT_BETTER</x:v>
      </x:c>
      <x:c r="AQ25" t="str">
        <x:f>IF(ISBLANK(O25),"",IF(ISTEXT(O25),TRIM(SUBSTITUTE(O25,CHAR(160)," ")),"__INVALID_TYPE__"))</x:f>
        <x:v>NOT_STARTED</x:v>
      </x:c>
      <x:c r="AR25" t="str">
        <x:f>IF(ISBLANK(P25),"",IF(ISTEXT(P25),TRIM(SUBSTITUTE(P25,CHAR(160)," ")),"__INVALID_TYPE__"))</x:f>
        <x:v>NO</x:v>
      </x:c>
      <x:c r="AS25" t="str">
        <x:f>IF(ISBLANK(Q25),"",IF(ISTEXT(Q25),TRIM(SUBSTITUTE(Q25,CHAR(160)," ")),"__INVALID_TYPE__"))</x:f>
      </x:c>
      <x:c r="AT25" t="str">
        <x:f>IF(ISBLANK(R25),"",IF(ISTEXT(R25),TRIM(SUBSTITUTE(R25,CHAR(160)," ")),"__INVALID_TYPE__"))</x:f>
      </x:c>
      <x:c r="AU25" t="str">
        <x:f>IF(ISBLANK(S25),"",IF(ISTEXT(S25),TRIM(SUBSTITUTE(S25,CHAR(160)," ")),"__INVALID_TYPE__"))</x:f>
      </x:c>
      <x:c r="AV25" t="str">
        <x:f>IF(ISBLANK(T25),"",IF(ISTEXT(T25),TRIM(SUBSTITUTE(T25,CHAR(160)," ")),"__INVALID_TYPE__"))</x:f>
      </x:c>
      <x:c r="AW25" t="str">
        <x:f>IF(ISBLANK(U25),"",IF(ISTEXT(U25),TRIM(SUBSTITUTE(U25,CHAR(160)," ")),"__INVALID_TYPE__"))</x:f>
      </x:c>
      <x:c r="AX25" t="str">
        <x:f>IF(ISBLANK(V25),"",IF(ISTEXT(V25),TRIM(SUBSTITUTE(V25,CHAR(160)," ")),"__INVALID_TYPE__"))</x:f>
      </x:c>
      <x:c r="AY25" t="str">
        <x:f>IF(OR(AE25="",AF25="",AG25="",AH25="",AI25="",AJ25="",AK25="",AL25="",AM25="",AN25="",AO25="",AP25="",AQ25="",AR25=""),"INCOMPLETE",IF(OR(NOT(OR(EXACT(AE25,"YES"),EXACT(AE25,"NO"))),NOT(OR(EXACT(AF25,"YES"),EXACT(AF25,"NO"))),NOT(OR(EXACT(AG25,"YES"),EXACT(AG25,"NO"))),NOT(OR(EXACT(AH25,"YES"),EXACT(AH25,"NO"),EXACT(AH25,"UNKNOWN"))),NOT(OR(EXACT(AI25,"YES"),EXACT(AI25,"NO"),EXACT(AI25,"UNKNOWN"))),NOT(OR(EXACT(AJ25,"NONE"),EXACT(AJ25,"IMMATERIAL"),EXACT(AJ25,"MATERIAL"))),NOT(OR(EXACT(AK25,"RESOLVED"),EXACT(AK25,"MATERIAL_UNRESOLVED"),EXACT(AK25,"UNKNOWN"))),NOT(OR(EXACT(AL25,"PRESENT"),EXACT(AL25,"NOT_REQUIRED"),EXACT(AL25,"MISSING_REQUIRED"),EXACT(AL25,"UNKNOWN"))),NOT(OR(EXACT(AM25,"SUFFICIENT"),EXACT(AM25,"INSUFFICIENT"),EXACT(AM25,"UNKNOWN"))),NOT(OR(EXACT(AN25,"REVERSIBLE"),EXACT(AN25,"HARD_TO_REVERSE"),EXACT(AN25,"IRREVERSIBLE"),EXACT(AN25,"UNKNOWN"))),NOT(OR(EXACT(AO25,"CAN_RESOLVE"),EXACT(AO25,"NO_USEFUL_CHECK"),EXACT(AO25,"UNKNOWN"))),NOT(OR(EXACT(AP25,"BETTER_THAN_RESEARCH"),EXACT(AP25,"NOT_BETTER"),EXACT(AP25,"UNKNOWN"))),NOT(OR(EXACT(AQ25,"NOT_STARTED"),EXACT(AQ25,"STARTED_REVERSIBLE"),EXACT(AQ25,"STARTED_HARD_TO_REVERSE"),EXACT(AQ25,"STARTED_IRREVERSIBLE"))),NOT(OR(EXACT(AR25,"YES"),EXACT(AR25,"NO"),EXACT(AR25,"UNKNOWN"))),AND(AS25&lt;&gt;"",NOT(OR(EXACT(AS25,"YES"),EXACT(AS25,"NO"),EXACT(AS25,"UNKNOWN")))),AND(AT25&lt;&gt;"",NOT(OR(EXACT(AT25,"YES"),EXACT(AT25,"NO"),EXACT(AT25,"UNKNOWN")))),AND(AU25&lt;&gt;"",NOT(OR(EXACT(AU25,"YES"),EXACT(AU25,"NO"),EXACT(AU25,"UNKNOWN")))),AND(AV25&lt;&gt;"",NOT(OR(EXACT(AV25,"YES"),EXACT(AV25,"NO"),EXACT(AV25,"UNKNOWN")))),AND(AW25&lt;&gt;"",NOT(OR(EXACT(AW25,"YES"),EXACT(AW25,"NO"),EXACT(AW25,"UNKNOWN")))),AND(AX25&lt;&gt;"",NOT(OR(EXACT(AX25,"YES"),EXACT(AX25,"NO"),EXACT(AX25,"UNKNOWN"))))),"INVALID","VALID"))</x:f>
        <x:v>INVALID</x:v>
      </x:c>
    </x:row>
    <x:row r="26">
      <x:c r="A26" s="26" t="str">
        <x:v>F022</x:v>
      </x:c>
      <x:c r="B26" s="26" t="str">
        <x:v>INVALID_CASE_OR_TOKEN</x:v>
      </x:c>
      <x:c r="C26" s="26" t="str">
        <x:v>YES</x:v>
      </x:c>
      <x:c r="D26" s="26" t="str">
        <x:v>YES</x:v>
      </x:c>
      <x:c r="E26" s="26" t="str">
        <x:v>YES</x:v>
      </x:c>
      <x:c r="F26" s="26" t="str">
        <x:v>YES</x:v>
      </x:c>
      <x:c r="G26" s="26" t="str">
        <x:v>maybe</x:v>
      </x:c>
      <x:c r="H26" s="26" t="str">
        <x:v>NONE</x:v>
      </x:c>
      <x:c r="I26" s="26" t="str">
        <x:v>RESOLVED</x:v>
      </x:c>
      <x:c r="J26" s="26" t="str">
        <x:v>PRESENT</x:v>
      </x:c>
      <x:c r="K26" s="26" t="str">
        <x:v>SUFFICIENT</x:v>
      </x:c>
      <x:c r="L26" s="26" t="str">
        <x:v>HARD_TO_REVERSE</x:v>
      </x:c>
      <x:c r="M26" s="26" t="str">
        <x:v>NO_USEFUL_CHECK</x:v>
      </x:c>
      <x:c r="N26" s="26" t="str">
        <x:v>NOT_BETTER</x:v>
      </x:c>
      <x:c r="O26" s="26" t="str">
        <x:v>NOT_STARTED</x:v>
      </x:c>
      <x:c r="P26" s="26" t="str">
        <x:v>NO</x:v>
      </x:c>
      <x:c r="Q26" s="32"/>
      <x:c r="R26" s="32"/>
      <x:c r="S26" s="32"/>
      <x:c r="T26" s="32"/>
      <x:c r="U26" s="32"/>
      <x:c r="V26" s="32"/>
      <x:c r="W26" s="12" t="str">
        <x:f>IF(AY26&lt;&gt;"VALID",AY26,IF(OR(EXACT(AS26,"YES"),EXACT(AT26,"YES"),EXACT(AU26,"YES"),EXACT(AV26,"YES"),EXACT(AW26,"YES"),EXACT(AX26,"YES")),"YES",IF(AND(AND(AS26&lt;&gt;"",AT26&lt;&gt;"",AU26&lt;&gt;"",AV26&lt;&gt;"",AW26&lt;&gt;"",AX26&lt;&gt;""),AND(EXACT(AS26,"NO"),EXACT(AT26,"NO"),EXACT(AU26,"NO"),EXACT(AV26,"NO"),EXACT(AW26,"NO"),EXACT(AX26,"NO"))),"NO",AI26)))</x:f>
        <x:v>INVALID</x:v>
      </x:c>
      <x:c r="X26" s="12" t="str">
        <x:v>INVALID_INPUT</x:v>
      </x:c>
      <x:c r="Y26" s="12" t="str">
        <x:v>INVALID_CONTROLLED_INPUT</x:v>
      </x:c>
      <x:c r="Z26" s="12" t="str">
        <x:f>IF(EXACT(AD26,"JS_ONLY_NONCELL_TYPE"),"N/A — NON-CELL TYPE",IF(AY26="INCOMPLETE","INCOMPLETE",IF(AY26="INVALID","INVALID_INPUT",IF(OR(NOT(EXACT(AE26,"YES")),NOT(EXACT(AF26,"YES")),NOT(EXACT(AG26,"YES"))),"RESOLVE_DECISION_SCOPE",IF(EXACT(AJ26,"MATERIAL"),"RESOLVE_CONTRADICTION",IF(EXACT(AK26,"MATERIAL_UNRESOLVED"),"REQUALIFY_COMPETITOR_SET",IF(EXACT(AL26,"MISSING_REQUIRED"),"MORE_COMPETITOR_EVIDENCE_REQUIRED",IF(AND(EXACT(AM26,"INSUFFICIENT"),EXACT(W26,"YES")),"MORE_COMPETITOR_EVIDENCE_REQUIRED",IF(AND(NOT(EXACT(AQ26,"NOT_STARTED")),EXACT(AR26,"YES"),EXACT(W26,"YES")),"REOPEN_PRIOR_DECISION",IF(AND(OR(EXACT(W26,"YES"),EXACT(W26,"UNKNOWN")),EXACT(AO26,"CAN_RESOLVE")),"RUN_ONE_BOUNDED_CHECK",IF(AND(EXACT(W26,"YES"),EXACT(AN26,"REVERSIBLE"),EXACT(AP26,"BETTER_THAN_RESEARCH")),"ACT_AND_LEARN",IF(EXACT(W26,"YES"),"MORE_COMPETITOR_EVIDENCE_REQUIRED",IF(EXACT(W26,"NO"),"STOP_ANALYSIS_AND_DECIDE","MORE_COMPETITOR_EVIDENCE_REQUIRED")))))))))))))</x:f>
        <x:v>INVALID_INPUT</x:v>
      </x:c>
      <x:c r="AA26" s="12" t="str">
        <x:f>IF(EXACT(AD26,"JS_ONLY_NONCELL_TYPE"),"N/A — NON-CELL TYPE",IF(AY26="INCOMPLETE","MISSING_REQUIRED_INPUT",IF(AY26="INVALID","INVALID_CONTROLLED_INPUT",IF(OR(NOT(EXACT(AE26,"YES")),NOT(EXACT(AF26,"YES")),NOT(EXACT(AG26,"YES"))),"SCOPE_NOT_DEFINED",IF(EXACT(AJ26,"MATERIAL"),"MATERIAL_CONTRADICTION",IF(EXACT(AK26,"MATERIAL_UNRESOLVED"),"COMPETITOR_SET_UNRESOLVED",IF(EXACT(AL26,"MISSING_REQUIRED"),"REQUIRED_FIRST_PARTY_MISSING",IF(AND(EXACT(AM26,"INSUFFICIENT"),EXACT(W26,"YES")),"INDEPENDENCE_INSUFFICIENT",IF(AND(NOT(EXACT(AQ26,"NOT_STARTED")),EXACT(AR26,"YES"),EXACT(W26,"YES")),"PRIOR_DECISION_REOPENABLE",IF(AND(OR(EXACT(W26,"YES"),EXACT(W26,"UNKNOWN")),EXACT(AO26,"CAN_RESOLVE")),"BOUNDED_CHECK_CAN_CHANGE_DECISION",IF(AND(EXACT(W26,"YES"),EXACT(AN26,"REVERSIBLE"),EXACT(AP26,"BETTER_THAN_RESEARCH")),"REVERSIBLE_ACTION_LEARNS_FASTER",IF(EXACT(W26,"YES"),"MATERIAL_CHANGE_PATH_REMAINS",IF(EXACT(W26,"NO"),"NO_MATERIAL_CHANGE_PATH","CHANGE_PATH_UNCLEAR")))))))))))))</x:f>
        <x:v>INVALID_CONTROLLED_INPUT</x:v>
      </x:c>
      <x:c r="AB26" s="12" t="str">
        <x:f>IF(EXACT(AD26,"JS_ONLY_NONCELL_TYPE"),"N/A",IF(EXACT(X26,Z26),"PASS","FAIL"))</x:f>
        <x:v>PASS</x:v>
      </x:c>
      <x:c r="AC26" s="12" t="str">
        <x:f>IF(EXACT(AD26,"JS_ONLY_NONCELL_TYPE"),"N/A",IF(EXACT(Y26,AA26),"PASS","FAIL"))</x:f>
        <x:v>PASS</x:v>
      </x:c>
      <x:c r="AD26" s="12" t="str">
        <x:v>EXCEL_CELL_APPLICABLE</x:v>
      </x:c>
      <x:c r="AE26" t="str">
        <x:f>IF(ISBLANK(C26),"",IF(ISTEXT(C26),TRIM(SUBSTITUTE(C26,CHAR(160)," ")),"__INVALID_TYPE__"))</x:f>
        <x:v>YES</x:v>
      </x:c>
      <x:c r="AF26" t="str">
        <x:f>IF(ISBLANK(D26),"",IF(ISTEXT(D26),TRIM(SUBSTITUTE(D26,CHAR(160)," ")),"__INVALID_TYPE__"))</x:f>
        <x:v>YES</x:v>
      </x:c>
      <x:c r="AG26" t="str">
        <x:f>IF(ISBLANK(E26),"",IF(ISTEXT(E26),TRIM(SUBSTITUTE(E26,CHAR(160)," ")),"__INVALID_TYPE__"))</x:f>
        <x:v>YES</x:v>
      </x:c>
      <x:c r="AH26" t="str">
        <x:f>IF(ISBLANK(F26),"",IF(ISTEXT(F26),TRIM(SUBSTITUTE(F26,CHAR(160)," ")),"__INVALID_TYPE__"))</x:f>
        <x:v>YES</x:v>
      </x:c>
      <x:c r="AI26" t="str">
        <x:f>IF(ISBLANK(G26),"",IF(ISTEXT(G26),TRIM(SUBSTITUTE(G26,CHAR(160)," ")),"__INVALID_TYPE__"))</x:f>
        <x:v>maybe</x:v>
      </x:c>
      <x:c r="AJ26" t="str">
        <x:f>IF(ISBLANK(H26),"",IF(ISTEXT(H26),TRIM(SUBSTITUTE(H26,CHAR(160)," ")),"__INVALID_TYPE__"))</x:f>
        <x:v>NONE</x:v>
      </x:c>
      <x:c r="AK26" t="str">
        <x:f>IF(ISBLANK(I26),"",IF(ISTEXT(I26),TRIM(SUBSTITUTE(I26,CHAR(160)," ")),"__INVALID_TYPE__"))</x:f>
        <x:v>RESOLVED</x:v>
      </x:c>
      <x:c r="AL26" t="str">
        <x:f>IF(ISBLANK(J26),"",IF(ISTEXT(J26),TRIM(SUBSTITUTE(J26,CHAR(160)," ")),"__INVALID_TYPE__"))</x:f>
        <x:v>PRESENT</x:v>
      </x:c>
      <x:c r="AM26" t="str">
        <x:f>IF(ISBLANK(K26),"",IF(ISTEXT(K26),TRIM(SUBSTITUTE(K26,CHAR(160)," ")),"__INVALID_TYPE__"))</x:f>
        <x:v>SUFFICIENT</x:v>
      </x:c>
      <x:c r="AN26" t="str">
        <x:f>IF(ISBLANK(L26),"",IF(ISTEXT(L26),TRIM(SUBSTITUTE(L26,CHAR(160)," ")),"__INVALID_TYPE__"))</x:f>
        <x:v>HARD_TO_REVERSE</x:v>
      </x:c>
      <x:c r="AO26" t="str">
        <x:f>IF(ISBLANK(M26),"",IF(ISTEXT(M26),TRIM(SUBSTITUTE(M26,CHAR(160)," ")),"__INVALID_TYPE__"))</x:f>
        <x:v>NO_USEFUL_CHECK</x:v>
      </x:c>
      <x:c r="AP26" t="str">
        <x:f>IF(ISBLANK(N26),"",IF(ISTEXT(N26),TRIM(SUBSTITUTE(N26,CHAR(160)," ")),"__INVALID_TYPE__"))</x:f>
        <x:v>NOT_BETTER</x:v>
      </x:c>
      <x:c r="AQ26" t="str">
        <x:f>IF(ISBLANK(O26),"",IF(ISTEXT(O26),TRIM(SUBSTITUTE(O26,CHAR(160)," ")),"__INVALID_TYPE__"))</x:f>
        <x:v>NOT_STARTED</x:v>
      </x:c>
      <x:c r="AR26" t="str">
        <x:f>IF(ISBLANK(P26),"",IF(ISTEXT(P26),TRIM(SUBSTITUTE(P26,CHAR(160)," ")),"__INVALID_TYPE__"))</x:f>
        <x:v>NO</x:v>
      </x:c>
      <x:c r="AS26" t="str">
        <x:f>IF(ISBLANK(Q26),"",IF(ISTEXT(Q26),TRIM(SUBSTITUTE(Q26,CHAR(160)," ")),"__INVALID_TYPE__"))</x:f>
      </x:c>
      <x:c r="AT26" t="str">
        <x:f>IF(ISBLANK(R26),"",IF(ISTEXT(R26),TRIM(SUBSTITUTE(R26,CHAR(160)," ")),"__INVALID_TYPE__"))</x:f>
      </x:c>
      <x:c r="AU26" t="str">
        <x:f>IF(ISBLANK(S26),"",IF(ISTEXT(S26),TRIM(SUBSTITUTE(S26,CHAR(160)," ")),"__INVALID_TYPE__"))</x:f>
      </x:c>
      <x:c r="AV26" t="str">
        <x:f>IF(ISBLANK(T26),"",IF(ISTEXT(T26),TRIM(SUBSTITUTE(T26,CHAR(160)," ")),"__INVALID_TYPE__"))</x:f>
      </x:c>
      <x:c r="AW26" t="str">
        <x:f>IF(ISBLANK(U26),"",IF(ISTEXT(U26),TRIM(SUBSTITUTE(U26,CHAR(160)," ")),"__INVALID_TYPE__"))</x:f>
      </x:c>
      <x:c r="AX26" t="str">
        <x:f>IF(ISBLANK(V26),"",IF(ISTEXT(V26),TRIM(SUBSTITUTE(V26,CHAR(160)," ")),"__INVALID_TYPE__"))</x:f>
      </x:c>
      <x:c r="AY26" t="str">
        <x:f>IF(OR(AE26="",AF26="",AG26="",AH26="",AI26="",AJ26="",AK26="",AL26="",AM26="",AN26="",AO26="",AP26="",AQ26="",AR26=""),"INCOMPLETE",IF(OR(NOT(OR(EXACT(AE26,"YES"),EXACT(AE26,"NO"))),NOT(OR(EXACT(AF26,"YES"),EXACT(AF26,"NO"))),NOT(OR(EXACT(AG26,"YES"),EXACT(AG26,"NO"))),NOT(OR(EXACT(AH26,"YES"),EXACT(AH26,"NO"),EXACT(AH26,"UNKNOWN"))),NOT(OR(EXACT(AI26,"YES"),EXACT(AI26,"NO"),EXACT(AI26,"UNKNOWN"))),NOT(OR(EXACT(AJ26,"NONE"),EXACT(AJ26,"IMMATERIAL"),EXACT(AJ26,"MATERIAL"))),NOT(OR(EXACT(AK26,"RESOLVED"),EXACT(AK26,"MATERIAL_UNRESOLVED"),EXACT(AK26,"UNKNOWN"))),NOT(OR(EXACT(AL26,"PRESENT"),EXACT(AL26,"NOT_REQUIRED"),EXACT(AL26,"MISSING_REQUIRED"),EXACT(AL26,"UNKNOWN"))),NOT(OR(EXACT(AM26,"SUFFICIENT"),EXACT(AM26,"INSUFFICIENT"),EXACT(AM26,"UNKNOWN"))),NOT(OR(EXACT(AN26,"REVERSIBLE"),EXACT(AN26,"HARD_TO_REVERSE"),EXACT(AN26,"IRREVERSIBLE"),EXACT(AN26,"UNKNOWN"))),NOT(OR(EXACT(AO26,"CAN_RESOLVE"),EXACT(AO26,"NO_USEFUL_CHECK"),EXACT(AO26,"UNKNOWN"))),NOT(OR(EXACT(AP26,"BETTER_THAN_RESEARCH"),EXACT(AP26,"NOT_BETTER"),EXACT(AP26,"UNKNOWN"))),NOT(OR(EXACT(AQ26,"NOT_STARTED"),EXACT(AQ26,"STARTED_REVERSIBLE"),EXACT(AQ26,"STARTED_HARD_TO_REVERSE"),EXACT(AQ26,"STARTED_IRREVERSIBLE"))),NOT(OR(EXACT(AR26,"YES"),EXACT(AR26,"NO"),EXACT(AR26,"UNKNOWN"))),AND(AS26&lt;&gt;"",NOT(OR(EXACT(AS26,"YES"),EXACT(AS26,"NO"),EXACT(AS26,"UNKNOWN")))),AND(AT26&lt;&gt;"",NOT(OR(EXACT(AT26,"YES"),EXACT(AT26,"NO"),EXACT(AT26,"UNKNOWN")))),AND(AU26&lt;&gt;"",NOT(OR(EXACT(AU26,"YES"),EXACT(AU26,"NO"),EXACT(AU26,"UNKNOWN")))),AND(AV26&lt;&gt;"",NOT(OR(EXACT(AV26,"YES"),EXACT(AV26,"NO"),EXACT(AV26,"UNKNOWN")))),AND(AW26&lt;&gt;"",NOT(OR(EXACT(AW26,"YES"),EXACT(AW26,"NO"),EXACT(AW26,"UNKNOWN")))),AND(AX26&lt;&gt;"",NOT(OR(EXACT(AX26,"YES"),EXACT(AX26,"NO"),EXACT(AX26,"UNKNOWN"))))),"INVALID","VALID"))</x:f>
        <x:v>INVALID</x:v>
      </x:c>
    </x:row>
    <x:row r="27">
      <x:c r="A27" s="26" t="str">
        <x:v>F023</x:v>
      </x:c>
      <x:c r="B27" s="26" t="str">
        <x:v>INVALID_CASE_OR_TOKEN</x:v>
      </x:c>
      <x:c r="C27" s="26" t="str">
        <x:v>YES</x:v>
      </x:c>
      <x:c r="D27" s="26" t="str">
        <x:v>YES</x:v>
      </x:c>
      <x:c r="E27" s="26" t="str">
        <x:v>YES</x:v>
      </x:c>
      <x:c r="F27" s="26" t="str">
        <x:v>YES</x:v>
      </x:c>
      <x:c r="G27" s="26" t="str">
        <x:v>YES</x:v>
      </x:c>
      <x:c r="H27" s="26" t="str">
        <x:v>material</x:v>
      </x:c>
      <x:c r="I27" s="26" t="str">
        <x:v>RESOLVED</x:v>
      </x:c>
      <x:c r="J27" s="26" t="str">
        <x:v>PRESENT</x:v>
      </x:c>
      <x:c r="K27" s="26" t="str">
        <x:v>SUFFICIENT</x:v>
      </x:c>
      <x:c r="L27" s="26" t="str">
        <x:v>HARD_TO_REVERSE</x:v>
      </x:c>
      <x:c r="M27" s="26" t="str">
        <x:v>NO_USEFUL_CHECK</x:v>
      </x:c>
      <x:c r="N27" s="26" t="str">
        <x:v>NOT_BETTER</x:v>
      </x:c>
      <x:c r="O27" s="26" t="str">
        <x:v>NOT_STARTED</x:v>
      </x:c>
      <x:c r="P27" s="26" t="str">
        <x:v>NO</x:v>
      </x:c>
      <x:c r="Q27" s="32"/>
      <x:c r="R27" s="32"/>
      <x:c r="S27" s="32"/>
      <x:c r="T27" s="32"/>
      <x:c r="U27" s="32"/>
      <x:c r="V27" s="32"/>
      <x:c r="W27" s="12" t="str">
        <x:f>IF(AY27&lt;&gt;"VALID",AY27,IF(OR(EXACT(AS27,"YES"),EXACT(AT27,"YES"),EXACT(AU27,"YES"),EXACT(AV27,"YES"),EXACT(AW27,"YES"),EXACT(AX27,"YES")),"YES",IF(AND(AND(AS27&lt;&gt;"",AT27&lt;&gt;"",AU27&lt;&gt;"",AV27&lt;&gt;"",AW27&lt;&gt;"",AX27&lt;&gt;""),AND(EXACT(AS27,"NO"),EXACT(AT27,"NO"),EXACT(AU27,"NO"),EXACT(AV27,"NO"),EXACT(AW27,"NO"),EXACT(AX27,"NO"))),"NO",AI27)))</x:f>
        <x:v>INVALID</x:v>
      </x:c>
      <x:c r="X27" s="12" t="str">
        <x:v>INVALID_INPUT</x:v>
      </x:c>
      <x:c r="Y27" s="12" t="str">
        <x:v>INVALID_CONTROLLED_INPUT</x:v>
      </x:c>
      <x:c r="Z27" s="12" t="str">
        <x:f>IF(EXACT(AD27,"JS_ONLY_NONCELL_TYPE"),"N/A — NON-CELL TYPE",IF(AY27="INCOMPLETE","INCOMPLETE",IF(AY27="INVALID","INVALID_INPUT",IF(OR(NOT(EXACT(AE27,"YES")),NOT(EXACT(AF27,"YES")),NOT(EXACT(AG27,"YES"))),"RESOLVE_DECISION_SCOPE",IF(EXACT(AJ27,"MATERIAL"),"RESOLVE_CONTRADICTION",IF(EXACT(AK27,"MATERIAL_UNRESOLVED"),"REQUALIFY_COMPETITOR_SET",IF(EXACT(AL27,"MISSING_REQUIRED"),"MORE_COMPETITOR_EVIDENCE_REQUIRED",IF(AND(EXACT(AM27,"INSUFFICIENT"),EXACT(W27,"YES")),"MORE_COMPETITOR_EVIDENCE_REQUIRED",IF(AND(NOT(EXACT(AQ27,"NOT_STARTED")),EXACT(AR27,"YES"),EXACT(W27,"YES")),"REOPEN_PRIOR_DECISION",IF(AND(OR(EXACT(W27,"YES"),EXACT(W27,"UNKNOWN")),EXACT(AO27,"CAN_RESOLVE")),"RUN_ONE_BOUNDED_CHECK",IF(AND(EXACT(W27,"YES"),EXACT(AN27,"REVERSIBLE"),EXACT(AP27,"BETTER_THAN_RESEARCH")),"ACT_AND_LEARN",IF(EXACT(W27,"YES"),"MORE_COMPETITOR_EVIDENCE_REQUIRED",IF(EXACT(W27,"NO"),"STOP_ANALYSIS_AND_DECIDE","MORE_COMPETITOR_EVIDENCE_REQUIRED")))))))))))))</x:f>
        <x:v>INVALID_INPUT</x:v>
      </x:c>
      <x:c r="AA27" s="12" t="str">
        <x:f>IF(EXACT(AD27,"JS_ONLY_NONCELL_TYPE"),"N/A — NON-CELL TYPE",IF(AY27="INCOMPLETE","MISSING_REQUIRED_INPUT",IF(AY27="INVALID","INVALID_CONTROLLED_INPUT",IF(OR(NOT(EXACT(AE27,"YES")),NOT(EXACT(AF27,"YES")),NOT(EXACT(AG27,"YES"))),"SCOPE_NOT_DEFINED",IF(EXACT(AJ27,"MATERIAL"),"MATERIAL_CONTRADICTION",IF(EXACT(AK27,"MATERIAL_UNRESOLVED"),"COMPETITOR_SET_UNRESOLVED",IF(EXACT(AL27,"MISSING_REQUIRED"),"REQUIRED_FIRST_PARTY_MISSING",IF(AND(EXACT(AM27,"INSUFFICIENT"),EXACT(W27,"YES")),"INDEPENDENCE_INSUFFICIENT",IF(AND(NOT(EXACT(AQ27,"NOT_STARTED")),EXACT(AR27,"YES"),EXACT(W27,"YES")),"PRIOR_DECISION_REOPENABLE",IF(AND(OR(EXACT(W27,"YES"),EXACT(W27,"UNKNOWN")),EXACT(AO27,"CAN_RESOLVE")),"BOUNDED_CHECK_CAN_CHANGE_DECISION",IF(AND(EXACT(W27,"YES"),EXACT(AN27,"REVERSIBLE"),EXACT(AP27,"BETTER_THAN_RESEARCH")),"REVERSIBLE_ACTION_LEARNS_FASTER",IF(EXACT(W27,"YES"),"MATERIAL_CHANGE_PATH_REMAINS",IF(EXACT(W27,"NO"),"NO_MATERIAL_CHANGE_PATH","CHANGE_PATH_UNCLEAR")))))))))))))</x:f>
        <x:v>INVALID_CONTROLLED_INPUT</x:v>
      </x:c>
      <x:c r="AB27" s="12" t="str">
        <x:f>IF(EXACT(AD27,"JS_ONLY_NONCELL_TYPE"),"N/A",IF(EXACT(X27,Z27),"PASS","FAIL"))</x:f>
        <x:v>PASS</x:v>
      </x:c>
      <x:c r="AC27" s="12" t="str">
        <x:f>IF(EXACT(AD27,"JS_ONLY_NONCELL_TYPE"),"N/A",IF(EXACT(Y27,AA27),"PASS","FAIL"))</x:f>
        <x:v>PASS</x:v>
      </x:c>
      <x:c r="AD27" s="12" t="str">
        <x:v>EXCEL_CELL_APPLICABLE</x:v>
      </x:c>
      <x:c r="AE27" t="str">
        <x:f>IF(ISBLANK(C27),"",IF(ISTEXT(C27),TRIM(SUBSTITUTE(C27,CHAR(160)," ")),"__INVALID_TYPE__"))</x:f>
        <x:v>YES</x:v>
      </x:c>
      <x:c r="AF27" t="str">
        <x:f>IF(ISBLANK(D27),"",IF(ISTEXT(D27),TRIM(SUBSTITUTE(D27,CHAR(160)," ")),"__INVALID_TYPE__"))</x:f>
        <x:v>YES</x:v>
      </x:c>
      <x:c r="AG27" t="str">
        <x:f>IF(ISBLANK(E27),"",IF(ISTEXT(E27),TRIM(SUBSTITUTE(E27,CHAR(160)," ")),"__INVALID_TYPE__"))</x:f>
        <x:v>YES</x:v>
      </x:c>
      <x:c r="AH27" t="str">
        <x:f>IF(ISBLANK(F27),"",IF(ISTEXT(F27),TRIM(SUBSTITUTE(F27,CHAR(160)," ")),"__INVALID_TYPE__"))</x:f>
        <x:v>YES</x:v>
      </x:c>
      <x:c r="AI27" t="str">
        <x:f>IF(ISBLANK(G27),"",IF(ISTEXT(G27),TRIM(SUBSTITUTE(G27,CHAR(160)," ")),"__INVALID_TYPE__"))</x:f>
        <x:v>YES</x:v>
      </x:c>
      <x:c r="AJ27" t="str">
        <x:f>IF(ISBLANK(H27),"",IF(ISTEXT(H27),TRIM(SUBSTITUTE(H27,CHAR(160)," ")),"__INVALID_TYPE__"))</x:f>
        <x:v>material</x:v>
      </x:c>
      <x:c r="AK27" t="str">
        <x:f>IF(ISBLANK(I27),"",IF(ISTEXT(I27),TRIM(SUBSTITUTE(I27,CHAR(160)," ")),"__INVALID_TYPE__"))</x:f>
        <x:v>RESOLVED</x:v>
      </x:c>
      <x:c r="AL27" t="str">
        <x:f>IF(ISBLANK(J27),"",IF(ISTEXT(J27),TRIM(SUBSTITUTE(J27,CHAR(160)," ")),"__INVALID_TYPE__"))</x:f>
        <x:v>PRESENT</x:v>
      </x:c>
      <x:c r="AM27" t="str">
        <x:f>IF(ISBLANK(K27),"",IF(ISTEXT(K27),TRIM(SUBSTITUTE(K27,CHAR(160)," ")),"__INVALID_TYPE__"))</x:f>
        <x:v>SUFFICIENT</x:v>
      </x:c>
      <x:c r="AN27" t="str">
        <x:f>IF(ISBLANK(L27),"",IF(ISTEXT(L27),TRIM(SUBSTITUTE(L27,CHAR(160)," ")),"__INVALID_TYPE__"))</x:f>
        <x:v>HARD_TO_REVERSE</x:v>
      </x:c>
      <x:c r="AO27" t="str">
        <x:f>IF(ISBLANK(M27),"",IF(ISTEXT(M27),TRIM(SUBSTITUTE(M27,CHAR(160)," ")),"__INVALID_TYPE__"))</x:f>
        <x:v>NO_USEFUL_CHECK</x:v>
      </x:c>
      <x:c r="AP27" t="str">
        <x:f>IF(ISBLANK(N27),"",IF(ISTEXT(N27),TRIM(SUBSTITUTE(N27,CHAR(160)," ")),"__INVALID_TYPE__"))</x:f>
        <x:v>NOT_BETTER</x:v>
      </x:c>
      <x:c r="AQ27" t="str">
        <x:f>IF(ISBLANK(O27),"",IF(ISTEXT(O27),TRIM(SUBSTITUTE(O27,CHAR(160)," ")),"__INVALID_TYPE__"))</x:f>
        <x:v>NOT_STARTED</x:v>
      </x:c>
      <x:c r="AR27" t="str">
        <x:f>IF(ISBLANK(P27),"",IF(ISTEXT(P27),TRIM(SUBSTITUTE(P27,CHAR(160)," ")),"__INVALID_TYPE__"))</x:f>
        <x:v>NO</x:v>
      </x:c>
      <x:c r="AS27" t="str">
        <x:f>IF(ISBLANK(Q27),"",IF(ISTEXT(Q27),TRIM(SUBSTITUTE(Q27,CHAR(160)," ")),"__INVALID_TYPE__"))</x:f>
      </x:c>
      <x:c r="AT27" t="str">
        <x:f>IF(ISBLANK(R27),"",IF(ISTEXT(R27),TRIM(SUBSTITUTE(R27,CHAR(160)," ")),"__INVALID_TYPE__"))</x:f>
      </x:c>
      <x:c r="AU27" t="str">
        <x:f>IF(ISBLANK(S27),"",IF(ISTEXT(S27),TRIM(SUBSTITUTE(S27,CHAR(160)," ")),"__INVALID_TYPE__"))</x:f>
      </x:c>
      <x:c r="AV27" t="str">
        <x:f>IF(ISBLANK(T27),"",IF(ISTEXT(T27),TRIM(SUBSTITUTE(T27,CHAR(160)," ")),"__INVALID_TYPE__"))</x:f>
      </x:c>
      <x:c r="AW27" t="str">
        <x:f>IF(ISBLANK(U27),"",IF(ISTEXT(U27),TRIM(SUBSTITUTE(U27,CHAR(160)," ")),"__INVALID_TYPE__"))</x:f>
      </x:c>
      <x:c r="AX27" t="str">
        <x:f>IF(ISBLANK(V27),"",IF(ISTEXT(V27),TRIM(SUBSTITUTE(V27,CHAR(160)," ")),"__INVALID_TYPE__"))</x:f>
      </x:c>
      <x:c r="AY27" t="str">
        <x:f>IF(OR(AE27="",AF27="",AG27="",AH27="",AI27="",AJ27="",AK27="",AL27="",AM27="",AN27="",AO27="",AP27="",AQ27="",AR27=""),"INCOMPLETE",IF(OR(NOT(OR(EXACT(AE27,"YES"),EXACT(AE27,"NO"))),NOT(OR(EXACT(AF27,"YES"),EXACT(AF27,"NO"))),NOT(OR(EXACT(AG27,"YES"),EXACT(AG27,"NO"))),NOT(OR(EXACT(AH27,"YES"),EXACT(AH27,"NO"),EXACT(AH27,"UNKNOWN"))),NOT(OR(EXACT(AI27,"YES"),EXACT(AI27,"NO"),EXACT(AI27,"UNKNOWN"))),NOT(OR(EXACT(AJ27,"NONE"),EXACT(AJ27,"IMMATERIAL"),EXACT(AJ27,"MATERIAL"))),NOT(OR(EXACT(AK27,"RESOLVED"),EXACT(AK27,"MATERIAL_UNRESOLVED"),EXACT(AK27,"UNKNOWN"))),NOT(OR(EXACT(AL27,"PRESENT"),EXACT(AL27,"NOT_REQUIRED"),EXACT(AL27,"MISSING_REQUIRED"),EXACT(AL27,"UNKNOWN"))),NOT(OR(EXACT(AM27,"SUFFICIENT"),EXACT(AM27,"INSUFFICIENT"),EXACT(AM27,"UNKNOWN"))),NOT(OR(EXACT(AN27,"REVERSIBLE"),EXACT(AN27,"HARD_TO_REVERSE"),EXACT(AN27,"IRREVERSIBLE"),EXACT(AN27,"UNKNOWN"))),NOT(OR(EXACT(AO27,"CAN_RESOLVE"),EXACT(AO27,"NO_USEFUL_CHECK"),EXACT(AO27,"UNKNOWN"))),NOT(OR(EXACT(AP27,"BETTER_THAN_RESEARCH"),EXACT(AP27,"NOT_BETTER"),EXACT(AP27,"UNKNOWN"))),NOT(OR(EXACT(AQ27,"NOT_STARTED"),EXACT(AQ27,"STARTED_REVERSIBLE"),EXACT(AQ27,"STARTED_HARD_TO_REVERSE"),EXACT(AQ27,"STARTED_IRREVERSIBLE"))),NOT(OR(EXACT(AR27,"YES"),EXACT(AR27,"NO"),EXACT(AR27,"UNKNOWN"))),AND(AS27&lt;&gt;"",NOT(OR(EXACT(AS27,"YES"),EXACT(AS27,"NO"),EXACT(AS27,"UNKNOWN")))),AND(AT27&lt;&gt;"",NOT(OR(EXACT(AT27,"YES"),EXACT(AT27,"NO"),EXACT(AT27,"UNKNOWN")))),AND(AU27&lt;&gt;"",NOT(OR(EXACT(AU27,"YES"),EXACT(AU27,"NO"),EXACT(AU27,"UNKNOWN")))),AND(AV27&lt;&gt;"",NOT(OR(EXACT(AV27,"YES"),EXACT(AV27,"NO"),EXACT(AV27,"UNKNOWN")))),AND(AW27&lt;&gt;"",NOT(OR(EXACT(AW27,"YES"),EXACT(AW27,"NO"),EXACT(AW27,"UNKNOWN")))),AND(AX27&lt;&gt;"",NOT(OR(EXACT(AX27,"YES"),EXACT(AX27,"NO"),EXACT(AX27,"UNKNOWN"))))),"INVALID","VALID"))</x:f>
        <x:v>INVALID</x:v>
      </x:c>
    </x:row>
    <x:row r="28">
      <x:c r="A28" s="26" t="str">
        <x:v>F024</x:v>
      </x:c>
      <x:c r="B28" s="26" t="str">
        <x:v>INVALID_CASE_OR_TOKEN</x:v>
      </x:c>
      <x:c r="C28" s="26" t="str">
        <x:v>YES</x:v>
      </x:c>
      <x:c r="D28" s="26" t="str">
        <x:v>YES</x:v>
      </x:c>
      <x:c r="E28" s="26" t="str">
        <x:v>YES</x:v>
      </x:c>
      <x:c r="F28" s="26" t="str">
        <x:v>YES</x:v>
      </x:c>
      <x:c r="G28" s="26" t="str">
        <x:v>YES</x:v>
      </x:c>
      <x:c r="H28" s="26" t="str">
        <x:v>NONE</x:v>
      </x:c>
      <x:c r="I28" s="26" t="str">
        <x:v>resolved</x:v>
      </x:c>
      <x:c r="J28" s="26" t="str">
        <x:v>PRESENT</x:v>
      </x:c>
      <x:c r="K28" s="26" t="str">
        <x:v>SUFFICIENT</x:v>
      </x:c>
      <x:c r="L28" s="26" t="str">
        <x:v>HARD_TO_REVERSE</x:v>
      </x:c>
      <x:c r="M28" s="26" t="str">
        <x:v>NO_USEFUL_CHECK</x:v>
      </x:c>
      <x:c r="N28" s="26" t="str">
        <x:v>NOT_BETTER</x:v>
      </x:c>
      <x:c r="O28" s="26" t="str">
        <x:v>NOT_STARTED</x:v>
      </x:c>
      <x:c r="P28" s="26" t="str">
        <x:v>NO</x:v>
      </x:c>
      <x:c r="Q28" s="32"/>
      <x:c r="R28" s="32"/>
      <x:c r="S28" s="32"/>
      <x:c r="T28" s="32"/>
      <x:c r="U28" s="32"/>
      <x:c r="V28" s="32"/>
      <x:c r="W28" s="12" t="str">
        <x:f>IF(AY28&lt;&gt;"VALID",AY28,IF(OR(EXACT(AS28,"YES"),EXACT(AT28,"YES"),EXACT(AU28,"YES"),EXACT(AV28,"YES"),EXACT(AW28,"YES"),EXACT(AX28,"YES")),"YES",IF(AND(AND(AS28&lt;&gt;"",AT28&lt;&gt;"",AU28&lt;&gt;"",AV28&lt;&gt;"",AW28&lt;&gt;"",AX28&lt;&gt;""),AND(EXACT(AS28,"NO"),EXACT(AT28,"NO"),EXACT(AU28,"NO"),EXACT(AV28,"NO"),EXACT(AW28,"NO"),EXACT(AX28,"NO"))),"NO",AI28)))</x:f>
        <x:v>INVALID</x:v>
      </x:c>
      <x:c r="X28" s="12" t="str">
        <x:v>INVALID_INPUT</x:v>
      </x:c>
      <x:c r="Y28" s="12" t="str">
        <x:v>INVALID_CONTROLLED_INPUT</x:v>
      </x:c>
      <x:c r="Z28" s="12" t="str">
        <x:f>IF(EXACT(AD28,"JS_ONLY_NONCELL_TYPE"),"N/A — NON-CELL TYPE",IF(AY28="INCOMPLETE","INCOMPLETE",IF(AY28="INVALID","INVALID_INPUT",IF(OR(NOT(EXACT(AE28,"YES")),NOT(EXACT(AF28,"YES")),NOT(EXACT(AG28,"YES"))),"RESOLVE_DECISION_SCOPE",IF(EXACT(AJ28,"MATERIAL"),"RESOLVE_CONTRADICTION",IF(EXACT(AK28,"MATERIAL_UNRESOLVED"),"REQUALIFY_COMPETITOR_SET",IF(EXACT(AL28,"MISSING_REQUIRED"),"MORE_COMPETITOR_EVIDENCE_REQUIRED",IF(AND(EXACT(AM28,"INSUFFICIENT"),EXACT(W28,"YES")),"MORE_COMPETITOR_EVIDENCE_REQUIRED",IF(AND(NOT(EXACT(AQ28,"NOT_STARTED")),EXACT(AR28,"YES"),EXACT(W28,"YES")),"REOPEN_PRIOR_DECISION",IF(AND(OR(EXACT(W28,"YES"),EXACT(W28,"UNKNOWN")),EXACT(AO28,"CAN_RESOLVE")),"RUN_ONE_BOUNDED_CHECK",IF(AND(EXACT(W28,"YES"),EXACT(AN28,"REVERSIBLE"),EXACT(AP28,"BETTER_THAN_RESEARCH")),"ACT_AND_LEARN",IF(EXACT(W28,"YES"),"MORE_COMPETITOR_EVIDENCE_REQUIRED",IF(EXACT(W28,"NO"),"STOP_ANALYSIS_AND_DECIDE","MORE_COMPETITOR_EVIDENCE_REQUIRED")))))))))))))</x:f>
        <x:v>INVALID_INPUT</x:v>
      </x:c>
      <x:c r="AA28" s="12" t="str">
        <x:f>IF(EXACT(AD28,"JS_ONLY_NONCELL_TYPE"),"N/A — NON-CELL TYPE",IF(AY28="INCOMPLETE","MISSING_REQUIRED_INPUT",IF(AY28="INVALID","INVALID_CONTROLLED_INPUT",IF(OR(NOT(EXACT(AE28,"YES")),NOT(EXACT(AF28,"YES")),NOT(EXACT(AG28,"YES"))),"SCOPE_NOT_DEFINED",IF(EXACT(AJ28,"MATERIAL"),"MATERIAL_CONTRADICTION",IF(EXACT(AK28,"MATERIAL_UNRESOLVED"),"COMPETITOR_SET_UNRESOLVED",IF(EXACT(AL28,"MISSING_REQUIRED"),"REQUIRED_FIRST_PARTY_MISSING",IF(AND(EXACT(AM28,"INSUFFICIENT"),EXACT(W28,"YES")),"INDEPENDENCE_INSUFFICIENT",IF(AND(NOT(EXACT(AQ28,"NOT_STARTED")),EXACT(AR28,"YES"),EXACT(W28,"YES")),"PRIOR_DECISION_REOPENABLE",IF(AND(OR(EXACT(W28,"YES"),EXACT(W28,"UNKNOWN")),EXACT(AO28,"CAN_RESOLVE")),"BOUNDED_CHECK_CAN_CHANGE_DECISION",IF(AND(EXACT(W28,"YES"),EXACT(AN28,"REVERSIBLE"),EXACT(AP28,"BETTER_THAN_RESEARCH")),"REVERSIBLE_ACTION_LEARNS_FASTER",IF(EXACT(W28,"YES"),"MATERIAL_CHANGE_PATH_REMAINS",IF(EXACT(W28,"NO"),"NO_MATERIAL_CHANGE_PATH","CHANGE_PATH_UNCLEAR")))))))))))))</x:f>
        <x:v>INVALID_CONTROLLED_INPUT</x:v>
      </x:c>
      <x:c r="AB28" s="12" t="str">
        <x:f>IF(EXACT(AD28,"JS_ONLY_NONCELL_TYPE"),"N/A",IF(EXACT(X28,Z28),"PASS","FAIL"))</x:f>
        <x:v>PASS</x:v>
      </x:c>
      <x:c r="AC28" s="12" t="str">
        <x:f>IF(EXACT(AD28,"JS_ONLY_NONCELL_TYPE"),"N/A",IF(EXACT(Y28,AA28),"PASS","FAIL"))</x:f>
        <x:v>PASS</x:v>
      </x:c>
      <x:c r="AD28" s="12" t="str">
        <x:v>EXCEL_CELL_APPLICABLE</x:v>
      </x:c>
      <x:c r="AE28" t="str">
        <x:f>IF(ISBLANK(C28),"",IF(ISTEXT(C28),TRIM(SUBSTITUTE(C28,CHAR(160)," ")),"__INVALID_TYPE__"))</x:f>
        <x:v>YES</x:v>
      </x:c>
      <x:c r="AF28" t="str">
        <x:f>IF(ISBLANK(D28),"",IF(ISTEXT(D28),TRIM(SUBSTITUTE(D28,CHAR(160)," ")),"__INVALID_TYPE__"))</x:f>
        <x:v>YES</x:v>
      </x:c>
      <x:c r="AG28" t="str">
        <x:f>IF(ISBLANK(E28),"",IF(ISTEXT(E28),TRIM(SUBSTITUTE(E28,CHAR(160)," ")),"__INVALID_TYPE__"))</x:f>
        <x:v>YES</x:v>
      </x:c>
      <x:c r="AH28" t="str">
        <x:f>IF(ISBLANK(F28),"",IF(ISTEXT(F28),TRIM(SUBSTITUTE(F28,CHAR(160)," ")),"__INVALID_TYPE__"))</x:f>
        <x:v>YES</x:v>
      </x:c>
      <x:c r="AI28" t="str">
        <x:f>IF(ISBLANK(G28),"",IF(ISTEXT(G28),TRIM(SUBSTITUTE(G28,CHAR(160)," ")),"__INVALID_TYPE__"))</x:f>
        <x:v>YES</x:v>
      </x:c>
      <x:c r="AJ28" t="str">
        <x:f>IF(ISBLANK(H28),"",IF(ISTEXT(H28),TRIM(SUBSTITUTE(H28,CHAR(160)," ")),"__INVALID_TYPE__"))</x:f>
        <x:v>NONE</x:v>
      </x:c>
      <x:c r="AK28" t="str">
        <x:f>IF(ISBLANK(I28),"",IF(ISTEXT(I28),TRIM(SUBSTITUTE(I28,CHAR(160)," ")),"__INVALID_TYPE__"))</x:f>
        <x:v>resolved</x:v>
      </x:c>
      <x:c r="AL28" t="str">
        <x:f>IF(ISBLANK(J28),"",IF(ISTEXT(J28),TRIM(SUBSTITUTE(J28,CHAR(160)," ")),"__INVALID_TYPE__"))</x:f>
        <x:v>PRESENT</x:v>
      </x:c>
      <x:c r="AM28" t="str">
        <x:f>IF(ISBLANK(K28),"",IF(ISTEXT(K28),TRIM(SUBSTITUTE(K28,CHAR(160)," ")),"__INVALID_TYPE__"))</x:f>
        <x:v>SUFFICIENT</x:v>
      </x:c>
      <x:c r="AN28" t="str">
        <x:f>IF(ISBLANK(L28),"",IF(ISTEXT(L28),TRIM(SUBSTITUTE(L28,CHAR(160)," ")),"__INVALID_TYPE__"))</x:f>
        <x:v>HARD_TO_REVERSE</x:v>
      </x:c>
      <x:c r="AO28" t="str">
        <x:f>IF(ISBLANK(M28),"",IF(ISTEXT(M28),TRIM(SUBSTITUTE(M28,CHAR(160)," ")),"__INVALID_TYPE__"))</x:f>
        <x:v>NO_USEFUL_CHECK</x:v>
      </x:c>
      <x:c r="AP28" t="str">
        <x:f>IF(ISBLANK(N28),"",IF(ISTEXT(N28),TRIM(SUBSTITUTE(N28,CHAR(160)," ")),"__INVALID_TYPE__"))</x:f>
        <x:v>NOT_BETTER</x:v>
      </x:c>
      <x:c r="AQ28" t="str">
        <x:f>IF(ISBLANK(O28),"",IF(ISTEXT(O28),TRIM(SUBSTITUTE(O28,CHAR(160)," ")),"__INVALID_TYPE__"))</x:f>
        <x:v>NOT_STARTED</x:v>
      </x:c>
      <x:c r="AR28" t="str">
        <x:f>IF(ISBLANK(P28),"",IF(ISTEXT(P28),TRIM(SUBSTITUTE(P28,CHAR(160)," ")),"__INVALID_TYPE__"))</x:f>
        <x:v>NO</x:v>
      </x:c>
      <x:c r="AS28" t="str">
        <x:f>IF(ISBLANK(Q28),"",IF(ISTEXT(Q28),TRIM(SUBSTITUTE(Q28,CHAR(160)," ")),"__INVALID_TYPE__"))</x:f>
      </x:c>
      <x:c r="AT28" t="str">
        <x:f>IF(ISBLANK(R28),"",IF(ISTEXT(R28),TRIM(SUBSTITUTE(R28,CHAR(160)," ")),"__INVALID_TYPE__"))</x:f>
      </x:c>
      <x:c r="AU28" t="str">
        <x:f>IF(ISBLANK(S28),"",IF(ISTEXT(S28),TRIM(SUBSTITUTE(S28,CHAR(160)," ")),"__INVALID_TYPE__"))</x:f>
      </x:c>
      <x:c r="AV28" t="str">
        <x:f>IF(ISBLANK(T28),"",IF(ISTEXT(T28),TRIM(SUBSTITUTE(T28,CHAR(160)," ")),"__INVALID_TYPE__"))</x:f>
      </x:c>
      <x:c r="AW28" t="str">
        <x:f>IF(ISBLANK(U28),"",IF(ISTEXT(U28),TRIM(SUBSTITUTE(U28,CHAR(160)," ")),"__INVALID_TYPE__"))</x:f>
      </x:c>
      <x:c r="AX28" t="str">
        <x:f>IF(ISBLANK(V28),"",IF(ISTEXT(V28),TRIM(SUBSTITUTE(V28,CHAR(160)," ")),"__INVALID_TYPE__"))</x:f>
      </x:c>
      <x:c r="AY28" t="str">
        <x:f>IF(OR(AE28="",AF28="",AG28="",AH28="",AI28="",AJ28="",AK28="",AL28="",AM28="",AN28="",AO28="",AP28="",AQ28="",AR28=""),"INCOMPLETE",IF(OR(NOT(OR(EXACT(AE28,"YES"),EXACT(AE28,"NO"))),NOT(OR(EXACT(AF28,"YES"),EXACT(AF28,"NO"))),NOT(OR(EXACT(AG28,"YES"),EXACT(AG28,"NO"))),NOT(OR(EXACT(AH28,"YES"),EXACT(AH28,"NO"),EXACT(AH28,"UNKNOWN"))),NOT(OR(EXACT(AI28,"YES"),EXACT(AI28,"NO"),EXACT(AI28,"UNKNOWN"))),NOT(OR(EXACT(AJ28,"NONE"),EXACT(AJ28,"IMMATERIAL"),EXACT(AJ28,"MATERIAL"))),NOT(OR(EXACT(AK28,"RESOLVED"),EXACT(AK28,"MATERIAL_UNRESOLVED"),EXACT(AK28,"UNKNOWN"))),NOT(OR(EXACT(AL28,"PRESENT"),EXACT(AL28,"NOT_REQUIRED"),EXACT(AL28,"MISSING_REQUIRED"),EXACT(AL28,"UNKNOWN"))),NOT(OR(EXACT(AM28,"SUFFICIENT"),EXACT(AM28,"INSUFFICIENT"),EXACT(AM28,"UNKNOWN"))),NOT(OR(EXACT(AN28,"REVERSIBLE"),EXACT(AN28,"HARD_TO_REVERSE"),EXACT(AN28,"IRREVERSIBLE"),EXACT(AN28,"UNKNOWN"))),NOT(OR(EXACT(AO28,"CAN_RESOLVE"),EXACT(AO28,"NO_USEFUL_CHECK"),EXACT(AO28,"UNKNOWN"))),NOT(OR(EXACT(AP28,"BETTER_THAN_RESEARCH"),EXACT(AP28,"NOT_BETTER"),EXACT(AP28,"UNKNOWN"))),NOT(OR(EXACT(AQ28,"NOT_STARTED"),EXACT(AQ28,"STARTED_REVERSIBLE"),EXACT(AQ28,"STARTED_HARD_TO_REVERSE"),EXACT(AQ28,"STARTED_IRREVERSIBLE"))),NOT(OR(EXACT(AR28,"YES"),EXACT(AR28,"NO"),EXACT(AR28,"UNKNOWN"))),AND(AS28&lt;&gt;"",NOT(OR(EXACT(AS28,"YES"),EXACT(AS28,"NO"),EXACT(AS28,"UNKNOWN")))),AND(AT28&lt;&gt;"",NOT(OR(EXACT(AT28,"YES"),EXACT(AT28,"NO"),EXACT(AT28,"UNKNOWN")))),AND(AU28&lt;&gt;"",NOT(OR(EXACT(AU28,"YES"),EXACT(AU28,"NO"),EXACT(AU28,"UNKNOWN")))),AND(AV28&lt;&gt;"",NOT(OR(EXACT(AV28,"YES"),EXACT(AV28,"NO"),EXACT(AV28,"UNKNOWN")))),AND(AW28&lt;&gt;"",NOT(OR(EXACT(AW28,"YES"),EXACT(AW28,"NO"),EXACT(AW28,"UNKNOWN")))),AND(AX28&lt;&gt;"",NOT(OR(EXACT(AX28,"YES"),EXACT(AX28,"NO"),EXACT(AX28,"UNKNOWN"))))),"INVALID","VALID"))</x:f>
        <x:v>INVALID</x:v>
      </x:c>
    </x:row>
    <x:row r="29">
      <x:c r="A29" s="26" t="str">
        <x:v>F025</x:v>
      </x:c>
      <x:c r="B29" s="26" t="str">
        <x:v>INVALID_CASE_OR_TOKEN</x:v>
      </x:c>
      <x:c r="C29" s="26" t="str">
        <x:v>YES</x:v>
      </x:c>
      <x:c r="D29" s="26" t="str">
        <x:v>YES</x:v>
      </x:c>
      <x:c r="E29" s="26" t="str">
        <x:v>YES</x:v>
      </x:c>
      <x:c r="F29" s="26" t="str">
        <x:v>YES</x:v>
      </x:c>
      <x:c r="G29" s="26" t="str">
        <x:v>YES</x:v>
      </x:c>
      <x:c r="H29" s="26" t="str">
        <x:v>NONE</x:v>
      </x:c>
      <x:c r="I29" s="26" t="str">
        <x:v>RESOLVED</x:v>
      </x:c>
      <x:c r="J29" s="26" t="str">
        <x:v>N/A</x:v>
      </x:c>
      <x:c r="K29" s="26" t="str">
        <x:v>SUFFICIENT</x:v>
      </x:c>
      <x:c r="L29" s="26" t="str">
        <x:v>HARD_TO_REVERSE</x:v>
      </x:c>
      <x:c r="M29" s="26" t="str">
        <x:v>NO_USEFUL_CHECK</x:v>
      </x:c>
      <x:c r="N29" s="26" t="str">
        <x:v>NOT_BETTER</x:v>
      </x:c>
      <x:c r="O29" s="26" t="str">
        <x:v>NOT_STARTED</x:v>
      </x:c>
      <x:c r="P29" s="26" t="str">
        <x:v>NO</x:v>
      </x:c>
      <x:c r="Q29" s="32"/>
      <x:c r="R29" s="32"/>
      <x:c r="S29" s="32"/>
      <x:c r="T29" s="32"/>
      <x:c r="U29" s="32"/>
      <x:c r="V29" s="32"/>
      <x:c r="W29" s="12" t="str">
        <x:f>IF(AY29&lt;&gt;"VALID",AY29,IF(OR(EXACT(AS29,"YES"),EXACT(AT29,"YES"),EXACT(AU29,"YES"),EXACT(AV29,"YES"),EXACT(AW29,"YES"),EXACT(AX29,"YES")),"YES",IF(AND(AND(AS29&lt;&gt;"",AT29&lt;&gt;"",AU29&lt;&gt;"",AV29&lt;&gt;"",AW29&lt;&gt;"",AX29&lt;&gt;""),AND(EXACT(AS29,"NO"),EXACT(AT29,"NO"),EXACT(AU29,"NO"),EXACT(AV29,"NO"),EXACT(AW29,"NO"),EXACT(AX29,"NO"))),"NO",AI29)))</x:f>
        <x:v>INVALID</x:v>
      </x:c>
      <x:c r="X29" s="12" t="str">
        <x:v>INVALID_INPUT</x:v>
      </x:c>
      <x:c r="Y29" s="12" t="str">
        <x:v>INVALID_CONTROLLED_INPUT</x:v>
      </x:c>
      <x:c r="Z29" s="12" t="str">
        <x:f>IF(EXACT(AD29,"JS_ONLY_NONCELL_TYPE"),"N/A — NON-CELL TYPE",IF(AY29="INCOMPLETE","INCOMPLETE",IF(AY29="INVALID","INVALID_INPUT",IF(OR(NOT(EXACT(AE29,"YES")),NOT(EXACT(AF29,"YES")),NOT(EXACT(AG29,"YES"))),"RESOLVE_DECISION_SCOPE",IF(EXACT(AJ29,"MATERIAL"),"RESOLVE_CONTRADICTION",IF(EXACT(AK29,"MATERIAL_UNRESOLVED"),"REQUALIFY_COMPETITOR_SET",IF(EXACT(AL29,"MISSING_REQUIRED"),"MORE_COMPETITOR_EVIDENCE_REQUIRED",IF(AND(EXACT(AM29,"INSUFFICIENT"),EXACT(W29,"YES")),"MORE_COMPETITOR_EVIDENCE_REQUIRED",IF(AND(NOT(EXACT(AQ29,"NOT_STARTED")),EXACT(AR29,"YES"),EXACT(W29,"YES")),"REOPEN_PRIOR_DECISION",IF(AND(OR(EXACT(W29,"YES"),EXACT(W29,"UNKNOWN")),EXACT(AO29,"CAN_RESOLVE")),"RUN_ONE_BOUNDED_CHECK",IF(AND(EXACT(W29,"YES"),EXACT(AN29,"REVERSIBLE"),EXACT(AP29,"BETTER_THAN_RESEARCH")),"ACT_AND_LEARN",IF(EXACT(W29,"YES"),"MORE_COMPETITOR_EVIDENCE_REQUIRED",IF(EXACT(W29,"NO"),"STOP_ANALYSIS_AND_DECIDE","MORE_COMPETITOR_EVIDENCE_REQUIRED")))))))))))))</x:f>
        <x:v>INVALID_INPUT</x:v>
      </x:c>
      <x:c r="AA29" s="12" t="str">
        <x:f>IF(EXACT(AD29,"JS_ONLY_NONCELL_TYPE"),"N/A — NON-CELL TYPE",IF(AY29="INCOMPLETE","MISSING_REQUIRED_INPUT",IF(AY29="INVALID","INVALID_CONTROLLED_INPUT",IF(OR(NOT(EXACT(AE29,"YES")),NOT(EXACT(AF29,"YES")),NOT(EXACT(AG29,"YES"))),"SCOPE_NOT_DEFINED",IF(EXACT(AJ29,"MATERIAL"),"MATERIAL_CONTRADICTION",IF(EXACT(AK29,"MATERIAL_UNRESOLVED"),"COMPETITOR_SET_UNRESOLVED",IF(EXACT(AL29,"MISSING_REQUIRED"),"REQUIRED_FIRST_PARTY_MISSING",IF(AND(EXACT(AM29,"INSUFFICIENT"),EXACT(W29,"YES")),"INDEPENDENCE_INSUFFICIENT",IF(AND(NOT(EXACT(AQ29,"NOT_STARTED")),EXACT(AR29,"YES"),EXACT(W29,"YES")),"PRIOR_DECISION_REOPENABLE",IF(AND(OR(EXACT(W29,"YES"),EXACT(W29,"UNKNOWN")),EXACT(AO29,"CAN_RESOLVE")),"BOUNDED_CHECK_CAN_CHANGE_DECISION",IF(AND(EXACT(W29,"YES"),EXACT(AN29,"REVERSIBLE"),EXACT(AP29,"BETTER_THAN_RESEARCH")),"REVERSIBLE_ACTION_LEARNS_FASTER",IF(EXACT(W29,"YES"),"MATERIAL_CHANGE_PATH_REMAINS",IF(EXACT(W29,"NO"),"NO_MATERIAL_CHANGE_PATH","CHANGE_PATH_UNCLEAR")))))))))))))</x:f>
        <x:v>INVALID_CONTROLLED_INPUT</x:v>
      </x:c>
      <x:c r="AB29" s="12" t="str">
        <x:f>IF(EXACT(AD29,"JS_ONLY_NONCELL_TYPE"),"N/A",IF(EXACT(X29,Z29),"PASS","FAIL"))</x:f>
        <x:v>PASS</x:v>
      </x:c>
      <x:c r="AC29" s="12" t="str">
        <x:f>IF(EXACT(AD29,"JS_ONLY_NONCELL_TYPE"),"N/A",IF(EXACT(Y29,AA29),"PASS","FAIL"))</x:f>
        <x:v>PASS</x:v>
      </x:c>
      <x:c r="AD29" s="12" t="str">
        <x:v>EXCEL_CELL_APPLICABLE</x:v>
      </x:c>
      <x:c r="AE29" t="str">
        <x:f>IF(ISBLANK(C29),"",IF(ISTEXT(C29),TRIM(SUBSTITUTE(C29,CHAR(160)," ")),"__INVALID_TYPE__"))</x:f>
        <x:v>YES</x:v>
      </x:c>
      <x:c r="AF29" t="str">
        <x:f>IF(ISBLANK(D29),"",IF(ISTEXT(D29),TRIM(SUBSTITUTE(D29,CHAR(160)," ")),"__INVALID_TYPE__"))</x:f>
        <x:v>YES</x:v>
      </x:c>
      <x:c r="AG29" t="str">
        <x:f>IF(ISBLANK(E29),"",IF(ISTEXT(E29),TRIM(SUBSTITUTE(E29,CHAR(160)," ")),"__INVALID_TYPE__"))</x:f>
        <x:v>YES</x:v>
      </x:c>
      <x:c r="AH29" t="str">
        <x:f>IF(ISBLANK(F29),"",IF(ISTEXT(F29),TRIM(SUBSTITUTE(F29,CHAR(160)," ")),"__INVALID_TYPE__"))</x:f>
        <x:v>YES</x:v>
      </x:c>
      <x:c r="AI29" t="str">
        <x:f>IF(ISBLANK(G29),"",IF(ISTEXT(G29),TRIM(SUBSTITUTE(G29,CHAR(160)," ")),"__INVALID_TYPE__"))</x:f>
        <x:v>YES</x:v>
      </x:c>
      <x:c r="AJ29" t="str">
        <x:f>IF(ISBLANK(H29),"",IF(ISTEXT(H29),TRIM(SUBSTITUTE(H29,CHAR(160)," ")),"__INVALID_TYPE__"))</x:f>
        <x:v>NONE</x:v>
      </x:c>
      <x:c r="AK29" t="str">
        <x:f>IF(ISBLANK(I29),"",IF(ISTEXT(I29),TRIM(SUBSTITUTE(I29,CHAR(160)," ")),"__INVALID_TYPE__"))</x:f>
        <x:v>RESOLVED</x:v>
      </x:c>
      <x:c r="AL29" t="str">
        <x:f>IF(ISBLANK(J29),"",IF(ISTEXT(J29),TRIM(SUBSTITUTE(J29,CHAR(160)," ")),"__INVALID_TYPE__"))</x:f>
        <x:v>N/A</x:v>
      </x:c>
      <x:c r="AM29" t="str">
        <x:f>IF(ISBLANK(K29),"",IF(ISTEXT(K29),TRIM(SUBSTITUTE(K29,CHAR(160)," ")),"__INVALID_TYPE__"))</x:f>
        <x:v>SUFFICIENT</x:v>
      </x:c>
      <x:c r="AN29" t="str">
        <x:f>IF(ISBLANK(L29),"",IF(ISTEXT(L29),TRIM(SUBSTITUTE(L29,CHAR(160)," ")),"__INVALID_TYPE__"))</x:f>
        <x:v>HARD_TO_REVERSE</x:v>
      </x:c>
      <x:c r="AO29" t="str">
        <x:f>IF(ISBLANK(M29),"",IF(ISTEXT(M29),TRIM(SUBSTITUTE(M29,CHAR(160)," ")),"__INVALID_TYPE__"))</x:f>
        <x:v>NO_USEFUL_CHECK</x:v>
      </x:c>
      <x:c r="AP29" t="str">
        <x:f>IF(ISBLANK(N29),"",IF(ISTEXT(N29),TRIM(SUBSTITUTE(N29,CHAR(160)," ")),"__INVALID_TYPE__"))</x:f>
        <x:v>NOT_BETTER</x:v>
      </x:c>
      <x:c r="AQ29" t="str">
        <x:f>IF(ISBLANK(O29),"",IF(ISTEXT(O29),TRIM(SUBSTITUTE(O29,CHAR(160)," ")),"__INVALID_TYPE__"))</x:f>
        <x:v>NOT_STARTED</x:v>
      </x:c>
      <x:c r="AR29" t="str">
        <x:f>IF(ISBLANK(P29),"",IF(ISTEXT(P29),TRIM(SUBSTITUTE(P29,CHAR(160)," ")),"__INVALID_TYPE__"))</x:f>
        <x:v>NO</x:v>
      </x:c>
      <x:c r="AS29" t="str">
        <x:f>IF(ISBLANK(Q29),"",IF(ISTEXT(Q29),TRIM(SUBSTITUTE(Q29,CHAR(160)," ")),"__INVALID_TYPE__"))</x:f>
      </x:c>
      <x:c r="AT29" t="str">
        <x:f>IF(ISBLANK(R29),"",IF(ISTEXT(R29),TRIM(SUBSTITUTE(R29,CHAR(160)," ")),"__INVALID_TYPE__"))</x:f>
      </x:c>
      <x:c r="AU29" t="str">
        <x:f>IF(ISBLANK(S29),"",IF(ISTEXT(S29),TRIM(SUBSTITUTE(S29,CHAR(160)," ")),"__INVALID_TYPE__"))</x:f>
      </x:c>
      <x:c r="AV29" t="str">
        <x:f>IF(ISBLANK(T29),"",IF(ISTEXT(T29),TRIM(SUBSTITUTE(T29,CHAR(160)," ")),"__INVALID_TYPE__"))</x:f>
      </x:c>
      <x:c r="AW29" t="str">
        <x:f>IF(ISBLANK(U29),"",IF(ISTEXT(U29),TRIM(SUBSTITUTE(U29,CHAR(160)," ")),"__INVALID_TYPE__"))</x:f>
      </x:c>
      <x:c r="AX29" t="str">
        <x:f>IF(ISBLANK(V29),"",IF(ISTEXT(V29),TRIM(SUBSTITUTE(V29,CHAR(160)," ")),"__INVALID_TYPE__"))</x:f>
      </x:c>
      <x:c r="AY29" t="str">
        <x:f>IF(OR(AE29="",AF29="",AG29="",AH29="",AI29="",AJ29="",AK29="",AL29="",AM29="",AN29="",AO29="",AP29="",AQ29="",AR29=""),"INCOMPLETE",IF(OR(NOT(OR(EXACT(AE29,"YES"),EXACT(AE29,"NO"))),NOT(OR(EXACT(AF29,"YES"),EXACT(AF29,"NO"))),NOT(OR(EXACT(AG29,"YES"),EXACT(AG29,"NO"))),NOT(OR(EXACT(AH29,"YES"),EXACT(AH29,"NO"),EXACT(AH29,"UNKNOWN"))),NOT(OR(EXACT(AI29,"YES"),EXACT(AI29,"NO"),EXACT(AI29,"UNKNOWN"))),NOT(OR(EXACT(AJ29,"NONE"),EXACT(AJ29,"IMMATERIAL"),EXACT(AJ29,"MATERIAL"))),NOT(OR(EXACT(AK29,"RESOLVED"),EXACT(AK29,"MATERIAL_UNRESOLVED"),EXACT(AK29,"UNKNOWN"))),NOT(OR(EXACT(AL29,"PRESENT"),EXACT(AL29,"NOT_REQUIRED"),EXACT(AL29,"MISSING_REQUIRED"),EXACT(AL29,"UNKNOWN"))),NOT(OR(EXACT(AM29,"SUFFICIENT"),EXACT(AM29,"INSUFFICIENT"),EXACT(AM29,"UNKNOWN"))),NOT(OR(EXACT(AN29,"REVERSIBLE"),EXACT(AN29,"HARD_TO_REVERSE"),EXACT(AN29,"IRREVERSIBLE"),EXACT(AN29,"UNKNOWN"))),NOT(OR(EXACT(AO29,"CAN_RESOLVE"),EXACT(AO29,"NO_USEFUL_CHECK"),EXACT(AO29,"UNKNOWN"))),NOT(OR(EXACT(AP29,"BETTER_THAN_RESEARCH"),EXACT(AP29,"NOT_BETTER"),EXACT(AP29,"UNKNOWN"))),NOT(OR(EXACT(AQ29,"NOT_STARTED"),EXACT(AQ29,"STARTED_REVERSIBLE"),EXACT(AQ29,"STARTED_HARD_TO_REVERSE"),EXACT(AQ29,"STARTED_IRREVERSIBLE"))),NOT(OR(EXACT(AR29,"YES"),EXACT(AR29,"NO"),EXACT(AR29,"UNKNOWN"))),AND(AS29&lt;&gt;"",NOT(OR(EXACT(AS29,"YES"),EXACT(AS29,"NO"),EXACT(AS29,"UNKNOWN")))),AND(AT29&lt;&gt;"",NOT(OR(EXACT(AT29,"YES"),EXACT(AT29,"NO"),EXACT(AT29,"UNKNOWN")))),AND(AU29&lt;&gt;"",NOT(OR(EXACT(AU29,"YES"),EXACT(AU29,"NO"),EXACT(AU29,"UNKNOWN")))),AND(AV29&lt;&gt;"",NOT(OR(EXACT(AV29,"YES"),EXACT(AV29,"NO"),EXACT(AV29,"UNKNOWN")))),AND(AW29&lt;&gt;"",NOT(OR(EXACT(AW29,"YES"),EXACT(AW29,"NO"),EXACT(AW29,"UNKNOWN")))),AND(AX29&lt;&gt;"",NOT(OR(EXACT(AX29,"YES"),EXACT(AX29,"NO"),EXACT(AX29,"UNKNOWN"))))),"INVALID","VALID"))</x:f>
        <x:v>INVALID</x:v>
      </x:c>
    </x:row>
    <x:row r="30">
      <x:c r="A30" s="26" t="str">
        <x:v>F026</x:v>
      </x:c>
      <x:c r="B30" s="26" t="str">
        <x:v>INVALID_CASE_OR_TOKEN</x:v>
      </x:c>
      <x:c r="C30" s="26" t="str">
        <x:v>YES</x:v>
      </x:c>
      <x:c r="D30" s="26" t="str">
        <x:v>YES</x:v>
      </x:c>
      <x:c r="E30" s="26" t="str">
        <x:v>YES</x:v>
      </x:c>
      <x:c r="F30" s="26" t="str">
        <x:v>YES</x:v>
      </x:c>
      <x:c r="G30" s="26" t="str">
        <x:v>YES</x:v>
      </x:c>
      <x:c r="H30" s="26" t="str">
        <x:v>NONE</x:v>
      </x:c>
      <x:c r="I30" s="26" t="str">
        <x:v>RESOLVED</x:v>
      </x:c>
      <x:c r="J30" s="26" t="str">
        <x:v>PRESENT</x:v>
      </x:c>
      <x:c r="K30" s="26" t="str">
        <x:v>sufficient</x:v>
      </x:c>
      <x:c r="L30" s="26" t="str">
        <x:v>HARD_TO_REVERSE</x:v>
      </x:c>
      <x:c r="M30" s="26" t="str">
        <x:v>NO_USEFUL_CHECK</x:v>
      </x:c>
      <x:c r="N30" s="26" t="str">
        <x:v>NOT_BETTER</x:v>
      </x:c>
      <x:c r="O30" s="26" t="str">
        <x:v>NOT_STARTED</x:v>
      </x:c>
      <x:c r="P30" s="26" t="str">
        <x:v>NO</x:v>
      </x:c>
      <x:c r="Q30" s="32"/>
      <x:c r="R30" s="32"/>
      <x:c r="S30" s="32"/>
      <x:c r="T30" s="32"/>
      <x:c r="U30" s="32"/>
      <x:c r="V30" s="32"/>
      <x:c r="W30" s="12" t="str">
        <x:f>IF(AY30&lt;&gt;"VALID",AY30,IF(OR(EXACT(AS30,"YES"),EXACT(AT30,"YES"),EXACT(AU30,"YES"),EXACT(AV30,"YES"),EXACT(AW30,"YES"),EXACT(AX30,"YES")),"YES",IF(AND(AND(AS30&lt;&gt;"",AT30&lt;&gt;"",AU30&lt;&gt;"",AV30&lt;&gt;"",AW30&lt;&gt;"",AX30&lt;&gt;""),AND(EXACT(AS30,"NO"),EXACT(AT30,"NO"),EXACT(AU30,"NO"),EXACT(AV30,"NO"),EXACT(AW30,"NO"),EXACT(AX30,"NO"))),"NO",AI30)))</x:f>
        <x:v>INVALID</x:v>
      </x:c>
      <x:c r="X30" s="12" t="str">
        <x:v>INVALID_INPUT</x:v>
      </x:c>
      <x:c r="Y30" s="12" t="str">
        <x:v>INVALID_CONTROLLED_INPUT</x:v>
      </x:c>
      <x:c r="Z30" s="12" t="str">
        <x:f>IF(EXACT(AD30,"JS_ONLY_NONCELL_TYPE"),"N/A — NON-CELL TYPE",IF(AY30="INCOMPLETE","INCOMPLETE",IF(AY30="INVALID","INVALID_INPUT",IF(OR(NOT(EXACT(AE30,"YES")),NOT(EXACT(AF30,"YES")),NOT(EXACT(AG30,"YES"))),"RESOLVE_DECISION_SCOPE",IF(EXACT(AJ30,"MATERIAL"),"RESOLVE_CONTRADICTION",IF(EXACT(AK30,"MATERIAL_UNRESOLVED"),"REQUALIFY_COMPETITOR_SET",IF(EXACT(AL30,"MISSING_REQUIRED"),"MORE_COMPETITOR_EVIDENCE_REQUIRED",IF(AND(EXACT(AM30,"INSUFFICIENT"),EXACT(W30,"YES")),"MORE_COMPETITOR_EVIDENCE_REQUIRED",IF(AND(NOT(EXACT(AQ30,"NOT_STARTED")),EXACT(AR30,"YES"),EXACT(W30,"YES")),"REOPEN_PRIOR_DECISION",IF(AND(OR(EXACT(W30,"YES"),EXACT(W30,"UNKNOWN")),EXACT(AO30,"CAN_RESOLVE")),"RUN_ONE_BOUNDED_CHECK",IF(AND(EXACT(W30,"YES"),EXACT(AN30,"REVERSIBLE"),EXACT(AP30,"BETTER_THAN_RESEARCH")),"ACT_AND_LEARN",IF(EXACT(W30,"YES"),"MORE_COMPETITOR_EVIDENCE_REQUIRED",IF(EXACT(W30,"NO"),"STOP_ANALYSIS_AND_DECIDE","MORE_COMPETITOR_EVIDENCE_REQUIRED")))))))))))))</x:f>
        <x:v>INVALID_INPUT</x:v>
      </x:c>
      <x:c r="AA30" s="12" t="str">
        <x:f>IF(EXACT(AD30,"JS_ONLY_NONCELL_TYPE"),"N/A — NON-CELL TYPE",IF(AY30="INCOMPLETE","MISSING_REQUIRED_INPUT",IF(AY30="INVALID","INVALID_CONTROLLED_INPUT",IF(OR(NOT(EXACT(AE30,"YES")),NOT(EXACT(AF30,"YES")),NOT(EXACT(AG30,"YES"))),"SCOPE_NOT_DEFINED",IF(EXACT(AJ30,"MATERIAL"),"MATERIAL_CONTRADICTION",IF(EXACT(AK30,"MATERIAL_UNRESOLVED"),"COMPETITOR_SET_UNRESOLVED",IF(EXACT(AL30,"MISSING_REQUIRED"),"REQUIRED_FIRST_PARTY_MISSING",IF(AND(EXACT(AM30,"INSUFFICIENT"),EXACT(W30,"YES")),"INDEPENDENCE_INSUFFICIENT",IF(AND(NOT(EXACT(AQ30,"NOT_STARTED")),EXACT(AR30,"YES"),EXACT(W30,"YES")),"PRIOR_DECISION_REOPENABLE",IF(AND(OR(EXACT(W30,"YES"),EXACT(W30,"UNKNOWN")),EXACT(AO30,"CAN_RESOLVE")),"BOUNDED_CHECK_CAN_CHANGE_DECISION",IF(AND(EXACT(W30,"YES"),EXACT(AN30,"REVERSIBLE"),EXACT(AP30,"BETTER_THAN_RESEARCH")),"REVERSIBLE_ACTION_LEARNS_FASTER",IF(EXACT(W30,"YES"),"MATERIAL_CHANGE_PATH_REMAINS",IF(EXACT(W30,"NO"),"NO_MATERIAL_CHANGE_PATH","CHANGE_PATH_UNCLEAR")))))))))))))</x:f>
        <x:v>INVALID_CONTROLLED_INPUT</x:v>
      </x:c>
      <x:c r="AB30" s="12" t="str">
        <x:f>IF(EXACT(AD30,"JS_ONLY_NONCELL_TYPE"),"N/A",IF(EXACT(X30,Z30),"PASS","FAIL"))</x:f>
        <x:v>PASS</x:v>
      </x:c>
      <x:c r="AC30" s="12" t="str">
        <x:f>IF(EXACT(AD30,"JS_ONLY_NONCELL_TYPE"),"N/A",IF(EXACT(Y30,AA30),"PASS","FAIL"))</x:f>
        <x:v>PASS</x:v>
      </x:c>
      <x:c r="AD30" s="12" t="str">
        <x:v>EXCEL_CELL_APPLICABLE</x:v>
      </x:c>
      <x:c r="AE30" t="str">
        <x:f>IF(ISBLANK(C30),"",IF(ISTEXT(C30),TRIM(SUBSTITUTE(C30,CHAR(160)," ")),"__INVALID_TYPE__"))</x:f>
        <x:v>YES</x:v>
      </x:c>
      <x:c r="AF30" t="str">
        <x:f>IF(ISBLANK(D30),"",IF(ISTEXT(D30),TRIM(SUBSTITUTE(D30,CHAR(160)," ")),"__INVALID_TYPE__"))</x:f>
        <x:v>YES</x:v>
      </x:c>
      <x:c r="AG30" t="str">
        <x:f>IF(ISBLANK(E30),"",IF(ISTEXT(E30),TRIM(SUBSTITUTE(E30,CHAR(160)," ")),"__INVALID_TYPE__"))</x:f>
        <x:v>YES</x:v>
      </x:c>
      <x:c r="AH30" t="str">
        <x:f>IF(ISBLANK(F30),"",IF(ISTEXT(F30),TRIM(SUBSTITUTE(F30,CHAR(160)," ")),"__INVALID_TYPE__"))</x:f>
        <x:v>YES</x:v>
      </x:c>
      <x:c r="AI30" t="str">
        <x:f>IF(ISBLANK(G30),"",IF(ISTEXT(G30),TRIM(SUBSTITUTE(G30,CHAR(160)," ")),"__INVALID_TYPE__"))</x:f>
        <x:v>YES</x:v>
      </x:c>
      <x:c r="AJ30" t="str">
        <x:f>IF(ISBLANK(H30),"",IF(ISTEXT(H30),TRIM(SUBSTITUTE(H30,CHAR(160)," ")),"__INVALID_TYPE__"))</x:f>
        <x:v>NONE</x:v>
      </x:c>
      <x:c r="AK30" t="str">
        <x:f>IF(ISBLANK(I30),"",IF(ISTEXT(I30),TRIM(SUBSTITUTE(I30,CHAR(160)," ")),"__INVALID_TYPE__"))</x:f>
        <x:v>RESOLVED</x:v>
      </x:c>
      <x:c r="AL30" t="str">
        <x:f>IF(ISBLANK(J30),"",IF(ISTEXT(J30),TRIM(SUBSTITUTE(J30,CHAR(160)," ")),"__INVALID_TYPE__"))</x:f>
        <x:v>PRESENT</x:v>
      </x:c>
      <x:c r="AM30" t="str">
        <x:f>IF(ISBLANK(K30),"",IF(ISTEXT(K30),TRIM(SUBSTITUTE(K30,CHAR(160)," ")),"__INVALID_TYPE__"))</x:f>
        <x:v>sufficient</x:v>
      </x:c>
      <x:c r="AN30" t="str">
        <x:f>IF(ISBLANK(L30),"",IF(ISTEXT(L30),TRIM(SUBSTITUTE(L30,CHAR(160)," ")),"__INVALID_TYPE__"))</x:f>
        <x:v>HARD_TO_REVERSE</x:v>
      </x:c>
      <x:c r="AO30" t="str">
        <x:f>IF(ISBLANK(M30),"",IF(ISTEXT(M30),TRIM(SUBSTITUTE(M30,CHAR(160)," ")),"__INVALID_TYPE__"))</x:f>
        <x:v>NO_USEFUL_CHECK</x:v>
      </x:c>
      <x:c r="AP30" t="str">
        <x:f>IF(ISBLANK(N30),"",IF(ISTEXT(N30),TRIM(SUBSTITUTE(N30,CHAR(160)," ")),"__INVALID_TYPE__"))</x:f>
        <x:v>NOT_BETTER</x:v>
      </x:c>
      <x:c r="AQ30" t="str">
        <x:f>IF(ISBLANK(O30),"",IF(ISTEXT(O30),TRIM(SUBSTITUTE(O30,CHAR(160)," ")),"__INVALID_TYPE__"))</x:f>
        <x:v>NOT_STARTED</x:v>
      </x:c>
      <x:c r="AR30" t="str">
        <x:f>IF(ISBLANK(P30),"",IF(ISTEXT(P30),TRIM(SUBSTITUTE(P30,CHAR(160)," ")),"__INVALID_TYPE__"))</x:f>
        <x:v>NO</x:v>
      </x:c>
      <x:c r="AS30" t="str">
        <x:f>IF(ISBLANK(Q30),"",IF(ISTEXT(Q30),TRIM(SUBSTITUTE(Q30,CHAR(160)," ")),"__INVALID_TYPE__"))</x:f>
      </x:c>
      <x:c r="AT30" t="str">
        <x:f>IF(ISBLANK(R30),"",IF(ISTEXT(R30),TRIM(SUBSTITUTE(R30,CHAR(160)," ")),"__INVALID_TYPE__"))</x:f>
      </x:c>
      <x:c r="AU30" t="str">
        <x:f>IF(ISBLANK(S30),"",IF(ISTEXT(S30),TRIM(SUBSTITUTE(S30,CHAR(160)," ")),"__INVALID_TYPE__"))</x:f>
      </x:c>
      <x:c r="AV30" t="str">
        <x:f>IF(ISBLANK(T30),"",IF(ISTEXT(T30),TRIM(SUBSTITUTE(T30,CHAR(160)," ")),"__INVALID_TYPE__"))</x:f>
      </x:c>
      <x:c r="AW30" t="str">
        <x:f>IF(ISBLANK(U30),"",IF(ISTEXT(U30),TRIM(SUBSTITUTE(U30,CHAR(160)," ")),"__INVALID_TYPE__"))</x:f>
      </x:c>
      <x:c r="AX30" t="str">
        <x:f>IF(ISBLANK(V30),"",IF(ISTEXT(V30),TRIM(SUBSTITUTE(V30,CHAR(160)," ")),"__INVALID_TYPE__"))</x:f>
      </x:c>
      <x:c r="AY30" t="str">
        <x:f>IF(OR(AE30="",AF30="",AG30="",AH30="",AI30="",AJ30="",AK30="",AL30="",AM30="",AN30="",AO30="",AP30="",AQ30="",AR30=""),"INCOMPLETE",IF(OR(NOT(OR(EXACT(AE30,"YES"),EXACT(AE30,"NO"))),NOT(OR(EXACT(AF30,"YES"),EXACT(AF30,"NO"))),NOT(OR(EXACT(AG30,"YES"),EXACT(AG30,"NO"))),NOT(OR(EXACT(AH30,"YES"),EXACT(AH30,"NO"),EXACT(AH30,"UNKNOWN"))),NOT(OR(EXACT(AI30,"YES"),EXACT(AI30,"NO"),EXACT(AI30,"UNKNOWN"))),NOT(OR(EXACT(AJ30,"NONE"),EXACT(AJ30,"IMMATERIAL"),EXACT(AJ30,"MATERIAL"))),NOT(OR(EXACT(AK30,"RESOLVED"),EXACT(AK30,"MATERIAL_UNRESOLVED"),EXACT(AK30,"UNKNOWN"))),NOT(OR(EXACT(AL30,"PRESENT"),EXACT(AL30,"NOT_REQUIRED"),EXACT(AL30,"MISSING_REQUIRED"),EXACT(AL30,"UNKNOWN"))),NOT(OR(EXACT(AM30,"SUFFICIENT"),EXACT(AM30,"INSUFFICIENT"),EXACT(AM30,"UNKNOWN"))),NOT(OR(EXACT(AN30,"REVERSIBLE"),EXACT(AN30,"HARD_TO_REVERSE"),EXACT(AN30,"IRREVERSIBLE"),EXACT(AN30,"UNKNOWN"))),NOT(OR(EXACT(AO30,"CAN_RESOLVE"),EXACT(AO30,"NO_USEFUL_CHECK"),EXACT(AO30,"UNKNOWN"))),NOT(OR(EXACT(AP30,"BETTER_THAN_RESEARCH"),EXACT(AP30,"NOT_BETTER"),EXACT(AP30,"UNKNOWN"))),NOT(OR(EXACT(AQ30,"NOT_STARTED"),EXACT(AQ30,"STARTED_REVERSIBLE"),EXACT(AQ30,"STARTED_HARD_TO_REVERSE"),EXACT(AQ30,"STARTED_IRREVERSIBLE"))),NOT(OR(EXACT(AR30,"YES"),EXACT(AR30,"NO"),EXACT(AR30,"UNKNOWN"))),AND(AS30&lt;&gt;"",NOT(OR(EXACT(AS30,"YES"),EXACT(AS30,"NO"),EXACT(AS30,"UNKNOWN")))),AND(AT30&lt;&gt;"",NOT(OR(EXACT(AT30,"YES"),EXACT(AT30,"NO"),EXACT(AT30,"UNKNOWN")))),AND(AU30&lt;&gt;"",NOT(OR(EXACT(AU30,"YES"),EXACT(AU30,"NO"),EXACT(AU30,"UNKNOWN")))),AND(AV30&lt;&gt;"",NOT(OR(EXACT(AV30,"YES"),EXACT(AV30,"NO"),EXACT(AV30,"UNKNOWN")))),AND(AW30&lt;&gt;"",NOT(OR(EXACT(AW30,"YES"),EXACT(AW30,"NO"),EXACT(AW30,"UNKNOWN")))),AND(AX30&lt;&gt;"",NOT(OR(EXACT(AX30,"YES"),EXACT(AX30,"NO"),EXACT(AX30,"UNKNOWN"))))),"INVALID","VALID"))</x:f>
        <x:v>INVALID</x:v>
      </x:c>
    </x:row>
    <x:row r="31">
      <x:c r="A31" s="26" t="str">
        <x:v>F027</x:v>
      </x:c>
      <x:c r="B31" s="26" t="str">
        <x:v>INVALID_CASE_OR_TOKEN</x:v>
      </x:c>
      <x:c r="C31" s="26" t="str">
        <x:v>YES</x:v>
      </x:c>
      <x:c r="D31" s="26" t="str">
        <x:v>YES</x:v>
      </x:c>
      <x:c r="E31" s="26" t="str">
        <x:v>YES</x:v>
      </x:c>
      <x:c r="F31" s="26" t="str">
        <x:v>YES</x:v>
      </x:c>
      <x:c r="G31" s="26" t="str">
        <x:v>YES</x:v>
      </x:c>
      <x:c r="H31" s="26" t="str">
        <x:v>NONE</x:v>
      </x:c>
      <x:c r="I31" s="26" t="str">
        <x:v>RESOLVED</x:v>
      </x:c>
      <x:c r="J31" s="26" t="str">
        <x:v>PRESENT</x:v>
      </x:c>
      <x:c r="K31" s="26" t="str">
        <x:v>SUFFICIENT</x:v>
      </x:c>
      <x:c r="L31" s="26" t="str">
        <x:v>reversible</x:v>
      </x:c>
      <x:c r="M31" s="26" t="str">
        <x:v>NO_USEFUL_CHECK</x:v>
      </x:c>
      <x:c r="N31" s="26" t="str">
        <x:v>NOT_BETTER</x:v>
      </x:c>
      <x:c r="O31" s="26" t="str">
        <x:v>NOT_STARTED</x:v>
      </x:c>
      <x:c r="P31" s="26" t="str">
        <x:v>NO</x:v>
      </x:c>
      <x:c r="Q31" s="32"/>
      <x:c r="R31" s="32"/>
      <x:c r="S31" s="32"/>
      <x:c r="T31" s="32"/>
      <x:c r="U31" s="32"/>
      <x:c r="V31" s="32"/>
      <x:c r="W31" s="12" t="str">
        <x:f>IF(AY31&lt;&gt;"VALID",AY31,IF(OR(EXACT(AS31,"YES"),EXACT(AT31,"YES"),EXACT(AU31,"YES"),EXACT(AV31,"YES"),EXACT(AW31,"YES"),EXACT(AX31,"YES")),"YES",IF(AND(AND(AS31&lt;&gt;"",AT31&lt;&gt;"",AU31&lt;&gt;"",AV31&lt;&gt;"",AW31&lt;&gt;"",AX31&lt;&gt;""),AND(EXACT(AS31,"NO"),EXACT(AT31,"NO"),EXACT(AU31,"NO"),EXACT(AV31,"NO"),EXACT(AW31,"NO"),EXACT(AX31,"NO"))),"NO",AI31)))</x:f>
        <x:v>INVALID</x:v>
      </x:c>
      <x:c r="X31" s="12" t="str">
        <x:v>INVALID_INPUT</x:v>
      </x:c>
      <x:c r="Y31" s="12" t="str">
        <x:v>INVALID_CONTROLLED_INPUT</x:v>
      </x:c>
      <x:c r="Z31" s="12" t="str">
        <x:f>IF(EXACT(AD31,"JS_ONLY_NONCELL_TYPE"),"N/A — NON-CELL TYPE",IF(AY31="INCOMPLETE","INCOMPLETE",IF(AY31="INVALID","INVALID_INPUT",IF(OR(NOT(EXACT(AE31,"YES")),NOT(EXACT(AF31,"YES")),NOT(EXACT(AG31,"YES"))),"RESOLVE_DECISION_SCOPE",IF(EXACT(AJ31,"MATERIAL"),"RESOLVE_CONTRADICTION",IF(EXACT(AK31,"MATERIAL_UNRESOLVED"),"REQUALIFY_COMPETITOR_SET",IF(EXACT(AL31,"MISSING_REQUIRED"),"MORE_COMPETITOR_EVIDENCE_REQUIRED",IF(AND(EXACT(AM31,"INSUFFICIENT"),EXACT(W31,"YES")),"MORE_COMPETITOR_EVIDENCE_REQUIRED",IF(AND(NOT(EXACT(AQ31,"NOT_STARTED")),EXACT(AR31,"YES"),EXACT(W31,"YES")),"REOPEN_PRIOR_DECISION",IF(AND(OR(EXACT(W31,"YES"),EXACT(W31,"UNKNOWN")),EXACT(AO31,"CAN_RESOLVE")),"RUN_ONE_BOUNDED_CHECK",IF(AND(EXACT(W31,"YES"),EXACT(AN31,"REVERSIBLE"),EXACT(AP31,"BETTER_THAN_RESEARCH")),"ACT_AND_LEARN",IF(EXACT(W31,"YES"),"MORE_COMPETITOR_EVIDENCE_REQUIRED",IF(EXACT(W31,"NO"),"STOP_ANALYSIS_AND_DECIDE","MORE_COMPETITOR_EVIDENCE_REQUIRED")))))))))))))</x:f>
        <x:v>INVALID_INPUT</x:v>
      </x:c>
      <x:c r="AA31" s="12" t="str">
        <x:f>IF(EXACT(AD31,"JS_ONLY_NONCELL_TYPE"),"N/A — NON-CELL TYPE",IF(AY31="INCOMPLETE","MISSING_REQUIRED_INPUT",IF(AY31="INVALID","INVALID_CONTROLLED_INPUT",IF(OR(NOT(EXACT(AE31,"YES")),NOT(EXACT(AF31,"YES")),NOT(EXACT(AG31,"YES"))),"SCOPE_NOT_DEFINED",IF(EXACT(AJ31,"MATERIAL"),"MATERIAL_CONTRADICTION",IF(EXACT(AK31,"MATERIAL_UNRESOLVED"),"COMPETITOR_SET_UNRESOLVED",IF(EXACT(AL31,"MISSING_REQUIRED"),"REQUIRED_FIRST_PARTY_MISSING",IF(AND(EXACT(AM31,"INSUFFICIENT"),EXACT(W31,"YES")),"INDEPENDENCE_INSUFFICIENT",IF(AND(NOT(EXACT(AQ31,"NOT_STARTED")),EXACT(AR31,"YES"),EXACT(W31,"YES")),"PRIOR_DECISION_REOPENABLE",IF(AND(OR(EXACT(W31,"YES"),EXACT(W31,"UNKNOWN")),EXACT(AO31,"CAN_RESOLVE")),"BOUNDED_CHECK_CAN_CHANGE_DECISION",IF(AND(EXACT(W31,"YES"),EXACT(AN31,"REVERSIBLE"),EXACT(AP31,"BETTER_THAN_RESEARCH")),"REVERSIBLE_ACTION_LEARNS_FASTER",IF(EXACT(W31,"YES"),"MATERIAL_CHANGE_PATH_REMAINS",IF(EXACT(W31,"NO"),"NO_MATERIAL_CHANGE_PATH","CHANGE_PATH_UNCLEAR")))))))))))))</x:f>
        <x:v>INVALID_CONTROLLED_INPUT</x:v>
      </x:c>
      <x:c r="AB31" s="12" t="str">
        <x:f>IF(EXACT(AD31,"JS_ONLY_NONCELL_TYPE"),"N/A",IF(EXACT(X31,Z31),"PASS","FAIL"))</x:f>
        <x:v>PASS</x:v>
      </x:c>
      <x:c r="AC31" s="12" t="str">
        <x:f>IF(EXACT(AD31,"JS_ONLY_NONCELL_TYPE"),"N/A",IF(EXACT(Y31,AA31),"PASS","FAIL"))</x:f>
        <x:v>PASS</x:v>
      </x:c>
      <x:c r="AD31" s="12" t="str">
        <x:v>EXCEL_CELL_APPLICABLE</x:v>
      </x:c>
      <x:c r="AE31" t="str">
        <x:f>IF(ISBLANK(C31),"",IF(ISTEXT(C31),TRIM(SUBSTITUTE(C31,CHAR(160)," ")),"__INVALID_TYPE__"))</x:f>
        <x:v>YES</x:v>
      </x:c>
      <x:c r="AF31" t="str">
        <x:f>IF(ISBLANK(D31),"",IF(ISTEXT(D31),TRIM(SUBSTITUTE(D31,CHAR(160)," ")),"__INVALID_TYPE__"))</x:f>
        <x:v>YES</x:v>
      </x:c>
      <x:c r="AG31" t="str">
        <x:f>IF(ISBLANK(E31),"",IF(ISTEXT(E31),TRIM(SUBSTITUTE(E31,CHAR(160)," ")),"__INVALID_TYPE__"))</x:f>
        <x:v>YES</x:v>
      </x:c>
      <x:c r="AH31" t="str">
        <x:f>IF(ISBLANK(F31),"",IF(ISTEXT(F31),TRIM(SUBSTITUTE(F31,CHAR(160)," ")),"__INVALID_TYPE__"))</x:f>
        <x:v>YES</x:v>
      </x:c>
      <x:c r="AI31" t="str">
        <x:f>IF(ISBLANK(G31),"",IF(ISTEXT(G31),TRIM(SUBSTITUTE(G31,CHAR(160)," ")),"__INVALID_TYPE__"))</x:f>
        <x:v>YES</x:v>
      </x:c>
      <x:c r="AJ31" t="str">
        <x:f>IF(ISBLANK(H31),"",IF(ISTEXT(H31),TRIM(SUBSTITUTE(H31,CHAR(160)," ")),"__INVALID_TYPE__"))</x:f>
        <x:v>NONE</x:v>
      </x:c>
      <x:c r="AK31" t="str">
        <x:f>IF(ISBLANK(I31),"",IF(ISTEXT(I31),TRIM(SUBSTITUTE(I31,CHAR(160)," ")),"__INVALID_TYPE__"))</x:f>
        <x:v>RESOLVED</x:v>
      </x:c>
      <x:c r="AL31" t="str">
        <x:f>IF(ISBLANK(J31),"",IF(ISTEXT(J31),TRIM(SUBSTITUTE(J31,CHAR(160)," ")),"__INVALID_TYPE__"))</x:f>
        <x:v>PRESENT</x:v>
      </x:c>
      <x:c r="AM31" t="str">
        <x:f>IF(ISBLANK(K31),"",IF(ISTEXT(K31),TRIM(SUBSTITUTE(K31,CHAR(160)," ")),"__INVALID_TYPE__"))</x:f>
        <x:v>SUFFICIENT</x:v>
      </x:c>
      <x:c r="AN31" t="str">
        <x:f>IF(ISBLANK(L31),"",IF(ISTEXT(L31),TRIM(SUBSTITUTE(L31,CHAR(160)," ")),"__INVALID_TYPE__"))</x:f>
        <x:v>reversible</x:v>
      </x:c>
      <x:c r="AO31" t="str">
        <x:f>IF(ISBLANK(M31),"",IF(ISTEXT(M31),TRIM(SUBSTITUTE(M31,CHAR(160)," ")),"__INVALID_TYPE__"))</x:f>
        <x:v>NO_USEFUL_CHECK</x:v>
      </x:c>
      <x:c r="AP31" t="str">
        <x:f>IF(ISBLANK(N31),"",IF(ISTEXT(N31),TRIM(SUBSTITUTE(N31,CHAR(160)," ")),"__INVALID_TYPE__"))</x:f>
        <x:v>NOT_BETTER</x:v>
      </x:c>
      <x:c r="AQ31" t="str">
        <x:f>IF(ISBLANK(O31),"",IF(ISTEXT(O31),TRIM(SUBSTITUTE(O31,CHAR(160)," ")),"__INVALID_TYPE__"))</x:f>
        <x:v>NOT_STARTED</x:v>
      </x:c>
      <x:c r="AR31" t="str">
        <x:f>IF(ISBLANK(P31),"",IF(ISTEXT(P31),TRIM(SUBSTITUTE(P31,CHAR(160)," ")),"__INVALID_TYPE__"))</x:f>
        <x:v>NO</x:v>
      </x:c>
      <x:c r="AS31" t="str">
        <x:f>IF(ISBLANK(Q31),"",IF(ISTEXT(Q31),TRIM(SUBSTITUTE(Q31,CHAR(160)," ")),"__INVALID_TYPE__"))</x:f>
      </x:c>
      <x:c r="AT31" t="str">
        <x:f>IF(ISBLANK(R31),"",IF(ISTEXT(R31),TRIM(SUBSTITUTE(R31,CHAR(160)," ")),"__INVALID_TYPE__"))</x:f>
      </x:c>
      <x:c r="AU31" t="str">
        <x:f>IF(ISBLANK(S31),"",IF(ISTEXT(S31),TRIM(SUBSTITUTE(S31,CHAR(160)," ")),"__INVALID_TYPE__"))</x:f>
      </x:c>
      <x:c r="AV31" t="str">
        <x:f>IF(ISBLANK(T31),"",IF(ISTEXT(T31),TRIM(SUBSTITUTE(T31,CHAR(160)," ")),"__INVALID_TYPE__"))</x:f>
      </x:c>
      <x:c r="AW31" t="str">
        <x:f>IF(ISBLANK(U31),"",IF(ISTEXT(U31),TRIM(SUBSTITUTE(U31,CHAR(160)," ")),"__INVALID_TYPE__"))</x:f>
      </x:c>
      <x:c r="AX31" t="str">
        <x:f>IF(ISBLANK(V31),"",IF(ISTEXT(V31),TRIM(SUBSTITUTE(V31,CHAR(160)," ")),"__INVALID_TYPE__"))</x:f>
      </x:c>
      <x:c r="AY31" t="str">
        <x:f>IF(OR(AE31="",AF31="",AG31="",AH31="",AI31="",AJ31="",AK31="",AL31="",AM31="",AN31="",AO31="",AP31="",AQ31="",AR31=""),"INCOMPLETE",IF(OR(NOT(OR(EXACT(AE31,"YES"),EXACT(AE31,"NO"))),NOT(OR(EXACT(AF31,"YES"),EXACT(AF31,"NO"))),NOT(OR(EXACT(AG31,"YES"),EXACT(AG31,"NO"))),NOT(OR(EXACT(AH31,"YES"),EXACT(AH31,"NO"),EXACT(AH31,"UNKNOWN"))),NOT(OR(EXACT(AI31,"YES"),EXACT(AI31,"NO"),EXACT(AI31,"UNKNOWN"))),NOT(OR(EXACT(AJ31,"NONE"),EXACT(AJ31,"IMMATERIAL"),EXACT(AJ31,"MATERIAL"))),NOT(OR(EXACT(AK31,"RESOLVED"),EXACT(AK31,"MATERIAL_UNRESOLVED"),EXACT(AK31,"UNKNOWN"))),NOT(OR(EXACT(AL31,"PRESENT"),EXACT(AL31,"NOT_REQUIRED"),EXACT(AL31,"MISSING_REQUIRED"),EXACT(AL31,"UNKNOWN"))),NOT(OR(EXACT(AM31,"SUFFICIENT"),EXACT(AM31,"INSUFFICIENT"),EXACT(AM31,"UNKNOWN"))),NOT(OR(EXACT(AN31,"REVERSIBLE"),EXACT(AN31,"HARD_TO_REVERSE"),EXACT(AN31,"IRREVERSIBLE"),EXACT(AN31,"UNKNOWN"))),NOT(OR(EXACT(AO31,"CAN_RESOLVE"),EXACT(AO31,"NO_USEFUL_CHECK"),EXACT(AO31,"UNKNOWN"))),NOT(OR(EXACT(AP31,"BETTER_THAN_RESEARCH"),EXACT(AP31,"NOT_BETTER"),EXACT(AP31,"UNKNOWN"))),NOT(OR(EXACT(AQ31,"NOT_STARTED"),EXACT(AQ31,"STARTED_REVERSIBLE"),EXACT(AQ31,"STARTED_HARD_TO_REVERSE"),EXACT(AQ31,"STARTED_IRREVERSIBLE"))),NOT(OR(EXACT(AR31,"YES"),EXACT(AR31,"NO"),EXACT(AR31,"UNKNOWN"))),AND(AS31&lt;&gt;"",NOT(OR(EXACT(AS31,"YES"),EXACT(AS31,"NO"),EXACT(AS31,"UNKNOWN")))),AND(AT31&lt;&gt;"",NOT(OR(EXACT(AT31,"YES"),EXACT(AT31,"NO"),EXACT(AT31,"UNKNOWN")))),AND(AU31&lt;&gt;"",NOT(OR(EXACT(AU31,"YES"),EXACT(AU31,"NO"),EXACT(AU31,"UNKNOWN")))),AND(AV31&lt;&gt;"",NOT(OR(EXACT(AV31,"YES"),EXACT(AV31,"NO"),EXACT(AV31,"UNKNOWN")))),AND(AW31&lt;&gt;"",NOT(OR(EXACT(AW31,"YES"),EXACT(AW31,"NO"),EXACT(AW31,"UNKNOWN")))),AND(AX31&lt;&gt;"",NOT(OR(EXACT(AX31,"YES"),EXACT(AX31,"NO"),EXACT(AX31,"UNKNOWN"))))),"INVALID","VALID"))</x:f>
        <x:v>INVALID</x:v>
      </x:c>
    </x:row>
    <x:row r="32">
      <x:c r="A32" s="26" t="str">
        <x:v>F028</x:v>
      </x:c>
      <x:c r="B32" s="26" t="str">
        <x:v>INVALID_CASE_OR_TOKEN</x:v>
      </x:c>
      <x:c r="C32" s="26" t="str">
        <x:v>YES</x:v>
      </x:c>
      <x:c r="D32" s="26" t="str">
        <x:v>YES</x:v>
      </x:c>
      <x:c r="E32" s="26" t="str">
        <x:v>YES</x:v>
      </x:c>
      <x:c r="F32" s="26" t="str">
        <x:v>YES</x:v>
      </x:c>
      <x:c r="G32" s="26" t="str">
        <x:v>YES</x:v>
      </x:c>
      <x:c r="H32" s="26" t="str">
        <x:v>NONE</x:v>
      </x:c>
      <x:c r="I32" s="26" t="str">
        <x:v>RESOLVED</x:v>
      </x:c>
      <x:c r="J32" s="26" t="str">
        <x:v>PRESENT</x:v>
      </x:c>
      <x:c r="K32" s="26" t="str">
        <x:v>SUFFICIENT</x:v>
      </x:c>
      <x:c r="L32" s="26" t="str">
        <x:v>HARD_TO_REVERSE</x:v>
      </x:c>
      <x:c r="M32" s="26" t="str">
        <x:v>can_resolve</x:v>
      </x:c>
      <x:c r="N32" s="26" t="str">
        <x:v>NOT_BETTER</x:v>
      </x:c>
      <x:c r="O32" s="26" t="str">
        <x:v>NOT_STARTED</x:v>
      </x:c>
      <x:c r="P32" s="26" t="str">
        <x:v>NO</x:v>
      </x:c>
      <x:c r="Q32" s="32"/>
      <x:c r="R32" s="32"/>
      <x:c r="S32" s="32"/>
      <x:c r="T32" s="32"/>
      <x:c r="U32" s="32"/>
      <x:c r="V32" s="32"/>
      <x:c r="W32" s="12" t="str">
        <x:f>IF(AY32&lt;&gt;"VALID",AY32,IF(OR(EXACT(AS32,"YES"),EXACT(AT32,"YES"),EXACT(AU32,"YES"),EXACT(AV32,"YES"),EXACT(AW32,"YES"),EXACT(AX32,"YES")),"YES",IF(AND(AND(AS32&lt;&gt;"",AT32&lt;&gt;"",AU32&lt;&gt;"",AV32&lt;&gt;"",AW32&lt;&gt;"",AX32&lt;&gt;""),AND(EXACT(AS32,"NO"),EXACT(AT32,"NO"),EXACT(AU32,"NO"),EXACT(AV32,"NO"),EXACT(AW32,"NO"),EXACT(AX32,"NO"))),"NO",AI32)))</x:f>
        <x:v>INVALID</x:v>
      </x:c>
      <x:c r="X32" s="12" t="str">
        <x:v>INVALID_INPUT</x:v>
      </x:c>
      <x:c r="Y32" s="12" t="str">
        <x:v>INVALID_CONTROLLED_INPUT</x:v>
      </x:c>
      <x:c r="Z32" s="12" t="str">
        <x:f>IF(EXACT(AD32,"JS_ONLY_NONCELL_TYPE"),"N/A — NON-CELL TYPE",IF(AY32="INCOMPLETE","INCOMPLETE",IF(AY32="INVALID","INVALID_INPUT",IF(OR(NOT(EXACT(AE32,"YES")),NOT(EXACT(AF32,"YES")),NOT(EXACT(AG32,"YES"))),"RESOLVE_DECISION_SCOPE",IF(EXACT(AJ32,"MATERIAL"),"RESOLVE_CONTRADICTION",IF(EXACT(AK32,"MATERIAL_UNRESOLVED"),"REQUALIFY_COMPETITOR_SET",IF(EXACT(AL32,"MISSING_REQUIRED"),"MORE_COMPETITOR_EVIDENCE_REQUIRED",IF(AND(EXACT(AM32,"INSUFFICIENT"),EXACT(W32,"YES")),"MORE_COMPETITOR_EVIDENCE_REQUIRED",IF(AND(NOT(EXACT(AQ32,"NOT_STARTED")),EXACT(AR32,"YES"),EXACT(W32,"YES")),"REOPEN_PRIOR_DECISION",IF(AND(OR(EXACT(W32,"YES"),EXACT(W32,"UNKNOWN")),EXACT(AO32,"CAN_RESOLVE")),"RUN_ONE_BOUNDED_CHECK",IF(AND(EXACT(W32,"YES"),EXACT(AN32,"REVERSIBLE"),EXACT(AP32,"BETTER_THAN_RESEARCH")),"ACT_AND_LEARN",IF(EXACT(W32,"YES"),"MORE_COMPETITOR_EVIDENCE_REQUIRED",IF(EXACT(W32,"NO"),"STOP_ANALYSIS_AND_DECIDE","MORE_COMPETITOR_EVIDENCE_REQUIRED")))))))))))))</x:f>
        <x:v>INVALID_INPUT</x:v>
      </x:c>
      <x:c r="AA32" s="12" t="str">
        <x:f>IF(EXACT(AD32,"JS_ONLY_NONCELL_TYPE"),"N/A — NON-CELL TYPE",IF(AY32="INCOMPLETE","MISSING_REQUIRED_INPUT",IF(AY32="INVALID","INVALID_CONTROLLED_INPUT",IF(OR(NOT(EXACT(AE32,"YES")),NOT(EXACT(AF32,"YES")),NOT(EXACT(AG32,"YES"))),"SCOPE_NOT_DEFINED",IF(EXACT(AJ32,"MATERIAL"),"MATERIAL_CONTRADICTION",IF(EXACT(AK32,"MATERIAL_UNRESOLVED"),"COMPETITOR_SET_UNRESOLVED",IF(EXACT(AL32,"MISSING_REQUIRED"),"REQUIRED_FIRST_PARTY_MISSING",IF(AND(EXACT(AM32,"INSUFFICIENT"),EXACT(W32,"YES")),"INDEPENDENCE_INSUFFICIENT",IF(AND(NOT(EXACT(AQ32,"NOT_STARTED")),EXACT(AR32,"YES"),EXACT(W32,"YES")),"PRIOR_DECISION_REOPENABLE",IF(AND(OR(EXACT(W32,"YES"),EXACT(W32,"UNKNOWN")),EXACT(AO32,"CAN_RESOLVE")),"BOUNDED_CHECK_CAN_CHANGE_DECISION",IF(AND(EXACT(W32,"YES"),EXACT(AN32,"REVERSIBLE"),EXACT(AP32,"BETTER_THAN_RESEARCH")),"REVERSIBLE_ACTION_LEARNS_FASTER",IF(EXACT(W32,"YES"),"MATERIAL_CHANGE_PATH_REMAINS",IF(EXACT(W32,"NO"),"NO_MATERIAL_CHANGE_PATH","CHANGE_PATH_UNCLEAR")))))))))))))</x:f>
        <x:v>INVALID_CONTROLLED_INPUT</x:v>
      </x:c>
      <x:c r="AB32" s="12" t="str">
        <x:f>IF(EXACT(AD32,"JS_ONLY_NONCELL_TYPE"),"N/A",IF(EXACT(X32,Z32),"PASS","FAIL"))</x:f>
        <x:v>PASS</x:v>
      </x:c>
      <x:c r="AC32" s="12" t="str">
        <x:f>IF(EXACT(AD32,"JS_ONLY_NONCELL_TYPE"),"N/A",IF(EXACT(Y32,AA32),"PASS","FAIL"))</x:f>
        <x:v>PASS</x:v>
      </x:c>
      <x:c r="AD32" s="12" t="str">
        <x:v>EXCEL_CELL_APPLICABLE</x:v>
      </x:c>
      <x:c r="AE32" t="str">
        <x:f>IF(ISBLANK(C32),"",IF(ISTEXT(C32),TRIM(SUBSTITUTE(C32,CHAR(160)," ")),"__INVALID_TYPE__"))</x:f>
        <x:v>YES</x:v>
      </x:c>
      <x:c r="AF32" t="str">
        <x:f>IF(ISBLANK(D32),"",IF(ISTEXT(D32),TRIM(SUBSTITUTE(D32,CHAR(160)," ")),"__INVALID_TYPE__"))</x:f>
        <x:v>YES</x:v>
      </x:c>
      <x:c r="AG32" t="str">
        <x:f>IF(ISBLANK(E32),"",IF(ISTEXT(E32),TRIM(SUBSTITUTE(E32,CHAR(160)," ")),"__INVALID_TYPE__"))</x:f>
        <x:v>YES</x:v>
      </x:c>
      <x:c r="AH32" t="str">
        <x:f>IF(ISBLANK(F32),"",IF(ISTEXT(F32),TRIM(SUBSTITUTE(F32,CHAR(160)," ")),"__INVALID_TYPE__"))</x:f>
        <x:v>YES</x:v>
      </x:c>
      <x:c r="AI32" t="str">
        <x:f>IF(ISBLANK(G32),"",IF(ISTEXT(G32),TRIM(SUBSTITUTE(G32,CHAR(160)," ")),"__INVALID_TYPE__"))</x:f>
        <x:v>YES</x:v>
      </x:c>
      <x:c r="AJ32" t="str">
        <x:f>IF(ISBLANK(H32),"",IF(ISTEXT(H32),TRIM(SUBSTITUTE(H32,CHAR(160)," ")),"__INVALID_TYPE__"))</x:f>
        <x:v>NONE</x:v>
      </x:c>
      <x:c r="AK32" t="str">
        <x:f>IF(ISBLANK(I32),"",IF(ISTEXT(I32),TRIM(SUBSTITUTE(I32,CHAR(160)," ")),"__INVALID_TYPE__"))</x:f>
        <x:v>RESOLVED</x:v>
      </x:c>
      <x:c r="AL32" t="str">
        <x:f>IF(ISBLANK(J32),"",IF(ISTEXT(J32),TRIM(SUBSTITUTE(J32,CHAR(160)," ")),"__INVALID_TYPE__"))</x:f>
        <x:v>PRESENT</x:v>
      </x:c>
      <x:c r="AM32" t="str">
        <x:f>IF(ISBLANK(K32),"",IF(ISTEXT(K32),TRIM(SUBSTITUTE(K32,CHAR(160)," ")),"__INVALID_TYPE__"))</x:f>
        <x:v>SUFFICIENT</x:v>
      </x:c>
      <x:c r="AN32" t="str">
        <x:f>IF(ISBLANK(L32),"",IF(ISTEXT(L32),TRIM(SUBSTITUTE(L32,CHAR(160)," ")),"__INVALID_TYPE__"))</x:f>
        <x:v>HARD_TO_REVERSE</x:v>
      </x:c>
      <x:c r="AO32" t="str">
        <x:f>IF(ISBLANK(M32),"",IF(ISTEXT(M32),TRIM(SUBSTITUTE(M32,CHAR(160)," ")),"__INVALID_TYPE__"))</x:f>
        <x:v>can_resolve</x:v>
      </x:c>
      <x:c r="AP32" t="str">
        <x:f>IF(ISBLANK(N32),"",IF(ISTEXT(N32),TRIM(SUBSTITUTE(N32,CHAR(160)," ")),"__INVALID_TYPE__"))</x:f>
        <x:v>NOT_BETTER</x:v>
      </x:c>
      <x:c r="AQ32" t="str">
        <x:f>IF(ISBLANK(O32),"",IF(ISTEXT(O32),TRIM(SUBSTITUTE(O32,CHAR(160)," ")),"__INVALID_TYPE__"))</x:f>
        <x:v>NOT_STARTED</x:v>
      </x:c>
      <x:c r="AR32" t="str">
        <x:f>IF(ISBLANK(P32),"",IF(ISTEXT(P32),TRIM(SUBSTITUTE(P32,CHAR(160)," ")),"__INVALID_TYPE__"))</x:f>
        <x:v>NO</x:v>
      </x:c>
      <x:c r="AS32" t="str">
        <x:f>IF(ISBLANK(Q32),"",IF(ISTEXT(Q32),TRIM(SUBSTITUTE(Q32,CHAR(160)," ")),"__INVALID_TYPE__"))</x:f>
      </x:c>
      <x:c r="AT32" t="str">
        <x:f>IF(ISBLANK(R32),"",IF(ISTEXT(R32),TRIM(SUBSTITUTE(R32,CHAR(160)," ")),"__INVALID_TYPE__"))</x:f>
      </x:c>
      <x:c r="AU32" t="str">
        <x:f>IF(ISBLANK(S32),"",IF(ISTEXT(S32),TRIM(SUBSTITUTE(S32,CHAR(160)," ")),"__INVALID_TYPE__"))</x:f>
      </x:c>
      <x:c r="AV32" t="str">
        <x:f>IF(ISBLANK(T32),"",IF(ISTEXT(T32),TRIM(SUBSTITUTE(T32,CHAR(160)," ")),"__INVALID_TYPE__"))</x:f>
      </x:c>
      <x:c r="AW32" t="str">
        <x:f>IF(ISBLANK(U32),"",IF(ISTEXT(U32),TRIM(SUBSTITUTE(U32,CHAR(160)," ")),"__INVALID_TYPE__"))</x:f>
      </x:c>
      <x:c r="AX32" t="str">
        <x:f>IF(ISBLANK(V32),"",IF(ISTEXT(V32),TRIM(SUBSTITUTE(V32,CHAR(160)," ")),"__INVALID_TYPE__"))</x:f>
      </x:c>
      <x:c r="AY32" t="str">
        <x:f>IF(OR(AE32="",AF32="",AG32="",AH32="",AI32="",AJ32="",AK32="",AL32="",AM32="",AN32="",AO32="",AP32="",AQ32="",AR32=""),"INCOMPLETE",IF(OR(NOT(OR(EXACT(AE32,"YES"),EXACT(AE32,"NO"))),NOT(OR(EXACT(AF32,"YES"),EXACT(AF32,"NO"))),NOT(OR(EXACT(AG32,"YES"),EXACT(AG32,"NO"))),NOT(OR(EXACT(AH32,"YES"),EXACT(AH32,"NO"),EXACT(AH32,"UNKNOWN"))),NOT(OR(EXACT(AI32,"YES"),EXACT(AI32,"NO"),EXACT(AI32,"UNKNOWN"))),NOT(OR(EXACT(AJ32,"NONE"),EXACT(AJ32,"IMMATERIAL"),EXACT(AJ32,"MATERIAL"))),NOT(OR(EXACT(AK32,"RESOLVED"),EXACT(AK32,"MATERIAL_UNRESOLVED"),EXACT(AK32,"UNKNOWN"))),NOT(OR(EXACT(AL32,"PRESENT"),EXACT(AL32,"NOT_REQUIRED"),EXACT(AL32,"MISSING_REQUIRED"),EXACT(AL32,"UNKNOWN"))),NOT(OR(EXACT(AM32,"SUFFICIENT"),EXACT(AM32,"INSUFFICIENT"),EXACT(AM32,"UNKNOWN"))),NOT(OR(EXACT(AN32,"REVERSIBLE"),EXACT(AN32,"HARD_TO_REVERSE"),EXACT(AN32,"IRREVERSIBLE"),EXACT(AN32,"UNKNOWN"))),NOT(OR(EXACT(AO32,"CAN_RESOLVE"),EXACT(AO32,"NO_USEFUL_CHECK"),EXACT(AO32,"UNKNOWN"))),NOT(OR(EXACT(AP32,"BETTER_THAN_RESEARCH"),EXACT(AP32,"NOT_BETTER"),EXACT(AP32,"UNKNOWN"))),NOT(OR(EXACT(AQ32,"NOT_STARTED"),EXACT(AQ32,"STARTED_REVERSIBLE"),EXACT(AQ32,"STARTED_HARD_TO_REVERSE"),EXACT(AQ32,"STARTED_IRREVERSIBLE"))),NOT(OR(EXACT(AR32,"YES"),EXACT(AR32,"NO"),EXACT(AR32,"UNKNOWN"))),AND(AS32&lt;&gt;"",NOT(OR(EXACT(AS32,"YES"),EXACT(AS32,"NO"),EXACT(AS32,"UNKNOWN")))),AND(AT32&lt;&gt;"",NOT(OR(EXACT(AT32,"YES"),EXACT(AT32,"NO"),EXACT(AT32,"UNKNOWN")))),AND(AU32&lt;&gt;"",NOT(OR(EXACT(AU32,"YES"),EXACT(AU32,"NO"),EXACT(AU32,"UNKNOWN")))),AND(AV32&lt;&gt;"",NOT(OR(EXACT(AV32,"YES"),EXACT(AV32,"NO"),EXACT(AV32,"UNKNOWN")))),AND(AW32&lt;&gt;"",NOT(OR(EXACT(AW32,"YES"),EXACT(AW32,"NO"),EXACT(AW32,"UNKNOWN")))),AND(AX32&lt;&gt;"",NOT(OR(EXACT(AX32,"YES"),EXACT(AX32,"NO"),EXACT(AX32,"UNKNOWN"))))),"INVALID","VALID"))</x:f>
        <x:v>INVALID</x:v>
      </x:c>
    </x:row>
    <x:row r="33">
      <x:c r="A33" s="26" t="str">
        <x:v>F029</x:v>
      </x:c>
      <x:c r="B33" s="26" t="str">
        <x:v>INVALID_CASE_OR_TOKEN</x:v>
      </x:c>
      <x:c r="C33" s="26" t="str">
        <x:v>YES</x:v>
      </x:c>
      <x:c r="D33" s="26" t="str">
        <x:v>YES</x:v>
      </x:c>
      <x:c r="E33" s="26" t="str">
        <x:v>YES</x:v>
      </x:c>
      <x:c r="F33" s="26" t="str">
        <x:v>YES</x:v>
      </x:c>
      <x:c r="G33" s="26" t="str">
        <x:v>YES</x:v>
      </x:c>
      <x:c r="H33" s="26" t="str">
        <x:v>NONE</x:v>
      </x:c>
      <x:c r="I33" s="26" t="str">
        <x:v>RESOLVED</x:v>
      </x:c>
      <x:c r="J33" s="26" t="str">
        <x:v>PRESENT</x:v>
      </x:c>
      <x:c r="K33" s="26" t="str">
        <x:v>SUFFICIENT</x:v>
      </x:c>
      <x:c r="L33" s="26" t="str">
        <x:v>HARD_TO_REVERSE</x:v>
      </x:c>
      <x:c r="M33" s="26" t="str">
        <x:v>NO_USEFUL_CHECK</x:v>
      </x:c>
      <x:c r="N33" s="26" t="str">
        <x:v>better_than_research</x:v>
      </x:c>
      <x:c r="O33" s="26" t="str">
        <x:v>NOT_STARTED</x:v>
      </x:c>
      <x:c r="P33" s="26" t="str">
        <x:v>NO</x:v>
      </x:c>
      <x:c r="Q33" s="32"/>
      <x:c r="R33" s="32"/>
      <x:c r="S33" s="32"/>
      <x:c r="T33" s="32"/>
      <x:c r="U33" s="32"/>
      <x:c r="V33" s="32"/>
      <x:c r="W33" s="12" t="str">
        <x:f>IF(AY33&lt;&gt;"VALID",AY33,IF(OR(EXACT(AS33,"YES"),EXACT(AT33,"YES"),EXACT(AU33,"YES"),EXACT(AV33,"YES"),EXACT(AW33,"YES"),EXACT(AX33,"YES")),"YES",IF(AND(AND(AS33&lt;&gt;"",AT33&lt;&gt;"",AU33&lt;&gt;"",AV33&lt;&gt;"",AW33&lt;&gt;"",AX33&lt;&gt;""),AND(EXACT(AS33,"NO"),EXACT(AT33,"NO"),EXACT(AU33,"NO"),EXACT(AV33,"NO"),EXACT(AW33,"NO"),EXACT(AX33,"NO"))),"NO",AI33)))</x:f>
        <x:v>INVALID</x:v>
      </x:c>
      <x:c r="X33" s="12" t="str">
        <x:v>INVALID_INPUT</x:v>
      </x:c>
      <x:c r="Y33" s="12" t="str">
        <x:v>INVALID_CONTROLLED_INPUT</x:v>
      </x:c>
      <x:c r="Z33" s="12" t="str">
        <x:f>IF(EXACT(AD33,"JS_ONLY_NONCELL_TYPE"),"N/A — NON-CELL TYPE",IF(AY33="INCOMPLETE","INCOMPLETE",IF(AY33="INVALID","INVALID_INPUT",IF(OR(NOT(EXACT(AE33,"YES")),NOT(EXACT(AF33,"YES")),NOT(EXACT(AG33,"YES"))),"RESOLVE_DECISION_SCOPE",IF(EXACT(AJ33,"MATERIAL"),"RESOLVE_CONTRADICTION",IF(EXACT(AK33,"MATERIAL_UNRESOLVED"),"REQUALIFY_COMPETITOR_SET",IF(EXACT(AL33,"MISSING_REQUIRED"),"MORE_COMPETITOR_EVIDENCE_REQUIRED",IF(AND(EXACT(AM33,"INSUFFICIENT"),EXACT(W33,"YES")),"MORE_COMPETITOR_EVIDENCE_REQUIRED",IF(AND(NOT(EXACT(AQ33,"NOT_STARTED")),EXACT(AR33,"YES"),EXACT(W33,"YES")),"REOPEN_PRIOR_DECISION",IF(AND(OR(EXACT(W33,"YES"),EXACT(W33,"UNKNOWN")),EXACT(AO33,"CAN_RESOLVE")),"RUN_ONE_BOUNDED_CHECK",IF(AND(EXACT(W33,"YES"),EXACT(AN33,"REVERSIBLE"),EXACT(AP33,"BETTER_THAN_RESEARCH")),"ACT_AND_LEARN",IF(EXACT(W33,"YES"),"MORE_COMPETITOR_EVIDENCE_REQUIRED",IF(EXACT(W33,"NO"),"STOP_ANALYSIS_AND_DECIDE","MORE_COMPETITOR_EVIDENCE_REQUIRED")))))))))))))</x:f>
        <x:v>INVALID_INPUT</x:v>
      </x:c>
      <x:c r="AA33" s="12" t="str">
        <x:f>IF(EXACT(AD33,"JS_ONLY_NONCELL_TYPE"),"N/A — NON-CELL TYPE",IF(AY33="INCOMPLETE","MISSING_REQUIRED_INPUT",IF(AY33="INVALID","INVALID_CONTROLLED_INPUT",IF(OR(NOT(EXACT(AE33,"YES")),NOT(EXACT(AF33,"YES")),NOT(EXACT(AG33,"YES"))),"SCOPE_NOT_DEFINED",IF(EXACT(AJ33,"MATERIAL"),"MATERIAL_CONTRADICTION",IF(EXACT(AK33,"MATERIAL_UNRESOLVED"),"COMPETITOR_SET_UNRESOLVED",IF(EXACT(AL33,"MISSING_REQUIRED"),"REQUIRED_FIRST_PARTY_MISSING",IF(AND(EXACT(AM33,"INSUFFICIENT"),EXACT(W33,"YES")),"INDEPENDENCE_INSUFFICIENT",IF(AND(NOT(EXACT(AQ33,"NOT_STARTED")),EXACT(AR33,"YES"),EXACT(W33,"YES")),"PRIOR_DECISION_REOPENABLE",IF(AND(OR(EXACT(W33,"YES"),EXACT(W33,"UNKNOWN")),EXACT(AO33,"CAN_RESOLVE")),"BOUNDED_CHECK_CAN_CHANGE_DECISION",IF(AND(EXACT(W33,"YES"),EXACT(AN33,"REVERSIBLE"),EXACT(AP33,"BETTER_THAN_RESEARCH")),"REVERSIBLE_ACTION_LEARNS_FASTER",IF(EXACT(W33,"YES"),"MATERIAL_CHANGE_PATH_REMAINS",IF(EXACT(W33,"NO"),"NO_MATERIAL_CHANGE_PATH","CHANGE_PATH_UNCLEAR")))))))))))))</x:f>
        <x:v>INVALID_CONTROLLED_INPUT</x:v>
      </x:c>
      <x:c r="AB33" s="12" t="str">
        <x:f>IF(EXACT(AD33,"JS_ONLY_NONCELL_TYPE"),"N/A",IF(EXACT(X33,Z33),"PASS","FAIL"))</x:f>
        <x:v>PASS</x:v>
      </x:c>
      <x:c r="AC33" s="12" t="str">
        <x:f>IF(EXACT(AD33,"JS_ONLY_NONCELL_TYPE"),"N/A",IF(EXACT(Y33,AA33),"PASS","FAIL"))</x:f>
        <x:v>PASS</x:v>
      </x:c>
      <x:c r="AD33" s="12" t="str">
        <x:v>EXCEL_CELL_APPLICABLE</x:v>
      </x:c>
      <x:c r="AE33" t="str">
        <x:f>IF(ISBLANK(C33),"",IF(ISTEXT(C33),TRIM(SUBSTITUTE(C33,CHAR(160)," ")),"__INVALID_TYPE__"))</x:f>
        <x:v>YES</x:v>
      </x:c>
      <x:c r="AF33" t="str">
        <x:f>IF(ISBLANK(D33),"",IF(ISTEXT(D33),TRIM(SUBSTITUTE(D33,CHAR(160)," ")),"__INVALID_TYPE__"))</x:f>
        <x:v>YES</x:v>
      </x:c>
      <x:c r="AG33" t="str">
        <x:f>IF(ISBLANK(E33),"",IF(ISTEXT(E33),TRIM(SUBSTITUTE(E33,CHAR(160)," ")),"__INVALID_TYPE__"))</x:f>
        <x:v>YES</x:v>
      </x:c>
      <x:c r="AH33" t="str">
        <x:f>IF(ISBLANK(F33),"",IF(ISTEXT(F33),TRIM(SUBSTITUTE(F33,CHAR(160)," ")),"__INVALID_TYPE__"))</x:f>
        <x:v>YES</x:v>
      </x:c>
      <x:c r="AI33" t="str">
        <x:f>IF(ISBLANK(G33),"",IF(ISTEXT(G33),TRIM(SUBSTITUTE(G33,CHAR(160)," ")),"__INVALID_TYPE__"))</x:f>
        <x:v>YES</x:v>
      </x:c>
      <x:c r="AJ33" t="str">
        <x:f>IF(ISBLANK(H33),"",IF(ISTEXT(H33),TRIM(SUBSTITUTE(H33,CHAR(160)," ")),"__INVALID_TYPE__"))</x:f>
        <x:v>NONE</x:v>
      </x:c>
      <x:c r="AK33" t="str">
        <x:f>IF(ISBLANK(I33),"",IF(ISTEXT(I33),TRIM(SUBSTITUTE(I33,CHAR(160)," ")),"__INVALID_TYPE__"))</x:f>
        <x:v>RESOLVED</x:v>
      </x:c>
      <x:c r="AL33" t="str">
        <x:f>IF(ISBLANK(J33),"",IF(ISTEXT(J33),TRIM(SUBSTITUTE(J33,CHAR(160)," ")),"__INVALID_TYPE__"))</x:f>
        <x:v>PRESENT</x:v>
      </x:c>
      <x:c r="AM33" t="str">
        <x:f>IF(ISBLANK(K33),"",IF(ISTEXT(K33),TRIM(SUBSTITUTE(K33,CHAR(160)," ")),"__INVALID_TYPE__"))</x:f>
        <x:v>SUFFICIENT</x:v>
      </x:c>
      <x:c r="AN33" t="str">
        <x:f>IF(ISBLANK(L33),"",IF(ISTEXT(L33),TRIM(SUBSTITUTE(L33,CHAR(160)," ")),"__INVALID_TYPE__"))</x:f>
        <x:v>HARD_TO_REVERSE</x:v>
      </x:c>
      <x:c r="AO33" t="str">
        <x:f>IF(ISBLANK(M33),"",IF(ISTEXT(M33),TRIM(SUBSTITUTE(M33,CHAR(160)," ")),"__INVALID_TYPE__"))</x:f>
        <x:v>NO_USEFUL_CHECK</x:v>
      </x:c>
      <x:c r="AP33" t="str">
        <x:f>IF(ISBLANK(N33),"",IF(ISTEXT(N33),TRIM(SUBSTITUTE(N33,CHAR(160)," ")),"__INVALID_TYPE__"))</x:f>
        <x:v>better_than_research</x:v>
      </x:c>
      <x:c r="AQ33" t="str">
        <x:f>IF(ISBLANK(O33),"",IF(ISTEXT(O33),TRIM(SUBSTITUTE(O33,CHAR(160)," ")),"__INVALID_TYPE__"))</x:f>
        <x:v>NOT_STARTED</x:v>
      </x:c>
      <x:c r="AR33" t="str">
        <x:f>IF(ISBLANK(P33),"",IF(ISTEXT(P33),TRIM(SUBSTITUTE(P33,CHAR(160)," ")),"__INVALID_TYPE__"))</x:f>
        <x:v>NO</x:v>
      </x:c>
      <x:c r="AS33" t="str">
        <x:f>IF(ISBLANK(Q33),"",IF(ISTEXT(Q33),TRIM(SUBSTITUTE(Q33,CHAR(160)," ")),"__INVALID_TYPE__"))</x:f>
      </x:c>
      <x:c r="AT33" t="str">
        <x:f>IF(ISBLANK(R33),"",IF(ISTEXT(R33),TRIM(SUBSTITUTE(R33,CHAR(160)," ")),"__INVALID_TYPE__"))</x:f>
      </x:c>
      <x:c r="AU33" t="str">
        <x:f>IF(ISBLANK(S33),"",IF(ISTEXT(S33),TRIM(SUBSTITUTE(S33,CHAR(160)," ")),"__INVALID_TYPE__"))</x:f>
      </x:c>
      <x:c r="AV33" t="str">
        <x:f>IF(ISBLANK(T33),"",IF(ISTEXT(T33),TRIM(SUBSTITUTE(T33,CHAR(160)," ")),"__INVALID_TYPE__"))</x:f>
      </x:c>
      <x:c r="AW33" t="str">
        <x:f>IF(ISBLANK(U33),"",IF(ISTEXT(U33),TRIM(SUBSTITUTE(U33,CHAR(160)," ")),"__INVALID_TYPE__"))</x:f>
      </x:c>
      <x:c r="AX33" t="str">
        <x:f>IF(ISBLANK(V33),"",IF(ISTEXT(V33),TRIM(SUBSTITUTE(V33,CHAR(160)," ")),"__INVALID_TYPE__"))</x:f>
      </x:c>
      <x:c r="AY33" t="str">
        <x:f>IF(OR(AE33="",AF33="",AG33="",AH33="",AI33="",AJ33="",AK33="",AL33="",AM33="",AN33="",AO33="",AP33="",AQ33="",AR33=""),"INCOMPLETE",IF(OR(NOT(OR(EXACT(AE33,"YES"),EXACT(AE33,"NO"))),NOT(OR(EXACT(AF33,"YES"),EXACT(AF33,"NO"))),NOT(OR(EXACT(AG33,"YES"),EXACT(AG33,"NO"))),NOT(OR(EXACT(AH33,"YES"),EXACT(AH33,"NO"),EXACT(AH33,"UNKNOWN"))),NOT(OR(EXACT(AI33,"YES"),EXACT(AI33,"NO"),EXACT(AI33,"UNKNOWN"))),NOT(OR(EXACT(AJ33,"NONE"),EXACT(AJ33,"IMMATERIAL"),EXACT(AJ33,"MATERIAL"))),NOT(OR(EXACT(AK33,"RESOLVED"),EXACT(AK33,"MATERIAL_UNRESOLVED"),EXACT(AK33,"UNKNOWN"))),NOT(OR(EXACT(AL33,"PRESENT"),EXACT(AL33,"NOT_REQUIRED"),EXACT(AL33,"MISSING_REQUIRED"),EXACT(AL33,"UNKNOWN"))),NOT(OR(EXACT(AM33,"SUFFICIENT"),EXACT(AM33,"INSUFFICIENT"),EXACT(AM33,"UNKNOWN"))),NOT(OR(EXACT(AN33,"REVERSIBLE"),EXACT(AN33,"HARD_TO_REVERSE"),EXACT(AN33,"IRREVERSIBLE"),EXACT(AN33,"UNKNOWN"))),NOT(OR(EXACT(AO33,"CAN_RESOLVE"),EXACT(AO33,"NO_USEFUL_CHECK"),EXACT(AO33,"UNKNOWN"))),NOT(OR(EXACT(AP33,"BETTER_THAN_RESEARCH"),EXACT(AP33,"NOT_BETTER"),EXACT(AP33,"UNKNOWN"))),NOT(OR(EXACT(AQ33,"NOT_STARTED"),EXACT(AQ33,"STARTED_REVERSIBLE"),EXACT(AQ33,"STARTED_HARD_TO_REVERSE"),EXACT(AQ33,"STARTED_IRREVERSIBLE"))),NOT(OR(EXACT(AR33,"YES"),EXACT(AR33,"NO"),EXACT(AR33,"UNKNOWN"))),AND(AS33&lt;&gt;"",NOT(OR(EXACT(AS33,"YES"),EXACT(AS33,"NO"),EXACT(AS33,"UNKNOWN")))),AND(AT33&lt;&gt;"",NOT(OR(EXACT(AT33,"YES"),EXACT(AT33,"NO"),EXACT(AT33,"UNKNOWN")))),AND(AU33&lt;&gt;"",NOT(OR(EXACT(AU33,"YES"),EXACT(AU33,"NO"),EXACT(AU33,"UNKNOWN")))),AND(AV33&lt;&gt;"",NOT(OR(EXACT(AV33,"YES"),EXACT(AV33,"NO"),EXACT(AV33,"UNKNOWN")))),AND(AW33&lt;&gt;"",NOT(OR(EXACT(AW33,"YES"),EXACT(AW33,"NO"),EXACT(AW33,"UNKNOWN")))),AND(AX33&lt;&gt;"",NOT(OR(EXACT(AX33,"YES"),EXACT(AX33,"NO"),EXACT(AX33,"UNKNOWN"))))),"INVALID","VALID"))</x:f>
        <x:v>INVALID</x:v>
      </x:c>
    </x:row>
    <x:row r="34">
      <x:c r="A34" s="26" t="str">
        <x:v>F030</x:v>
      </x:c>
      <x:c r="B34" s="26" t="str">
        <x:v>INVALID_CASE_OR_TOKEN</x:v>
      </x:c>
      <x:c r="C34" s="26" t="str">
        <x:v>YES</x:v>
      </x:c>
      <x:c r="D34" s="26" t="str">
        <x:v>YES</x:v>
      </x:c>
      <x:c r="E34" s="26" t="str">
        <x:v>YES</x:v>
      </x:c>
      <x:c r="F34" s="26" t="str">
        <x:v>YES</x:v>
      </x:c>
      <x:c r="G34" s="26" t="str">
        <x:v>YES</x:v>
      </x:c>
      <x:c r="H34" s="26" t="str">
        <x:v>NONE</x:v>
      </x:c>
      <x:c r="I34" s="26" t="str">
        <x:v>RESOLVED</x:v>
      </x:c>
      <x:c r="J34" s="26" t="str">
        <x:v>PRESENT</x:v>
      </x:c>
      <x:c r="K34" s="26" t="str">
        <x:v>SUFFICIENT</x:v>
      </x:c>
      <x:c r="L34" s="26" t="str">
        <x:v>HARD_TO_REVERSE</x:v>
      </x:c>
      <x:c r="M34" s="26" t="str">
        <x:v>NO_USEFUL_CHECK</x:v>
      </x:c>
      <x:c r="N34" s="26" t="str">
        <x:v>NOT_BETTER</x:v>
      </x:c>
      <x:c r="O34" s="26" t="str">
        <x:v>STARTED</x:v>
      </x:c>
      <x:c r="P34" s="26" t="str">
        <x:v>NO</x:v>
      </x:c>
      <x:c r="Q34" s="32"/>
      <x:c r="R34" s="32"/>
      <x:c r="S34" s="32"/>
      <x:c r="T34" s="32"/>
      <x:c r="U34" s="32"/>
      <x:c r="V34" s="32"/>
      <x:c r="W34" s="12" t="str">
        <x:f>IF(AY34&lt;&gt;"VALID",AY34,IF(OR(EXACT(AS34,"YES"),EXACT(AT34,"YES"),EXACT(AU34,"YES"),EXACT(AV34,"YES"),EXACT(AW34,"YES"),EXACT(AX34,"YES")),"YES",IF(AND(AND(AS34&lt;&gt;"",AT34&lt;&gt;"",AU34&lt;&gt;"",AV34&lt;&gt;"",AW34&lt;&gt;"",AX34&lt;&gt;""),AND(EXACT(AS34,"NO"),EXACT(AT34,"NO"),EXACT(AU34,"NO"),EXACT(AV34,"NO"),EXACT(AW34,"NO"),EXACT(AX34,"NO"))),"NO",AI34)))</x:f>
        <x:v>INVALID</x:v>
      </x:c>
      <x:c r="X34" s="12" t="str">
        <x:v>INVALID_INPUT</x:v>
      </x:c>
      <x:c r="Y34" s="12" t="str">
        <x:v>INVALID_CONTROLLED_INPUT</x:v>
      </x:c>
      <x:c r="Z34" s="12" t="str">
        <x:f>IF(EXACT(AD34,"JS_ONLY_NONCELL_TYPE"),"N/A — NON-CELL TYPE",IF(AY34="INCOMPLETE","INCOMPLETE",IF(AY34="INVALID","INVALID_INPUT",IF(OR(NOT(EXACT(AE34,"YES")),NOT(EXACT(AF34,"YES")),NOT(EXACT(AG34,"YES"))),"RESOLVE_DECISION_SCOPE",IF(EXACT(AJ34,"MATERIAL"),"RESOLVE_CONTRADICTION",IF(EXACT(AK34,"MATERIAL_UNRESOLVED"),"REQUALIFY_COMPETITOR_SET",IF(EXACT(AL34,"MISSING_REQUIRED"),"MORE_COMPETITOR_EVIDENCE_REQUIRED",IF(AND(EXACT(AM34,"INSUFFICIENT"),EXACT(W34,"YES")),"MORE_COMPETITOR_EVIDENCE_REQUIRED",IF(AND(NOT(EXACT(AQ34,"NOT_STARTED")),EXACT(AR34,"YES"),EXACT(W34,"YES")),"REOPEN_PRIOR_DECISION",IF(AND(OR(EXACT(W34,"YES"),EXACT(W34,"UNKNOWN")),EXACT(AO34,"CAN_RESOLVE")),"RUN_ONE_BOUNDED_CHECK",IF(AND(EXACT(W34,"YES"),EXACT(AN34,"REVERSIBLE"),EXACT(AP34,"BETTER_THAN_RESEARCH")),"ACT_AND_LEARN",IF(EXACT(W34,"YES"),"MORE_COMPETITOR_EVIDENCE_REQUIRED",IF(EXACT(W34,"NO"),"STOP_ANALYSIS_AND_DECIDE","MORE_COMPETITOR_EVIDENCE_REQUIRED")))))))))))))</x:f>
        <x:v>INVALID_INPUT</x:v>
      </x:c>
      <x:c r="AA34" s="12" t="str">
        <x:f>IF(EXACT(AD34,"JS_ONLY_NONCELL_TYPE"),"N/A — NON-CELL TYPE",IF(AY34="INCOMPLETE","MISSING_REQUIRED_INPUT",IF(AY34="INVALID","INVALID_CONTROLLED_INPUT",IF(OR(NOT(EXACT(AE34,"YES")),NOT(EXACT(AF34,"YES")),NOT(EXACT(AG34,"YES"))),"SCOPE_NOT_DEFINED",IF(EXACT(AJ34,"MATERIAL"),"MATERIAL_CONTRADICTION",IF(EXACT(AK34,"MATERIAL_UNRESOLVED"),"COMPETITOR_SET_UNRESOLVED",IF(EXACT(AL34,"MISSING_REQUIRED"),"REQUIRED_FIRST_PARTY_MISSING",IF(AND(EXACT(AM34,"INSUFFICIENT"),EXACT(W34,"YES")),"INDEPENDENCE_INSUFFICIENT",IF(AND(NOT(EXACT(AQ34,"NOT_STARTED")),EXACT(AR34,"YES"),EXACT(W34,"YES")),"PRIOR_DECISION_REOPENABLE",IF(AND(OR(EXACT(W34,"YES"),EXACT(W34,"UNKNOWN")),EXACT(AO34,"CAN_RESOLVE")),"BOUNDED_CHECK_CAN_CHANGE_DECISION",IF(AND(EXACT(W34,"YES"),EXACT(AN34,"REVERSIBLE"),EXACT(AP34,"BETTER_THAN_RESEARCH")),"REVERSIBLE_ACTION_LEARNS_FASTER",IF(EXACT(W34,"YES"),"MATERIAL_CHANGE_PATH_REMAINS",IF(EXACT(W34,"NO"),"NO_MATERIAL_CHANGE_PATH","CHANGE_PATH_UNCLEAR")))))))))))))</x:f>
        <x:v>INVALID_CONTROLLED_INPUT</x:v>
      </x:c>
      <x:c r="AB34" s="12" t="str">
        <x:f>IF(EXACT(AD34,"JS_ONLY_NONCELL_TYPE"),"N/A",IF(EXACT(X34,Z34),"PASS","FAIL"))</x:f>
        <x:v>PASS</x:v>
      </x:c>
      <x:c r="AC34" s="12" t="str">
        <x:f>IF(EXACT(AD34,"JS_ONLY_NONCELL_TYPE"),"N/A",IF(EXACT(Y34,AA34),"PASS","FAIL"))</x:f>
        <x:v>PASS</x:v>
      </x:c>
      <x:c r="AD34" s="12" t="str">
        <x:v>EXCEL_CELL_APPLICABLE</x:v>
      </x:c>
      <x:c r="AE34" t="str">
        <x:f>IF(ISBLANK(C34),"",IF(ISTEXT(C34),TRIM(SUBSTITUTE(C34,CHAR(160)," ")),"__INVALID_TYPE__"))</x:f>
        <x:v>YES</x:v>
      </x:c>
      <x:c r="AF34" t="str">
        <x:f>IF(ISBLANK(D34),"",IF(ISTEXT(D34),TRIM(SUBSTITUTE(D34,CHAR(160)," ")),"__INVALID_TYPE__"))</x:f>
        <x:v>YES</x:v>
      </x:c>
      <x:c r="AG34" t="str">
        <x:f>IF(ISBLANK(E34),"",IF(ISTEXT(E34),TRIM(SUBSTITUTE(E34,CHAR(160)," ")),"__INVALID_TYPE__"))</x:f>
        <x:v>YES</x:v>
      </x:c>
      <x:c r="AH34" t="str">
        <x:f>IF(ISBLANK(F34),"",IF(ISTEXT(F34),TRIM(SUBSTITUTE(F34,CHAR(160)," ")),"__INVALID_TYPE__"))</x:f>
        <x:v>YES</x:v>
      </x:c>
      <x:c r="AI34" t="str">
        <x:f>IF(ISBLANK(G34),"",IF(ISTEXT(G34),TRIM(SUBSTITUTE(G34,CHAR(160)," ")),"__INVALID_TYPE__"))</x:f>
        <x:v>YES</x:v>
      </x:c>
      <x:c r="AJ34" t="str">
        <x:f>IF(ISBLANK(H34),"",IF(ISTEXT(H34),TRIM(SUBSTITUTE(H34,CHAR(160)," ")),"__INVALID_TYPE__"))</x:f>
        <x:v>NONE</x:v>
      </x:c>
      <x:c r="AK34" t="str">
        <x:f>IF(ISBLANK(I34),"",IF(ISTEXT(I34),TRIM(SUBSTITUTE(I34,CHAR(160)," ")),"__INVALID_TYPE__"))</x:f>
        <x:v>RESOLVED</x:v>
      </x:c>
      <x:c r="AL34" t="str">
        <x:f>IF(ISBLANK(J34),"",IF(ISTEXT(J34),TRIM(SUBSTITUTE(J34,CHAR(160)," ")),"__INVALID_TYPE__"))</x:f>
        <x:v>PRESENT</x:v>
      </x:c>
      <x:c r="AM34" t="str">
        <x:f>IF(ISBLANK(K34),"",IF(ISTEXT(K34),TRIM(SUBSTITUTE(K34,CHAR(160)," ")),"__INVALID_TYPE__"))</x:f>
        <x:v>SUFFICIENT</x:v>
      </x:c>
      <x:c r="AN34" t="str">
        <x:f>IF(ISBLANK(L34),"",IF(ISTEXT(L34),TRIM(SUBSTITUTE(L34,CHAR(160)," ")),"__INVALID_TYPE__"))</x:f>
        <x:v>HARD_TO_REVERSE</x:v>
      </x:c>
      <x:c r="AO34" t="str">
        <x:f>IF(ISBLANK(M34),"",IF(ISTEXT(M34),TRIM(SUBSTITUTE(M34,CHAR(160)," ")),"__INVALID_TYPE__"))</x:f>
        <x:v>NO_USEFUL_CHECK</x:v>
      </x:c>
      <x:c r="AP34" t="str">
        <x:f>IF(ISBLANK(N34),"",IF(ISTEXT(N34),TRIM(SUBSTITUTE(N34,CHAR(160)," ")),"__INVALID_TYPE__"))</x:f>
        <x:v>NOT_BETTER</x:v>
      </x:c>
      <x:c r="AQ34" t="str">
        <x:f>IF(ISBLANK(O34),"",IF(ISTEXT(O34),TRIM(SUBSTITUTE(O34,CHAR(160)," ")),"__INVALID_TYPE__"))</x:f>
        <x:v>STARTED</x:v>
      </x:c>
      <x:c r="AR34" t="str">
        <x:f>IF(ISBLANK(P34),"",IF(ISTEXT(P34),TRIM(SUBSTITUTE(P34,CHAR(160)," ")),"__INVALID_TYPE__"))</x:f>
        <x:v>NO</x:v>
      </x:c>
      <x:c r="AS34" t="str">
        <x:f>IF(ISBLANK(Q34),"",IF(ISTEXT(Q34),TRIM(SUBSTITUTE(Q34,CHAR(160)," ")),"__INVALID_TYPE__"))</x:f>
      </x:c>
      <x:c r="AT34" t="str">
        <x:f>IF(ISBLANK(R34),"",IF(ISTEXT(R34),TRIM(SUBSTITUTE(R34,CHAR(160)," ")),"__INVALID_TYPE__"))</x:f>
      </x:c>
      <x:c r="AU34" t="str">
        <x:f>IF(ISBLANK(S34),"",IF(ISTEXT(S34),TRIM(SUBSTITUTE(S34,CHAR(160)," ")),"__INVALID_TYPE__"))</x:f>
      </x:c>
      <x:c r="AV34" t="str">
        <x:f>IF(ISBLANK(T34),"",IF(ISTEXT(T34),TRIM(SUBSTITUTE(T34,CHAR(160)," ")),"__INVALID_TYPE__"))</x:f>
      </x:c>
      <x:c r="AW34" t="str">
        <x:f>IF(ISBLANK(U34),"",IF(ISTEXT(U34),TRIM(SUBSTITUTE(U34,CHAR(160)," ")),"__INVALID_TYPE__"))</x:f>
      </x:c>
      <x:c r="AX34" t="str">
        <x:f>IF(ISBLANK(V34),"",IF(ISTEXT(V34),TRIM(SUBSTITUTE(V34,CHAR(160)," ")),"__INVALID_TYPE__"))</x:f>
      </x:c>
      <x:c r="AY34" t="str">
        <x:f>IF(OR(AE34="",AF34="",AG34="",AH34="",AI34="",AJ34="",AK34="",AL34="",AM34="",AN34="",AO34="",AP34="",AQ34="",AR34=""),"INCOMPLETE",IF(OR(NOT(OR(EXACT(AE34,"YES"),EXACT(AE34,"NO"))),NOT(OR(EXACT(AF34,"YES"),EXACT(AF34,"NO"))),NOT(OR(EXACT(AG34,"YES"),EXACT(AG34,"NO"))),NOT(OR(EXACT(AH34,"YES"),EXACT(AH34,"NO"),EXACT(AH34,"UNKNOWN"))),NOT(OR(EXACT(AI34,"YES"),EXACT(AI34,"NO"),EXACT(AI34,"UNKNOWN"))),NOT(OR(EXACT(AJ34,"NONE"),EXACT(AJ34,"IMMATERIAL"),EXACT(AJ34,"MATERIAL"))),NOT(OR(EXACT(AK34,"RESOLVED"),EXACT(AK34,"MATERIAL_UNRESOLVED"),EXACT(AK34,"UNKNOWN"))),NOT(OR(EXACT(AL34,"PRESENT"),EXACT(AL34,"NOT_REQUIRED"),EXACT(AL34,"MISSING_REQUIRED"),EXACT(AL34,"UNKNOWN"))),NOT(OR(EXACT(AM34,"SUFFICIENT"),EXACT(AM34,"INSUFFICIENT"),EXACT(AM34,"UNKNOWN"))),NOT(OR(EXACT(AN34,"REVERSIBLE"),EXACT(AN34,"HARD_TO_REVERSE"),EXACT(AN34,"IRREVERSIBLE"),EXACT(AN34,"UNKNOWN"))),NOT(OR(EXACT(AO34,"CAN_RESOLVE"),EXACT(AO34,"NO_USEFUL_CHECK"),EXACT(AO34,"UNKNOWN"))),NOT(OR(EXACT(AP34,"BETTER_THAN_RESEARCH"),EXACT(AP34,"NOT_BETTER"),EXACT(AP34,"UNKNOWN"))),NOT(OR(EXACT(AQ34,"NOT_STARTED"),EXACT(AQ34,"STARTED_REVERSIBLE"),EXACT(AQ34,"STARTED_HARD_TO_REVERSE"),EXACT(AQ34,"STARTED_IRREVERSIBLE"))),NOT(OR(EXACT(AR34,"YES"),EXACT(AR34,"NO"),EXACT(AR34,"UNKNOWN"))),AND(AS34&lt;&gt;"",NOT(OR(EXACT(AS34,"YES"),EXACT(AS34,"NO"),EXACT(AS34,"UNKNOWN")))),AND(AT34&lt;&gt;"",NOT(OR(EXACT(AT34,"YES"),EXACT(AT34,"NO"),EXACT(AT34,"UNKNOWN")))),AND(AU34&lt;&gt;"",NOT(OR(EXACT(AU34,"YES"),EXACT(AU34,"NO"),EXACT(AU34,"UNKNOWN")))),AND(AV34&lt;&gt;"",NOT(OR(EXACT(AV34,"YES"),EXACT(AV34,"NO"),EXACT(AV34,"UNKNOWN")))),AND(AW34&lt;&gt;"",NOT(OR(EXACT(AW34,"YES"),EXACT(AW34,"NO"),EXACT(AW34,"UNKNOWN")))),AND(AX34&lt;&gt;"",NOT(OR(EXACT(AX34,"YES"),EXACT(AX34,"NO"),EXACT(AX34,"UNKNOWN"))))),"INVALID","VALID"))</x:f>
        <x:v>INVALID</x:v>
      </x:c>
    </x:row>
    <x:row r="35">
      <x:c r="A35" s="26" t="str">
        <x:v>F031</x:v>
      </x:c>
      <x:c r="B35" s="26" t="str">
        <x:v>INVALID_CASE_OR_TOKEN</x:v>
      </x:c>
      <x:c r="C35" s="26" t="str">
        <x:v>YES</x:v>
      </x:c>
      <x:c r="D35" s="26" t="str">
        <x:v>YES</x:v>
      </x:c>
      <x:c r="E35" s="26" t="str">
        <x:v>YES</x:v>
      </x:c>
      <x:c r="F35" s="26" t="str">
        <x:v>YES</x:v>
      </x:c>
      <x:c r="G35" s="26" t="str">
        <x:v>YES</x:v>
      </x:c>
      <x:c r="H35" s="26" t="str">
        <x:v>NONE</x:v>
      </x:c>
      <x:c r="I35" s="26" t="str">
        <x:v>RESOLVED</x:v>
      </x:c>
      <x:c r="J35" s="26" t="str">
        <x:v>PRESENT</x:v>
      </x:c>
      <x:c r="K35" s="26" t="str">
        <x:v>SUFFICIENT</x:v>
      </x:c>
      <x:c r="L35" s="26" t="str">
        <x:v>HARD_TO_REVERSE</x:v>
      </x:c>
      <x:c r="M35" s="26" t="str">
        <x:v>NO_USEFUL_CHECK</x:v>
      </x:c>
      <x:c r="N35" s="26" t="str">
        <x:v>NOT_BETTER</x:v>
      </x:c>
      <x:c r="O35" s="26" t="str">
        <x:v>NOT_STARTED</x:v>
      </x:c>
      <x:c r="P35" s="26" t="str">
        <x:v>undefined</x:v>
      </x:c>
      <x:c r="Q35" s="32"/>
      <x:c r="R35" s="32"/>
      <x:c r="S35" s="32"/>
      <x:c r="T35" s="32"/>
      <x:c r="U35" s="32"/>
      <x:c r="V35" s="32"/>
      <x:c r="W35" s="12" t="str">
        <x:f>IF(AY35&lt;&gt;"VALID",AY35,IF(OR(EXACT(AS35,"YES"),EXACT(AT35,"YES"),EXACT(AU35,"YES"),EXACT(AV35,"YES"),EXACT(AW35,"YES"),EXACT(AX35,"YES")),"YES",IF(AND(AND(AS35&lt;&gt;"",AT35&lt;&gt;"",AU35&lt;&gt;"",AV35&lt;&gt;"",AW35&lt;&gt;"",AX35&lt;&gt;""),AND(EXACT(AS35,"NO"),EXACT(AT35,"NO"),EXACT(AU35,"NO"),EXACT(AV35,"NO"),EXACT(AW35,"NO"),EXACT(AX35,"NO"))),"NO",AI35)))</x:f>
        <x:v>INVALID</x:v>
      </x:c>
      <x:c r="X35" s="12" t="str">
        <x:v>INVALID_INPUT</x:v>
      </x:c>
      <x:c r="Y35" s="12" t="str">
        <x:v>INVALID_CONTROLLED_INPUT</x:v>
      </x:c>
      <x:c r="Z35" s="12" t="str">
        <x:f>IF(EXACT(AD35,"JS_ONLY_NONCELL_TYPE"),"N/A — NON-CELL TYPE",IF(AY35="INCOMPLETE","INCOMPLETE",IF(AY35="INVALID","INVALID_INPUT",IF(OR(NOT(EXACT(AE35,"YES")),NOT(EXACT(AF35,"YES")),NOT(EXACT(AG35,"YES"))),"RESOLVE_DECISION_SCOPE",IF(EXACT(AJ35,"MATERIAL"),"RESOLVE_CONTRADICTION",IF(EXACT(AK35,"MATERIAL_UNRESOLVED"),"REQUALIFY_COMPETITOR_SET",IF(EXACT(AL35,"MISSING_REQUIRED"),"MORE_COMPETITOR_EVIDENCE_REQUIRED",IF(AND(EXACT(AM35,"INSUFFICIENT"),EXACT(W35,"YES")),"MORE_COMPETITOR_EVIDENCE_REQUIRED",IF(AND(NOT(EXACT(AQ35,"NOT_STARTED")),EXACT(AR35,"YES"),EXACT(W35,"YES")),"REOPEN_PRIOR_DECISION",IF(AND(OR(EXACT(W35,"YES"),EXACT(W35,"UNKNOWN")),EXACT(AO35,"CAN_RESOLVE")),"RUN_ONE_BOUNDED_CHECK",IF(AND(EXACT(W35,"YES"),EXACT(AN35,"REVERSIBLE"),EXACT(AP35,"BETTER_THAN_RESEARCH")),"ACT_AND_LEARN",IF(EXACT(W35,"YES"),"MORE_COMPETITOR_EVIDENCE_REQUIRED",IF(EXACT(W35,"NO"),"STOP_ANALYSIS_AND_DECIDE","MORE_COMPETITOR_EVIDENCE_REQUIRED")))))))))))))</x:f>
        <x:v>INVALID_INPUT</x:v>
      </x:c>
      <x:c r="AA35" s="12" t="str">
        <x:f>IF(EXACT(AD35,"JS_ONLY_NONCELL_TYPE"),"N/A — NON-CELL TYPE",IF(AY35="INCOMPLETE","MISSING_REQUIRED_INPUT",IF(AY35="INVALID","INVALID_CONTROLLED_INPUT",IF(OR(NOT(EXACT(AE35,"YES")),NOT(EXACT(AF35,"YES")),NOT(EXACT(AG35,"YES"))),"SCOPE_NOT_DEFINED",IF(EXACT(AJ35,"MATERIAL"),"MATERIAL_CONTRADICTION",IF(EXACT(AK35,"MATERIAL_UNRESOLVED"),"COMPETITOR_SET_UNRESOLVED",IF(EXACT(AL35,"MISSING_REQUIRED"),"REQUIRED_FIRST_PARTY_MISSING",IF(AND(EXACT(AM35,"INSUFFICIENT"),EXACT(W35,"YES")),"INDEPENDENCE_INSUFFICIENT",IF(AND(NOT(EXACT(AQ35,"NOT_STARTED")),EXACT(AR35,"YES"),EXACT(W35,"YES")),"PRIOR_DECISION_REOPENABLE",IF(AND(OR(EXACT(W35,"YES"),EXACT(W35,"UNKNOWN")),EXACT(AO35,"CAN_RESOLVE")),"BOUNDED_CHECK_CAN_CHANGE_DECISION",IF(AND(EXACT(W35,"YES"),EXACT(AN35,"REVERSIBLE"),EXACT(AP35,"BETTER_THAN_RESEARCH")),"REVERSIBLE_ACTION_LEARNS_FASTER",IF(EXACT(W35,"YES"),"MATERIAL_CHANGE_PATH_REMAINS",IF(EXACT(W35,"NO"),"NO_MATERIAL_CHANGE_PATH","CHANGE_PATH_UNCLEAR")))))))))))))</x:f>
        <x:v>INVALID_CONTROLLED_INPUT</x:v>
      </x:c>
      <x:c r="AB35" s="12" t="str">
        <x:f>IF(EXACT(AD35,"JS_ONLY_NONCELL_TYPE"),"N/A",IF(EXACT(X35,Z35),"PASS","FAIL"))</x:f>
        <x:v>PASS</x:v>
      </x:c>
      <x:c r="AC35" s="12" t="str">
        <x:f>IF(EXACT(AD35,"JS_ONLY_NONCELL_TYPE"),"N/A",IF(EXACT(Y35,AA35),"PASS","FAIL"))</x:f>
        <x:v>PASS</x:v>
      </x:c>
      <x:c r="AD35" s="12" t="str">
        <x:v>EXCEL_CELL_APPLICABLE</x:v>
      </x:c>
      <x:c r="AE35" t="str">
        <x:f>IF(ISBLANK(C35),"",IF(ISTEXT(C35),TRIM(SUBSTITUTE(C35,CHAR(160)," ")),"__INVALID_TYPE__"))</x:f>
        <x:v>YES</x:v>
      </x:c>
      <x:c r="AF35" t="str">
        <x:f>IF(ISBLANK(D35),"",IF(ISTEXT(D35),TRIM(SUBSTITUTE(D35,CHAR(160)," ")),"__INVALID_TYPE__"))</x:f>
        <x:v>YES</x:v>
      </x:c>
      <x:c r="AG35" t="str">
        <x:f>IF(ISBLANK(E35),"",IF(ISTEXT(E35),TRIM(SUBSTITUTE(E35,CHAR(160)," ")),"__INVALID_TYPE__"))</x:f>
        <x:v>YES</x:v>
      </x:c>
      <x:c r="AH35" t="str">
        <x:f>IF(ISBLANK(F35),"",IF(ISTEXT(F35),TRIM(SUBSTITUTE(F35,CHAR(160)," ")),"__INVALID_TYPE__"))</x:f>
        <x:v>YES</x:v>
      </x:c>
      <x:c r="AI35" t="str">
        <x:f>IF(ISBLANK(G35),"",IF(ISTEXT(G35),TRIM(SUBSTITUTE(G35,CHAR(160)," ")),"__INVALID_TYPE__"))</x:f>
        <x:v>YES</x:v>
      </x:c>
      <x:c r="AJ35" t="str">
        <x:f>IF(ISBLANK(H35),"",IF(ISTEXT(H35),TRIM(SUBSTITUTE(H35,CHAR(160)," ")),"__INVALID_TYPE__"))</x:f>
        <x:v>NONE</x:v>
      </x:c>
      <x:c r="AK35" t="str">
        <x:f>IF(ISBLANK(I35),"",IF(ISTEXT(I35),TRIM(SUBSTITUTE(I35,CHAR(160)," ")),"__INVALID_TYPE__"))</x:f>
        <x:v>RESOLVED</x:v>
      </x:c>
      <x:c r="AL35" t="str">
        <x:f>IF(ISBLANK(J35),"",IF(ISTEXT(J35),TRIM(SUBSTITUTE(J35,CHAR(160)," ")),"__INVALID_TYPE__"))</x:f>
        <x:v>PRESENT</x:v>
      </x:c>
      <x:c r="AM35" t="str">
        <x:f>IF(ISBLANK(K35),"",IF(ISTEXT(K35),TRIM(SUBSTITUTE(K35,CHAR(160)," ")),"__INVALID_TYPE__"))</x:f>
        <x:v>SUFFICIENT</x:v>
      </x:c>
      <x:c r="AN35" t="str">
        <x:f>IF(ISBLANK(L35),"",IF(ISTEXT(L35),TRIM(SUBSTITUTE(L35,CHAR(160)," ")),"__INVALID_TYPE__"))</x:f>
        <x:v>HARD_TO_REVERSE</x:v>
      </x:c>
      <x:c r="AO35" t="str">
        <x:f>IF(ISBLANK(M35),"",IF(ISTEXT(M35),TRIM(SUBSTITUTE(M35,CHAR(160)," ")),"__INVALID_TYPE__"))</x:f>
        <x:v>NO_USEFUL_CHECK</x:v>
      </x:c>
      <x:c r="AP35" t="str">
        <x:f>IF(ISBLANK(N35),"",IF(ISTEXT(N35),TRIM(SUBSTITUTE(N35,CHAR(160)," ")),"__INVALID_TYPE__"))</x:f>
        <x:v>NOT_BETTER</x:v>
      </x:c>
      <x:c r="AQ35" t="str">
        <x:f>IF(ISBLANK(O35),"",IF(ISTEXT(O35),TRIM(SUBSTITUTE(O35,CHAR(160)," ")),"__INVALID_TYPE__"))</x:f>
        <x:v>NOT_STARTED</x:v>
      </x:c>
      <x:c r="AR35" t="str">
        <x:f>IF(ISBLANK(P35),"",IF(ISTEXT(P35),TRIM(SUBSTITUTE(P35,CHAR(160)," ")),"__INVALID_TYPE__"))</x:f>
        <x:v>undefined</x:v>
      </x:c>
      <x:c r="AS35" t="str">
        <x:f>IF(ISBLANK(Q35),"",IF(ISTEXT(Q35),TRIM(SUBSTITUTE(Q35,CHAR(160)," ")),"__INVALID_TYPE__"))</x:f>
      </x:c>
      <x:c r="AT35" t="str">
        <x:f>IF(ISBLANK(R35),"",IF(ISTEXT(R35),TRIM(SUBSTITUTE(R35,CHAR(160)," ")),"__INVALID_TYPE__"))</x:f>
      </x:c>
      <x:c r="AU35" t="str">
        <x:f>IF(ISBLANK(S35),"",IF(ISTEXT(S35),TRIM(SUBSTITUTE(S35,CHAR(160)," ")),"__INVALID_TYPE__"))</x:f>
      </x:c>
      <x:c r="AV35" t="str">
        <x:f>IF(ISBLANK(T35),"",IF(ISTEXT(T35),TRIM(SUBSTITUTE(T35,CHAR(160)," ")),"__INVALID_TYPE__"))</x:f>
      </x:c>
      <x:c r="AW35" t="str">
        <x:f>IF(ISBLANK(U35),"",IF(ISTEXT(U35),TRIM(SUBSTITUTE(U35,CHAR(160)," ")),"__INVALID_TYPE__"))</x:f>
      </x:c>
      <x:c r="AX35" t="str">
        <x:f>IF(ISBLANK(V35),"",IF(ISTEXT(V35),TRIM(SUBSTITUTE(V35,CHAR(160)," ")),"__INVALID_TYPE__"))</x:f>
      </x:c>
      <x:c r="AY35" t="str">
        <x:f>IF(OR(AE35="",AF35="",AG35="",AH35="",AI35="",AJ35="",AK35="",AL35="",AM35="",AN35="",AO35="",AP35="",AQ35="",AR35=""),"INCOMPLETE",IF(OR(NOT(OR(EXACT(AE35,"YES"),EXACT(AE35,"NO"))),NOT(OR(EXACT(AF35,"YES"),EXACT(AF35,"NO"))),NOT(OR(EXACT(AG35,"YES"),EXACT(AG35,"NO"))),NOT(OR(EXACT(AH35,"YES"),EXACT(AH35,"NO"),EXACT(AH35,"UNKNOWN"))),NOT(OR(EXACT(AI35,"YES"),EXACT(AI35,"NO"),EXACT(AI35,"UNKNOWN"))),NOT(OR(EXACT(AJ35,"NONE"),EXACT(AJ35,"IMMATERIAL"),EXACT(AJ35,"MATERIAL"))),NOT(OR(EXACT(AK35,"RESOLVED"),EXACT(AK35,"MATERIAL_UNRESOLVED"),EXACT(AK35,"UNKNOWN"))),NOT(OR(EXACT(AL35,"PRESENT"),EXACT(AL35,"NOT_REQUIRED"),EXACT(AL35,"MISSING_REQUIRED"),EXACT(AL35,"UNKNOWN"))),NOT(OR(EXACT(AM35,"SUFFICIENT"),EXACT(AM35,"INSUFFICIENT"),EXACT(AM35,"UNKNOWN"))),NOT(OR(EXACT(AN35,"REVERSIBLE"),EXACT(AN35,"HARD_TO_REVERSE"),EXACT(AN35,"IRREVERSIBLE"),EXACT(AN35,"UNKNOWN"))),NOT(OR(EXACT(AO35,"CAN_RESOLVE"),EXACT(AO35,"NO_USEFUL_CHECK"),EXACT(AO35,"UNKNOWN"))),NOT(OR(EXACT(AP35,"BETTER_THAN_RESEARCH"),EXACT(AP35,"NOT_BETTER"),EXACT(AP35,"UNKNOWN"))),NOT(OR(EXACT(AQ35,"NOT_STARTED"),EXACT(AQ35,"STARTED_REVERSIBLE"),EXACT(AQ35,"STARTED_HARD_TO_REVERSE"),EXACT(AQ35,"STARTED_IRREVERSIBLE"))),NOT(OR(EXACT(AR35,"YES"),EXACT(AR35,"NO"),EXACT(AR35,"UNKNOWN"))),AND(AS35&lt;&gt;"",NOT(OR(EXACT(AS35,"YES"),EXACT(AS35,"NO"),EXACT(AS35,"UNKNOWN")))),AND(AT35&lt;&gt;"",NOT(OR(EXACT(AT35,"YES"),EXACT(AT35,"NO"),EXACT(AT35,"UNKNOWN")))),AND(AU35&lt;&gt;"",NOT(OR(EXACT(AU35,"YES"),EXACT(AU35,"NO"),EXACT(AU35,"UNKNOWN")))),AND(AV35&lt;&gt;"",NOT(OR(EXACT(AV35,"YES"),EXACT(AV35,"NO"),EXACT(AV35,"UNKNOWN")))),AND(AW35&lt;&gt;"",NOT(OR(EXACT(AW35,"YES"),EXACT(AW35,"NO"),EXACT(AW35,"UNKNOWN")))),AND(AX35&lt;&gt;"",NOT(OR(EXACT(AX35,"YES"),EXACT(AX35,"NO"),EXACT(AX35,"UNKNOWN"))))),"INVALID","VALID"))</x:f>
        <x:v>INVALID</x:v>
      </x:c>
    </x:row>
    <x:row r="36">
      <x:c r="A36" s="26" t="str">
        <x:v>F032</x:v>
      </x:c>
      <x:c r="B36" s="26" t="str">
        <x:v>EMPTY_REQUIRED</x:v>
      </x:c>
      <x:c r="C36" s="26" t="str">
        <x:v>   </x:v>
      </x:c>
      <x:c r="D36" s="26" t="str">
        <x:v>YES</x:v>
      </x:c>
      <x:c r="E36" s="26" t="str">
        <x:v>YES</x:v>
      </x:c>
      <x:c r="F36" s="26" t="str">
        <x:v>YES</x:v>
      </x:c>
      <x:c r="G36" s="26" t="str">
        <x:v>YES</x:v>
      </x:c>
      <x:c r="H36" s="26" t="str">
        <x:v>NONE</x:v>
      </x:c>
      <x:c r="I36" s="26" t="str">
        <x:v>RESOLVED</x:v>
      </x:c>
      <x:c r="J36" s="26" t="str">
        <x:v>PRESENT</x:v>
      </x:c>
      <x:c r="K36" s="26" t="str">
        <x:v>SUFFICIENT</x:v>
      </x:c>
      <x:c r="L36" s="26" t="str">
        <x:v>HARD_TO_REVERSE</x:v>
      </x:c>
      <x:c r="M36" s="26" t="str">
        <x:v>NO_USEFUL_CHECK</x:v>
      </x:c>
      <x:c r="N36" s="26" t="str">
        <x:v>NOT_BETTER</x:v>
      </x:c>
      <x:c r="O36" s="26" t="str">
        <x:v>NOT_STARTED</x:v>
      </x:c>
      <x:c r="P36" s="26" t="str">
        <x:v>NO</x:v>
      </x:c>
      <x:c r="Q36" s="32"/>
      <x:c r="R36" s="32"/>
      <x:c r="S36" s="32"/>
      <x:c r="T36" s="32"/>
      <x:c r="U36" s="32"/>
      <x:c r="V36" s="32"/>
      <x:c r="W36" s="12" t="str">
        <x:f>IF(AY36&lt;&gt;"VALID",AY36,IF(OR(EXACT(AS36,"YES"),EXACT(AT36,"YES"),EXACT(AU36,"YES"),EXACT(AV36,"YES"),EXACT(AW36,"YES"),EXACT(AX36,"YES")),"YES",IF(AND(AND(AS36&lt;&gt;"",AT36&lt;&gt;"",AU36&lt;&gt;"",AV36&lt;&gt;"",AW36&lt;&gt;"",AX36&lt;&gt;""),AND(EXACT(AS36,"NO"),EXACT(AT36,"NO"),EXACT(AU36,"NO"),EXACT(AV36,"NO"),EXACT(AW36,"NO"),EXACT(AX36,"NO"))),"NO",AI36)))</x:f>
        <x:v>INCOMPLETE</x:v>
      </x:c>
      <x:c r="X36" s="12" t="str">
        <x:v>INCOMPLETE</x:v>
      </x:c>
      <x:c r="Y36" s="12" t="str">
        <x:v>MISSING_REQUIRED_INPUT</x:v>
      </x:c>
      <x:c r="Z36" s="12" t="str">
        <x:f>IF(EXACT(AD36,"JS_ONLY_NONCELL_TYPE"),"N/A — NON-CELL TYPE",IF(AY36="INCOMPLETE","INCOMPLETE",IF(AY36="INVALID","INVALID_INPUT",IF(OR(NOT(EXACT(AE36,"YES")),NOT(EXACT(AF36,"YES")),NOT(EXACT(AG36,"YES"))),"RESOLVE_DECISION_SCOPE",IF(EXACT(AJ36,"MATERIAL"),"RESOLVE_CONTRADICTION",IF(EXACT(AK36,"MATERIAL_UNRESOLVED"),"REQUALIFY_COMPETITOR_SET",IF(EXACT(AL36,"MISSING_REQUIRED"),"MORE_COMPETITOR_EVIDENCE_REQUIRED",IF(AND(EXACT(AM36,"INSUFFICIENT"),EXACT(W36,"YES")),"MORE_COMPETITOR_EVIDENCE_REQUIRED",IF(AND(NOT(EXACT(AQ36,"NOT_STARTED")),EXACT(AR36,"YES"),EXACT(W36,"YES")),"REOPEN_PRIOR_DECISION",IF(AND(OR(EXACT(W36,"YES"),EXACT(W36,"UNKNOWN")),EXACT(AO36,"CAN_RESOLVE")),"RUN_ONE_BOUNDED_CHECK",IF(AND(EXACT(W36,"YES"),EXACT(AN36,"REVERSIBLE"),EXACT(AP36,"BETTER_THAN_RESEARCH")),"ACT_AND_LEARN",IF(EXACT(W36,"YES"),"MORE_COMPETITOR_EVIDENCE_REQUIRED",IF(EXACT(W36,"NO"),"STOP_ANALYSIS_AND_DECIDE","MORE_COMPETITOR_EVIDENCE_REQUIRED")))))))))))))</x:f>
        <x:v>INCOMPLETE</x:v>
      </x:c>
      <x:c r="AA36" s="12" t="str">
        <x:f>IF(EXACT(AD36,"JS_ONLY_NONCELL_TYPE"),"N/A — NON-CELL TYPE",IF(AY36="INCOMPLETE","MISSING_REQUIRED_INPUT",IF(AY36="INVALID","INVALID_CONTROLLED_INPUT",IF(OR(NOT(EXACT(AE36,"YES")),NOT(EXACT(AF36,"YES")),NOT(EXACT(AG36,"YES"))),"SCOPE_NOT_DEFINED",IF(EXACT(AJ36,"MATERIAL"),"MATERIAL_CONTRADICTION",IF(EXACT(AK36,"MATERIAL_UNRESOLVED"),"COMPETITOR_SET_UNRESOLVED",IF(EXACT(AL36,"MISSING_REQUIRED"),"REQUIRED_FIRST_PARTY_MISSING",IF(AND(EXACT(AM36,"INSUFFICIENT"),EXACT(W36,"YES")),"INDEPENDENCE_INSUFFICIENT",IF(AND(NOT(EXACT(AQ36,"NOT_STARTED")),EXACT(AR36,"YES"),EXACT(W36,"YES")),"PRIOR_DECISION_REOPENABLE",IF(AND(OR(EXACT(W36,"YES"),EXACT(W36,"UNKNOWN")),EXACT(AO36,"CAN_RESOLVE")),"BOUNDED_CHECK_CAN_CHANGE_DECISION",IF(AND(EXACT(W36,"YES"),EXACT(AN36,"REVERSIBLE"),EXACT(AP36,"BETTER_THAN_RESEARCH")),"REVERSIBLE_ACTION_LEARNS_FASTER",IF(EXACT(W36,"YES"),"MATERIAL_CHANGE_PATH_REMAINS",IF(EXACT(W36,"NO"),"NO_MATERIAL_CHANGE_PATH","CHANGE_PATH_UNCLEAR")))))))))))))</x:f>
        <x:v>MISSING_REQUIRED_INPUT</x:v>
      </x:c>
      <x:c r="AB36" s="12" t="str">
        <x:f>IF(EXACT(AD36,"JS_ONLY_NONCELL_TYPE"),"N/A",IF(EXACT(X36,Z36),"PASS","FAIL"))</x:f>
        <x:v>PASS</x:v>
      </x:c>
      <x:c r="AC36" s="12" t="str">
        <x:f>IF(EXACT(AD36,"JS_ONLY_NONCELL_TYPE"),"N/A",IF(EXACT(Y36,AA36),"PASS","FAIL"))</x:f>
        <x:v>PASS</x:v>
      </x:c>
      <x:c r="AD36" s="12" t="str">
        <x:v>EXCEL_CELL_APPLICABLE</x:v>
      </x:c>
      <x:c r="AE36" t="str">
        <x:f>IF(ISBLANK(C36),"",IF(ISTEXT(C36),TRIM(SUBSTITUTE(C36,CHAR(160)," ")),"__INVALID_TYPE__"))</x:f>
      </x:c>
      <x:c r="AF36" t="str">
        <x:f>IF(ISBLANK(D36),"",IF(ISTEXT(D36),TRIM(SUBSTITUTE(D36,CHAR(160)," ")),"__INVALID_TYPE__"))</x:f>
        <x:v>YES</x:v>
      </x:c>
      <x:c r="AG36" t="str">
        <x:f>IF(ISBLANK(E36),"",IF(ISTEXT(E36),TRIM(SUBSTITUTE(E36,CHAR(160)," ")),"__INVALID_TYPE__"))</x:f>
        <x:v>YES</x:v>
      </x:c>
      <x:c r="AH36" t="str">
        <x:f>IF(ISBLANK(F36),"",IF(ISTEXT(F36),TRIM(SUBSTITUTE(F36,CHAR(160)," ")),"__INVALID_TYPE__"))</x:f>
        <x:v>YES</x:v>
      </x:c>
      <x:c r="AI36" t="str">
        <x:f>IF(ISBLANK(G36),"",IF(ISTEXT(G36),TRIM(SUBSTITUTE(G36,CHAR(160)," ")),"__INVALID_TYPE__"))</x:f>
        <x:v>YES</x:v>
      </x:c>
      <x:c r="AJ36" t="str">
        <x:f>IF(ISBLANK(H36),"",IF(ISTEXT(H36),TRIM(SUBSTITUTE(H36,CHAR(160)," ")),"__INVALID_TYPE__"))</x:f>
        <x:v>NONE</x:v>
      </x:c>
      <x:c r="AK36" t="str">
        <x:f>IF(ISBLANK(I36),"",IF(ISTEXT(I36),TRIM(SUBSTITUTE(I36,CHAR(160)," ")),"__INVALID_TYPE__"))</x:f>
        <x:v>RESOLVED</x:v>
      </x:c>
      <x:c r="AL36" t="str">
        <x:f>IF(ISBLANK(J36),"",IF(ISTEXT(J36),TRIM(SUBSTITUTE(J36,CHAR(160)," ")),"__INVALID_TYPE__"))</x:f>
        <x:v>PRESENT</x:v>
      </x:c>
      <x:c r="AM36" t="str">
        <x:f>IF(ISBLANK(K36),"",IF(ISTEXT(K36),TRIM(SUBSTITUTE(K36,CHAR(160)," ")),"__INVALID_TYPE__"))</x:f>
        <x:v>SUFFICIENT</x:v>
      </x:c>
      <x:c r="AN36" t="str">
        <x:f>IF(ISBLANK(L36),"",IF(ISTEXT(L36),TRIM(SUBSTITUTE(L36,CHAR(160)," ")),"__INVALID_TYPE__"))</x:f>
        <x:v>HARD_TO_REVERSE</x:v>
      </x:c>
      <x:c r="AO36" t="str">
        <x:f>IF(ISBLANK(M36),"",IF(ISTEXT(M36),TRIM(SUBSTITUTE(M36,CHAR(160)," ")),"__INVALID_TYPE__"))</x:f>
        <x:v>NO_USEFUL_CHECK</x:v>
      </x:c>
      <x:c r="AP36" t="str">
        <x:f>IF(ISBLANK(N36),"",IF(ISTEXT(N36),TRIM(SUBSTITUTE(N36,CHAR(160)," ")),"__INVALID_TYPE__"))</x:f>
        <x:v>NOT_BETTER</x:v>
      </x:c>
      <x:c r="AQ36" t="str">
        <x:f>IF(ISBLANK(O36),"",IF(ISTEXT(O36),TRIM(SUBSTITUTE(O36,CHAR(160)," ")),"__INVALID_TYPE__"))</x:f>
        <x:v>NOT_STARTED</x:v>
      </x:c>
      <x:c r="AR36" t="str">
        <x:f>IF(ISBLANK(P36),"",IF(ISTEXT(P36),TRIM(SUBSTITUTE(P36,CHAR(160)," ")),"__INVALID_TYPE__"))</x:f>
        <x:v>NO</x:v>
      </x:c>
      <x:c r="AS36" t="str">
        <x:f>IF(ISBLANK(Q36),"",IF(ISTEXT(Q36),TRIM(SUBSTITUTE(Q36,CHAR(160)," ")),"__INVALID_TYPE__"))</x:f>
      </x:c>
      <x:c r="AT36" t="str">
        <x:f>IF(ISBLANK(R36),"",IF(ISTEXT(R36),TRIM(SUBSTITUTE(R36,CHAR(160)," ")),"__INVALID_TYPE__"))</x:f>
      </x:c>
      <x:c r="AU36" t="str">
        <x:f>IF(ISBLANK(S36),"",IF(ISTEXT(S36),TRIM(SUBSTITUTE(S36,CHAR(160)," ")),"__INVALID_TYPE__"))</x:f>
      </x:c>
      <x:c r="AV36" t="str">
        <x:f>IF(ISBLANK(T36),"",IF(ISTEXT(T36),TRIM(SUBSTITUTE(T36,CHAR(160)," ")),"__INVALID_TYPE__"))</x:f>
      </x:c>
      <x:c r="AW36" t="str">
        <x:f>IF(ISBLANK(U36),"",IF(ISTEXT(U36),TRIM(SUBSTITUTE(U36,CHAR(160)," ")),"__INVALID_TYPE__"))</x:f>
      </x:c>
      <x:c r="AX36" t="str">
        <x:f>IF(ISBLANK(V36),"",IF(ISTEXT(V36),TRIM(SUBSTITUTE(V36,CHAR(160)," ")),"__INVALID_TYPE__"))</x:f>
      </x:c>
      <x:c r="AY36" t="str">
        <x:f>IF(OR(AE36="",AF36="",AG36="",AH36="",AI36="",AJ36="",AK36="",AL36="",AM36="",AN36="",AO36="",AP36="",AQ36="",AR36=""),"INCOMPLETE",IF(OR(NOT(OR(EXACT(AE36,"YES"),EXACT(AE36,"NO"))),NOT(OR(EXACT(AF36,"YES"),EXACT(AF36,"NO"))),NOT(OR(EXACT(AG36,"YES"),EXACT(AG36,"NO"))),NOT(OR(EXACT(AH36,"YES"),EXACT(AH36,"NO"),EXACT(AH36,"UNKNOWN"))),NOT(OR(EXACT(AI36,"YES"),EXACT(AI36,"NO"),EXACT(AI36,"UNKNOWN"))),NOT(OR(EXACT(AJ36,"NONE"),EXACT(AJ36,"IMMATERIAL"),EXACT(AJ36,"MATERIAL"))),NOT(OR(EXACT(AK36,"RESOLVED"),EXACT(AK36,"MATERIAL_UNRESOLVED"),EXACT(AK36,"UNKNOWN"))),NOT(OR(EXACT(AL36,"PRESENT"),EXACT(AL36,"NOT_REQUIRED"),EXACT(AL36,"MISSING_REQUIRED"),EXACT(AL36,"UNKNOWN"))),NOT(OR(EXACT(AM36,"SUFFICIENT"),EXACT(AM36,"INSUFFICIENT"),EXACT(AM36,"UNKNOWN"))),NOT(OR(EXACT(AN36,"REVERSIBLE"),EXACT(AN36,"HARD_TO_REVERSE"),EXACT(AN36,"IRREVERSIBLE"),EXACT(AN36,"UNKNOWN"))),NOT(OR(EXACT(AO36,"CAN_RESOLVE"),EXACT(AO36,"NO_USEFUL_CHECK"),EXACT(AO36,"UNKNOWN"))),NOT(OR(EXACT(AP36,"BETTER_THAN_RESEARCH"),EXACT(AP36,"NOT_BETTER"),EXACT(AP36,"UNKNOWN"))),NOT(OR(EXACT(AQ36,"NOT_STARTED"),EXACT(AQ36,"STARTED_REVERSIBLE"),EXACT(AQ36,"STARTED_HARD_TO_REVERSE"),EXACT(AQ36,"STARTED_IRREVERSIBLE"))),NOT(OR(EXACT(AR36,"YES"),EXACT(AR36,"NO"),EXACT(AR36,"UNKNOWN"))),AND(AS36&lt;&gt;"",NOT(OR(EXACT(AS36,"YES"),EXACT(AS36,"NO"),EXACT(AS36,"UNKNOWN")))),AND(AT36&lt;&gt;"",NOT(OR(EXACT(AT36,"YES"),EXACT(AT36,"NO"),EXACT(AT36,"UNKNOWN")))),AND(AU36&lt;&gt;"",NOT(OR(EXACT(AU36,"YES"),EXACT(AU36,"NO"),EXACT(AU36,"UNKNOWN")))),AND(AV36&lt;&gt;"",NOT(OR(EXACT(AV36,"YES"),EXACT(AV36,"NO"),EXACT(AV36,"UNKNOWN")))),AND(AW36&lt;&gt;"",NOT(OR(EXACT(AW36,"YES"),EXACT(AW36,"NO"),EXACT(AW36,"UNKNOWN")))),AND(AX36&lt;&gt;"",NOT(OR(EXACT(AX36,"YES"),EXACT(AX36,"NO"),EXACT(AX36,"UNKNOWN"))))),"INVALID","VALID"))</x:f>
        <x:v>INCOMPLETE</x:v>
      </x:c>
    </x:row>
    <x:row r="37">
      <x:c r="A37" s="26" t="str">
        <x:v>F033</x:v>
      </x:c>
      <x:c r="B37" s="26" t="str">
        <x:v>EMPTY_REQUIRED</x:v>
      </x:c>
      <x:c r="C37" s="26" t="str">
        <x:v>YES</x:v>
      </x:c>
      <x:c r="D37" s="26" t="str">
        <x:v>	</x:v>
      </x:c>
      <x:c r="E37" s="26" t="str">
        <x:v>YES</x:v>
      </x:c>
      <x:c r="F37" s="26" t="str">
        <x:v>YES</x:v>
      </x:c>
      <x:c r="G37" s="26" t="str">
        <x:v>YES</x:v>
      </x:c>
      <x:c r="H37" s="26" t="str">
        <x:v>NONE</x:v>
      </x:c>
      <x:c r="I37" s="26" t="str">
        <x:v>RESOLVED</x:v>
      </x:c>
      <x:c r="J37" s="26" t="str">
        <x:v>PRESENT</x:v>
      </x:c>
      <x:c r="K37" s="26" t="str">
        <x:v>SUFFICIENT</x:v>
      </x:c>
      <x:c r="L37" s="26" t="str">
        <x:v>HARD_TO_REVERSE</x:v>
      </x:c>
      <x:c r="M37" s="26" t="str">
        <x:v>NO_USEFUL_CHECK</x:v>
      </x:c>
      <x:c r="N37" s="26" t="str">
        <x:v>NOT_BETTER</x:v>
      </x:c>
      <x:c r="O37" s="26" t="str">
        <x:v>NOT_STARTED</x:v>
      </x:c>
      <x:c r="P37" s="26" t="str">
        <x:v>NO</x:v>
      </x:c>
      <x:c r="Q37" s="32"/>
      <x:c r="R37" s="32"/>
      <x:c r="S37" s="32"/>
      <x:c r="T37" s="32"/>
      <x:c r="U37" s="32"/>
      <x:c r="V37" s="32"/>
      <x:c r="W37" s="12" t="str">
        <x:f>IF(AY37&lt;&gt;"VALID",AY37,IF(OR(EXACT(AS37,"YES"),EXACT(AT37,"YES"),EXACT(AU37,"YES"),EXACT(AV37,"YES"),EXACT(AW37,"YES"),EXACT(AX37,"YES")),"YES",IF(AND(AND(AS37&lt;&gt;"",AT37&lt;&gt;"",AU37&lt;&gt;"",AV37&lt;&gt;"",AW37&lt;&gt;"",AX37&lt;&gt;""),AND(EXACT(AS37,"NO"),EXACT(AT37,"NO"),EXACT(AU37,"NO"),EXACT(AV37,"NO"),EXACT(AW37,"NO"),EXACT(AX37,"NO"))),"NO",AI37)))</x:f>
        <x:v>INCOMPLETE</x:v>
      </x:c>
      <x:c r="X37" s="12" t="str">
        <x:v>INCOMPLETE</x:v>
      </x:c>
      <x:c r="Y37" s="12" t="str">
        <x:v>MISSING_REQUIRED_INPUT</x:v>
      </x:c>
      <x:c r="Z37" s="12" t="str">
        <x:f>IF(EXACT(AD37,"JS_ONLY_NONCELL_TYPE"),"N/A — NON-CELL TYPE",IF(AY37="INCOMPLETE","INCOMPLETE",IF(AY37="INVALID","INVALID_INPUT",IF(OR(NOT(EXACT(AE37,"YES")),NOT(EXACT(AF37,"YES")),NOT(EXACT(AG37,"YES"))),"RESOLVE_DECISION_SCOPE",IF(EXACT(AJ37,"MATERIAL"),"RESOLVE_CONTRADICTION",IF(EXACT(AK37,"MATERIAL_UNRESOLVED"),"REQUALIFY_COMPETITOR_SET",IF(EXACT(AL37,"MISSING_REQUIRED"),"MORE_COMPETITOR_EVIDENCE_REQUIRED",IF(AND(EXACT(AM37,"INSUFFICIENT"),EXACT(W37,"YES")),"MORE_COMPETITOR_EVIDENCE_REQUIRED",IF(AND(NOT(EXACT(AQ37,"NOT_STARTED")),EXACT(AR37,"YES"),EXACT(W37,"YES")),"REOPEN_PRIOR_DECISION",IF(AND(OR(EXACT(W37,"YES"),EXACT(W37,"UNKNOWN")),EXACT(AO37,"CAN_RESOLVE")),"RUN_ONE_BOUNDED_CHECK",IF(AND(EXACT(W37,"YES"),EXACT(AN37,"REVERSIBLE"),EXACT(AP37,"BETTER_THAN_RESEARCH")),"ACT_AND_LEARN",IF(EXACT(W37,"YES"),"MORE_COMPETITOR_EVIDENCE_REQUIRED",IF(EXACT(W37,"NO"),"STOP_ANALYSIS_AND_DECIDE","MORE_COMPETITOR_EVIDENCE_REQUIRED")))))))))))))</x:f>
        <x:v>INCOMPLETE</x:v>
      </x:c>
      <x:c r="AA37" s="12" t="str">
        <x:f>IF(EXACT(AD37,"JS_ONLY_NONCELL_TYPE"),"N/A — NON-CELL TYPE",IF(AY37="INCOMPLETE","MISSING_REQUIRED_INPUT",IF(AY37="INVALID","INVALID_CONTROLLED_INPUT",IF(OR(NOT(EXACT(AE37,"YES")),NOT(EXACT(AF37,"YES")),NOT(EXACT(AG37,"YES"))),"SCOPE_NOT_DEFINED",IF(EXACT(AJ37,"MATERIAL"),"MATERIAL_CONTRADICTION",IF(EXACT(AK37,"MATERIAL_UNRESOLVED"),"COMPETITOR_SET_UNRESOLVED",IF(EXACT(AL37,"MISSING_REQUIRED"),"REQUIRED_FIRST_PARTY_MISSING",IF(AND(EXACT(AM37,"INSUFFICIENT"),EXACT(W37,"YES")),"INDEPENDENCE_INSUFFICIENT",IF(AND(NOT(EXACT(AQ37,"NOT_STARTED")),EXACT(AR37,"YES"),EXACT(W37,"YES")),"PRIOR_DECISION_REOPENABLE",IF(AND(OR(EXACT(W37,"YES"),EXACT(W37,"UNKNOWN")),EXACT(AO37,"CAN_RESOLVE")),"BOUNDED_CHECK_CAN_CHANGE_DECISION",IF(AND(EXACT(W37,"YES"),EXACT(AN37,"REVERSIBLE"),EXACT(AP37,"BETTER_THAN_RESEARCH")),"REVERSIBLE_ACTION_LEARNS_FASTER",IF(EXACT(W37,"YES"),"MATERIAL_CHANGE_PATH_REMAINS",IF(EXACT(W37,"NO"),"NO_MATERIAL_CHANGE_PATH","CHANGE_PATH_UNCLEAR")))))))))))))</x:f>
        <x:v>MISSING_REQUIRED_INPUT</x:v>
      </x:c>
      <x:c r="AB37" s="12" t="str">
        <x:f>IF(EXACT(AD37,"JS_ONLY_NONCELL_TYPE"),"N/A",IF(EXACT(X37,Z37),"PASS","FAIL"))</x:f>
        <x:v>PASS</x:v>
      </x:c>
      <x:c r="AC37" s="12" t="str">
        <x:f>IF(EXACT(AD37,"JS_ONLY_NONCELL_TYPE"),"N/A",IF(EXACT(Y37,AA37),"PASS","FAIL"))</x:f>
        <x:v>PASS</x:v>
      </x:c>
      <x:c r="AD37" s="12" t="str">
        <x:v>EXCEL_CELL_APPLICABLE</x:v>
      </x:c>
      <x:c r="AE37" t="str">
        <x:f>IF(ISBLANK(C37),"",IF(ISTEXT(C37),TRIM(SUBSTITUTE(C37,CHAR(160)," ")),"__INVALID_TYPE__"))</x:f>
        <x:v>YES</x:v>
      </x:c>
      <x:c r="AF37" t="str">
        <x:f>IF(ISBLANK(D37),"",IF(ISTEXT(D37),TRIM(SUBSTITUTE(D37,CHAR(160)," ")),"__INVALID_TYPE__"))</x:f>
      </x:c>
      <x:c r="AG37" t="str">
        <x:f>IF(ISBLANK(E37),"",IF(ISTEXT(E37),TRIM(SUBSTITUTE(E37,CHAR(160)," ")),"__INVALID_TYPE__"))</x:f>
        <x:v>YES</x:v>
      </x:c>
      <x:c r="AH37" t="str">
        <x:f>IF(ISBLANK(F37),"",IF(ISTEXT(F37),TRIM(SUBSTITUTE(F37,CHAR(160)," ")),"__INVALID_TYPE__"))</x:f>
        <x:v>YES</x:v>
      </x:c>
      <x:c r="AI37" t="str">
        <x:f>IF(ISBLANK(G37),"",IF(ISTEXT(G37),TRIM(SUBSTITUTE(G37,CHAR(160)," ")),"__INVALID_TYPE__"))</x:f>
        <x:v>YES</x:v>
      </x:c>
      <x:c r="AJ37" t="str">
        <x:f>IF(ISBLANK(H37),"",IF(ISTEXT(H37),TRIM(SUBSTITUTE(H37,CHAR(160)," ")),"__INVALID_TYPE__"))</x:f>
        <x:v>NONE</x:v>
      </x:c>
      <x:c r="AK37" t="str">
        <x:f>IF(ISBLANK(I37),"",IF(ISTEXT(I37),TRIM(SUBSTITUTE(I37,CHAR(160)," ")),"__INVALID_TYPE__"))</x:f>
        <x:v>RESOLVED</x:v>
      </x:c>
      <x:c r="AL37" t="str">
        <x:f>IF(ISBLANK(J37),"",IF(ISTEXT(J37),TRIM(SUBSTITUTE(J37,CHAR(160)," ")),"__INVALID_TYPE__"))</x:f>
        <x:v>PRESENT</x:v>
      </x:c>
      <x:c r="AM37" t="str">
        <x:f>IF(ISBLANK(K37),"",IF(ISTEXT(K37),TRIM(SUBSTITUTE(K37,CHAR(160)," ")),"__INVALID_TYPE__"))</x:f>
        <x:v>SUFFICIENT</x:v>
      </x:c>
      <x:c r="AN37" t="str">
        <x:f>IF(ISBLANK(L37),"",IF(ISTEXT(L37),TRIM(SUBSTITUTE(L37,CHAR(160)," ")),"__INVALID_TYPE__"))</x:f>
        <x:v>HARD_TO_REVERSE</x:v>
      </x:c>
      <x:c r="AO37" t="str">
        <x:f>IF(ISBLANK(M37),"",IF(ISTEXT(M37),TRIM(SUBSTITUTE(M37,CHAR(160)," ")),"__INVALID_TYPE__"))</x:f>
        <x:v>NO_USEFUL_CHECK</x:v>
      </x:c>
      <x:c r="AP37" t="str">
        <x:f>IF(ISBLANK(N37),"",IF(ISTEXT(N37),TRIM(SUBSTITUTE(N37,CHAR(160)," ")),"__INVALID_TYPE__"))</x:f>
        <x:v>NOT_BETTER</x:v>
      </x:c>
      <x:c r="AQ37" t="str">
        <x:f>IF(ISBLANK(O37),"",IF(ISTEXT(O37),TRIM(SUBSTITUTE(O37,CHAR(160)," ")),"__INVALID_TYPE__"))</x:f>
        <x:v>NOT_STARTED</x:v>
      </x:c>
      <x:c r="AR37" t="str">
        <x:f>IF(ISBLANK(P37),"",IF(ISTEXT(P37),TRIM(SUBSTITUTE(P37,CHAR(160)," ")),"__INVALID_TYPE__"))</x:f>
        <x:v>NO</x:v>
      </x:c>
      <x:c r="AS37" t="str">
        <x:f>IF(ISBLANK(Q37),"",IF(ISTEXT(Q37),TRIM(SUBSTITUTE(Q37,CHAR(160)," ")),"__INVALID_TYPE__"))</x:f>
      </x:c>
      <x:c r="AT37" t="str">
        <x:f>IF(ISBLANK(R37),"",IF(ISTEXT(R37),TRIM(SUBSTITUTE(R37,CHAR(160)," ")),"__INVALID_TYPE__"))</x:f>
      </x:c>
      <x:c r="AU37" t="str">
        <x:f>IF(ISBLANK(S37),"",IF(ISTEXT(S37),TRIM(SUBSTITUTE(S37,CHAR(160)," ")),"__INVALID_TYPE__"))</x:f>
      </x:c>
      <x:c r="AV37" t="str">
        <x:f>IF(ISBLANK(T37),"",IF(ISTEXT(T37),TRIM(SUBSTITUTE(T37,CHAR(160)," ")),"__INVALID_TYPE__"))</x:f>
      </x:c>
      <x:c r="AW37" t="str">
        <x:f>IF(ISBLANK(U37),"",IF(ISTEXT(U37),TRIM(SUBSTITUTE(U37,CHAR(160)," ")),"__INVALID_TYPE__"))</x:f>
      </x:c>
      <x:c r="AX37" t="str">
        <x:f>IF(ISBLANK(V37),"",IF(ISTEXT(V37),TRIM(SUBSTITUTE(V37,CHAR(160)," ")),"__INVALID_TYPE__"))</x:f>
      </x:c>
      <x:c r="AY37" t="str">
        <x:f>IF(OR(AE37="",AF37="",AG37="",AH37="",AI37="",AJ37="",AK37="",AL37="",AM37="",AN37="",AO37="",AP37="",AQ37="",AR37=""),"INCOMPLETE",IF(OR(NOT(OR(EXACT(AE37,"YES"),EXACT(AE37,"NO"))),NOT(OR(EXACT(AF37,"YES"),EXACT(AF37,"NO"))),NOT(OR(EXACT(AG37,"YES"),EXACT(AG37,"NO"))),NOT(OR(EXACT(AH37,"YES"),EXACT(AH37,"NO"),EXACT(AH37,"UNKNOWN"))),NOT(OR(EXACT(AI37,"YES"),EXACT(AI37,"NO"),EXACT(AI37,"UNKNOWN"))),NOT(OR(EXACT(AJ37,"NONE"),EXACT(AJ37,"IMMATERIAL"),EXACT(AJ37,"MATERIAL"))),NOT(OR(EXACT(AK37,"RESOLVED"),EXACT(AK37,"MATERIAL_UNRESOLVED"),EXACT(AK37,"UNKNOWN"))),NOT(OR(EXACT(AL37,"PRESENT"),EXACT(AL37,"NOT_REQUIRED"),EXACT(AL37,"MISSING_REQUIRED"),EXACT(AL37,"UNKNOWN"))),NOT(OR(EXACT(AM37,"SUFFICIENT"),EXACT(AM37,"INSUFFICIENT"),EXACT(AM37,"UNKNOWN"))),NOT(OR(EXACT(AN37,"REVERSIBLE"),EXACT(AN37,"HARD_TO_REVERSE"),EXACT(AN37,"IRREVERSIBLE"),EXACT(AN37,"UNKNOWN"))),NOT(OR(EXACT(AO37,"CAN_RESOLVE"),EXACT(AO37,"NO_USEFUL_CHECK"),EXACT(AO37,"UNKNOWN"))),NOT(OR(EXACT(AP37,"BETTER_THAN_RESEARCH"),EXACT(AP37,"NOT_BETTER"),EXACT(AP37,"UNKNOWN"))),NOT(OR(EXACT(AQ37,"NOT_STARTED"),EXACT(AQ37,"STARTED_REVERSIBLE"),EXACT(AQ37,"STARTED_HARD_TO_REVERSE"),EXACT(AQ37,"STARTED_IRREVERSIBLE"))),NOT(OR(EXACT(AR37,"YES"),EXACT(AR37,"NO"),EXACT(AR37,"UNKNOWN"))),AND(AS37&lt;&gt;"",NOT(OR(EXACT(AS37,"YES"),EXACT(AS37,"NO"),EXACT(AS37,"UNKNOWN")))),AND(AT37&lt;&gt;"",NOT(OR(EXACT(AT37,"YES"),EXACT(AT37,"NO"),EXACT(AT37,"UNKNOWN")))),AND(AU37&lt;&gt;"",NOT(OR(EXACT(AU37,"YES"),EXACT(AU37,"NO"),EXACT(AU37,"UNKNOWN")))),AND(AV37&lt;&gt;"",NOT(OR(EXACT(AV37,"YES"),EXACT(AV37,"NO"),EXACT(AV37,"UNKNOWN")))),AND(AW37&lt;&gt;"",NOT(OR(EXACT(AW37,"YES"),EXACT(AW37,"NO"),EXACT(AW37,"UNKNOWN")))),AND(AX37&lt;&gt;"",NOT(OR(EXACT(AX37,"YES"),EXACT(AX37,"NO"),EXACT(AX37,"UNKNOWN"))))),"INVALID","VALID"))</x:f>
        <x:v>INCOMPLETE</x:v>
      </x:c>
    </x:row>
    <x:row r="38">
      <x:c r="A38" s="26" t="str">
        <x:v>F034</x:v>
      </x:c>
      <x:c r="B38" s="26" t="str">
        <x:v>EMPTY_REQUIRED</x:v>
      </x:c>
      <x:c r="C38" s="26" t="str">
        <x:v>YES</x:v>
      </x:c>
      <x:c r="D38" s="26" t="str">
        <x:v>YES</x:v>
      </x:c>
      <x:c r="E38" s="26" t="str">
        <x:v>
</x:v>
      </x:c>
      <x:c r="F38" s="26" t="str">
        <x:v>YES</x:v>
      </x:c>
      <x:c r="G38" s="26" t="str">
        <x:v>YES</x:v>
      </x:c>
      <x:c r="H38" s="26" t="str">
        <x:v>NONE</x:v>
      </x:c>
      <x:c r="I38" s="26" t="str">
        <x:v>RESOLVED</x:v>
      </x:c>
      <x:c r="J38" s="26" t="str">
        <x:v>PRESENT</x:v>
      </x:c>
      <x:c r="K38" s="26" t="str">
        <x:v>SUFFICIENT</x:v>
      </x:c>
      <x:c r="L38" s="26" t="str">
        <x:v>HARD_TO_REVERSE</x:v>
      </x:c>
      <x:c r="M38" s="26" t="str">
        <x:v>NO_USEFUL_CHECK</x:v>
      </x:c>
      <x:c r="N38" s="26" t="str">
        <x:v>NOT_BETTER</x:v>
      </x:c>
      <x:c r="O38" s="26" t="str">
        <x:v>NOT_STARTED</x:v>
      </x:c>
      <x:c r="P38" s="26" t="str">
        <x:v>NO</x:v>
      </x:c>
      <x:c r="Q38" s="32"/>
      <x:c r="R38" s="32"/>
      <x:c r="S38" s="32"/>
      <x:c r="T38" s="32"/>
      <x:c r="U38" s="32"/>
      <x:c r="V38" s="32"/>
      <x:c r="W38" s="12" t="str">
        <x:f>IF(AY38&lt;&gt;"VALID",AY38,IF(OR(EXACT(AS38,"YES"),EXACT(AT38,"YES"),EXACT(AU38,"YES"),EXACT(AV38,"YES"),EXACT(AW38,"YES"),EXACT(AX38,"YES")),"YES",IF(AND(AND(AS38&lt;&gt;"",AT38&lt;&gt;"",AU38&lt;&gt;"",AV38&lt;&gt;"",AW38&lt;&gt;"",AX38&lt;&gt;""),AND(EXACT(AS38,"NO"),EXACT(AT38,"NO"),EXACT(AU38,"NO"),EXACT(AV38,"NO"),EXACT(AW38,"NO"),EXACT(AX38,"NO"))),"NO",AI38)))</x:f>
        <x:v>INCOMPLETE</x:v>
      </x:c>
      <x:c r="X38" s="12" t="str">
        <x:v>INCOMPLETE</x:v>
      </x:c>
      <x:c r="Y38" s="12" t="str">
        <x:v>MISSING_REQUIRED_INPUT</x:v>
      </x:c>
      <x:c r="Z38" s="12" t="str">
        <x:f>IF(EXACT(AD38,"JS_ONLY_NONCELL_TYPE"),"N/A — NON-CELL TYPE",IF(AY38="INCOMPLETE","INCOMPLETE",IF(AY38="INVALID","INVALID_INPUT",IF(OR(NOT(EXACT(AE38,"YES")),NOT(EXACT(AF38,"YES")),NOT(EXACT(AG38,"YES"))),"RESOLVE_DECISION_SCOPE",IF(EXACT(AJ38,"MATERIAL"),"RESOLVE_CONTRADICTION",IF(EXACT(AK38,"MATERIAL_UNRESOLVED"),"REQUALIFY_COMPETITOR_SET",IF(EXACT(AL38,"MISSING_REQUIRED"),"MORE_COMPETITOR_EVIDENCE_REQUIRED",IF(AND(EXACT(AM38,"INSUFFICIENT"),EXACT(W38,"YES")),"MORE_COMPETITOR_EVIDENCE_REQUIRED",IF(AND(NOT(EXACT(AQ38,"NOT_STARTED")),EXACT(AR38,"YES"),EXACT(W38,"YES")),"REOPEN_PRIOR_DECISION",IF(AND(OR(EXACT(W38,"YES"),EXACT(W38,"UNKNOWN")),EXACT(AO38,"CAN_RESOLVE")),"RUN_ONE_BOUNDED_CHECK",IF(AND(EXACT(W38,"YES"),EXACT(AN38,"REVERSIBLE"),EXACT(AP38,"BETTER_THAN_RESEARCH")),"ACT_AND_LEARN",IF(EXACT(W38,"YES"),"MORE_COMPETITOR_EVIDENCE_REQUIRED",IF(EXACT(W38,"NO"),"STOP_ANALYSIS_AND_DECIDE","MORE_COMPETITOR_EVIDENCE_REQUIRED")))))))))))))</x:f>
        <x:v>INCOMPLETE</x:v>
      </x:c>
      <x:c r="AA38" s="12" t="str">
        <x:f>IF(EXACT(AD38,"JS_ONLY_NONCELL_TYPE"),"N/A — NON-CELL TYPE",IF(AY38="INCOMPLETE","MISSING_REQUIRED_INPUT",IF(AY38="INVALID","INVALID_CONTROLLED_INPUT",IF(OR(NOT(EXACT(AE38,"YES")),NOT(EXACT(AF38,"YES")),NOT(EXACT(AG38,"YES"))),"SCOPE_NOT_DEFINED",IF(EXACT(AJ38,"MATERIAL"),"MATERIAL_CONTRADICTION",IF(EXACT(AK38,"MATERIAL_UNRESOLVED"),"COMPETITOR_SET_UNRESOLVED",IF(EXACT(AL38,"MISSING_REQUIRED"),"REQUIRED_FIRST_PARTY_MISSING",IF(AND(EXACT(AM38,"INSUFFICIENT"),EXACT(W38,"YES")),"INDEPENDENCE_INSUFFICIENT",IF(AND(NOT(EXACT(AQ38,"NOT_STARTED")),EXACT(AR38,"YES"),EXACT(W38,"YES")),"PRIOR_DECISION_REOPENABLE",IF(AND(OR(EXACT(W38,"YES"),EXACT(W38,"UNKNOWN")),EXACT(AO38,"CAN_RESOLVE")),"BOUNDED_CHECK_CAN_CHANGE_DECISION",IF(AND(EXACT(W38,"YES"),EXACT(AN38,"REVERSIBLE"),EXACT(AP38,"BETTER_THAN_RESEARCH")),"REVERSIBLE_ACTION_LEARNS_FASTER",IF(EXACT(W38,"YES"),"MATERIAL_CHANGE_PATH_REMAINS",IF(EXACT(W38,"NO"),"NO_MATERIAL_CHANGE_PATH","CHANGE_PATH_UNCLEAR")))))))))))))</x:f>
        <x:v>MISSING_REQUIRED_INPUT</x:v>
      </x:c>
      <x:c r="AB38" s="12" t="str">
        <x:f>IF(EXACT(AD38,"JS_ONLY_NONCELL_TYPE"),"N/A",IF(EXACT(X38,Z38),"PASS","FAIL"))</x:f>
        <x:v>PASS</x:v>
      </x:c>
      <x:c r="AC38" s="12" t="str">
        <x:f>IF(EXACT(AD38,"JS_ONLY_NONCELL_TYPE"),"N/A",IF(EXACT(Y38,AA38),"PASS","FAIL"))</x:f>
        <x:v>PASS</x:v>
      </x:c>
      <x:c r="AD38" s="12" t="str">
        <x:v>EXCEL_CELL_APPLICABLE</x:v>
      </x:c>
      <x:c r="AE38" t="str">
        <x:f>IF(ISBLANK(C38),"",IF(ISTEXT(C38),TRIM(SUBSTITUTE(C38,CHAR(160)," ")),"__INVALID_TYPE__"))</x:f>
        <x:v>YES</x:v>
      </x:c>
      <x:c r="AF38" t="str">
        <x:f>IF(ISBLANK(D38),"",IF(ISTEXT(D38),TRIM(SUBSTITUTE(D38,CHAR(160)," ")),"__INVALID_TYPE__"))</x:f>
        <x:v>YES</x:v>
      </x:c>
      <x:c r="AG38" t="str">
        <x:f>IF(ISBLANK(E38),"",IF(ISTEXT(E38),TRIM(SUBSTITUTE(E38,CHAR(160)," ")),"__INVALID_TYPE__"))</x:f>
      </x:c>
      <x:c r="AH38" t="str">
        <x:f>IF(ISBLANK(F38),"",IF(ISTEXT(F38),TRIM(SUBSTITUTE(F38,CHAR(160)," ")),"__INVALID_TYPE__"))</x:f>
        <x:v>YES</x:v>
      </x:c>
      <x:c r="AI38" t="str">
        <x:f>IF(ISBLANK(G38),"",IF(ISTEXT(G38),TRIM(SUBSTITUTE(G38,CHAR(160)," ")),"__INVALID_TYPE__"))</x:f>
        <x:v>YES</x:v>
      </x:c>
      <x:c r="AJ38" t="str">
        <x:f>IF(ISBLANK(H38),"",IF(ISTEXT(H38),TRIM(SUBSTITUTE(H38,CHAR(160)," ")),"__INVALID_TYPE__"))</x:f>
        <x:v>NONE</x:v>
      </x:c>
      <x:c r="AK38" t="str">
        <x:f>IF(ISBLANK(I38),"",IF(ISTEXT(I38),TRIM(SUBSTITUTE(I38,CHAR(160)," ")),"__INVALID_TYPE__"))</x:f>
        <x:v>RESOLVED</x:v>
      </x:c>
      <x:c r="AL38" t="str">
        <x:f>IF(ISBLANK(J38),"",IF(ISTEXT(J38),TRIM(SUBSTITUTE(J38,CHAR(160)," ")),"__INVALID_TYPE__"))</x:f>
        <x:v>PRESENT</x:v>
      </x:c>
      <x:c r="AM38" t="str">
        <x:f>IF(ISBLANK(K38),"",IF(ISTEXT(K38),TRIM(SUBSTITUTE(K38,CHAR(160)," ")),"__INVALID_TYPE__"))</x:f>
        <x:v>SUFFICIENT</x:v>
      </x:c>
      <x:c r="AN38" t="str">
        <x:f>IF(ISBLANK(L38),"",IF(ISTEXT(L38),TRIM(SUBSTITUTE(L38,CHAR(160)," ")),"__INVALID_TYPE__"))</x:f>
        <x:v>HARD_TO_REVERSE</x:v>
      </x:c>
      <x:c r="AO38" t="str">
        <x:f>IF(ISBLANK(M38),"",IF(ISTEXT(M38),TRIM(SUBSTITUTE(M38,CHAR(160)," ")),"__INVALID_TYPE__"))</x:f>
        <x:v>NO_USEFUL_CHECK</x:v>
      </x:c>
      <x:c r="AP38" t="str">
        <x:f>IF(ISBLANK(N38),"",IF(ISTEXT(N38),TRIM(SUBSTITUTE(N38,CHAR(160)," ")),"__INVALID_TYPE__"))</x:f>
        <x:v>NOT_BETTER</x:v>
      </x:c>
      <x:c r="AQ38" t="str">
        <x:f>IF(ISBLANK(O38),"",IF(ISTEXT(O38),TRIM(SUBSTITUTE(O38,CHAR(160)," ")),"__INVALID_TYPE__"))</x:f>
        <x:v>NOT_STARTED</x:v>
      </x:c>
      <x:c r="AR38" t="str">
        <x:f>IF(ISBLANK(P38),"",IF(ISTEXT(P38),TRIM(SUBSTITUTE(P38,CHAR(160)," ")),"__INVALID_TYPE__"))</x:f>
        <x:v>NO</x:v>
      </x:c>
      <x:c r="AS38" t="str">
        <x:f>IF(ISBLANK(Q38),"",IF(ISTEXT(Q38),TRIM(SUBSTITUTE(Q38,CHAR(160)," ")),"__INVALID_TYPE__"))</x:f>
      </x:c>
      <x:c r="AT38" t="str">
        <x:f>IF(ISBLANK(R38),"",IF(ISTEXT(R38),TRIM(SUBSTITUTE(R38,CHAR(160)," ")),"__INVALID_TYPE__"))</x:f>
      </x:c>
      <x:c r="AU38" t="str">
        <x:f>IF(ISBLANK(S38),"",IF(ISTEXT(S38),TRIM(SUBSTITUTE(S38,CHAR(160)," ")),"__INVALID_TYPE__"))</x:f>
      </x:c>
      <x:c r="AV38" t="str">
        <x:f>IF(ISBLANK(T38),"",IF(ISTEXT(T38),TRIM(SUBSTITUTE(T38,CHAR(160)," ")),"__INVALID_TYPE__"))</x:f>
      </x:c>
      <x:c r="AW38" t="str">
        <x:f>IF(ISBLANK(U38),"",IF(ISTEXT(U38),TRIM(SUBSTITUTE(U38,CHAR(160)," ")),"__INVALID_TYPE__"))</x:f>
      </x:c>
      <x:c r="AX38" t="str">
        <x:f>IF(ISBLANK(V38),"",IF(ISTEXT(V38),TRIM(SUBSTITUTE(V38,CHAR(160)," ")),"__INVALID_TYPE__"))</x:f>
      </x:c>
      <x:c r="AY38" t="str">
        <x:f>IF(OR(AE38="",AF38="",AG38="",AH38="",AI38="",AJ38="",AK38="",AL38="",AM38="",AN38="",AO38="",AP38="",AQ38="",AR38=""),"INCOMPLETE",IF(OR(NOT(OR(EXACT(AE38,"YES"),EXACT(AE38,"NO"))),NOT(OR(EXACT(AF38,"YES"),EXACT(AF38,"NO"))),NOT(OR(EXACT(AG38,"YES"),EXACT(AG38,"NO"))),NOT(OR(EXACT(AH38,"YES"),EXACT(AH38,"NO"),EXACT(AH38,"UNKNOWN"))),NOT(OR(EXACT(AI38,"YES"),EXACT(AI38,"NO"),EXACT(AI38,"UNKNOWN"))),NOT(OR(EXACT(AJ38,"NONE"),EXACT(AJ38,"IMMATERIAL"),EXACT(AJ38,"MATERIAL"))),NOT(OR(EXACT(AK38,"RESOLVED"),EXACT(AK38,"MATERIAL_UNRESOLVED"),EXACT(AK38,"UNKNOWN"))),NOT(OR(EXACT(AL38,"PRESENT"),EXACT(AL38,"NOT_REQUIRED"),EXACT(AL38,"MISSING_REQUIRED"),EXACT(AL38,"UNKNOWN"))),NOT(OR(EXACT(AM38,"SUFFICIENT"),EXACT(AM38,"INSUFFICIENT"),EXACT(AM38,"UNKNOWN"))),NOT(OR(EXACT(AN38,"REVERSIBLE"),EXACT(AN38,"HARD_TO_REVERSE"),EXACT(AN38,"IRREVERSIBLE"),EXACT(AN38,"UNKNOWN"))),NOT(OR(EXACT(AO38,"CAN_RESOLVE"),EXACT(AO38,"NO_USEFUL_CHECK"),EXACT(AO38,"UNKNOWN"))),NOT(OR(EXACT(AP38,"BETTER_THAN_RESEARCH"),EXACT(AP38,"NOT_BETTER"),EXACT(AP38,"UNKNOWN"))),NOT(OR(EXACT(AQ38,"NOT_STARTED"),EXACT(AQ38,"STARTED_REVERSIBLE"),EXACT(AQ38,"STARTED_HARD_TO_REVERSE"),EXACT(AQ38,"STARTED_IRREVERSIBLE"))),NOT(OR(EXACT(AR38,"YES"),EXACT(AR38,"NO"),EXACT(AR38,"UNKNOWN"))),AND(AS38&lt;&gt;"",NOT(OR(EXACT(AS38,"YES"),EXACT(AS38,"NO"),EXACT(AS38,"UNKNOWN")))),AND(AT38&lt;&gt;"",NOT(OR(EXACT(AT38,"YES"),EXACT(AT38,"NO"),EXACT(AT38,"UNKNOWN")))),AND(AU38&lt;&gt;"",NOT(OR(EXACT(AU38,"YES"),EXACT(AU38,"NO"),EXACT(AU38,"UNKNOWN")))),AND(AV38&lt;&gt;"",NOT(OR(EXACT(AV38,"YES"),EXACT(AV38,"NO"),EXACT(AV38,"UNKNOWN")))),AND(AW38&lt;&gt;"",NOT(OR(EXACT(AW38,"YES"),EXACT(AW38,"NO"),EXACT(AW38,"UNKNOWN")))),AND(AX38&lt;&gt;"",NOT(OR(EXACT(AX38,"YES"),EXACT(AX38,"NO"),EXACT(AX38,"UNKNOWN"))))),"INVALID","VALID"))</x:f>
        <x:v>INCOMPLETE</x:v>
      </x:c>
    </x:row>
    <x:row r="39">
      <x:c r="A39" s="26" t="str">
        <x:v>F035</x:v>
      </x:c>
      <x:c r="B39" s="26" t="str">
        <x:v>EMPTY_REQUIRED</x:v>
      </x:c>
      <x:c r="C39" s="26" t="str">
        <x:v>YES</x:v>
      </x:c>
      <x:c r="D39" s="26" t="str">
        <x:v>YES</x:v>
      </x:c>
      <x:c r="E39" s="26" t="str">
        <x:v>YES</x:v>
      </x:c>
      <x:c r="F39" s="26" t="str">
        <x:v>YES</x:v>
      </x:c>
      <x:c r="G39" s="26" t="str">
        <x:v> </x:v>
      </x:c>
      <x:c r="H39" s="26" t="str">
        <x:v>NONE</x:v>
      </x:c>
      <x:c r="I39" s="26" t="str">
        <x:v>RESOLVED</x:v>
      </x:c>
      <x:c r="J39" s="26" t="str">
        <x:v>PRESENT</x:v>
      </x:c>
      <x:c r="K39" s="26" t="str">
        <x:v>SUFFICIENT</x:v>
      </x:c>
      <x:c r="L39" s="26" t="str">
        <x:v>HARD_TO_REVERSE</x:v>
      </x:c>
      <x:c r="M39" s="26" t="str">
        <x:v>NO_USEFUL_CHECK</x:v>
      </x:c>
      <x:c r="N39" s="26" t="str">
        <x:v>NOT_BETTER</x:v>
      </x:c>
      <x:c r="O39" s="26" t="str">
        <x:v>NOT_STARTED</x:v>
      </x:c>
      <x:c r="P39" s="26" t="str">
        <x:v>NO</x:v>
      </x:c>
      <x:c r="Q39" s="32"/>
      <x:c r="R39" s="32"/>
      <x:c r="S39" s="32"/>
      <x:c r="T39" s="32"/>
      <x:c r="U39" s="32"/>
      <x:c r="V39" s="32"/>
      <x:c r="W39" s="12" t="str">
        <x:f>IF(AY39&lt;&gt;"VALID",AY39,IF(OR(EXACT(AS39,"YES"),EXACT(AT39,"YES"),EXACT(AU39,"YES"),EXACT(AV39,"YES"),EXACT(AW39,"YES"),EXACT(AX39,"YES")),"YES",IF(AND(AND(AS39&lt;&gt;"",AT39&lt;&gt;"",AU39&lt;&gt;"",AV39&lt;&gt;"",AW39&lt;&gt;"",AX39&lt;&gt;""),AND(EXACT(AS39,"NO"),EXACT(AT39,"NO"),EXACT(AU39,"NO"),EXACT(AV39,"NO"),EXACT(AW39,"NO"),EXACT(AX39,"NO"))),"NO",AI39)))</x:f>
        <x:v>INCOMPLETE</x:v>
      </x:c>
      <x:c r="X39" s="12" t="str">
        <x:v>INCOMPLETE</x:v>
      </x:c>
      <x:c r="Y39" s="12" t="str">
        <x:v>MISSING_REQUIRED_INPUT</x:v>
      </x:c>
      <x:c r="Z39" s="12" t="str">
        <x:f>IF(EXACT(AD39,"JS_ONLY_NONCELL_TYPE"),"N/A — NON-CELL TYPE",IF(AY39="INCOMPLETE","INCOMPLETE",IF(AY39="INVALID","INVALID_INPUT",IF(OR(NOT(EXACT(AE39,"YES")),NOT(EXACT(AF39,"YES")),NOT(EXACT(AG39,"YES"))),"RESOLVE_DECISION_SCOPE",IF(EXACT(AJ39,"MATERIAL"),"RESOLVE_CONTRADICTION",IF(EXACT(AK39,"MATERIAL_UNRESOLVED"),"REQUALIFY_COMPETITOR_SET",IF(EXACT(AL39,"MISSING_REQUIRED"),"MORE_COMPETITOR_EVIDENCE_REQUIRED",IF(AND(EXACT(AM39,"INSUFFICIENT"),EXACT(W39,"YES")),"MORE_COMPETITOR_EVIDENCE_REQUIRED",IF(AND(NOT(EXACT(AQ39,"NOT_STARTED")),EXACT(AR39,"YES"),EXACT(W39,"YES")),"REOPEN_PRIOR_DECISION",IF(AND(OR(EXACT(W39,"YES"),EXACT(W39,"UNKNOWN")),EXACT(AO39,"CAN_RESOLVE")),"RUN_ONE_BOUNDED_CHECK",IF(AND(EXACT(W39,"YES"),EXACT(AN39,"REVERSIBLE"),EXACT(AP39,"BETTER_THAN_RESEARCH")),"ACT_AND_LEARN",IF(EXACT(W39,"YES"),"MORE_COMPETITOR_EVIDENCE_REQUIRED",IF(EXACT(W39,"NO"),"STOP_ANALYSIS_AND_DECIDE","MORE_COMPETITOR_EVIDENCE_REQUIRED")))))))))))))</x:f>
        <x:v>INCOMPLETE</x:v>
      </x:c>
      <x:c r="AA39" s="12" t="str">
        <x:f>IF(EXACT(AD39,"JS_ONLY_NONCELL_TYPE"),"N/A — NON-CELL TYPE",IF(AY39="INCOMPLETE","MISSING_REQUIRED_INPUT",IF(AY39="INVALID","INVALID_CONTROLLED_INPUT",IF(OR(NOT(EXACT(AE39,"YES")),NOT(EXACT(AF39,"YES")),NOT(EXACT(AG39,"YES"))),"SCOPE_NOT_DEFINED",IF(EXACT(AJ39,"MATERIAL"),"MATERIAL_CONTRADICTION",IF(EXACT(AK39,"MATERIAL_UNRESOLVED"),"COMPETITOR_SET_UNRESOLVED",IF(EXACT(AL39,"MISSING_REQUIRED"),"REQUIRED_FIRST_PARTY_MISSING",IF(AND(EXACT(AM39,"INSUFFICIENT"),EXACT(W39,"YES")),"INDEPENDENCE_INSUFFICIENT",IF(AND(NOT(EXACT(AQ39,"NOT_STARTED")),EXACT(AR39,"YES"),EXACT(W39,"YES")),"PRIOR_DECISION_REOPENABLE",IF(AND(OR(EXACT(W39,"YES"),EXACT(W39,"UNKNOWN")),EXACT(AO39,"CAN_RESOLVE")),"BOUNDED_CHECK_CAN_CHANGE_DECISION",IF(AND(EXACT(W39,"YES"),EXACT(AN39,"REVERSIBLE"),EXACT(AP39,"BETTER_THAN_RESEARCH")),"REVERSIBLE_ACTION_LEARNS_FASTER",IF(EXACT(W39,"YES"),"MATERIAL_CHANGE_PATH_REMAINS",IF(EXACT(W39,"NO"),"NO_MATERIAL_CHANGE_PATH","CHANGE_PATH_UNCLEAR")))))))))))))</x:f>
        <x:v>MISSING_REQUIRED_INPUT</x:v>
      </x:c>
      <x:c r="AB39" s="12" t="str">
        <x:f>IF(EXACT(AD39,"JS_ONLY_NONCELL_TYPE"),"N/A",IF(EXACT(X39,Z39),"PASS","FAIL"))</x:f>
        <x:v>PASS</x:v>
      </x:c>
      <x:c r="AC39" s="12" t="str">
        <x:f>IF(EXACT(AD39,"JS_ONLY_NONCELL_TYPE"),"N/A",IF(EXACT(Y39,AA39),"PASS","FAIL"))</x:f>
        <x:v>PASS</x:v>
      </x:c>
      <x:c r="AD39" s="12" t="str">
        <x:v>EXCEL_CELL_APPLICABLE</x:v>
      </x:c>
      <x:c r="AE39" t="str">
        <x:f>IF(ISBLANK(C39),"",IF(ISTEXT(C39),TRIM(SUBSTITUTE(C39,CHAR(160)," ")),"__INVALID_TYPE__"))</x:f>
        <x:v>YES</x:v>
      </x:c>
      <x:c r="AF39" t="str">
        <x:f>IF(ISBLANK(D39),"",IF(ISTEXT(D39),TRIM(SUBSTITUTE(D39,CHAR(160)," ")),"__INVALID_TYPE__"))</x:f>
        <x:v>YES</x:v>
      </x:c>
      <x:c r="AG39" t="str">
        <x:f>IF(ISBLANK(E39),"",IF(ISTEXT(E39),TRIM(SUBSTITUTE(E39,CHAR(160)," ")),"__INVALID_TYPE__"))</x:f>
        <x:v>YES</x:v>
      </x:c>
      <x:c r="AH39" t="str">
        <x:f>IF(ISBLANK(F39),"",IF(ISTEXT(F39),TRIM(SUBSTITUTE(F39,CHAR(160)," ")),"__INVALID_TYPE__"))</x:f>
        <x:v>YES</x:v>
      </x:c>
      <x:c r="AI39" t="str">
        <x:f>IF(ISBLANK(G39),"",IF(ISTEXT(G39),TRIM(SUBSTITUTE(G39,CHAR(160)," ")),"__INVALID_TYPE__"))</x:f>
      </x:c>
      <x:c r="AJ39" t="str">
        <x:f>IF(ISBLANK(H39),"",IF(ISTEXT(H39),TRIM(SUBSTITUTE(H39,CHAR(160)," ")),"__INVALID_TYPE__"))</x:f>
        <x:v>NONE</x:v>
      </x:c>
      <x:c r="AK39" t="str">
        <x:f>IF(ISBLANK(I39),"",IF(ISTEXT(I39),TRIM(SUBSTITUTE(I39,CHAR(160)," ")),"__INVALID_TYPE__"))</x:f>
        <x:v>RESOLVED</x:v>
      </x:c>
      <x:c r="AL39" t="str">
        <x:f>IF(ISBLANK(J39),"",IF(ISTEXT(J39),TRIM(SUBSTITUTE(J39,CHAR(160)," ")),"__INVALID_TYPE__"))</x:f>
        <x:v>PRESENT</x:v>
      </x:c>
      <x:c r="AM39" t="str">
        <x:f>IF(ISBLANK(K39),"",IF(ISTEXT(K39),TRIM(SUBSTITUTE(K39,CHAR(160)," ")),"__INVALID_TYPE__"))</x:f>
        <x:v>SUFFICIENT</x:v>
      </x:c>
      <x:c r="AN39" t="str">
        <x:f>IF(ISBLANK(L39),"",IF(ISTEXT(L39),TRIM(SUBSTITUTE(L39,CHAR(160)," ")),"__INVALID_TYPE__"))</x:f>
        <x:v>HARD_TO_REVERSE</x:v>
      </x:c>
      <x:c r="AO39" t="str">
        <x:f>IF(ISBLANK(M39),"",IF(ISTEXT(M39),TRIM(SUBSTITUTE(M39,CHAR(160)," ")),"__INVALID_TYPE__"))</x:f>
        <x:v>NO_USEFUL_CHECK</x:v>
      </x:c>
      <x:c r="AP39" t="str">
        <x:f>IF(ISBLANK(N39),"",IF(ISTEXT(N39),TRIM(SUBSTITUTE(N39,CHAR(160)," ")),"__INVALID_TYPE__"))</x:f>
        <x:v>NOT_BETTER</x:v>
      </x:c>
      <x:c r="AQ39" t="str">
        <x:f>IF(ISBLANK(O39),"",IF(ISTEXT(O39),TRIM(SUBSTITUTE(O39,CHAR(160)," ")),"__INVALID_TYPE__"))</x:f>
        <x:v>NOT_STARTED</x:v>
      </x:c>
      <x:c r="AR39" t="str">
        <x:f>IF(ISBLANK(P39),"",IF(ISTEXT(P39),TRIM(SUBSTITUTE(P39,CHAR(160)," ")),"__INVALID_TYPE__"))</x:f>
        <x:v>NO</x:v>
      </x:c>
      <x:c r="AS39" t="str">
        <x:f>IF(ISBLANK(Q39),"",IF(ISTEXT(Q39),TRIM(SUBSTITUTE(Q39,CHAR(160)," ")),"__INVALID_TYPE__"))</x:f>
      </x:c>
      <x:c r="AT39" t="str">
        <x:f>IF(ISBLANK(R39),"",IF(ISTEXT(R39),TRIM(SUBSTITUTE(R39,CHAR(160)," ")),"__INVALID_TYPE__"))</x:f>
      </x:c>
      <x:c r="AU39" t="str">
        <x:f>IF(ISBLANK(S39),"",IF(ISTEXT(S39),TRIM(SUBSTITUTE(S39,CHAR(160)," ")),"__INVALID_TYPE__"))</x:f>
      </x:c>
      <x:c r="AV39" t="str">
        <x:f>IF(ISBLANK(T39),"",IF(ISTEXT(T39),TRIM(SUBSTITUTE(T39,CHAR(160)," ")),"__INVALID_TYPE__"))</x:f>
      </x:c>
      <x:c r="AW39" t="str">
        <x:f>IF(ISBLANK(U39),"",IF(ISTEXT(U39),TRIM(SUBSTITUTE(U39,CHAR(160)," ")),"__INVALID_TYPE__"))</x:f>
      </x:c>
      <x:c r="AX39" t="str">
        <x:f>IF(ISBLANK(V39),"",IF(ISTEXT(V39),TRIM(SUBSTITUTE(V39,CHAR(160)," ")),"__INVALID_TYPE__"))</x:f>
      </x:c>
      <x:c r="AY39" t="str">
        <x:f>IF(OR(AE39="",AF39="",AG39="",AH39="",AI39="",AJ39="",AK39="",AL39="",AM39="",AN39="",AO39="",AP39="",AQ39="",AR39=""),"INCOMPLETE",IF(OR(NOT(OR(EXACT(AE39,"YES"),EXACT(AE39,"NO"))),NOT(OR(EXACT(AF39,"YES"),EXACT(AF39,"NO"))),NOT(OR(EXACT(AG39,"YES"),EXACT(AG39,"NO"))),NOT(OR(EXACT(AH39,"YES"),EXACT(AH39,"NO"),EXACT(AH39,"UNKNOWN"))),NOT(OR(EXACT(AI39,"YES"),EXACT(AI39,"NO"),EXACT(AI39,"UNKNOWN"))),NOT(OR(EXACT(AJ39,"NONE"),EXACT(AJ39,"IMMATERIAL"),EXACT(AJ39,"MATERIAL"))),NOT(OR(EXACT(AK39,"RESOLVED"),EXACT(AK39,"MATERIAL_UNRESOLVED"),EXACT(AK39,"UNKNOWN"))),NOT(OR(EXACT(AL39,"PRESENT"),EXACT(AL39,"NOT_REQUIRED"),EXACT(AL39,"MISSING_REQUIRED"),EXACT(AL39,"UNKNOWN"))),NOT(OR(EXACT(AM39,"SUFFICIENT"),EXACT(AM39,"INSUFFICIENT"),EXACT(AM39,"UNKNOWN"))),NOT(OR(EXACT(AN39,"REVERSIBLE"),EXACT(AN39,"HARD_TO_REVERSE"),EXACT(AN39,"IRREVERSIBLE"),EXACT(AN39,"UNKNOWN"))),NOT(OR(EXACT(AO39,"CAN_RESOLVE"),EXACT(AO39,"NO_USEFUL_CHECK"),EXACT(AO39,"UNKNOWN"))),NOT(OR(EXACT(AP39,"BETTER_THAN_RESEARCH"),EXACT(AP39,"NOT_BETTER"),EXACT(AP39,"UNKNOWN"))),NOT(OR(EXACT(AQ39,"NOT_STARTED"),EXACT(AQ39,"STARTED_REVERSIBLE"),EXACT(AQ39,"STARTED_HARD_TO_REVERSE"),EXACT(AQ39,"STARTED_IRREVERSIBLE"))),NOT(OR(EXACT(AR39,"YES"),EXACT(AR39,"NO"),EXACT(AR39,"UNKNOWN"))),AND(AS39&lt;&gt;"",NOT(OR(EXACT(AS39,"YES"),EXACT(AS39,"NO"),EXACT(AS39,"UNKNOWN")))),AND(AT39&lt;&gt;"",NOT(OR(EXACT(AT39,"YES"),EXACT(AT39,"NO"),EXACT(AT39,"UNKNOWN")))),AND(AU39&lt;&gt;"",NOT(OR(EXACT(AU39,"YES"),EXACT(AU39,"NO"),EXACT(AU39,"UNKNOWN")))),AND(AV39&lt;&gt;"",NOT(OR(EXACT(AV39,"YES"),EXACT(AV39,"NO"),EXACT(AV39,"UNKNOWN")))),AND(AW39&lt;&gt;"",NOT(OR(EXACT(AW39,"YES"),EXACT(AW39,"NO"),EXACT(AW39,"UNKNOWN")))),AND(AX39&lt;&gt;"",NOT(OR(EXACT(AX39,"YES"),EXACT(AX39,"NO"),EXACT(AX39,"UNKNOWN"))))),"INVALID","VALID"))</x:f>
        <x:v>INCOMPLETE</x:v>
      </x:c>
    </x:row>
    <x:row r="40">
      <x:c r="A40" s="26" t="str">
        <x:v>F036</x:v>
      </x:c>
      <x:c r="B40" s="26" t="str">
        <x:v>TYPE_NEGATIVE</x:v>
      </x:c>
      <x:c r="C40" s="26"/>
      <x:c r="D40" s="26" t="str">
        <x:v>YES</x:v>
      </x:c>
      <x:c r="E40" s="26" t="str">
        <x:v>YES</x:v>
      </x:c>
      <x:c r="F40" s="26" t="str">
        <x:v>YES</x:v>
      </x:c>
      <x:c r="G40" s="26" t="str">
        <x:v>YES</x:v>
      </x:c>
      <x:c r="H40" s="26" t="str">
        <x:v>NONE</x:v>
      </x:c>
      <x:c r="I40" s="26" t="str">
        <x:v>RESOLVED</x:v>
      </x:c>
      <x:c r="J40" s="26" t="str">
        <x:v>PRESENT</x:v>
      </x:c>
      <x:c r="K40" s="26" t="str">
        <x:v>SUFFICIENT</x:v>
      </x:c>
      <x:c r="L40" s="26" t="str">
        <x:v>HARD_TO_REVERSE</x:v>
      </x:c>
      <x:c r="M40" s="26" t="str">
        <x:v>NO_USEFUL_CHECK</x:v>
      </x:c>
      <x:c r="N40" s="26" t="str">
        <x:v>NOT_BETTER</x:v>
      </x:c>
      <x:c r="O40" s="26" t="str">
        <x:v>NOT_STARTED</x:v>
      </x:c>
      <x:c r="P40" s="26" t="str">
        <x:v>NO</x:v>
      </x:c>
      <x:c r="Q40" s="32"/>
      <x:c r="R40" s="32"/>
      <x:c r="S40" s="32"/>
      <x:c r="T40" s="32"/>
      <x:c r="U40" s="32"/>
      <x:c r="V40" s="32"/>
      <x:c r="W40" s="12" t="str">
        <x:f>IF(AY40&lt;&gt;"VALID",AY40,IF(OR(EXACT(AS40,"YES"),EXACT(AT40,"YES"),EXACT(AU40,"YES"),EXACT(AV40,"YES"),EXACT(AW40,"YES"),EXACT(AX40,"YES")),"YES",IF(AND(AND(AS40&lt;&gt;"",AT40&lt;&gt;"",AU40&lt;&gt;"",AV40&lt;&gt;"",AW40&lt;&gt;"",AX40&lt;&gt;""),AND(EXACT(AS40,"NO"),EXACT(AT40,"NO"),EXACT(AU40,"NO"),EXACT(AV40,"NO"),EXACT(AW40,"NO"),EXACT(AX40,"NO"))),"NO",AI40)))</x:f>
        <x:v>INCOMPLETE</x:v>
      </x:c>
      <x:c r="X40" s="12" t="str">
        <x:v>INCOMPLETE</x:v>
      </x:c>
      <x:c r="Y40" s="12" t="str">
        <x:v>MISSING_REQUIRED_INPUT</x:v>
      </x:c>
      <x:c r="Z40" s="12" t="str">
        <x:f>IF(EXACT(AD40,"JS_ONLY_NONCELL_TYPE"),"N/A — NON-CELL TYPE",IF(AY40="INCOMPLETE","INCOMPLETE",IF(AY40="INVALID","INVALID_INPUT",IF(OR(NOT(EXACT(AE40,"YES")),NOT(EXACT(AF40,"YES")),NOT(EXACT(AG40,"YES"))),"RESOLVE_DECISION_SCOPE",IF(EXACT(AJ40,"MATERIAL"),"RESOLVE_CONTRADICTION",IF(EXACT(AK40,"MATERIAL_UNRESOLVED"),"REQUALIFY_COMPETITOR_SET",IF(EXACT(AL40,"MISSING_REQUIRED"),"MORE_COMPETITOR_EVIDENCE_REQUIRED",IF(AND(EXACT(AM40,"INSUFFICIENT"),EXACT(W40,"YES")),"MORE_COMPETITOR_EVIDENCE_REQUIRED",IF(AND(NOT(EXACT(AQ40,"NOT_STARTED")),EXACT(AR40,"YES"),EXACT(W40,"YES")),"REOPEN_PRIOR_DECISION",IF(AND(OR(EXACT(W40,"YES"),EXACT(W40,"UNKNOWN")),EXACT(AO40,"CAN_RESOLVE")),"RUN_ONE_BOUNDED_CHECK",IF(AND(EXACT(W40,"YES"),EXACT(AN40,"REVERSIBLE"),EXACT(AP40,"BETTER_THAN_RESEARCH")),"ACT_AND_LEARN",IF(EXACT(W40,"YES"),"MORE_COMPETITOR_EVIDENCE_REQUIRED",IF(EXACT(W40,"NO"),"STOP_ANALYSIS_AND_DECIDE","MORE_COMPETITOR_EVIDENCE_REQUIRED")))))))))))))</x:f>
        <x:v>INCOMPLETE</x:v>
      </x:c>
      <x:c r="AA40" s="12" t="str">
        <x:f>IF(EXACT(AD40,"JS_ONLY_NONCELL_TYPE"),"N/A — NON-CELL TYPE",IF(AY40="INCOMPLETE","MISSING_REQUIRED_INPUT",IF(AY40="INVALID","INVALID_CONTROLLED_INPUT",IF(OR(NOT(EXACT(AE40,"YES")),NOT(EXACT(AF40,"YES")),NOT(EXACT(AG40,"YES"))),"SCOPE_NOT_DEFINED",IF(EXACT(AJ40,"MATERIAL"),"MATERIAL_CONTRADICTION",IF(EXACT(AK40,"MATERIAL_UNRESOLVED"),"COMPETITOR_SET_UNRESOLVED",IF(EXACT(AL40,"MISSING_REQUIRED"),"REQUIRED_FIRST_PARTY_MISSING",IF(AND(EXACT(AM40,"INSUFFICIENT"),EXACT(W40,"YES")),"INDEPENDENCE_INSUFFICIENT",IF(AND(NOT(EXACT(AQ40,"NOT_STARTED")),EXACT(AR40,"YES"),EXACT(W40,"YES")),"PRIOR_DECISION_REOPENABLE",IF(AND(OR(EXACT(W40,"YES"),EXACT(W40,"UNKNOWN")),EXACT(AO40,"CAN_RESOLVE")),"BOUNDED_CHECK_CAN_CHANGE_DECISION",IF(AND(EXACT(W40,"YES"),EXACT(AN40,"REVERSIBLE"),EXACT(AP40,"BETTER_THAN_RESEARCH")),"REVERSIBLE_ACTION_LEARNS_FASTER",IF(EXACT(W40,"YES"),"MATERIAL_CHANGE_PATH_REMAINS",IF(EXACT(W40,"NO"),"NO_MATERIAL_CHANGE_PATH","CHANGE_PATH_UNCLEAR")))))))))))))</x:f>
        <x:v>MISSING_REQUIRED_INPUT</x:v>
      </x:c>
      <x:c r="AB40" s="12" t="str">
        <x:f>IF(EXACT(AD40,"JS_ONLY_NONCELL_TYPE"),"N/A",IF(EXACT(X40,Z40),"PASS","FAIL"))</x:f>
        <x:v>PASS</x:v>
      </x:c>
      <x:c r="AC40" s="12" t="str">
        <x:f>IF(EXACT(AD40,"JS_ONLY_NONCELL_TYPE"),"N/A",IF(EXACT(Y40,AA40),"PASS","FAIL"))</x:f>
        <x:v>PASS</x:v>
      </x:c>
      <x:c r="AD40" s="12" t="str">
        <x:v>EXCEL_CELL_APPLICABLE</x:v>
      </x:c>
      <x:c r="AE40" t="str">
        <x:f>IF(ISBLANK(C40),"",IF(ISTEXT(C40),TRIM(SUBSTITUTE(C40,CHAR(160)," ")),"__INVALID_TYPE__"))</x:f>
      </x:c>
      <x:c r="AF40" t="str">
        <x:f>IF(ISBLANK(D40),"",IF(ISTEXT(D40),TRIM(SUBSTITUTE(D40,CHAR(160)," ")),"__INVALID_TYPE__"))</x:f>
        <x:v>YES</x:v>
      </x:c>
      <x:c r="AG40" t="str">
        <x:f>IF(ISBLANK(E40),"",IF(ISTEXT(E40),TRIM(SUBSTITUTE(E40,CHAR(160)," ")),"__INVALID_TYPE__"))</x:f>
        <x:v>YES</x:v>
      </x:c>
      <x:c r="AH40" t="str">
        <x:f>IF(ISBLANK(F40),"",IF(ISTEXT(F40),TRIM(SUBSTITUTE(F40,CHAR(160)," ")),"__INVALID_TYPE__"))</x:f>
        <x:v>YES</x:v>
      </x:c>
      <x:c r="AI40" t="str">
        <x:f>IF(ISBLANK(G40),"",IF(ISTEXT(G40),TRIM(SUBSTITUTE(G40,CHAR(160)," ")),"__INVALID_TYPE__"))</x:f>
        <x:v>YES</x:v>
      </x:c>
      <x:c r="AJ40" t="str">
        <x:f>IF(ISBLANK(H40),"",IF(ISTEXT(H40),TRIM(SUBSTITUTE(H40,CHAR(160)," ")),"__INVALID_TYPE__"))</x:f>
        <x:v>NONE</x:v>
      </x:c>
      <x:c r="AK40" t="str">
        <x:f>IF(ISBLANK(I40),"",IF(ISTEXT(I40),TRIM(SUBSTITUTE(I40,CHAR(160)," ")),"__INVALID_TYPE__"))</x:f>
        <x:v>RESOLVED</x:v>
      </x:c>
      <x:c r="AL40" t="str">
        <x:f>IF(ISBLANK(J40),"",IF(ISTEXT(J40),TRIM(SUBSTITUTE(J40,CHAR(160)," ")),"__INVALID_TYPE__"))</x:f>
        <x:v>PRESENT</x:v>
      </x:c>
      <x:c r="AM40" t="str">
        <x:f>IF(ISBLANK(K40),"",IF(ISTEXT(K40),TRIM(SUBSTITUTE(K40,CHAR(160)," ")),"__INVALID_TYPE__"))</x:f>
        <x:v>SUFFICIENT</x:v>
      </x:c>
      <x:c r="AN40" t="str">
        <x:f>IF(ISBLANK(L40),"",IF(ISTEXT(L40),TRIM(SUBSTITUTE(L40,CHAR(160)," ")),"__INVALID_TYPE__"))</x:f>
        <x:v>HARD_TO_REVERSE</x:v>
      </x:c>
      <x:c r="AO40" t="str">
        <x:f>IF(ISBLANK(M40),"",IF(ISTEXT(M40),TRIM(SUBSTITUTE(M40,CHAR(160)," ")),"__INVALID_TYPE__"))</x:f>
        <x:v>NO_USEFUL_CHECK</x:v>
      </x:c>
      <x:c r="AP40" t="str">
        <x:f>IF(ISBLANK(N40),"",IF(ISTEXT(N40),TRIM(SUBSTITUTE(N40,CHAR(160)," ")),"__INVALID_TYPE__"))</x:f>
        <x:v>NOT_BETTER</x:v>
      </x:c>
      <x:c r="AQ40" t="str">
        <x:f>IF(ISBLANK(O40),"",IF(ISTEXT(O40),TRIM(SUBSTITUTE(O40,CHAR(160)," ")),"__INVALID_TYPE__"))</x:f>
        <x:v>NOT_STARTED</x:v>
      </x:c>
      <x:c r="AR40" t="str">
        <x:f>IF(ISBLANK(P40),"",IF(ISTEXT(P40),TRIM(SUBSTITUTE(P40,CHAR(160)," ")),"__INVALID_TYPE__"))</x:f>
        <x:v>NO</x:v>
      </x:c>
      <x:c r="AS40" t="str">
        <x:f>IF(ISBLANK(Q40),"",IF(ISTEXT(Q40),TRIM(SUBSTITUTE(Q40,CHAR(160)," ")),"__INVALID_TYPE__"))</x:f>
      </x:c>
      <x:c r="AT40" t="str">
        <x:f>IF(ISBLANK(R40),"",IF(ISTEXT(R40),TRIM(SUBSTITUTE(R40,CHAR(160)," ")),"__INVALID_TYPE__"))</x:f>
      </x:c>
      <x:c r="AU40" t="str">
        <x:f>IF(ISBLANK(S40),"",IF(ISTEXT(S40),TRIM(SUBSTITUTE(S40,CHAR(160)," ")),"__INVALID_TYPE__"))</x:f>
      </x:c>
      <x:c r="AV40" t="str">
        <x:f>IF(ISBLANK(T40),"",IF(ISTEXT(T40),TRIM(SUBSTITUTE(T40,CHAR(160)," ")),"__INVALID_TYPE__"))</x:f>
      </x:c>
      <x:c r="AW40" t="str">
        <x:f>IF(ISBLANK(U40),"",IF(ISTEXT(U40),TRIM(SUBSTITUTE(U40,CHAR(160)," ")),"__INVALID_TYPE__"))</x:f>
      </x:c>
      <x:c r="AX40" t="str">
        <x:f>IF(ISBLANK(V40),"",IF(ISTEXT(V40),TRIM(SUBSTITUTE(V40,CHAR(160)," ")),"__INVALID_TYPE__"))</x:f>
      </x:c>
      <x:c r="AY40" t="str">
        <x:f>IF(OR(AE40="",AF40="",AG40="",AH40="",AI40="",AJ40="",AK40="",AL40="",AM40="",AN40="",AO40="",AP40="",AQ40="",AR40=""),"INCOMPLETE",IF(OR(NOT(OR(EXACT(AE40,"YES"),EXACT(AE40,"NO"))),NOT(OR(EXACT(AF40,"YES"),EXACT(AF40,"NO"))),NOT(OR(EXACT(AG40,"YES"),EXACT(AG40,"NO"))),NOT(OR(EXACT(AH40,"YES"),EXACT(AH40,"NO"),EXACT(AH40,"UNKNOWN"))),NOT(OR(EXACT(AI40,"YES"),EXACT(AI40,"NO"),EXACT(AI40,"UNKNOWN"))),NOT(OR(EXACT(AJ40,"NONE"),EXACT(AJ40,"IMMATERIAL"),EXACT(AJ40,"MATERIAL"))),NOT(OR(EXACT(AK40,"RESOLVED"),EXACT(AK40,"MATERIAL_UNRESOLVED"),EXACT(AK40,"UNKNOWN"))),NOT(OR(EXACT(AL40,"PRESENT"),EXACT(AL40,"NOT_REQUIRED"),EXACT(AL40,"MISSING_REQUIRED"),EXACT(AL40,"UNKNOWN"))),NOT(OR(EXACT(AM40,"SUFFICIENT"),EXACT(AM40,"INSUFFICIENT"),EXACT(AM40,"UNKNOWN"))),NOT(OR(EXACT(AN40,"REVERSIBLE"),EXACT(AN40,"HARD_TO_REVERSE"),EXACT(AN40,"IRREVERSIBLE"),EXACT(AN40,"UNKNOWN"))),NOT(OR(EXACT(AO40,"CAN_RESOLVE"),EXACT(AO40,"NO_USEFUL_CHECK"),EXACT(AO40,"UNKNOWN"))),NOT(OR(EXACT(AP40,"BETTER_THAN_RESEARCH"),EXACT(AP40,"NOT_BETTER"),EXACT(AP40,"UNKNOWN"))),NOT(OR(EXACT(AQ40,"NOT_STARTED"),EXACT(AQ40,"STARTED_REVERSIBLE"),EXACT(AQ40,"STARTED_HARD_TO_REVERSE"),EXACT(AQ40,"STARTED_IRREVERSIBLE"))),NOT(OR(EXACT(AR40,"YES"),EXACT(AR40,"NO"),EXACT(AR40,"UNKNOWN"))),AND(AS40&lt;&gt;"",NOT(OR(EXACT(AS40,"YES"),EXACT(AS40,"NO"),EXACT(AS40,"UNKNOWN")))),AND(AT40&lt;&gt;"",NOT(OR(EXACT(AT40,"YES"),EXACT(AT40,"NO"),EXACT(AT40,"UNKNOWN")))),AND(AU40&lt;&gt;"",NOT(OR(EXACT(AU40,"YES"),EXACT(AU40,"NO"),EXACT(AU40,"UNKNOWN")))),AND(AV40&lt;&gt;"",NOT(OR(EXACT(AV40,"YES"),EXACT(AV40,"NO"),EXACT(AV40,"UNKNOWN")))),AND(AW40&lt;&gt;"",NOT(OR(EXACT(AW40,"YES"),EXACT(AW40,"NO"),EXACT(AW40,"UNKNOWN")))),AND(AX40&lt;&gt;"",NOT(OR(EXACT(AX40,"YES"),EXACT(AX40,"NO"),EXACT(AX40,"UNKNOWN"))))),"INVALID","VALID"))</x:f>
        <x:v>INCOMPLETE</x:v>
      </x:c>
    </x:row>
    <x:row r="41">
      <x:c r="A41" s="12" t="str">
        <x:v>F037</x:v>
      </x:c>
      <x:c r="B41" s="12" t="str">
        <x:v>TYPE_NEGATIVE</x:v>
      </x:c>
      <x:c r="C41" s="12" t="str">
        <x:v>YES</x:v>
      </x:c>
      <x:c r="D41" s="12" t="n">
        <x:v>1</x:v>
      </x:c>
      <x:c r="E41" s="12" t="str">
        <x:v>YES</x:v>
      </x:c>
      <x:c r="F41" s="12" t="str">
        <x:v>YES</x:v>
      </x:c>
      <x:c r="G41" s="12" t="str">
        <x:v>YES</x:v>
      </x:c>
      <x:c r="H41" s="12" t="str">
        <x:v>NONE</x:v>
      </x:c>
      <x:c r="I41" s="12" t="str">
        <x:v>RESOLVED</x:v>
      </x:c>
      <x:c r="J41" s="12" t="str">
        <x:v>PRESENT</x:v>
      </x:c>
      <x:c r="K41" s="12" t="str">
        <x:v>SUFFICIENT</x:v>
      </x:c>
      <x:c r="L41" s="12" t="str">
        <x:v>HARD_TO_REVERSE</x:v>
      </x:c>
      <x:c r="M41" s="12" t="str">
        <x:v>NO_USEFUL_CHECK</x:v>
      </x:c>
      <x:c r="N41" s="12" t="str">
        <x:v>NOT_BETTER</x:v>
      </x:c>
      <x:c r="O41" s="12" t="str">
        <x:v>NOT_STARTED</x:v>
      </x:c>
      <x:c r="P41" s="12" t="str">
        <x:v>NO</x:v>
      </x:c>
      <x:c r="Q41" s="12"/>
      <x:c r="R41" s="12"/>
      <x:c r="S41" s="12"/>
      <x:c r="T41" s="12"/>
      <x:c r="U41" s="12"/>
      <x:c r="V41" s="12"/>
      <x:c r="W41" s="12" t="str">
        <x:f>IF(AY41&lt;&gt;"VALID",AY41,IF(OR(EXACT(AS41,"YES"),EXACT(AT41,"YES"),EXACT(AU41,"YES"),EXACT(AV41,"YES"),EXACT(AW41,"YES"),EXACT(AX41,"YES")),"YES",IF(AND(AND(AS41&lt;&gt;"",AT41&lt;&gt;"",AU41&lt;&gt;"",AV41&lt;&gt;"",AW41&lt;&gt;"",AX41&lt;&gt;""),AND(EXACT(AS41,"NO"),EXACT(AT41,"NO"),EXACT(AU41,"NO"),EXACT(AV41,"NO"),EXACT(AW41,"NO"),EXACT(AX41,"NO"))),"NO",AI41)))</x:f>
        <x:v>INVALID</x:v>
      </x:c>
      <x:c r="X41" s="12" t="str">
        <x:v>INVALID_INPUT</x:v>
      </x:c>
      <x:c r="Y41" s="12" t="str">
        <x:v>INVALID_CONTROLLED_INPUT</x:v>
      </x:c>
      <x:c r="Z41" s="12" t="str">
        <x:f>IF(EXACT(AD41,"JS_ONLY_NONCELL_TYPE"),"N/A — NON-CELL TYPE",IF(AY41="INCOMPLETE","INCOMPLETE",IF(AY41="INVALID","INVALID_INPUT",IF(OR(NOT(EXACT(AE41,"YES")),NOT(EXACT(AF41,"YES")),NOT(EXACT(AG41,"YES"))),"RESOLVE_DECISION_SCOPE",IF(EXACT(AJ41,"MATERIAL"),"RESOLVE_CONTRADICTION",IF(EXACT(AK41,"MATERIAL_UNRESOLVED"),"REQUALIFY_COMPETITOR_SET",IF(EXACT(AL41,"MISSING_REQUIRED"),"MORE_COMPETITOR_EVIDENCE_REQUIRED",IF(AND(EXACT(AM41,"INSUFFICIENT"),EXACT(W41,"YES")),"MORE_COMPETITOR_EVIDENCE_REQUIRED",IF(AND(NOT(EXACT(AQ41,"NOT_STARTED")),EXACT(AR41,"YES"),EXACT(W41,"YES")),"REOPEN_PRIOR_DECISION",IF(AND(OR(EXACT(W41,"YES"),EXACT(W41,"UNKNOWN")),EXACT(AO41,"CAN_RESOLVE")),"RUN_ONE_BOUNDED_CHECK",IF(AND(EXACT(W41,"YES"),EXACT(AN41,"REVERSIBLE"),EXACT(AP41,"BETTER_THAN_RESEARCH")),"ACT_AND_LEARN",IF(EXACT(W41,"YES"),"MORE_COMPETITOR_EVIDENCE_REQUIRED",IF(EXACT(W41,"NO"),"STOP_ANALYSIS_AND_DECIDE","MORE_COMPETITOR_EVIDENCE_REQUIRED")))))))))))))</x:f>
        <x:v>INVALID_INPUT</x:v>
      </x:c>
      <x:c r="AA41" s="12" t="str">
        <x:f>IF(EXACT(AD41,"JS_ONLY_NONCELL_TYPE"),"N/A — NON-CELL TYPE",IF(AY41="INCOMPLETE","MISSING_REQUIRED_INPUT",IF(AY41="INVALID","INVALID_CONTROLLED_INPUT",IF(OR(NOT(EXACT(AE41,"YES")),NOT(EXACT(AF41,"YES")),NOT(EXACT(AG41,"YES"))),"SCOPE_NOT_DEFINED",IF(EXACT(AJ41,"MATERIAL"),"MATERIAL_CONTRADICTION",IF(EXACT(AK41,"MATERIAL_UNRESOLVED"),"COMPETITOR_SET_UNRESOLVED",IF(EXACT(AL41,"MISSING_REQUIRED"),"REQUIRED_FIRST_PARTY_MISSING",IF(AND(EXACT(AM41,"INSUFFICIENT"),EXACT(W41,"YES")),"INDEPENDENCE_INSUFFICIENT",IF(AND(NOT(EXACT(AQ41,"NOT_STARTED")),EXACT(AR41,"YES"),EXACT(W41,"YES")),"PRIOR_DECISION_REOPENABLE",IF(AND(OR(EXACT(W41,"YES"),EXACT(W41,"UNKNOWN")),EXACT(AO41,"CAN_RESOLVE")),"BOUNDED_CHECK_CAN_CHANGE_DECISION",IF(AND(EXACT(W41,"YES"),EXACT(AN41,"REVERSIBLE"),EXACT(AP41,"BETTER_THAN_RESEARCH")),"REVERSIBLE_ACTION_LEARNS_FASTER",IF(EXACT(W41,"YES"),"MATERIAL_CHANGE_PATH_REMAINS",IF(EXACT(W41,"NO"),"NO_MATERIAL_CHANGE_PATH","CHANGE_PATH_UNCLEAR")))))))))))))</x:f>
        <x:v>INVALID_CONTROLLED_INPUT</x:v>
      </x:c>
      <x:c r="AB41" s="12" t="str">
        <x:f>IF(EXACT(AD41,"JS_ONLY_NONCELL_TYPE"),"N/A",IF(EXACT(X41,Z41),"PASS","FAIL"))</x:f>
        <x:v>PASS</x:v>
      </x:c>
      <x:c r="AC41" s="12" t="str">
        <x:f>IF(EXACT(AD41,"JS_ONLY_NONCELL_TYPE"),"N/A",IF(EXACT(Y41,AA41),"PASS","FAIL"))</x:f>
        <x:v>PASS</x:v>
      </x:c>
      <x:c r="AD41" s="12" t="str">
        <x:v>EXCEL_CELL_APPLICABLE</x:v>
      </x:c>
      <x:c r="AE41" t="str">
        <x:f>IF(ISBLANK(C41),"",IF(ISTEXT(C41),TRIM(SUBSTITUTE(C41,CHAR(160)," ")),"__INVALID_TYPE__"))</x:f>
        <x:v>YES</x:v>
      </x:c>
      <x:c r="AF41" t="str">
        <x:f>IF(ISBLANK(D41),"",IF(ISTEXT(D41),TRIM(SUBSTITUTE(D41,CHAR(160)," ")),"__INVALID_TYPE__"))</x:f>
        <x:v>__INVALID_TYPE__</x:v>
      </x:c>
      <x:c r="AG41" t="str">
        <x:f>IF(ISBLANK(E41),"",IF(ISTEXT(E41),TRIM(SUBSTITUTE(E41,CHAR(160)," ")),"__INVALID_TYPE__"))</x:f>
        <x:v>YES</x:v>
      </x:c>
      <x:c r="AH41" t="str">
        <x:f>IF(ISBLANK(F41),"",IF(ISTEXT(F41),TRIM(SUBSTITUTE(F41,CHAR(160)," ")),"__INVALID_TYPE__"))</x:f>
        <x:v>YES</x:v>
      </x:c>
      <x:c r="AI41" t="str">
        <x:f>IF(ISBLANK(G41),"",IF(ISTEXT(G41),TRIM(SUBSTITUTE(G41,CHAR(160)," ")),"__INVALID_TYPE__"))</x:f>
        <x:v>YES</x:v>
      </x:c>
      <x:c r="AJ41" t="str">
        <x:f>IF(ISBLANK(H41),"",IF(ISTEXT(H41),TRIM(SUBSTITUTE(H41,CHAR(160)," ")),"__INVALID_TYPE__"))</x:f>
        <x:v>NONE</x:v>
      </x:c>
      <x:c r="AK41" t="str">
        <x:f>IF(ISBLANK(I41),"",IF(ISTEXT(I41),TRIM(SUBSTITUTE(I41,CHAR(160)," ")),"__INVALID_TYPE__"))</x:f>
        <x:v>RESOLVED</x:v>
      </x:c>
      <x:c r="AL41" t="str">
        <x:f>IF(ISBLANK(J41),"",IF(ISTEXT(J41),TRIM(SUBSTITUTE(J41,CHAR(160)," ")),"__INVALID_TYPE__"))</x:f>
        <x:v>PRESENT</x:v>
      </x:c>
      <x:c r="AM41" t="str">
        <x:f>IF(ISBLANK(K41),"",IF(ISTEXT(K41),TRIM(SUBSTITUTE(K41,CHAR(160)," ")),"__INVALID_TYPE__"))</x:f>
        <x:v>SUFFICIENT</x:v>
      </x:c>
      <x:c r="AN41" t="str">
        <x:f>IF(ISBLANK(L41),"",IF(ISTEXT(L41),TRIM(SUBSTITUTE(L41,CHAR(160)," ")),"__INVALID_TYPE__"))</x:f>
        <x:v>HARD_TO_REVERSE</x:v>
      </x:c>
      <x:c r="AO41" t="str">
        <x:f>IF(ISBLANK(M41),"",IF(ISTEXT(M41),TRIM(SUBSTITUTE(M41,CHAR(160)," ")),"__INVALID_TYPE__"))</x:f>
        <x:v>NO_USEFUL_CHECK</x:v>
      </x:c>
      <x:c r="AP41" t="str">
        <x:f>IF(ISBLANK(N41),"",IF(ISTEXT(N41),TRIM(SUBSTITUTE(N41,CHAR(160)," ")),"__INVALID_TYPE__"))</x:f>
        <x:v>NOT_BETTER</x:v>
      </x:c>
      <x:c r="AQ41" t="str">
        <x:f>IF(ISBLANK(O41),"",IF(ISTEXT(O41),TRIM(SUBSTITUTE(O41,CHAR(160)," ")),"__INVALID_TYPE__"))</x:f>
        <x:v>NOT_STARTED</x:v>
      </x:c>
      <x:c r="AR41" t="str">
        <x:f>IF(ISBLANK(P41),"",IF(ISTEXT(P41),TRIM(SUBSTITUTE(P41,CHAR(160)," ")),"__INVALID_TYPE__"))</x:f>
        <x:v>NO</x:v>
      </x:c>
      <x:c r="AS41" t="str">
        <x:f>IF(ISBLANK(Q41),"",IF(ISTEXT(Q41),TRIM(SUBSTITUTE(Q41,CHAR(160)," ")),"__INVALID_TYPE__"))</x:f>
      </x:c>
      <x:c r="AT41" t="str">
        <x:f>IF(ISBLANK(R41),"",IF(ISTEXT(R41),TRIM(SUBSTITUTE(R41,CHAR(160)," ")),"__INVALID_TYPE__"))</x:f>
      </x:c>
      <x:c r="AU41" t="str">
        <x:f>IF(ISBLANK(S41),"",IF(ISTEXT(S41),TRIM(SUBSTITUTE(S41,CHAR(160)," ")),"__INVALID_TYPE__"))</x:f>
      </x:c>
      <x:c r="AV41" t="str">
        <x:f>IF(ISBLANK(T41),"",IF(ISTEXT(T41),TRIM(SUBSTITUTE(T41,CHAR(160)," ")),"__INVALID_TYPE__"))</x:f>
      </x:c>
      <x:c r="AW41" t="str">
        <x:f>IF(ISBLANK(U41),"",IF(ISTEXT(U41),TRIM(SUBSTITUTE(U41,CHAR(160)," ")),"__INVALID_TYPE__"))</x:f>
      </x:c>
      <x:c r="AX41" t="str">
        <x:f>IF(ISBLANK(V41),"",IF(ISTEXT(V41),TRIM(SUBSTITUTE(V41,CHAR(160)," ")),"__INVALID_TYPE__"))</x:f>
      </x:c>
      <x:c r="AY41" t="str">
        <x:f>IF(OR(AE41="",AF41="",AG41="",AH41="",AI41="",AJ41="",AK41="",AL41="",AM41="",AN41="",AO41="",AP41="",AQ41="",AR41=""),"INCOMPLETE",IF(OR(NOT(OR(EXACT(AE41,"YES"),EXACT(AE41,"NO"))),NOT(OR(EXACT(AF41,"YES"),EXACT(AF41,"NO"))),NOT(OR(EXACT(AG41,"YES"),EXACT(AG41,"NO"))),NOT(OR(EXACT(AH41,"YES"),EXACT(AH41,"NO"),EXACT(AH41,"UNKNOWN"))),NOT(OR(EXACT(AI41,"YES"),EXACT(AI41,"NO"),EXACT(AI41,"UNKNOWN"))),NOT(OR(EXACT(AJ41,"NONE"),EXACT(AJ41,"IMMATERIAL"),EXACT(AJ41,"MATERIAL"))),NOT(OR(EXACT(AK41,"RESOLVED"),EXACT(AK41,"MATERIAL_UNRESOLVED"),EXACT(AK41,"UNKNOWN"))),NOT(OR(EXACT(AL41,"PRESENT"),EXACT(AL41,"NOT_REQUIRED"),EXACT(AL41,"MISSING_REQUIRED"),EXACT(AL41,"UNKNOWN"))),NOT(OR(EXACT(AM41,"SUFFICIENT"),EXACT(AM41,"INSUFFICIENT"),EXACT(AM41,"UNKNOWN"))),NOT(OR(EXACT(AN41,"REVERSIBLE"),EXACT(AN41,"HARD_TO_REVERSE"),EXACT(AN41,"IRREVERSIBLE"),EXACT(AN41,"UNKNOWN"))),NOT(OR(EXACT(AO41,"CAN_RESOLVE"),EXACT(AO41,"NO_USEFUL_CHECK"),EXACT(AO41,"UNKNOWN"))),NOT(OR(EXACT(AP41,"BETTER_THAN_RESEARCH"),EXACT(AP41,"NOT_BETTER"),EXACT(AP41,"UNKNOWN"))),NOT(OR(EXACT(AQ41,"NOT_STARTED"),EXACT(AQ41,"STARTED_REVERSIBLE"),EXACT(AQ41,"STARTED_HARD_TO_REVERSE"),EXACT(AQ41,"STARTED_IRREVERSIBLE"))),NOT(OR(EXACT(AR41,"YES"),EXACT(AR41,"NO"),EXACT(AR41,"UNKNOWN"))),AND(AS41&lt;&gt;"",NOT(OR(EXACT(AS41,"YES"),EXACT(AS41,"NO"),EXACT(AS41,"UNKNOWN")))),AND(AT41&lt;&gt;"",NOT(OR(EXACT(AT41,"YES"),EXACT(AT41,"NO"),EXACT(AT41,"UNKNOWN")))),AND(AU41&lt;&gt;"",NOT(OR(EXACT(AU41,"YES"),EXACT(AU41,"NO"),EXACT(AU41,"UNKNOWN")))),AND(AV41&lt;&gt;"",NOT(OR(EXACT(AV41,"YES"),EXACT(AV41,"NO"),EXACT(AV41,"UNKNOWN")))),AND(AW41&lt;&gt;"",NOT(OR(EXACT(AW41,"YES"),EXACT(AW41,"NO"),EXACT(AW41,"UNKNOWN")))),AND(AX41&lt;&gt;"",NOT(OR(EXACT(AX41,"YES"),EXACT(AX41,"NO"),EXACT(AX41,"UNKNOWN"))))),"INVALID","VALID"))</x:f>
        <x:v>INVALID</x:v>
      </x:c>
    </x:row>
    <x:row r="42">
      <x:c r="A42" s="12" t="str">
        <x:v>F038</x:v>
      </x:c>
      <x:c r="B42" s="12" t="str">
        <x:v>TYPE_NEGATIVE</x:v>
      </x:c>
      <x:c r="C42" s="12" t="str">
        <x:v>YES</x:v>
      </x:c>
      <x:c r="D42" s="12" t="str">
        <x:v>YES</x:v>
      </x:c>
      <x:c r="E42" s="48" t="b">
        <x:v>1</x:v>
      </x:c>
      <x:c r="F42" s="12" t="str">
        <x:v>YES</x:v>
      </x:c>
      <x:c r="G42" s="12" t="str">
        <x:v>YES</x:v>
      </x:c>
      <x:c r="H42" s="12" t="str">
        <x:v>NONE</x:v>
      </x:c>
      <x:c r="I42" s="12" t="str">
        <x:v>RESOLVED</x:v>
      </x:c>
      <x:c r="J42" s="12" t="str">
        <x:v>PRESENT</x:v>
      </x:c>
      <x:c r="K42" s="12" t="str">
        <x:v>SUFFICIENT</x:v>
      </x:c>
      <x:c r="L42" s="12" t="str">
        <x:v>HARD_TO_REVERSE</x:v>
      </x:c>
      <x:c r="M42" s="12" t="str">
        <x:v>NO_USEFUL_CHECK</x:v>
      </x:c>
      <x:c r="N42" s="12" t="str">
        <x:v>NOT_BETTER</x:v>
      </x:c>
      <x:c r="O42" s="12" t="str">
        <x:v>NOT_STARTED</x:v>
      </x:c>
      <x:c r="P42" s="12" t="str">
        <x:v>NO</x:v>
      </x:c>
      <x:c r="Q42" s="12"/>
      <x:c r="R42" s="12"/>
      <x:c r="S42" s="12"/>
      <x:c r="T42" s="12"/>
      <x:c r="U42" s="12"/>
      <x:c r="V42" s="12"/>
      <x:c r="W42" s="12" t="str">
        <x:f>IF(AY42&lt;&gt;"VALID",AY42,IF(OR(EXACT(AS42,"YES"),EXACT(AT42,"YES"),EXACT(AU42,"YES"),EXACT(AV42,"YES"),EXACT(AW42,"YES"),EXACT(AX42,"YES")),"YES",IF(AND(AND(AS42&lt;&gt;"",AT42&lt;&gt;"",AU42&lt;&gt;"",AV42&lt;&gt;"",AW42&lt;&gt;"",AX42&lt;&gt;""),AND(EXACT(AS42,"NO"),EXACT(AT42,"NO"),EXACT(AU42,"NO"),EXACT(AV42,"NO"),EXACT(AW42,"NO"),EXACT(AX42,"NO"))),"NO",AI42)))</x:f>
        <x:v>INVALID</x:v>
      </x:c>
      <x:c r="X42" s="12" t="str">
        <x:v>INVALID_INPUT</x:v>
      </x:c>
      <x:c r="Y42" s="12" t="str">
        <x:v>INVALID_CONTROLLED_INPUT</x:v>
      </x:c>
      <x:c r="Z42" s="12" t="str">
        <x:f>IF(EXACT(AD42,"JS_ONLY_NONCELL_TYPE"),"N/A — NON-CELL TYPE",IF(AY42="INCOMPLETE","INCOMPLETE",IF(AY42="INVALID","INVALID_INPUT",IF(OR(NOT(EXACT(AE42,"YES")),NOT(EXACT(AF42,"YES")),NOT(EXACT(AG42,"YES"))),"RESOLVE_DECISION_SCOPE",IF(EXACT(AJ42,"MATERIAL"),"RESOLVE_CONTRADICTION",IF(EXACT(AK42,"MATERIAL_UNRESOLVED"),"REQUALIFY_COMPETITOR_SET",IF(EXACT(AL42,"MISSING_REQUIRED"),"MORE_COMPETITOR_EVIDENCE_REQUIRED",IF(AND(EXACT(AM42,"INSUFFICIENT"),EXACT(W42,"YES")),"MORE_COMPETITOR_EVIDENCE_REQUIRED",IF(AND(NOT(EXACT(AQ42,"NOT_STARTED")),EXACT(AR42,"YES"),EXACT(W42,"YES")),"REOPEN_PRIOR_DECISION",IF(AND(OR(EXACT(W42,"YES"),EXACT(W42,"UNKNOWN")),EXACT(AO42,"CAN_RESOLVE")),"RUN_ONE_BOUNDED_CHECK",IF(AND(EXACT(W42,"YES"),EXACT(AN42,"REVERSIBLE"),EXACT(AP42,"BETTER_THAN_RESEARCH")),"ACT_AND_LEARN",IF(EXACT(W42,"YES"),"MORE_COMPETITOR_EVIDENCE_REQUIRED",IF(EXACT(W42,"NO"),"STOP_ANALYSIS_AND_DECIDE","MORE_COMPETITOR_EVIDENCE_REQUIRED")))))))))))))</x:f>
        <x:v>INVALID_INPUT</x:v>
      </x:c>
      <x:c r="AA42" s="12" t="str">
        <x:f>IF(EXACT(AD42,"JS_ONLY_NONCELL_TYPE"),"N/A — NON-CELL TYPE",IF(AY42="INCOMPLETE","MISSING_REQUIRED_INPUT",IF(AY42="INVALID","INVALID_CONTROLLED_INPUT",IF(OR(NOT(EXACT(AE42,"YES")),NOT(EXACT(AF42,"YES")),NOT(EXACT(AG42,"YES"))),"SCOPE_NOT_DEFINED",IF(EXACT(AJ42,"MATERIAL"),"MATERIAL_CONTRADICTION",IF(EXACT(AK42,"MATERIAL_UNRESOLVED"),"COMPETITOR_SET_UNRESOLVED",IF(EXACT(AL42,"MISSING_REQUIRED"),"REQUIRED_FIRST_PARTY_MISSING",IF(AND(EXACT(AM42,"INSUFFICIENT"),EXACT(W42,"YES")),"INDEPENDENCE_INSUFFICIENT",IF(AND(NOT(EXACT(AQ42,"NOT_STARTED")),EXACT(AR42,"YES"),EXACT(W42,"YES")),"PRIOR_DECISION_REOPENABLE",IF(AND(OR(EXACT(W42,"YES"),EXACT(W42,"UNKNOWN")),EXACT(AO42,"CAN_RESOLVE")),"BOUNDED_CHECK_CAN_CHANGE_DECISION",IF(AND(EXACT(W42,"YES"),EXACT(AN42,"REVERSIBLE"),EXACT(AP42,"BETTER_THAN_RESEARCH")),"REVERSIBLE_ACTION_LEARNS_FASTER",IF(EXACT(W42,"YES"),"MATERIAL_CHANGE_PATH_REMAINS",IF(EXACT(W42,"NO"),"NO_MATERIAL_CHANGE_PATH","CHANGE_PATH_UNCLEAR")))))))))))))</x:f>
        <x:v>INVALID_CONTROLLED_INPUT</x:v>
      </x:c>
      <x:c r="AB42" s="12" t="str">
        <x:f>IF(EXACT(AD42,"JS_ONLY_NONCELL_TYPE"),"N/A",IF(EXACT(X42,Z42),"PASS","FAIL"))</x:f>
        <x:v>PASS</x:v>
      </x:c>
      <x:c r="AC42" s="12" t="str">
        <x:f>IF(EXACT(AD42,"JS_ONLY_NONCELL_TYPE"),"N/A",IF(EXACT(Y42,AA42),"PASS","FAIL"))</x:f>
        <x:v>PASS</x:v>
      </x:c>
      <x:c r="AD42" s="12" t="str">
        <x:v>EXCEL_CELL_APPLICABLE</x:v>
      </x:c>
      <x:c r="AE42" t="str">
        <x:f>IF(ISBLANK(C42),"",IF(ISTEXT(C42),TRIM(SUBSTITUTE(C42,CHAR(160)," ")),"__INVALID_TYPE__"))</x:f>
        <x:v>YES</x:v>
      </x:c>
      <x:c r="AF42" t="str">
        <x:f>IF(ISBLANK(D42),"",IF(ISTEXT(D42),TRIM(SUBSTITUTE(D42,CHAR(160)," ")),"__INVALID_TYPE__"))</x:f>
        <x:v>YES</x:v>
      </x:c>
      <x:c r="AG42" t="str">
        <x:f>IF(ISBLANK(E42),"",IF(ISTEXT(E42),TRIM(SUBSTITUTE(E42,CHAR(160)," ")),"__INVALID_TYPE__"))</x:f>
        <x:v>__INVALID_TYPE__</x:v>
      </x:c>
      <x:c r="AH42" t="str">
        <x:f>IF(ISBLANK(F42),"",IF(ISTEXT(F42),TRIM(SUBSTITUTE(F42,CHAR(160)," ")),"__INVALID_TYPE__"))</x:f>
        <x:v>YES</x:v>
      </x:c>
      <x:c r="AI42" t="str">
        <x:f>IF(ISBLANK(G42),"",IF(ISTEXT(G42),TRIM(SUBSTITUTE(G42,CHAR(160)," ")),"__INVALID_TYPE__"))</x:f>
        <x:v>YES</x:v>
      </x:c>
      <x:c r="AJ42" t="str">
        <x:f>IF(ISBLANK(H42),"",IF(ISTEXT(H42),TRIM(SUBSTITUTE(H42,CHAR(160)," ")),"__INVALID_TYPE__"))</x:f>
        <x:v>NONE</x:v>
      </x:c>
      <x:c r="AK42" t="str">
        <x:f>IF(ISBLANK(I42),"",IF(ISTEXT(I42),TRIM(SUBSTITUTE(I42,CHAR(160)," ")),"__INVALID_TYPE__"))</x:f>
        <x:v>RESOLVED</x:v>
      </x:c>
      <x:c r="AL42" t="str">
        <x:f>IF(ISBLANK(J42),"",IF(ISTEXT(J42),TRIM(SUBSTITUTE(J42,CHAR(160)," ")),"__INVALID_TYPE__"))</x:f>
        <x:v>PRESENT</x:v>
      </x:c>
      <x:c r="AM42" t="str">
        <x:f>IF(ISBLANK(K42),"",IF(ISTEXT(K42),TRIM(SUBSTITUTE(K42,CHAR(160)," ")),"__INVALID_TYPE__"))</x:f>
        <x:v>SUFFICIENT</x:v>
      </x:c>
      <x:c r="AN42" t="str">
        <x:f>IF(ISBLANK(L42),"",IF(ISTEXT(L42),TRIM(SUBSTITUTE(L42,CHAR(160)," ")),"__INVALID_TYPE__"))</x:f>
        <x:v>HARD_TO_REVERSE</x:v>
      </x:c>
      <x:c r="AO42" t="str">
        <x:f>IF(ISBLANK(M42),"",IF(ISTEXT(M42),TRIM(SUBSTITUTE(M42,CHAR(160)," ")),"__INVALID_TYPE__"))</x:f>
        <x:v>NO_USEFUL_CHECK</x:v>
      </x:c>
      <x:c r="AP42" t="str">
        <x:f>IF(ISBLANK(N42),"",IF(ISTEXT(N42),TRIM(SUBSTITUTE(N42,CHAR(160)," ")),"__INVALID_TYPE__"))</x:f>
        <x:v>NOT_BETTER</x:v>
      </x:c>
      <x:c r="AQ42" t="str">
        <x:f>IF(ISBLANK(O42),"",IF(ISTEXT(O42),TRIM(SUBSTITUTE(O42,CHAR(160)," ")),"__INVALID_TYPE__"))</x:f>
        <x:v>NOT_STARTED</x:v>
      </x:c>
      <x:c r="AR42" t="str">
        <x:f>IF(ISBLANK(P42),"",IF(ISTEXT(P42),TRIM(SUBSTITUTE(P42,CHAR(160)," ")),"__INVALID_TYPE__"))</x:f>
        <x:v>NO</x:v>
      </x:c>
      <x:c r="AS42" t="str">
        <x:f>IF(ISBLANK(Q42),"",IF(ISTEXT(Q42),TRIM(SUBSTITUTE(Q42,CHAR(160)," ")),"__INVALID_TYPE__"))</x:f>
      </x:c>
      <x:c r="AT42" t="str">
        <x:f>IF(ISBLANK(R42),"",IF(ISTEXT(R42),TRIM(SUBSTITUTE(R42,CHAR(160)," ")),"__INVALID_TYPE__"))</x:f>
      </x:c>
      <x:c r="AU42" t="str">
        <x:f>IF(ISBLANK(S42),"",IF(ISTEXT(S42),TRIM(SUBSTITUTE(S42,CHAR(160)," ")),"__INVALID_TYPE__"))</x:f>
      </x:c>
      <x:c r="AV42" t="str">
        <x:f>IF(ISBLANK(T42),"",IF(ISTEXT(T42),TRIM(SUBSTITUTE(T42,CHAR(160)," ")),"__INVALID_TYPE__"))</x:f>
      </x:c>
      <x:c r="AW42" t="str">
        <x:f>IF(ISBLANK(U42),"",IF(ISTEXT(U42),TRIM(SUBSTITUTE(U42,CHAR(160)," ")),"__INVALID_TYPE__"))</x:f>
      </x:c>
      <x:c r="AX42" t="str">
        <x:f>IF(ISBLANK(V42),"",IF(ISTEXT(V42),TRIM(SUBSTITUTE(V42,CHAR(160)," ")),"__INVALID_TYPE__"))</x:f>
      </x:c>
      <x:c r="AY42" t="str">
        <x:f>IF(OR(AE42="",AF42="",AG42="",AH42="",AI42="",AJ42="",AK42="",AL42="",AM42="",AN42="",AO42="",AP42="",AQ42="",AR42=""),"INCOMPLETE",IF(OR(NOT(OR(EXACT(AE42,"YES"),EXACT(AE42,"NO"))),NOT(OR(EXACT(AF42,"YES"),EXACT(AF42,"NO"))),NOT(OR(EXACT(AG42,"YES"),EXACT(AG42,"NO"))),NOT(OR(EXACT(AH42,"YES"),EXACT(AH42,"NO"),EXACT(AH42,"UNKNOWN"))),NOT(OR(EXACT(AI42,"YES"),EXACT(AI42,"NO"),EXACT(AI42,"UNKNOWN"))),NOT(OR(EXACT(AJ42,"NONE"),EXACT(AJ42,"IMMATERIAL"),EXACT(AJ42,"MATERIAL"))),NOT(OR(EXACT(AK42,"RESOLVED"),EXACT(AK42,"MATERIAL_UNRESOLVED"),EXACT(AK42,"UNKNOWN"))),NOT(OR(EXACT(AL42,"PRESENT"),EXACT(AL42,"NOT_REQUIRED"),EXACT(AL42,"MISSING_REQUIRED"),EXACT(AL42,"UNKNOWN"))),NOT(OR(EXACT(AM42,"SUFFICIENT"),EXACT(AM42,"INSUFFICIENT"),EXACT(AM42,"UNKNOWN"))),NOT(OR(EXACT(AN42,"REVERSIBLE"),EXACT(AN42,"HARD_TO_REVERSE"),EXACT(AN42,"IRREVERSIBLE"),EXACT(AN42,"UNKNOWN"))),NOT(OR(EXACT(AO42,"CAN_RESOLVE"),EXACT(AO42,"NO_USEFUL_CHECK"),EXACT(AO42,"UNKNOWN"))),NOT(OR(EXACT(AP42,"BETTER_THAN_RESEARCH"),EXACT(AP42,"NOT_BETTER"),EXACT(AP42,"UNKNOWN"))),NOT(OR(EXACT(AQ42,"NOT_STARTED"),EXACT(AQ42,"STARTED_REVERSIBLE"),EXACT(AQ42,"STARTED_HARD_TO_REVERSE"),EXACT(AQ42,"STARTED_IRREVERSIBLE"))),NOT(OR(EXACT(AR42,"YES"),EXACT(AR42,"NO"),EXACT(AR42,"UNKNOWN"))),AND(AS42&lt;&gt;"",NOT(OR(EXACT(AS42,"YES"),EXACT(AS42,"NO"),EXACT(AS42,"UNKNOWN")))),AND(AT42&lt;&gt;"",NOT(OR(EXACT(AT42,"YES"),EXACT(AT42,"NO"),EXACT(AT42,"UNKNOWN")))),AND(AU42&lt;&gt;"",NOT(OR(EXACT(AU42,"YES"),EXACT(AU42,"NO"),EXACT(AU42,"UNKNOWN")))),AND(AV42&lt;&gt;"",NOT(OR(EXACT(AV42,"YES"),EXACT(AV42,"NO"),EXACT(AV42,"UNKNOWN")))),AND(AW42&lt;&gt;"",NOT(OR(EXACT(AW42,"YES"),EXACT(AW42,"NO"),EXACT(AW42,"UNKNOWN")))),AND(AX42&lt;&gt;"",NOT(OR(EXACT(AX42,"YES"),EXACT(AX42,"NO"),EXACT(AX42,"UNKNOWN"))))),"INVALID","VALID"))</x:f>
        <x:v>INVALID</x:v>
      </x:c>
    </x:row>
    <x:row r="43">
      <x:c r="A43" s="12" t="str">
        <x:v>F039</x:v>
      </x:c>
      <x:c r="B43" s="12" t="str">
        <x:v>TYPE_NEGATIVE</x:v>
      </x:c>
      <x:c r="C43" s="12" t="str">
        <x:v>YES</x:v>
      </x:c>
      <x:c r="D43" s="12" t="str">
        <x:v>YES</x:v>
      </x:c>
      <x:c r="E43" s="12" t="str">
        <x:v>YES</x:v>
      </x:c>
      <x:c r="F43" s="12" t="str">
        <x:v>YES</x:v>
      </x:c>
      <x:c r="G43" s="12"/>
      <x:c r="H43" s="12" t="str">
        <x:v>NONE</x:v>
      </x:c>
      <x:c r="I43" s="12" t="str">
        <x:v>RESOLVED</x:v>
      </x:c>
      <x:c r="J43" s="12" t="str">
        <x:v>PRESENT</x:v>
      </x:c>
      <x:c r="K43" s="12" t="str">
        <x:v>SUFFICIENT</x:v>
      </x:c>
      <x:c r="L43" s="12" t="str">
        <x:v>HARD_TO_REVERSE</x:v>
      </x:c>
      <x:c r="M43" s="12" t="str">
        <x:v>NO_USEFUL_CHECK</x:v>
      </x:c>
      <x:c r="N43" s="12" t="str">
        <x:v>NOT_BETTER</x:v>
      </x:c>
      <x:c r="O43" s="12" t="str">
        <x:v>NOT_STARTED</x:v>
      </x:c>
      <x:c r="P43" s="12" t="str">
        <x:v>NO</x:v>
      </x:c>
      <x:c r="Q43" s="12"/>
      <x:c r="R43" s="12"/>
      <x:c r="S43" s="12"/>
      <x:c r="T43" s="12"/>
      <x:c r="U43" s="12"/>
      <x:c r="V43" s="12"/>
      <x:c r="W43" s="12" t="str">
        <x:f>IF(AY43&lt;&gt;"VALID",AY43,IF(OR(EXACT(AS43,"YES"),EXACT(AT43,"YES"),EXACT(AU43,"YES"),EXACT(AV43,"YES"),EXACT(AW43,"YES"),EXACT(AX43,"YES")),"YES",IF(AND(AND(AS43&lt;&gt;"",AT43&lt;&gt;"",AU43&lt;&gt;"",AV43&lt;&gt;"",AW43&lt;&gt;"",AX43&lt;&gt;""),AND(EXACT(AS43,"NO"),EXACT(AT43,"NO"),EXACT(AU43,"NO"),EXACT(AV43,"NO"),EXACT(AW43,"NO"),EXACT(AX43,"NO"))),"NO",AI43)))</x:f>
        <x:v>INCOMPLETE</x:v>
      </x:c>
      <x:c r="X43" s="12" t="str">
        <x:v>INVALID_INPUT</x:v>
      </x:c>
      <x:c r="Y43" s="12" t="str">
        <x:v>INVALID_CONTROLLED_INPUT</x:v>
      </x:c>
      <x:c r="Z43" s="12" t="str">
        <x:f>IF(EXACT(AD43,"JS_ONLY_NONCELL_TYPE"),"N/A — NON-CELL TYPE",IF(AY43="INCOMPLETE","INCOMPLETE",IF(AY43="INVALID","INVALID_INPUT",IF(OR(NOT(EXACT(AE43,"YES")),NOT(EXACT(AF43,"YES")),NOT(EXACT(AG43,"YES"))),"RESOLVE_DECISION_SCOPE",IF(EXACT(AJ43,"MATERIAL"),"RESOLVE_CONTRADICTION",IF(EXACT(AK43,"MATERIAL_UNRESOLVED"),"REQUALIFY_COMPETITOR_SET",IF(EXACT(AL43,"MISSING_REQUIRED"),"MORE_COMPETITOR_EVIDENCE_REQUIRED",IF(AND(EXACT(AM43,"INSUFFICIENT"),EXACT(W43,"YES")),"MORE_COMPETITOR_EVIDENCE_REQUIRED",IF(AND(NOT(EXACT(AQ43,"NOT_STARTED")),EXACT(AR43,"YES"),EXACT(W43,"YES")),"REOPEN_PRIOR_DECISION",IF(AND(OR(EXACT(W43,"YES"),EXACT(W43,"UNKNOWN")),EXACT(AO43,"CAN_RESOLVE")),"RUN_ONE_BOUNDED_CHECK",IF(AND(EXACT(W43,"YES"),EXACT(AN43,"REVERSIBLE"),EXACT(AP43,"BETTER_THAN_RESEARCH")),"ACT_AND_LEARN",IF(EXACT(W43,"YES"),"MORE_COMPETITOR_EVIDENCE_REQUIRED",IF(EXACT(W43,"NO"),"STOP_ANALYSIS_AND_DECIDE","MORE_COMPETITOR_EVIDENCE_REQUIRED")))))))))))))</x:f>
        <x:v>N/A — NON-CELL TYPE</x:v>
      </x:c>
      <x:c r="AA43" s="12" t="str">
        <x:f>IF(EXACT(AD43,"JS_ONLY_NONCELL_TYPE"),"N/A — NON-CELL TYPE",IF(AY43="INCOMPLETE","MISSING_REQUIRED_INPUT",IF(AY43="INVALID","INVALID_CONTROLLED_INPUT",IF(OR(NOT(EXACT(AE43,"YES")),NOT(EXACT(AF43,"YES")),NOT(EXACT(AG43,"YES"))),"SCOPE_NOT_DEFINED",IF(EXACT(AJ43,"MATERIAL"),"MATERIAL_CONTRADICTION",IF(EXACT(AK43,"MATERIAL_UNRESOLVED"),"COMPETITOR_SET_UNRESOLVED",IF(EXACT(AL43,"MISSING_REQUIRED"),"REQUIRED_FIRST_PARTY_MISSING",IF(AND(EXACT(AM43,"INSUFFICIENT"),EXACT(W43,"YES")),"INDEPENDENCE_INSUFFICIENT",IF(AND(NOT(EXACT(AQ43,"NOT_STARTED")),EXACT(AR43,"YES"),EXACT(W43,"YES")),"PRIOR_DECISION_REOPENABLE",IF(AND(OR(EXACT(W43,"YES"),EXACT(W43,"UNKNOWN")),EXACT(AO43,"CAN_RESOLVE")),"BOUNDED_CHECK_CAN_CHANGE_DECISION",IF(AND(EXACT(W43,"YES"),EXACT(AN43,"REVERSIBLE"),EXACT(AP43,"BETTER_THAN_RESEARCH")),"REVERSIBLE_ACTION_LEARNS_FASTER",IF(EXACT(W43,"YES"),"MATERIAL_CHANGE_PATH_REMAINS",IF(EXACT(W43,"NO"),"NO_MATERIAL_CHANGE_PATH","CHANGE_PATH_UNCLEAR")))))))))))))</x:f>
        <x:v>N/A — NON-CELL TYPE</x:v>
      </x:c>
      <x:c r="AB43" s="12" t="str">
        <x:f>IF(EXACT(AD43,"JS_ONLY_NONCELL_TYPE"),"N/A",IF(EXACT(X43,Z43),"PASS","FAIL"))</x:f>
        <x:v>N/A</x:v>
      </x:c>
      <x:c r="AC43" s="12" t="str">
        <x:f>IF(EXACT(AD43,"JS_ONLY_NONCELL_TYPE"),"N/A",IF(EXACT(Y43,AA43),"PASS","FAIL"))</x:f>
        <x:v>N/A</x:v>
      </x:c>
      <x:c r="AD43" s="12" t="str">
        <x:v>JS_ONLY_NONCELL_TYPE</x:v>
      </x:c>
      <x:c r="AE43" t="str">
        <x:f>IF(ISBLANK(C43),"",IF(ISTEXT(C43),TRIM(SUBSTITUTE(C43,CHAR(160)," ")),"__INVALID_TYPE__"))</x:f>
        <x:v>YES</x:v>
      </x:c>
      <x:c r="AF43" t="str">
        <x:f>IF(ISBLANK(D43),"",IF(ISTEXT(D43),TRIM(SUBSTITUTE(D43,CHAR(160)," ")),"__INVALID_TYPE__"))</x:f>
        <x:v>YES</x:v>
      </x:c>
      <x:c r="AG43" t="str">
        <x:f>IF(ISBLANK(E43),"",IF(ISTEXT(E43),TRIM(SUBSTITUTE(E43,CHAR(160)," ")),"__INVALID_TYPE__"))</x:f>
        <x:v>YES</x:v>
      </x:c>
      <x:c r="AH43" t="str">
        <x:f>IF(ISBLANK(F43),"",IF(ISTEXT(F43),TRIM(SUBSTITUTE(F43,CHAR(160)," ")),"__INVALID_TYPE__"))</x:f>
        <x:v>YES</x:v>
      </x:c>
      <x:c r="AI43" t="str">
        <x:f>IF(ISBLANK(G43),"",IF(ISTEXT(G43),TRIM(SUBSTITUTE(G43,CHAR(160)," ")),"__INVALID_TYPE__"))</x:f>
      </x:c>
      <x:c r="AJ43" t="str">
        <x:f>IF(ISBLANK(H43),"",IF(ISTEXT(H43),TRIM(SUBSTITUTE(H43,CHAR(160)," ")),"__INVALID_TYPE__"))</x:f>
        <x:v>NONE</x:v>
      </x:c>
      <x:c r="AK43" t="str">
        <x:f>IF(ISBLANK(I43),"",IF(ISTEXT(I43),TRIM(SUBSTITUTE(I43,CHAR(160)," ")),"__INVALID_TYPE__"))</x:f>
        <x:v>RESOLVED</x:v>
      </x:c>
      <x:c r="AL43" t="str">
        <x:f>IF(ISBLANK(J43),"",IF(ISTEXT(J43),TRIM(SUBSTITUTE(J43,CHAR(160)," ")),"__INVALID_TYPE__"))</x:f>
        <x:v>PRESENT</x:v>
      </x:c>
      <x:c r="AM43" t="str">
        <x:f>IF(ISBLANK(K43),"",IF(ISTEXT(K43),TRIM(SUBSTITUTE(K43,CHAR(160)," ")),"__INVALID_TYPE__"))</x:f>
        <x:v>SUFFICIENT</x:v>
      </x:c>
      <x:c r="AN43" t="str">
        <x:f>IF(ISBLANK(L43),"",IF(ISTEXT(L43),TRIM(SUBSTITUTE(L43,CHAR(160)," ")),"__INVALID_TYPE__"))</x:f>
        <x:v>HARD_TO_REVERSE</x:v>
      </x:c>
      <x:c r="AO43" t="str">
        <x:f>IF(ISBLANK(M43),"",IF(ISTEXT(M43),TRIM(SUBSTITUTE(M43,CHAR(160)," ")),"__INVALID_TYPE__"))</x:f>
        <x:v>NO_USEFUL_CHECK</x:v>
      </x:c>
      <x:c r="AP43" t="str">
        <x:f>IF(ISBLANK(N43),"",IF(ISTEXT(N43),TRIM(SUBSTITUTE(N43,CHAR(160)," ")),"__INVALID_TYPE__"))</x:f>
        <x:v>NOT_BETTER</x:v>
      </x:c>
      <x:c r="AQ43" t="str">
        <x:f>IF(ISBLANK(O43),"",IF(ISTEXT(O43),TRIM(SUBSTITUTE(O43,CHAR(160)," ")),"__INVALID_TYPE__"))</x:f>
        <x:v>NOT_STARTED</x:v>
      </x:c>
      <x:c r="AR43" t="str">
        <x:f>IF(ISBLANK(P43),"",IF(ISTEXT(P43),TRIM(SUBSTITUTE(P43,CHAR(160)," ")),"__INVALID_TYPE__"))</x:f>
        <x:v>NO</x:v>
      </x:c>
      <x:c r="AS43" t="str">
        <x:f>IF(ISBLANK(Q43),"",IF(ISTEXT(Q43),TRIM(SUBSTITUTE(Q43,CHAR(160)," ")),"__INVALID_TYPE__"))</x:f>
      </x:c>
      <x:c r="AT43" t="str">
        <x:f>IF(ISBLANK(R43),"",IF(ISTEXT(R43),TRIM(SUBSTITUTE(R43,CHAR(160)," ")),"__INVALID_TYPE__"))</x:f>
      </x:c>
      <x:c r="AU43" t="str">
        <x:f>IF(ISBLANK(S43),"",IF(ISTEXT(S43),TRIM(SUBSTITUTE(S43,CHAR(160)," ")),"__INVALID_TYPE__"))</x:f>
      </x:c>
      <x:c r="AV43" t="str">
        <x:f>IF(ISBLANK(T43),"",IF(ISTEXT(T43),TRIM(SUBSTITUTE(T43,CHAR(160)," ")),"__INVALID_TYPE__"))</x:f>
      </x:c>
      <x:c r="AW43" t="str">
        <x:f>IF(ISBLANK(U43),"",IF(ISTEXT(U43),TRIM(SUBSTITUTE(U43,CHAR(160)," ")),"__INVALID_TYPE__"))</x:f>
      </x:c>
      <x:c r="AX43" t="str">
        <x:f>IF(ISBLANK(V43),"",IF(ISTEXT(V43),TRIM(SUBSTITUTE(V43,CHAR(160)," ")),"__INVALID_TYPE__"))</x:f>
      </x:c>
      <x:c r="AY43" t="str">
        <x:f>IF(OR(AE43="",AF43="",AG43="",AH43="",AI43="",AJ43="",AK43="",AL43="",AM43="",AN43="",AO43="",AP43="",AQ43="",AR43=""),"INCOMPLETE",IF(OR(NOT(OR(EXACT(AE43,"YES"),EXACT(AE43,"NO"))),NOT(OR(EXACT(AF43,"YES"),EXACT(AF43,"NO"))),NOT(OR(EXACT(AG43,"YES"),EXACT(AG43,"NO"))),NOT(OR(EXACT(AH43,"YES"),EXACT(AH43,"NO"),EXACT(AH43,"UNKNOWN"))),NOT(OR(EXACT(AI43,"YES"),EXACT(AI43,"NO"),EXACT(AI43,"UNKNOWN"))),NOT(OR(EXACT(AJ43,"NONE"),EXACT(AJ43,"IMMATERIAL"),EXACT(AJ43,"MATERIAL"))),NOT(OR(EXACT(AK43,"RESOLVED"),EXACT(AK43,"MATERIAL_UNRESOLVED"),EXACT(AK43,"UNKNOWN"))),NOT(OR(EXACT(AL43,"PRESENT"),EXACT(AL43,"NOT_REQUIRED"),EXACT(AL43,"MISSING_REQUIRED"),EXACT(AL43,"UNKNOWN"))),NOT(OR(EXACT(AM43,"SUFFICIENT"),EXACT(AM43,"INSUFFICIENT"),EXACT(AM43,"UNKNOWN"))),NOT(OR(EXACT(AN43,"REVERSIBLE"),EXACT(AN43,"HARD_TO_REVERSE"),EXACT(AN43,"IRREVERSIBLE"),EXACT(AN43,"UNKNOWN"))),NOT(OR(EXACT(AO43,"CAN_RESOLVE"),EXACT(AO43,"NO_USEFUL_CHECK"),EXACT(AO43,"UNKNOWN"))),NOT(OR(EXACT(AP43,"BETTER_THAN_RESEARCH"),EXACT(AP43,"NOT_BETTER"),EXACT(AP43,"UNKNOWN"))),NOT(OR(EXACT(AQ43,"NOT_STARTED"),EXACT(AQ43,"STARTED_REVERSIBLE"),EXACT(AQ43,"STARTED_HARD_TO_REVERSE"),EXACT(AQ43,"STARTED_IRREVERSIBLE"))),NOT(OR(EXACT(AR43,"YES"),EXACT(AR43,"NO"),EXACT(AR43,"UNKNOWN"))),AND(AS43&lt;&gt;"",NOT(OR(EXACT(AS43,"YES"),EXACT(AS43,"NO"),EXACT(AS43,"UNKNOWN")))),AND(AT43&lt;&gt;"",NOT(OR(EXACT(AT43,"YES"),EXACT(AT43,"NO"),EXACT(AT43,"UNKNOWN")))),AND(AU43&lt;&gt;"",NOT(OR(EXACT(AU43,"YES"),EXACT(AU43,"NO"),EXACT(AU43,"UNKNOWN")))),AND(AV43&lt;&gt;"",NOT(OR(EXACT(AV43,"YES"),EXACT(AV43,"NO"),EXACT(AV43,"UNKNOWN")))),AND(AW43&lt;&gt;"",NOT(OR(EXACT(AW43,"YES"),EXACT(AW43,"NO"),EXACT(AW43,"UNKNOWN")))),AND(AX43&lt;&gt;"",NOT(OR(EXACT(AX43,"YES"),EXACT(AX43,"NO"),EXACT(AX43,"UNKNOWN"))))),"INVALID","VALID"))</x:f>
        <x:v>INCOMPLETE</x:v>
      </x:c>
    </x:row>
    <x:row r="44">
      <x:c r="A44" s="12" t="str">
        <x:v>F040</x:v>
      </x:c>
      <x:c r="B44" s="12" t="str">
        <x:v>TYPE_NEGATIVE</x:v>
      </x:c>
      <x:c r="C44" s="12" t="str">
        <x:v>YES</x:v>
      </x:c>
      <x:c r="D44" s="12" t="str">
        <x:v>YES</x:v>
      </x:c>
      <x:c r="E44" s="12" t="str">
        <x:v>YES</x:v>
      </x:c>
      <x:c r="F44" s="12" t="str">
        <x:v>YES</x:v>
      </x:c>
      <x:c r="G44" s="12" t="str">
        <x:v>YES</x:v>
      </x:c>
      <x:c r="H44" s="12"/>
      <x:c r="I44" s="12" t="str">
        <x:v>RESOLVED</x:v>
      </x:c>
      <x:c r="J44" s="12" t="str">
        <x:v>PRESENT</x:v>
      </x:c>
      <x:c r="K44" s="12" t="str">
        <x:v>SUFFICIENT</x:v>
      </x:c>
      <x:c r="L44" s="12" t="str">
        <x:v>HARD_TO_REVERSE</x:v>
      </x:c>
      <x:c r="M44" s="12" t="str">
        <x:v>NO_USEFUL_CHECK</x:v>
      </x:c>
      <x:c r="N44" s="12" t="str">
        <x:v>NOT_BETTER</x:v>
      </x:c>
      <x:c r="O44" s="12" t="str">
        <x:v>NOT_STARTED</x:v>
      </x:c>
      <x:c r="P44" s="12" t="str">
        <x:v>NO</x:v>
      </x:c>
      <x:c r="Q44" s="12"/>
      <x:c r="R44" s="12"/>
      <x:c r="S44" s="12"/>
      <x:c r="T44" s="12"/>
      <x:c r="U44" s="12"/>
      <x:c r="V44" s="12"/>
      <x:c r="W44" s="12" t="str">
        <x:f>IF(AY44&lt;&gt;"VALID",AY44,IF(OR(EXACT(AS44,"YES"),EXACT(AT44,"YES"),EXACT(AU44,"YES"),EXACT(AV44,"YES"),EXACT(AW44,"YES"),EXACT(AX44,"YES")),"YES",IF(AND(AND(AS44&lt;&gt;"",AT44&lt;&gt;"",AU44&lt;&gt;"",AV44&lt;&gt;"",AW44&lt;&gt;"",AX44&lt;&gt;""),AND(EXACT(AS44,"NO"),EXACT(AT44,"NO"),EXACT(AU44,"NO"),EXACT(AV44,"NO"),EXACT(AW44,"NO"),EXACT(AX44,"NO"))),"NO",AI44)))</x:f>
        <x:v>INCOMPLETE</x:v>
      </x:c>
      <x:c r="X44" s="12" t="str">
        <x:v>INVALID_INPUT</x:v>
      </x:c>
      <x:c r="Y44" s="12" t="str">
        <x:v>INVALID_CONTROLLED_INPUT</x:v>
      </x:c>
      <x:c r="Z44" s="12" t="str">
        <x:f>IF(EXACT(AD44,"JS_ONLY_NONCELL_TYPE"),"N/A — NON-CELL TYPE",IF(AY44="INCOMPLETE","INCOMPLETE",IF(AY44="INVALID","INVALID_INPUT",IF(OR(NOT(EXACT(AE44,"YES")),NOT(EXACT(AF44,"YES")),NOT(EXACT(AG44,"YES"))),"RESOLVE_DECISION_SCOPE",IF(EXACT(AJ44,"MATERIAL"),"RESOLVE_CONTRADICTION",IF(EXACT(AK44,"MATERIAL_UNRESOLVED"),"REQUALIFY_COMPETITOR_SET",IF(EXACT(AL44,"MISSING_REQUIRED"),"MORE_COMPETITOR_EVIDENCE_REQUIRED",IF(AND(EXACT(AM44,"INSUFFICIENT"),EXACT(W44,"YES")),"MORE_COMPETITOR_EVIDENCE_REQUIRED",IF(AND(NOT(EXACT(AQ44,"NOT_STARTED")),EXACT(AR44,"YES"),EXACT(W44,"YES")),"REOPEN_PRIOR_DECISION",IF(AND(OR(EXACT(W44,"YES"),EXACT(W44,"UNKNOWN")),EXACT(AO44,"CAN_RESOLVE")),"RUN_ONE_BOUNDED_CHECK",IF(AND(EXACT(W44,"YES"),EXACT(AN44,"REVERSIBLE"),EXACT(AP44,"BETTER_THAN_RESEARCH")),"ACT_AND_LEARN",IF(EXACT(W44,"YES"),"MORE_COMPETITOR_EVIDENCE_REQUIRED",IF(EXACT(W44,"NO"),"STOP_ANALYSIS_AND_DECIDE","MORE_COMPETITOR_EVIDENCE_REQUIRED")))))))))))))</x:f>
        <x:v>N/A — NON-CELL TYPE</x:v>
      </x:c>
      <x:c r="AA44" s="12" t="str">
        <x:f>IF(EXACT(AD44,"JS_ONLY_NONCELL_TYPE"),"N/A — NON-CELL TYPE",IF(AY44="INCOMPLETE","MISSING_REQUIRED_INPUT",IF(AY44="INVALID","INVALID_CONTROLLED_INPUT",IF(OR(NOT(EXACT(AE44,"YES")),NOT(EXACT(AF44,"YES")),NOT(EXACT(AG44,"YES"))),"SCOPE_NOT_DEFINED",IF(EXACT(AJ44,"MATERIAL"),"MATERIAL_CONTRADICTION",IF(EXACT(AK44,"MATERIAL_UNRESOLVED"),"COMPETITOR_SET_UNRESOLVED",IF(EXACT(AL44,"MISSING_REQUIRED"),"REQUIRED_FIRST_PARTY_MISSING",IF(AND(EXACT(AM44,"INSUFFICIENT"),EXACT(W44,"YES")),"INDEPENDENCE_INSUFFICIENT",IF(AND(NOT(EXACT(AQ44,"NOT_STARTED")),EXACT(AR44,"YES"),EXACT(W44,"YES")),"PRIOR_DECISION_REOPENABLE",IF(AND(OR(EXACT(W44,"YES"),EXACT(W44,"UNKNOWN")),EXACT(AO44,"CAN_RESOLVE")),"BOUNDED_CHECK_CAN_CHANGE_DECISION",IF(AND(EXACT(W44,"YES"),EXACT(AN44,"REVERSIBLE"),EXACT(AP44,"BETTER_THAN_RESEARCH")),"REVERSIBLE_ACTION_LEARNS_FASTER",IF(EXACT(W44,"YES"),"MATERIAL_CHANGE_PATH_REMAINS",IF(EXACT(W44,"NO"),"NO_MATERIAL_CHANGE_PATH","CHANGE_PATH_UNCLEAR")))))))))))))</x:f>
        <x:v>N/A — NON-CELL TYPE</x:v>
      </x:c>
      <x:c r="AB44" s="12" t="str">
        <x:f>IF(EXACT(AD44,"JS_ONLY_NONCELL_TYPE"),"N/A",IF(EXACT(X44,Z44),"PASS","FAIL"))</x:f>
        <x:v>N/A</x:v>
      </x:c>
      <x:c r="AC44" s="12" t="str">
        <x:f>IF(EXACT(AD44,"JS_ONLY_NONCELL_TYPE"),"N/A",IF(EXACT(Y44,AA44),"PASS","FAIL"))</x:f>
        <x:v>N/A</x:v>
      </x:c>
      <x:c r="AD44" s="12" t="str">
        <x:v>JS_ONLY_NONCELL_TYPE</x:v>
      </x:c>
      <x:c r="AE44" t="str">
        <x:f>IF(ISBLANK(C44),"",IF(ISTEXT(C44),TRIM(SUBSTITUTE(C44,CHAR(160)," ")),"__INVALID_TYPE__"))</x:f>
        <x:v>YES</x:v>
      </x:c>
      <x:c r="AF44" t="str">
        <x:f>IF(ISBLANK(D44),"",IF(ISTEXT(D44),TRIM(SUBSTITUTE(D44,CHAR(160)," ")),"__INVALID_TYPE__"))</x:f>
        <x:v>YES</x:v>
      </x:c>
      <x:c r="AG44" t="str">
        <x:f>IF(ISBLANK(E44),"",IF(ISTEXT(E44),TRIM(SUBSTITUTE(E44,CHAR(160)," ")),"__INVALID_TYPE__"))</x:f>
        <x:v>YES</x:v>
      </x:c>
      <x:c r="AH44" t="str">
        <x:f>IF(ISBLANK(F44),"",IF(ISTEXT(F44),TRIM(SUBSTITUTE(F44,CHAR(160)," ")),"__INVALID_TYPE__"))</x:f>
        <x:v>YES</x:v>
      </x:c>
      <x:c r="AI44" t="str">
        <x:f>IF(ISBLANK(G44),"",IF(ISTEXT(G44),TRIM(SUBSTITUTE(G44,CHAR(160)," ")),"__INVALID_TYPE__"))</x:f>
        <x:v>YES</x:v>
      </x:c>
      <x:c r="AJ44" t="str">
        <x:f>IF(ISBLANK(H44),"",IF(ISTEXT(H44),TRIM(SUBSTITUTE(H44,CHAR(160)," ")),"__INVALID_TYPE__"))</x:f>
      </x:c>
      <x:c r="AK44" t="str">
        <x:f>IF(ISBLANK(I44),"",IF(ISTEXT(I44),TRIM(SUBSTITUTE(I44,CHAR(160)," ")),"__INVALID_TYPE__"))</x:f>
        <x:v>RESOLVED</x:v>
      </x:c>
      <x:c r="AL44" t="str">
        <x:f>IF(ISBLANK(J44),"",IF(ISTEXT(J44),TRIM(SUBSTITUTE(J44,CHAR(160)," ")),"__INVALID_TYPE__"))</x:f>
        <x:v>PRESENT</x:v>
      </x:c>
      <x:c r="AM44" t="str">
        <x:f>IF(ISBLANK(K44),"",IF(ISTEXT(K44),TRIM(SUBSTITUTE(K44,CHAR(160)," ")),"__INVALID_TYPE__"))</x:f>
        <x:v>SUFFICIENT</x:v>
      </x:c>
      <x:c r="AN44" t="str">
        <x:f>IF(ISBLANK(L44),"",IF(ISTEXT(L44),TRIM(SUBSTITUTE(L44,CHAR(160)," ")),"__INVALID_TYPE__"))</x:f>
        <x:v>HARD_TO_REVERSE</x:v>
      </x:c>
      <x:c r="AO44" t="str">
        <x:f>IF(ISBLANK(M44),"",IF(ISTEXT(M44),TRIM(SUBSTITUTE(M44,CHAR(160)," ")),"__INVALID_TYPE__"))</x:f>
        <x:v>NO_USEFUL_CHECK</x:v>
      </x:c>
      <x:c r="AP44" t="str">
        <x:f>IF(ISBLANK(N44),"",IF(ISTEXT(N44),TRIM(SUBSTITUTE(N44,CHAR(160)," ")),"__INVALID_TYPE__"))</x:f>
        <x:v>NOT_BETTER</x:v>
      </x:c>
      <x:c r="AQ44" t="str">
        <x:f>IF(ISBLANK(O44),"",IF(ISTEXT(O44),TRIM(SUBSTITUTE(O44,CHAR(160)," ")),"__INVALID_TYPE__"))</x:f>
        <x:v>NOT_STARTED</x:v>
      </x:c>
      <x:c r="AR44" t="str">
        <x:f>IF(ISBLANK(P44),"",IF(ISTEXT(P44),TRIM(SUBSTITUTE(P44,CHAR(160)," ")),"__INVALID_TYPE__"))</x:f>
        <x:v>NO</x:v>
      </x:c>
      <x:c r="AS44" t="str">
        <x:f>IF(ISBLANK(Q44),"",IF(ISTEXT(Q44),TRIM(SUBSTITUTE(Q44,CHAR(160)," ")),"__INVALID_TYPE__"))</x:f>
      </x:c>
      <x:c r="AT44" t="str">
        <x:f>IF(ISBLANK(R44),"",IF(ISTEXT(R44),TRIM(SUBSTITUTE(R44,CHAR(160)," ")),"__INVALID_TYPE__"))</x:f>
      </x:c>
      <x:c r="AU44" t="str">
        <x:f>IF(ISBLANK(S44),"",IF(ISTEXT(S44),TRIM(SUBSTITUTE(S44,CHAR(160)," ")),"__INVALID_TYPE__"))</x:f>
      </x:c>
      <x:c r="AV44" t="str">
        <x:f>IF(ISBLANK(T44),"",IF(ISTEXT(T44),TRIM(SUBSTITUTE(T44,CHAR(160)," ")),"__INVALID_TYPE__"))</x:f>
      </x:c>
      <x:c r="AW44" t="str">
        <x:f>IF(ISBLANK(U44),"",IF(ISTEXT(U44),TRIM(SUBSTITUTE(U44,CHAR(160)," ")),"__INVALID_TYPE__"))</x:f>
      </x:c>
      <x:c r="AX44" t="str">
        <x:f>IF(ISBLANK(V44),"",IF(ISTEXT(V44),TRIM(SUBSTITUTE(V44,CHAR(160)," ")),"__INVALID_TYPE__"))</x:f>
      </x:c>
      <x:c r="AY44" t="str">
        <x:f>IF(OR(AE44="",AF44="",AG44="",AH44="",AI44="",AJ44="",AK44="",AL44="",AM44="",AN44="",AO44="",AP44="",AQ44="",AR44=""),"INCOMPLETE",IF(OR(NOT(OR(EXACT(AE44,"YES"),EXACT(AE44,"NO"))),NOT(OR(EXACT(AF44,"YES"),EXACT(AF44,"NO"))),NOT(OR(EXACT(AG44,"YES"),EXACT(AG44,"NO"))),NOT(OR(EXACT(AH44,"YES"),EXACT(AH44,"NO"),EXACT(AH44,"UNKNOWN"))),NOT(OR(EXACT(AI44,"YES"),EXACT(AI44,"NO"),EXACT(AI44,"UNKNOWN"))),NOT(OR(EXACT(AJ44,"NONE"),EXACT(AJ44,"IMMATERIAL"),EXACT(AJ44,"MATERIAL"))),NOT(OR(EXACT(AK44,"RESOLVED"),EXACT(AK44,"MATERIAL_UNRESOLVED"),EXACT(AK44,"UNKNOWN"))),NOT(OR(EXACT(AL44,"PRESENT"),EXACT(AL44,"NOT_REQUIRED"),EXACT(AL44,"MISSING_REQUIRED"),EXACT(AL44,"UNKNOWN"))),NOT(OR(EXACT(AM44,"SUFFICIENT"),EXACT(AM44,"INSUFFICIENT"),EXACT(AM44,"UNKNOWN"))),NOT(OR(EXACT(AN44,"REVERSIBLE"),EXACT(AN44,"HARD_TO_REVERSE"),EXACT(AN44,"IRREVERSIBLE"),EXACT(AN44,"UNKNOWN"))),NOT(OR(EXACT(AO44,"CAN_RESOLVE"),EXACT(AO44,"NO_USEFUL_CHECK"),EXACT(AO44,"UNKNOWN"))),NOT(OR(EXACT(AP44,"BETTER_THAN_RESEARCH"),EXACT(AP44,"NOT_BETTER"),EXACT(AP44,"UNKNOWN"))),NOT(OR(EXACT(AQ44,"NOT_STARTED"),EXACT(AQ44,"STARTED_REVERSIBLE"),EXACT(AQ44,"STARTED_HARD_TO_REVERSE"),EXACT(AQ44,"STARTED_IRREVERSIBLE"))),NOT(OR(EXACT(AR44,"YES"),EXACT(AR44,"NO"),EXACT(AR44,"UNKNOWN"))),AND(AS44&lt;&gt;"",NOT(OR(EXACT(AS44,"YES"),EXACT(AS44,"NO"),EXACT(AS44,"UNKNOWN")))),AND(AT44&lt;&gt;"",NOT(OR(EXACT(AT44,"YES"),EXACT(AT44,"NO"),EXACT(AT44,"UNKNOWN")))),AND(AU44&lt;&gt;"",NOT(OR(EXACT(AU44,"YES"),EXACT(AU44,"NO"),EXACT(AU44,"UNKNOWN")))),AND(AV44&lt;&gt;"",NOT(OR(EXACT(AV44,"YES"),EXACT(AV44,"NO"),EXACT(AV44,"UNKNOWN")))),AND(AW44&lt;&gt;"",NOT(OR(EXACT(AW44,"YES"),EXACT(AW44,"NO"),EXACT(AW44,"UNKNOWN")))),AND(AX44&lt;&gt;"",NOT(OR(EXACT(AX44,"YES"),EXACT(AX44,"NO"),EXACT(AX44,"UNKNOWN"))))),"INVALID","VALID"))</x:f>
        <x:v>INCOMPLETE</x:v>
      </x:c>
    </x:row>
    <x:row r="45">
      <x:c r="A45" s="12" t="str">
        <x:v>F041</x:v>
      </x:c>
      <x:c r="B45" s="12" t="str">
        <x:v>UNDEFINED</x:v>
      </x:c>
      <x:c r="C45" s="12"/>
      <x:c r="D45" s="12" t="str">
        <x:v>YES</x:v>
      </x:c>
      <x:c r="E45" s="12" t="str">
        <x:v>YES</x:v>
      </x:c>
      <x:c r="F45" s="12" t="str">
        <x:v>NO</x:v>
      </x:c>
      <x:c r="G45" s="12" t="str">
        <x:v>NO</x:v>
      </x:c>
      <x:c r="H45" s="12" t="str">
        <x:v>NONE</x:v>
      </x:c>
      <x:c r="I45" s="12" t="str">
        <x:v>RESOLVED</x:v>
      </x:c>
      <x:c r="J45" s="12" t="str">
        <x:v>PRESENT</x:v>
      </x:c>
      <x:c r="K45" s="12" t="str">
        <x:v>SUFFICIENT</x:v>
      </x:c>
      <x:c r="L45" s="12" t="str">
        <x:v>HARD_TO_REVERSE</x:v>
      </x:c>
      <x:c r="M45" s="12" t="str">
        <x:v>NO_USEFUL_CHECK</x:v>
      </x:c>
      <x:c r="N45" s="12" t="str">
        <x:v>NOT_BETTER</x:v>
      </x:c>
      <x:c r="O45" s="12" t="str">
        <x:v>NOT_STARTED</x:v>
      </x:c>
      <x:c r="P45" s="12" t="str">
        <x:v>NO</x:v>
      </x:c>
      <x:c r="Q45" s="12"/>
      <x:c r="R45" s="12"/>
      <x:c r="S45" s="12"/>
      <x:c r="T45" s="12"/>
      <x:c r="U45" s="12"/>
      <x:c r="V45" s="12"/>
      <x:c r="W45" s="12" t="str">
        <x:f>IF(AY45&lt;&gt;"VALID",AY45,IF(OR(EXACT(AS45,"YES"),EXACT(AT45,"YES"),EXACT(AU45,"YES"),EXACT(AV45,"YES"),EXACT(AW45,"YES"),EXACT(AX45,"YES")),"YES",IF(AND(AND(AS45&lt;&gt;"",AT45&lt;&gt;"",AU45&lt;&gt;"",AV45&lt;&gt;"",AW45&lt;&gt;"",AX45&lt;&gt;""),AND(EXACT(AS45,"NO"),EXACT(AT45,"NO"),EXACT(AU45,"NO"),EXACT(AV45,"NO"),EXACT(AW45,"NO"),EXACT(AX45,"NO"))),"NO",AI45)))</x:f>
        <x:v>INCOMPLETE</x:v>
      </x:c>
      <x:c r="X45" s="12" t="str">
        <x:v>INCOMPLETE</x:v>
      </x:c>
      <x:c r="Y45" s="12" t="str">
        <x:v>MISSING_REQUIRED_INPUT</x:v>
      </x:c>
      <x:c r="Z45" s="12" t="str">
        <x:f>IF(EXACT(AD45,"JS_ONLY_NONCELL_TYPE"),"N/A — NON-CELL TYPE",IF(AY45="INCOMPLETE","INCOMPLETE",IF(AY45="INVALID","INVALID_INPUT",IF(OR(NOT(EXACT(AE45,"YES")),NOT(EXACT(AF45,"YES")),NOT(EXACT(AG45,"YES"))),"RESOLVE_DECISION_SCOPE",IF(EXACT(AJ45,"MATERIAL"),"RESOLVE_CONTRADICTION",IF(EXACT(AK45,"MATERIAL_UNRESOLVED"),"REQUALIFY_COMPETITOR_SET",IF(EXACT(AL45,"MISSING_REQUIRED"),"MORE_COMPETITOR_EVIDENCE_REQUIRED",IF(AND(EXACT(AM45,"INSUFFICIENT"),EXACT(W45,"YES")),"MORE_COMPETITOR_EVIDENCE_REQUIRED",IF(AND(NOT(EXACT(AQ45,"NOT_STARTED")),EXACT(AR45,"YES"),EXACT(W45,"YES")),"REOPEN_PRIOR_DECISION",IF(AND(OR(EXACT(W45,"YES"),EXACT(W45,"UNKNOWN")),EXACT(AO45,"CAN_RESOLVE")),"RUN_ONE_BOUNDED_CHECK",IF(AND(EXACT(W45,"YES"),EXACT(AN45,"REVERSIBLE"),EXACT(AP45,"BETTER_THAN_RESEARCH")),"ACT_AND_LEARN",IF(EXACT(W45,"YES"),"MORE_COMPETITOR_EVIDENCE_REQUIRED",IF(EXACT(W45,"NO"),"STOP_ANALYSIS_AND_DECIDE","MORE_COMPETITOR_EVIDENCE_REQUIRED")))))))))))))</x:f>
        <x:v>N/A — NON-CELL TYPE</x:v>
      </x:c>
      <x:c r="AA45" s="12" t="str">
        <x:f>IF(EXACT(AD45,"JS_ONLY_NONCELL_TYPE"),"N/A — NON-CELL TYPE",IF(AY45="INCOMPLETE","MISSING_REQUIRED_INPUT",IF(AY45="INVALID","INVALID_CONTROLLED_INPUT",IF(OR(NOT(EXACT(AE45,"YES")),NOT(EXACT(AF45,"YES")),NOT(EXACT(AG45,"YES"))),"SCOPE_NOT_DEFINED",IF(EXACT(AJ45,"MATERIAL"),"MATERIAL_CONTRADICTION",IF(EXACT(AK45,"MATERIAL_UNRESOLVED"),"COMPETITOR_SET_UNRESOLVED",IF(EXACT(AL45,"MISSING_REQUIRED"),"REQUIRED_FIRST_PARTY_MISSING",IF(AND(EXACT(AM45,"INSUFFICIENT"),EXACT(W45,"YES")),"INDEPENDENCE_INSUFFICIENT",IF(AND(NOT(EXACT(AQ45,"NOT_STARTED")),EXACT(AR45,"YES"),EXACT(W45,"YES")),"PRIOR_DECISION_REOPENABLE",IF(AND(OR(EXACT(W45,"YES"),EXACT(W45,"UNKNOWN")),EXACT(AO45,"CAN_RESOLVE")),"BOUNDED_CHECK_CAN_CHANGE_DECISION",IF(AND(EXACT(W45,"YES"),EXACT(AN45,"REVERSIBLE"),EXACT(AP45,"BETTER_THAN_RESEARCH")),"REVERSIBLE_ACTION_LEARNS_FASTER",IF(EXACT(W45,"YES"),"MATERIAL_CHANGE_PATH_REMAINS",IF(EXACT(W45,"NO"),"NO_MATERIAL_CHANGE_PATH","CHANGE_PATH_UNCLEAR")))))))))))))</x:f>
        <x:v>N/A — NON-CELL TYPE</x:v>
      </x:c>
      <x:c r="AB45" s="12" t="str">
        <x:f>IF(EXACT(AD45,"JS_ONLY_NONCELL_TYPE"),"N/A",IF(EXACT(X45,Z45),"PASS","FAIL"))</x:f>
        <x:v>N/A</x:v>
      </x:c>
      <x:c r="AC45" s="12" t="str">
        <x:f>IF(EXACT(AD45,"JS_ONLY_NONCELL_TYPE"),"N/A",IF(EXACT(Y45,AA45),"PASS","FAIL"))</x:f>
        <x:v>N/A</x:v>
      </x:c>
      <x:c r="AD45" s="12" t="str">
        <x:v>JS_ONLY_NONCELL_TYPE</x:v>
      </x:c>
      <x:c r="AE45" t="str">
        <x:f>IF(ISBLANK(C45),"",IF(ISTEXT(C45),TRIM(SUBSTITUTE(C45,CHAR(160)," ")),"__INVALID_TYPE__"))</x:f>
      </x:c>
      <x:c r="AF45" t="str">
        <x:f>IF(ISBLANK(D45),"",IF(ISTEXT(D45),TRIM(SUBSTITUTE(D45,CHAR(160)," ")),"__INVALID_TYPE__"))</x:f>
        <x:v>YES</x:v>
      </x:c>
      <x:c r="AG45" t="str">
        <x:f>IF(ISBLANK(E45),"",IF(ISTEXT(E45),TRIM(SUBSTITUTE(E45,CHAR(160)," ")),"__INVALID_TYPE__"))</x:f>
        <x:v>YES</x:v>
      </x:c>
      <x:c r="AH45" t="str">
        <x:f>IF(ISBLANK(F45),"",IF(ISTEXT(F45),TRIM(SUBSTITUTE(F45,CHAR(160)," ")),"__INVALID_TYPE__"))</x:f>
        <x:v>NO</x:v>
      </x:c>
      <x:c r="AI45" t="str">
        <x:f>IF(ISBLANK(G45),"",IF(ISTEXT(G45),TRIM(SUBSTITUTE(G45,CHAR(160)," ")),"__INVALID_TYPE__"))</x:f>
        <x:v>NO</x:v>
      </x:c>
      <x:c r="AJ45" t="str">
        <x:f>IF(ISBLANK(H45),"",IF(ISTEXT(H45),TRIM(SUBSTITUTE(H45,CHAR(160)," ")),"__INVALID_TYPE__"))</x:f>
        <x:v>NONE</x:v>
      </x:c>
      <x:c r="AK45" t="str">
        <x:f>IF(ISBLANK(I45),"",IF(ISTEXT(I45),TRIM(SUBSTITUTE(I45,CHAR(160)," ")),"__INVALID_TYPE__"))</x:f>
        <x:v>RESOLVED</x:v>
      </x:c>
      <x:c r="AL45" t="str">
        <x:f>IF(ISBLANK(J45),"",IF(ISTEXT(J45),TRIM(SUBSTITUTE(J45,CHAR(160)," ")),"__INVALID_TYPE__"))</x:f>
        <x:v>PRESENT</x:v>
      </x:c>
      <x:c r="AM45" t="str">
        <x:f>IF(ISBLANK(K45),"",IF(ISTEXT(K45),TRIM(SUBSTITUTE(K45,CHAR(160)," ")),"__INVALID_TYPE__"))</x:f>
        <x:v>SUFFICIENT</x:v>
      </x:c>
      <x:c r="AN45" t="str">
        <x:f>IF(ISBLANK(L45),"",IF(ISTEXT(L45),TRIM(SUBSTITUTE(L45,CHAR(160)," ")),"__INVALID_TYPE__"))</x:f>
        <x:v>HARD_TO_REVERSE</x:v>
      </x:c>
      <x:c r="AO45" t="str">
        <x:f>IF(ISBLANK(M45),"",IF(ISTEXT(M45),TRIM(SUBSTITUTE(M45,CHAR(160)," ")),"__INVALID_TYPE__"))</x:f>
        <x:v>NO_USEFUL_CHECK</x:v>
      </x:c>
      <x:c r="AP45" t="str">
        <x:f>IF(ISBLANK(N45),"",IF(ISTEXT(N45),TRIM(SUBSTITUTE(N45,CHAR(160)," ")),"__INVALID_TYPE__"))</x:f>
        <x:v>NOT_BETTER</x:v>
      </x:c>
      <x:c r="AQ45" t="str">
        <x:f>IF(ISBLANK(O45),"",IF(ISTEXT(O45),TRIM(SUBSTITUTE(O45,CHAR(160)," ")),"__INVALID_TYPE__"))</x:f>
        <x:v>NOT_STARTED</x:v>
      </x:c>
      <x:c r="AR45" t="str">
        <x:f>IF(ISBLANK(P45),"",IF(ISTEXT(P45),TRIM(SUBSTITUTE(P45,CHAR(160)," ")),"__INVALID_TYPE__"))</x:f>
        <x:v>NO</x:v>
      </x:c>
      <x:c r="AS45" t="str">
        <x:f>IF(ISBLANK(Q45),"",IF(ISTEXT(Q45),TRIM(SUBSTITUTE(Q45,CHAR(160)," ")),"__INVALID_TYPE__"))</x:f>
      </x:c>
      <x:c r="AT45" t="str">
        <x:f>IF(ISBLANK(R45),"",IF(ISTEXT(R45),TRIM(SUBSTITUTE(R45,CHAR(160)," ")),"__INVALID_TYPE__"))</x:f>
      </x:c>
      <x:c r="AU45" t="str">
        <x:f>IF(ISBLANK(S45),"",IF(ISTEXT(S45),TRIM(SUBSTITUTE(S45,CHAR(160)," ")),"__INVALID_TYPE__"))</x:f>
      </x:c>
      <x:c r="AV45" t="str">
        <x:f>IF(ISBLANK(T45),"",IF(ISTEXT(T45),TRIM(SUBSTITUTE(T45,CHAR(160)," ")),"__INVALID_TYPE__"))</x:f>
      </x:c>
      <x:c r="AW45" t="str">
        <x:f>IF(ISBLANK(U45),"",IF(ISTEXT(U45),TRIM(SUBSTITUTE(U45,CHAR(160)," ")),"__INVALID_TYPE__"))</x:f>
      </x:c>
      <x:c r="AX45" t="str">
        <x:f>IF(ISBLANK(V45),"",IF(ISTEXT(V45),TRIM(SUBSTITUTE(V45,CHAR(160)," ")),"__INVALID_TYPE__"))</x:f>
      </x:c>
      <x:c r="AY45" t="str">
        <x:f>IF(OR(AE45="",AF45="",AG45="",AH45="",AI45="",AJ45="",AK45="",AL45="",AM45="",AN45="",AO45="",AP45="",AQ45="",AR45=""),"INCOMPLETE",IF(OR(NOT(OR(EXACT(AE45,"YES"),EXACT(AE45,"NO"))),NOT(OR(EXACT(AF45,"YES"),EXACT(AF45,"NO"))),NOT(OR(EXACT(AG45,"YES"),EXACT(AG45,"NO"))),NOT(OR(EXACT(AH45,"YES"),EXACT(AH45,"NO"),EXACT(AH45,"UNKNOWN"))),NOT(OR(EXACT(AI45,"YES"),EXACT(AI45,"NO"),EXACT(AI45,"UNKNOWN"))),NOT(OR(EXACT(AJ45,"NONE"),EXACT(AJ45,"IMMATERIAL"),EXACT(AJ45,"MATERIAL"))),NOT(OR(EXACT(AK45,"RESOLVED"),EXACT(AK45,"MATERIAL_UNRESOLVED"),EXACT(AK45,"UNKNOWN"))),NOT(OR(EXACT(AL45,"PRESENT"),EXACT(AL45,"NOT_REQUIRED"),EXACT(AL45,"MISSING_REQUIRED"),EXACT(AL45,"UNKNOWN"))),NOT(OR(EXACT(AM45,"SUFFICIENT"),EXACT(AM45,"INSUFFICIENT"),EXACT(AM45,"UNKNOWN"))),NOT(OR(EXACT(AN45,"REVERSIBLE"),EXACT(AN45,"HARD_TO_REVERSE"),EXACT(AN45,"IRREVERSIBLE"),EXACT(AN45,"UNKNOWN"))),NOT(OR(EXACT(AO45,"CAN_RESOLVE"),EXACT(AO45,"NO_USEFUL_CHECK"),EXACT(AO45,"UNKNOWN"))),NOT(OR(EXACT(AP45,"BETTER_THAN_RESEARCH"),EXACT(AP45,"NOT_BETTER"),EXACT(AP45,"UNKNOWN"))),NOT(OR(EXACT(AQ45,"NOT_STARTED"),EXACT(AQ45,"STARTED_REVERSIBLE"),EXACT(AQ45,"STARTED_HARD_TO_REVERSE"),EXACT(AQ45,"STARTED_IRREVERSIBLE"))),NOT(OR(EXACT(AR45,"YES"),EXACT(AR45,"NO"),EXACT(AR45,"UNKNOWN"))),AND(AS45&lt;&gt;"",NOT(OR(EXACT(AS45,"YES"),EXACT(AS45,"NO"),EXACT(AS45,"UNKNOWN")))),AND(AT45&lt;&gt;"",NOT(OR(EXACT(AT45,"YES"),EXACT(AT45,"NO"),EXACT(AT45,"UNKNOWN")))),AND(AU45&lt;&gt;"",NOT(OR(EXACT(AU45,"YES"),EXACT(AU45,"NO"),EXACT(AU45,"UNKNOWN")))),AND(AV45&lt;&gt;"",NOT(OR(EXACT(AV45,"YES"),EXACT(AV45,"NO"),EXACT(AV45,"UNKNOWN")))),AND(AW45&lt;&gt;"",NOT(OR(EXACT(AW45,"YES"),EXACT(AW45,"NO"),EXACT(AW45,"UNKNOWN")))),AND(AX45&lt;&gt;"",NOT(OR(EXACT(AX45,"YES"),EXACT(AX45,"NO"),EXACT(AX45,"UNKNOWN"))))),"INVALID","VALID"))</x:f>
        <x:v>INCOMPLETE</x:v>
      </x:c>
    </x:row>
    <x:row r="46">
      <x:c r="A46" s="12" t="str">
        <x:v>F042</x:v>
      </x:c>
      <x:c r="B46" s="12" t="str">
        <x:v>TRIM_VALID</x:v>
      </x:c>
      <x:c r="C46" s="12" t="str">
        <x:v> YES </x:v>
      </x:c>
      <x:c r="D46" s="12" t="str">
        <x:v>YES</x:v>
      </x:c>
      <x:c r="E46" s="12" t="str">
        <x:v>YES</x:v>
      </x:c>
      <x:c r="F46" s="12" t="str">
        <x:v>NO</x:v>
      </x:c>
      <x:c r="G46" s="12" t="str">
        <x:v>NO</x:v>
      </x:c>
      <x:c r="H46" s="12" t="str">
        <x:v>NONE</x:v>
      </x:c>
      <x:c r="I46" s="12" t="str">
        <x:v>RESOLVED</x:v>
      </x:c>
      <x:c r="J46" s="12" t="str">
        <x:v>PRESENT</x:v>
      </x:c>
      <x:c r="K46" s="12" t="str">
        <x:v>SUFFICIENT</x:v>
      </x:c>
      <x:c r="L46" s="12" t="str">
        <x:v>HARD_TO_REVERSE</x:v>
      </x:c>
      <x:c r="M46" s="12" t="str">
        <x:v>NO_USEFUL_CHECK</x:v>
      </x:c>
      <x:c r="N46" s="12" t="str">
        <x:v>NOT_BETTER</x:v>
      </x:c>
      <x:c r="O46" s="12" t="str">
        <x:v>NOT_STARTED</x:v>
      </x:c>
      <x:c r="P46" s="12" t="str">
        <x:v>NO</x:v>
      </x:c>
      <x:c r="Q46" s="12"/>
      <x:c r="R46" s="12"/>
      <x:c r="S46" s="12"/>
      <x:c r="T46" s="12"/>
      <x:c r="U46" s="12"/>
      <x:c r="V46" s="12"/>
      <x:c r="W46" s="12" t="str">
        <x:f>IF(AY46&lt;&gt;"VALID",AY46,IF(OR(EXACT(AS46,"YES"),EXACT(AT46,"YES"),EXACT(AU46,"YES"),EXACT(AV46,"YES"),EXACT(AW46,"YES"),EXACT(AX46,"YES")),"YES",IF(AND(AND(AS46&lt;&gt;"",AT46&lt;&gt;"",AU46&lt;&gt;"",AV46&lt;&gt;"",AW46&lt;&gt;"",AX46&lt;&gt;""),AND(EXACT(AS46,"NO"),EXACT(AT46,"NO"),EXACT(AU46,"NO"),EXACT(AV46,"NO"),EXACT(AW46,"NO"),EXACT(AX46,"NO"))),"NO",AI46)))</x:f>
        <x:v>NO</x:v>
      </x:c>
      <x:c r="X46" s="12" t="str">
        <x:v>STOP_ANALYSIS_AND_DECIDE</x:v>
      </x:c>
      <x:c r="Y46" s="12" t="str">
        <x:v>NO_MATERIAL_CHANGE_PATH</x:v>
      </x:c>
      <x:c r="Z46" s="12" t="str">
        <x:f>IF(EXACT(AD46,"JS_ONLY_NONCELL_TYPE"),"N/A — NON-CELL TYPE",IF(AY46="INCOMPLETE","INCOMPLETE",IF(AY46="INVALID","INVALID_INPUT",IF(OR(NOT(EXACT(AE46,"YES")),NOT(EXACT(AF46,"YES")),NOT(EXACT(AG46,"YES"))),"RESOLVE_DECISION_SCOPE",IF(EXACT(AJ46,"MATERIAL"),"RESOLVE_CONTRADICTION",IF(EXACT(AK46,"MATERIAL_UNRESOLVED"),"REQUALIFY_COMPETITOR_SET",IF(EXACT(AL46,"MISSING_REQUIRED"),"MORE_COMPETITOR_EVIDENCE_REQUIRED",IF(AND(EXACT(AM46,"INSUFFICIENT"),EXACT(W46,"YES")),"MORE_COMPETITOR_EVIDENCE_REQUIRED",IF(AND(NOT(EXACT(AQ46,"NOT_STARTED")),EXACT(AR46,"YES"),EXACT(W46,"YES")),"REOPEN_PRIOR_DECISION",IF(AND(OR(EXACT(W46,"YES"),EXACT(W46,"UNKNOWN")),EXACT(AO46,"CAN_RESOLVE")),"RUN_ONE_BOUNDED_CHECK",IF(AND(EXACT(W46,"YES"),EXACT(AN46,"REVERSIBLE"),EXACT(AP46,"BETTER_THAN_RESEARCH")),"ACT_AND_LEARN",IF(EXACT(W46,"YES"),"MORE_COMPETITOR_EVIDENCE_REQUIRED",IF(EXACT(W46,"NO"),"STOP_ANALYSIS_AND_DECIDE","MORE_COMPETITOR_EVIDENCE_REQUIRED")))))))))))))</x:f>
        <x:v>STOP_ANALYSIS_AND_DECIDE</x:v>
      </x:c>
      <x:c r="AA46" s="12" t="str">
        <x:f>IF(EXACT(AD46,"JS_ONLY_NONCELL_TYPE"),"N/A — NON-CELL TYPE",IF(AY46="INCOMPLETE","MISSING_REQUIRED_INPUT",IF(AY46="INVALID","INVALID_CONTROLLED_INPUT",IF(OR(NOT(EXACT(AE46,"YES")),NOT(EXACT(AF46,"YES")),NOT(EXACT(AG46,"YES"))),"SCOPE_NOT_DEFINED",IF(EXACT(AJ46,"MATERIAL"),"MATERIAL_CONTRADICTION",IF(EXACT(AK46,"MATERIAL_UNRESOLVED"),"COMPETITOR_SET_UNRESOLVED",IF(EXACT(AL46,"MISSING_REQUIRED"),"REQUIRED_FIRST_PARTY_MISSING",IF(AND(EXACT(AM46,"INSUFFICIENT"),EXACT(W46,"YES")),"INDEPENDENCE_INSUFFICIENT",IF(AND(NOT(EXACT(AQ46,"NOT_STARTED")),EXACT(AR46,"YES"),EXACT(W46,"YES")),"PRIOR_DECISION_REOPENABLE",IF(AND(OR(EXACT(W46,"YES"),EXACT(W46,"UNKNOWN")),EXACT(AO46,"CAN_RESOLVE")),"BOUNDED_CHECK_CAN_CHANGE_DECISION",IF(AND(EXACT(W46,"YES"),EXACT(AN46,"REVERSIBLE"),EXACT(AP46,"BETTER_THAN_RESEARCH")),"REVERSIBLE_ACTION_LEARNS_FASTER",IF(EXACT(W46,"YES"),"MATERIAL_CHANGE_PATH_REMAINS",IF(EXACT(W46,"NO"),"NO_MATERIAL_CHANGE_PATH","CHANGE_PATH_UNCLEAR")))))))))))))</x:f>
        <x:v>NO_MATERIAL_CHANGE_PATH</x:v>
      </x:c>
      <x:c r="AB46" s="12" t="str">
        <x:f>IF(EXACT(AD46,"JS_ONLY_NONCELL_TYPE"),"N/A",IF(EXACT(X46,Z46),"PASS","FAIL"))</x:f>
        <x:v>PASS</x:v>
      </x:c>
      <x:c r="AC46" s="12" t="str">
        <x:f>IF(EXACT(AD46,"JS_ONLY_NONCELL_TYPE"),"N/A",IF(EXACT(Y46,AA46),"PASS","FAIL"))</x:f>
        <x:v>PASS</x:v>
      </x:c>
      <x:c r="AD46" s="12" t="str">
        <x:v>EXCEL_CELL_APPLICABLE</x:v>
      </x:c>
      <x:c r="AE46" t="str">
        <x:f>IF(ISBLANK(C46),"",IF(ISTEXT(C46),TRIM(SUBSTITUTE(C46,CHAR(160)," ")),"__INVALID_TYPE__"))</x:f>
        <x:v>YES</x:v>
      </x:c>
      <x:c r="AF46" t="str">
        <x:f>IF(ISBLANK(D46),"",IF(ISTEXT(D46),TRIM(SUBSTITUTE(D46,CHAR(160)," ")),"__INVALID_TYPE__"))</x:f>
        <x:v>YES</x:v>
      </x:c>
      <x:c r="AG46" t="str">
        <x:f>IF(ISBLANK(E46),"",IF(ISTEXT(E46),TRIM(SUBSTITUTE(E46,CHAR(160)," ")),"__INVALID_TYPE__"))</x:f>
        <x:v>YES</x:v>
      </x:c>
      <x:c r="AH46" t="str">
        <x:f>IF(ISBLANK(F46),"",IF(ISTEXT(F46),TRIM(SUBSTITUTE(F46,CHAR(160)," ")),"__INVALID_TYPE__"))</x:f>
        <x:v>NO</x:v>
      </x:c>
      <x:c r="AI46" t="str">
        <x:f>IF(ISBLANK(G46),"",IF(ISTEXT(G46),TRIM(SUBSTITUTE(G46,CHAR(160)," ")),"__INVALID_TYPE__"))</x:f>
        <x:v>NO</x:v>
      </x:c>
      <x:c r="AJ46" t="str">
        <x:f>IF(ISBLANK(H46),"",IF(ISTEXT(H46),TRIM(SUBSTITUTE(H46,CHAR(160)," ")),"__INVALID_TYPE__"))</x:f>
        <x:v>NONE</x:v>
      </x:c>
      <x:c r="AK46" t="str">
        <x:f>IF(ISBLANK(I46),"",IF(ISTEXT(I46),TRIM(SUBSTITUTE(I46,CHAR(160)," ")),"__INVALID_TYPE__"))</x:f>
        <x:v>RESOLVED</x:v>
      </x:c>
      <x:c r="AL46" t="str">
        <x:f>IF(ISBLANK(J46),"",IF(ISTEXT(J46),TRIM(SUBSTITUTE(J46,CHAR(160)," ")),"__INVALID_TYPE__"))</x:f>
        <x:v>PRESENT</x:v>
      </x:c>
      <x:c r="AM46" t="str">
        <x:f>IF(ISBLANK(K46),"",IF(ISTEXT(K46),TRIM(SUBSTITUTE(K46,CHAR(160)," ")),"__INVALID_TYPE__"))</x:f>
        <x:v>SUFFICIENT</x:v>
      </x:c>
      <x:c r="AN46" t="str">
        <x:f>IF(ISBLANK(L46),"",IF(ISTEXT(L46),TRIM(SUBSTITUTE(L46,CHAR(160)," ")),"__INVALID_TYPE__"))</x:f>
        <x:v>HARD_TO_REVERSE</x:v>
      </x:c>
      <x:c r="AO46" t="str">
        <x:f>IF(ISBLANK(M46),"",IF(ISTEXT(M46),TRIM(SUBSTITUTE(M46,CHAR(160)," ")),"__INVALID_TYPE__"))</x:f>
        <x:v>NO_USEFUL_CHECK</x:v>
      </x:c>
      <x:c r="AP46" t="str">
        <x:f>IF(ISBLANK(N46),"",IF(ISTEXT(N46),TRIM(SUBSTITUTE(N46,CHAR(160)," ")),"__INVALID_TYPE__"))</x:f>
        <x:v>NOT_BETTER</x:v>
      </x:c>
      <x:c r="AQ46" t="str">
        <x:f>IF(ISBLANK(O46),"",IF(ISTEXT(O46),TRIM(SUBSTITUTE(O46,CHAR(160)," ")),"__INVALID_TYPE__"))</x:f>
        <x:v>NOT_STARTED</x:v>
      </x:c>
      <x:c r="AR46" t="str">
        <x:f>IF(ISBLANK(P46),"",IF(ISTEXT(P46),TRIM(SUBSTITUTE(P46,CHAR(160)," ")),"__INVALID_TYPE__"))</x:f>
        <x:v>NO</x:v>
      </x:c>
      <x:c r="AS46" t="str">
        <x:f>IF(ISBLANK(Q46),"",IF(ISTEXT(Q46),TRIM(SUBSTITUTE(Q46,CHAR(160)," ")),"__INVALID_TYPE__"))</x:f>
      </x:c>
      <x:c r="AT46" t="str">
        <x:f>IF(ISBLANK(R46),"",IF(ISTEXT(R46),TRIM(SUBSTITUTE(R46,CHAR(160)," ")),"__INVALID_TYPE__"))</x:f>
      </x:c>
      <x:c r="AU46" t="str">
        <x:f>IF(ISBLANK(S46),"",IF(ISTEXT(S46),TRIM(SUBSTITUTE(S46,CHAR(160)," ")),"__INVALID_TYPE__"))</x:f>
      </x:c>
      <x:c r="AV46" t="str">
        <x:f>IF(ISBLANK(T46),"",IF(ISTEXT(T46),TRIM(SUBSTITUTE(T46,CHAR(160)," ")),"__INVALID_TYPE__"))</x:f>
      </x:c>
      <x:c r="AW46" t="str">
        <x:f>IF(ISBLANK(U46),"",IF(ISTEXT(U46),TRIM(SUBSTITUTE(U46,CHAR(160)," ")),"__INVALID_TYPE__"))</x:f>
      </x:c>
      <x:c r="AX46" t="str">
        <x:f>IF(ISBLANK(V46),"",IF(ISTEXT(V46),TRIM(SUBSTITUTE(V46,CHAR(160)," ")),"__INVALID_TYPE__"))</x:f>
      </x:c>
      <x:c r="AY46" t="str">
        <x:f>IF(OR(AE46="",AF46="",AG46="",AH46="",AI46="",AJ46="",AK46="",AL46="",AM46="",AN46="",AO46="",AP46="",AQ46="",AR46=""),"INCOMPLETE",IF(OR(NOT(OR(EXACT(AE46,"YES"),EXACT(AE46,"NO"))),NOT(OR(EXACT(AF46,"YES"),EXACT(AF46,"NO"))),NOT(OR(EXACT(AG46,"YES"),EXACT(AG46,"NO"))),NOT(OR(EXACT(AH46,"YES"),EXACT(AH46,"NO"),EXACT(AH46,"UNKNOWN"))),NOT(OR(EXACT(AI46,"YES"),EXACT(AI46,"NO"),EXACT(AI46,"UNKNOWN"))),NOT(OR(EXACT(AJ46,"NONE"),EXACT(AJ46,"IMMATERIAL"),EXACT(AJ46,"MATERIAL"))),NOT(OR(EXACT(AK46,"RESOLVED"),EXACT(AK46,"MATERIAL_UNRESOLVED"),EXACT(AK46,"UNKNOWN"))),NOT(OR(EXACT(AL46,"PRESENT"),EXACT(AL46,"NOT_REQUIRED"),EXACT(AL46,"MISSING_REQUIRED"),EXACT(AL46,"UNKNOWN"))),NOT(OR(EXACT(AM46,"SUFFICIENT"),EXACT(AM46,"INSUFFICIENT"),EXACT(AM46,"UNKNOWN"))),NOT(OR(EXACT(AN46,"REVERSIBLE"),EXACT(AN46,"HARD_TO_REVERSE"),EXACT(AN46,"IRREVERSIBLE"),EXACT(AN46,"UNKNOWN"))),NOT(OR(EXACT(AO46,"CAN_RESOLVE"),EXACT(AO46,"NO_USEFUL_CHECK"),EXACT(AO46,"UNKNOWN"))),NOT(OR(EXACT(AP46,"BETTER_THAN_RESEARCH"),EXACT(AP46,"NOT_BETTER"),EXACT(AP46,"UNKNOWN"))),NOT(OR(EXACT(AQ46,"NOT_STARTED"),EXACT(AQ46,"STARTED_REVERSIBLE"),EXACT(AQ46,"STARTED_HARD_TO_REVERSE"),EXACT(AQ46,"STARTED_IRREVERSIBLE"))),NOT(OR(EXACT(AR46,"YES"),EXACT(AR46,"NO"),EXACT(AR46,"UNKNOWN"))),AND(AS46&lt;&gt;"",NOT(OR(EXACT(AS46,"YES"),EXACT(AS46,"NO"),EXACT(AS46,"UNKNOWN")))),AND(AT46&lt;&gt;"",NOT(OR(EXACT(AT46,"YES"),EXACT(AT46,"NO"),EXACT(AT46,"UNKNOWN")))),AND(AU46&lt;&gt;"",NOT(OR(EXACT(AU46,"YES"),EXACT(AU46,"NO"),EXACT(AU46,"UNKNOWN")))),AND(AV46&lt;&gt;"",NOT(OR(EXACT(AV46,"YES"),EXACT(AV46,"NO"),EXACT(AV46,"UNKNOWN")))),AND(AW46&lt;&gt;"",NOT(OR(EXACT(AW46,"YES"),EXACT(AW46,"NO"),EXACT(AW46,"UNKNOWN")))),AND(AX46&lt;&gt;"",NOT(OR(EXACT(AX46,"YES"),EXACT(AX46,"NO"),EXACT(AX46,"UNKNOWN"))))),"INVALID","VALID"))</x:f>
        <x:v>VALID</x:v>
      </x:c>
    </x:row>
    <x:row r="47">
      <x:c r="A47" s="12" t="str">
        <x:v>F043</x:v>
      </x:c>
      <x:c r="B47" s="12" t="str">
        <x:v>NBSP_TRIM_VALID</x:v>
      </x:c>
      <x:c r="C47" s="12" t="str">
        <x:v>YES</x:v>
      </x:c>
      <x:c r="D47" s="12" t="str">
        <x:v> YES </x:v>
      </x:c>
      <x:c r="E47" s="12" t="str">
        <x:v>YES</x:v>
      </x:c>
      <x:c r="F47" s="12" t="str">
        <x:v>NO</x:v>
      </x:c>
      <x:c r="G47" s="12" t="str">
        <x:v>NO</x:v>
      </x:c>
      <x:c r="H47" s="12" t="str">
        <x:v>NONE</x:v>
      </x:c>
      <x:c r="I47" s="12" t="str">
        <x:v>RESOLVED</x:v>
      </x:c>
      <x:c r="J47" s="12" t="str">
        <x:v>PRESENT</x:v>
      </x:c>
      <x:c r="K47" s="12" t="str">
        <x:v>SUFFICIENT</x:v>
      </x:c>
      <x:c r="L47" s="12" t="str">
        <x:v>HARD_TO_REVERSE</x:v>
      </x:c>
      <x:c r="M47" s="12" t="str">
        <x:v>NO_USEFUL_CHECK</x:v>
      </x:c>
      <x:c r="N47" s="12" t="str">
        <x:v>NOT_BETTER</x:v>
      </x:c>
      <x:c r="O47" s="12" t="str">
        <x:v>NOT_STARTED</x:v>
      </x:c>
      <x:c r="P47" s="12" t="str">
        <x:v>NO</x:v>
      </x:c>
      <x:c r="Q47" s="12"/>
      <x:c r="R47" s="12"/>
      <x:c r="S47" s="12"/>
      <x:c r="T47" s="12"/>
      <x:c r="U47" s="12"/>
      <x:c r="V47" s="12"/>
      <x:c r="W47" s="12" t="str">
        <x:f>IF(AY47&lt;&gt;"VALID",AY47,IF(OR(EXACT(AS47,"YES"),EXACT(AT47,"YES"),EXACT(AU47,"YES"),EXACT(AV47,"YES"),EXACT(AW47,"YES"),EXACT(AX47,"YES")),"YES",IF(AND(AND(AS47&lt;&gt;"",AT47&lt;&gt;"",AU47&lt;&gt;"",AV47&lt;&gt;"",AW47&lt;&gt;"",AX47&lt;&gt;""),AND(EXACT(AS47,"NO"),EXACT(AT47,"NO"),EXACT(AU47,"NO"),EXACT(AV47,"NO"),EXACT(AW47,"NO"),EXACT(AX47,"NO"))),"NO",AI47)))</x:f>
        <x:v>NO</x:v>
      </x:c>
      <x:c r="X47" s="12" t="str">
        <x:v>STOP_ANALYSIS_AND_DECIDE</x:v>
      </x:c>
      <x:c r="Y47" s="12" t="str">
        <x:v>NO_MATERIAL_CHANGE_PATH</x:v>
      </x:c>
      <x:c r="Z47" s="12" t="str">
        <x:f>IF(EXACT(AD47,"JS_ONLY_NONCELL_TYPE"),"N/A — NON-CELL TYPE",IF(AY47="INCOMPLETE","INCOMPLETE",IF(AY47="INVALID","INVALID_INPUT",IF(OR(NOT(EXACT(AE47,"YES")),NOT(EXACT(AF47,"YES")),NOT(EXACT(AG47,"YES"))),"RESOLVE_DECISION_SCOPE",IF(EXACT(AJ47,"MATERIAL"),"RESOLVE_CONTRADICTION",IF(EXACT(AK47,"MATERIAL_UNRESOLVED"),"REQUALIFY_COMPETITOR_SET",IF(EXACT(AL47,"MISSING_REQUIRED"),"MORE_COMPETITOR_EVIDENCE_REQUIRED",IF(AND(EXACT(AM47,"INSUFFICIENT"),EXACT(W47,"YES")),"MORE_COMPETITOR_EVIDENCE_REQUIRED",IF(AND(NOT(EXACT(AQ47,"NOT_STARTED")),EXACT(AR47,"YES"),EXACT(W47,"YES")),"REOPEN_PRIOR_DECISION",IF(AND(OR(EXACT(W47,"YES"),EXACT(W47,"UNKNOWN")),EXACT(AO47,"CAN_RESOLVE")),"RUN_ONE_BOUNDED_CHECK",IF(AND(EXACT(W47,"YES"),EXACT(AN47,"REVERSIBLE"),EXACT(AP47,"BETTER_THAN_RESEARCH")),"ACT_AND_LEARN",IF(EXACT(W47,"YES"),"MORE_COMPETITOR_EVIDENCE_REQUIRED",IF(EXACT(W47,"NO"),"STOP_ANALYSIS_AND_DECIDE","MORE_COMPETITOR_EVIDENCE_REQUIRED")))))))))))))</x:f>
        <x:v>STOP_ANALYSIS_AND_DECIDE</x:v>
      </x:c>
      <x:c r="AA47" s="12" t="str">
        <x:f>IF(EXACT(AD47,"JS_ONLY_NONCELL_TYPE"),"N/A — NON-CELL TYPE",IF(AY47="INCOMPLETE","MISSING_REQUIRED_INPUT",IF(AY47="INVALID","INVALID_CONTROLLED_INPUT",IF(OR(NOT(EXACT(AE47,"YES")),NOT(EXACT(AF47,"YES")),NOT(EXACT(AG47,"YES"))),"SCOPE_NOT_DEFINED",IF(EXACT(AJ47,"MATERIAL"),"MATERIAL_CONTRADICTION",IF(EXACT(AK47,"MATERIAL_UNRESOLVED"),"COMPETITOR_SET_UNRESOLVED",IF(EXACT(AL47,"MISSING_REQUIRED"),"REQUIRED_FIRST_PARTY_MISSING",IF(AND(EXACT(AM47,"INSUFFICIENT"),EXACT(W47,"YES")),"INDEPENDENCE_INSUFFICIENT",IF(AND(NOT(EXACT(AQ47,"NOT_STARTED")),EXACT(AR47,"YES"),EXACT(W47,"YES")),"PRIOR_DECISION_REOPENABLE",IF(AND(OR(EXACT(W47,"YES"),EXACT(W47,"UNKNOWN")),EXACT(AO47,"CAN_RESOLVE")),"BOUNDED_CHECK_CAN_CHANGE_DECISION",IF(AND(EXACT(W47,"YES"),EXACT(AN47,"REVERSIBLE"),EXACT(AP47,"BETTER_THAN_RESEARCH")),"REVERSIBLE_ACTION_LEARNS_FASTER",IF(EXACT(W47,"YES"),"MATERIAL_CHANGE_PATH_REMAINS",IF(EXACT(W47,"NO"),"NO_MATERIAL_CHANGE_PATH","CHANGE_PATH_UNCLEAR")))))))))))))</x:f>
        <x:v>NO_MATERIAL_CHANGE_PATH</x:v>
      </x:c>
      <x:c r="AB47" s="12" t="str">
        <x:f>IF(EXACT(AD47,"JS_ONLY_NONCELL_TYPE"),"N/A",IF(EXACT(X47,Z47),"PASS","FAIL"))</x:f>
        <x:v>PASS</x:v>
      </x:c>
      <x:c r="AC47" s="12" t="str">
        <x:f>IF(EXACT(AD47,"JS_ONLY_NONCELL_TYPE"),"N/A",IF(EXACT(Y47,AA47),"PASS","FAIL"))</x:f>
        <x:v>PASS</x:v>
      </x:c>
      <x:c r="AD47" s="12" t="str">
        <x:v>EXCEL_CELL_APPLICABLE</x:v>
      </x:c>
      <x:c r="AE47" t="str">
        <x:f>IF(ISBLANK(C47),"",IF(ISTEXT(C47),TRIM(SUBSTITUTE(C47,CHAR(160)," ")),"__INVALID_TYPE__"))</x:f>
        <x:v>YES</x:v>
      </x:c>
      <x:c r="AF47" t="str">
        <x:f>IF(ISBLANK(D47),"",IF(ISTEXT(D47),TRIM(SUBSTITUTE(D47,CHAR(160)," ")),"__INVALID_TYPE__"))</x:f>
        <x:v>YES</x:v>
      </x:c>
      <x:c r="AG47" t="str">
        <x:f>IF(ISBLANK(E47),"",IF(ISTEXT(E47),TRIM(SUBSTITUTE(E47,CHAR(160)," ")),"__INVALID_TYPE__"))</x:f>
        <x:v>YES</x:v>
      </x:c>
      <x:c r="AH47" t="str">
        <x:f>IF(ISBLANK(F47),"",IF(ISTEXT(F47),TRIM(SUBSTITUTE(F47,CHAR(160)," ")),"__INVALID_TYPE__"))</x:f>
        <x:v>NO</x:v>
      </x:c>
      <x:c r="AI47" t="str">
        <x:f>IF(ISBLANK(G47),"",IF(ISTEXT(G47),TRIM(SUBSTITUTE(G47,CHAR(160)," ")),"__INVALID_TYPE__"))</x:f>
        <x:v>NO</x:v>
      </x:c>
      <x:c r="AJ47" t="str">
        <x:f>IF(ISBLANK(H47),"",IF(ISTEXT(H47),TRIM(SUBSTITUTE(H47,CHAR(160)," ")),"__INVALID_TYPE__"))</x:f>
        <x:v>NONE</x:v>
      </x:c>
      <x:c r="AK47" t="str">
        <x:f>IF(ISBLANK(I47),"",IF(ISTEXT(I47),TRIM(SUBSTITUTE(I47,CHAR(160)," ")),"__INVALID_TYPE__"))</x:f>
        <x:v>RESOLVED</x:v>
      </x:c>
      <x:c r="AL47" t="str">
        <x:f>IF(ISBLANK(J47),"",IF(ISTEXT(J47),TRIM(SUBSTITUTE(J47,CHAR(160)," ")),"__INVALID_TYPE__"))</x:f>
        <x:v>PRESENT</x:v>
      </x:c>
      <x:c r="AM47" t="str">
        <x:f>IF(ISBLANK(K47),"",IF(ISTEXT(K47),TRIM(SUBSTITUTE(K47,CHAR(160)," ")),"__INVALID_TYPE__"))</x:f>
        <x:v>SUFFICIENT</x:v>
      </x:c>
      <x:c r="AN47" t="str">
        <x:f>IF(ISBLANK(L47),"",IF(ISTEXT(L47),TRIM(SUBSTITUTE(L47,CHAR(160)," ")),"__INVALID_TYPE__"))</x:f>
        <x:v>HARD_TO_REVERSE</x:v>
      </x:c>
      <x:c r="AO47" t="str">
        <x:f>IF(ISBLANK(M47),"",IF(ISTEXT(M47),TRIM(SUBSTITUTE(M47,CHAR(160)," ")),"__INVALID_TYPE__"))</x:f>
        <x:v>NO_USEFUL_CHECK</x:v>
      </x:c>
      <x:c r="AP47" t="str">
        <x:f>IF(ISBLANK(N47),"",IF(ISTEXT(N47),TRIM(SUBSTITUTE(N47,CHAR(160)," ")),"__INVALID_TYPE__"))</x:f>
        <x:v>NOT_BETTER</x:v>
      </x:c>
      <x:c r="AQ47" t="str">
        <x:f>IF(ISBLANK(O47),"",IF(ISTEXT(O47),TRIM(SUBSTITUTE(O47,CHAR(160)," ")),"__INVALID_TYPE__"))</x:f>
        <x:v>NOT_STARTED</x:v>
      </x:c>
      <x:c r="AR47" t="str">
        <x:f>IF(ISBLANK(P47),"",IF(ISTEXT(P47),TRIM(SUBSTITUTE(P47,CHAR(160)," ")),"__INVALID_TYPE__"))</x:f>
        <x:v>NO</x:v>
      </x:c>
      <x:c r="AS47" t="str">
        <x:f>IF(ISBLANK(Q47),"",IF(ISTEXT(Q47),TRIM(SUBSTITUTE(Q47,CHAR(160)," ")),"__INVALID_TYPE__"))</x:f>
      </x:c>
      <x:c r="AT47" t="str">
        <x:f>IF(ISBLANK(R47),"",IF(ISTEXT(R47),TRIM(SUBSTITUTE(R47,CHAR(160)," ")),"__INVALID_TYPE__"))</x:f>
      </x:c>
      <x:c r="AU47" t="str">
        <x:f>IF(ISBLANK(S47),"",IF(ISTEXT(S47),TRIM(SUBSTITUTE(S47,CHAR(160)," ")),"__INVALID_TYPE__"))</x:f>
      </x:c>
      <x:c r="AV47" t="str">
        <x:f>IF(ISBLANK(T47),"",IF(ISTEXT(T47),TRIM(SUBSTITUTE(T47,CHAR(160)," ")),"__INVALID_TYPE__"))</x:f>
      </x:c>
      <x:c r="AW47" t="str">
        <x:f>IF(ISBLANK(U47),"",IF(ISTEXT(U47),TRIM(SUBSTITUTE(U47,CHAR(160)," ")),"__INVALID_TYPE__"))</x:f>
      </x:c>
      <x:c r="AX47" t="str">
        <x:f>IF(ISBLANK(V47),"",IF(ISTEXT(V47),TRIM(SUBSTITUTE(V47,CHAR(160)," ")),"__INVALID_TYPE__"))</x:f>
      </x:c>
      <x:c r="AY47" t="str">
        <x:f>IF(OR(AE47="",AF47="",AG47="",AH47="",AI47="",AJ47="",AK47="",AL47="",AM47="",AN47="",AO47="",AP47="",AQ47="",AR47=""),"INCOMPLETE",IF(OR(NOT(OR(EXACT(AE47,"YES"),EXACT(AE47,"NO"))),NOT(OR(EXACT(AF47,"YES"),EXACT(AF47,"NO"))),NOT(OR(EXACT(AG47,"YES"),EXACT(AG47,"NO"))),NOT(OR(EXACT(AH47,"YES"),EXACT(AH47,"NO"),EXACT(AH47,"UNKNOWN"))),NOT(OR(EXACT(AI47,"YES"),EXACT(AI47,"NO"),EXACT(AI47,"UNKNOWN"))),NOT(OR(EXACT(AJ47,"NONE"),EXACT(AJ47,"IMMATERIAL"),EXACT(AJ47,"MATERIAL"))),NOT(OR(EXACT(AK47,"RESOLVED"),EXACT(AK47,"MATERIAL_UNRESOLVED"),EXACT(AK47,"UNKNOWN"))),NOT(OR(EXACT(AL47,"PRESENT"),EXACT(AL47,"NOT_REQUIRED"),EXACT(AL47,"MISSING_REQUIRED"),EXACT(AL47,"UNKNOWN"))),NOT(OR(EXACT(AM47,"SUFFICIENT"),EXACT(AM47,"INSUFFICIENT"),EXACT(AM47,"UNKNOWN"))),NOT(OR(EXACT(AN47,"REVERSIBLE"),EXACT(AN47,"HARD_TO_REVERSE"),EXACT(AN47,"IRREVERSIBLE"),EXACT(AN47,"UNKNOWN"))),NOT(OR(EXACT(AO47,"CAN_RESOLVE"),EXACT(AO47,"NO_USEFUL_CHECK"),EXACT(AO47,"UNKNOWN"))),NOT(OR(EXACT(AP47,"BETTER_THAN_RESEARCH"),EXACT(AP47,"NOT_BETTER"),EXACT(AP47,"UNKNOWN"))),NOT(OR(EXACT(AQ47,"NOT_STARTED"),EXACT(AQ47,"STARTED_REVERSIBLE"),EXACT(AQ47,"STARTED_HARD_TO_REVERSE"),EXACT(AQ47,"STARTED_IRREVERSIBLE"))),NOT(OR(EXACT(AR47,"YES"),EXACT(AR47,"NO"),EXACT(AR47,"UNKNOWN"))),AND(AS47&lt;&gt;"",NOT(OR(EXACT(AS47,"YES"),EXACT(AS47,"NO"),EXACT(AS47,"UNKNOWN")))),AND(AT47&lt;&gt;"",NOT(OR(EXACT(AT47,"YES"),EXACT(AT47,"NO"),EXACT(AT47,"UNKNOWN")))),AND(AU47&lt;&gt;"",NOT(OR(EXACT(AU47,"YES"),EXACT(AU47,"NO"),EXACT(AU47,"UNKNOWN")))),AND(AV47&lt;&gt;"",NOT(OR(EXACT(AV47,"YES"),EXACT(AV47,"NO"),EXACT(AV47,"UNKNOWN")))),AND(AW47&lt;&gt;"",NOT(OR(EXACT(AW47,"YES"),EXACT(AW47,"NO"),EXACT(AW47,"UNKNOWN")))),AND(AX47&lt;&gt;"",NOT(OR(EXACT(AX47,"YES"),EXACT(AX47,"NO"),EXACT(AX47,"UNKNOWN"))))),"INVALID","VALID"))</x:f>
        <x:v>VALID</x:v>
      </x:c>
    </x:row>
    <x:row r="48">
      <x:c r="A48" s="12" t="str">
        <x:v>F044</x:v>
      </x:c>
      <x:c r="B48" s="12" t="str">
        <x:v>ADVANCED_TRIM_VALID</x:v>
      </x:c>
      <x:c r="C48" s="12" t="str">
        <x:v>YES</x:v>
      </x:c>
      <x:c r="D48" s="12" t="str">
        <x:v>YES</x:v>
      </x:c>
      <x:c r="E48" s="12" t="str">
        <x:v>YES</x:v>
      </x:c>
      <x:c r="F48" s="12" t="str">
        <x:v>YES</x:v>
      </x:c>
      <x:c r="G48" s="12" t="str">
        <x:v>NO</x:v>
      </x:c>
      <x:c r="H48" s="12" t="str">
        <x:v>NONE</x:v>
      </x:c>
      <x:c r="I48" s="12" t="str">
        <x:v>RESOLVED</x:v>
      </x:c>
      <x:c r="J48" s="12" t="str">
        <x:v>PRESENT</x:v>
      </x:c>
      <x:c r="K48" s="12" t="str">
        <x:v>SUFFICIENT</x:v>
      </x:c>
      <x:c r="L48" s="12" t="str">
        <x:v>HARD_TO_REVERSE</x:v>
      </x:c>
      <x:c r="M48" s="12" t="str">
        <x:v>NO_USEFUL_CHECK</x:v>
      </x:c>
      <x:c r="N48" s="12" t="str">
        <x:v>NOT_BETTER</x:v>
      </x:c>
      <x:c r="O48" s="12" t="str">
        <x:v>NOT_STARTED</x:v>
      </x:c>
      <x:c r="P48" s="12" t="str">
        <x:v>NO</x:v>
      </x:c>
      <x:c r="Q48" s="12"/>
      <x:c r="R48" s="12"/>
      <x:c r="S48" s="12" t="str">
        <x:v> YES </x:v>
      </x:c>
      <x:c r="T48" s="12"/>
      <x:c r="U48" s="12"/>
      <x:c r="V48" s="12"/>
      <x:c r="W48" s="12" t="str">
        <x:f>IF(AY48&lt;&gt;"VALID",AY48,IF(OR(EXACT(AS48,"YES"),EXACT(AT48,"YES"),EXACT(AU48,"YES"),EXACT(AV48,"YES"),EXACT(AW48,"YES"),EXACT(AX48,"YES")),"YES",IF(AND(AND(AS48&lt;&gt;"",AT48&lt;&gt;"",AU48&lt;&gt;"",AV48&lt;&gt;"",AW48&lt;&gt;"",AX48&lt;&gt;""),AND(EXACT(AS48,"NO"),EXACT(AT48,"NO"),EXACT(AU48,"NO"),EXACT(AV48,"NO"),EXACT(AW48,"NO"),EXACT(AX48,"NO"))),"NO",AI48)))</x:f>
        <x:v>YES</x:v>
      </x:c>
      <x:c r="X48" s="12" t="str">
        <x:v>MORE_COMPETITOR_EVIDENCE_REQUIRED</x:v>
      </x:c>
      <x:c r="Y48" s="12" t="str">
        <x:v>MATERIAL_CHANGE_PATH_REMAINS</x:v>
      </x:c>
      <x:c r="Z48" s="12" t="str">
        <x:f>IF(EXACT(AD48,"JS_ONLY_NONCELL_TYPE"),"N/A — NON-CELL TYPE",IF(AY48="INCOMPLETE","INCOMPLETE",IF(AY48="INVALID","INVALID_INPUT",IF(OR(NOT(EXACT(AE48,"YES")),NOT(EXACT(AF48,"YES")),NOT(EXACT(AG48,"YES"))),"RESOLVE_DECISION_SCOPE",IF(EXACT(AJ48,"MATERIAL"),"RESOLVE_CONTRADICTION",IF(EXACT(AK48,"MATERIAL_UNRESOLVED"),"REQUALIFY_COMPETITOR_SET",IF(EXACT(AL48,"MISSING_REQUIRED"),"MORE_COMPETITOR_EVIDENCE_REQUIRED",IF(AND(EXACT(AM48,"INSUFFICIENT"),EXACT(W48,"YES")),"MORE_COMPETITOR_EVIDENCE_REQUIRED",IF(AND(NOT(EXACT(AQ48,"NOT_STARTED")),EXACT(AR48,"YES"),EXACT(W48,"YES")),"REOPEN_PRIOR_DECISION",IF(AND(OR(EXACT(W48,"YES"),EXACT(W48,"UNKNOWN")),EXACT(AO48,"CAN_RESOLVE")),"RUN_ONE_BOUNDED_CHECK",IF(AND(EXACT(W48,"YES"),EXACT(AN48,"REVERSIBLE"),EXACT(AP48,"BETTER_THAN_RESEARCH")),"ACT_AND_LEARN",IF(EXACT(W48,"YES"),"MORE_COMPETITOR_EVIDENCE_REQUIRED",IF(EXACT(W48,"NO"),"STOP_ANALYSIS_AND_DECIDE","MORE_COMPETITOR_EVIDENCE_REQUIRED")))))))))))))</x:f>
        <x:v>MORE_COMPETITOR_EVIDENCE_REQUIRED</x:v>
      </x:c>
      <x:c r="AA48" s="12" t="str">
        <x:f>IF(EXACT(AD48,"JS_ONLY_NONCELL_TYPE"),"N/A — NON-CELL TYPE",IF(AY48="INCOMPLETE","MISSING_REQUIRED_INPUT",IF(AY48="INVALID","INVALID_CONTROLLED_INPUT",IF(OR(NOT(EXACT(AE48,"YES")),NOT(EXACT(AF48,"YES")),NOT(EXACT(AG48,"YES"))),"SCOPE_NOT_DEFINED",IF(EXACT(AJ48,"MATERIAL"),"MATERIAL_CONTRADICTION",IF(EXACT(AK48,"MATERIAL_UNRESOLVED"),"COMPETITOR_SET_UNRESOLVED",IF(EXACT(AL48,"MISSING_REQUIRED"),"REQUIRED_FIRST_PARTY_MISSING",IF(AND(EXACT(AM48,"INSUFFICIENT"),EXACT(W48,"YES")),"INDEPENDENCE_INSUFFICIENT",IF(AND(NOT(EXACT(AQ48,"NOT_STARTED")),EXACT(AR48,"YES"),EXACT(W48,"YES")),"PRIOR_DECISION_REOPENABLE",IF(AND(OR(EXACT(W48,"YES"),EXACT(W48,"UNKNOWN")),EXACT(AO48,"CAN_RESOLVE")),"BOUNDED_CHECK_CAN_CHANGE_DECISION",IF(AND(EXACT(W48,"YES"),EXACT(AN48,"REVERSIBLE"),EXACT(AP48,"BETTER_THAN_RESEARCH")),"REVERSIBLE_ACTION_LEARNS_FASTER",IF(EXACT(W48,"YES"),"MATERIAL_CHANGE_PATH_REMAINS",IF(EXACT(W48,"NO"),"NO_MATERIAL_CHANGE_PATH","CHANGE_PATH_UNCLEAR")))))))))))))</x:f>
        <x:v>MATERIAL_CHANGE_PATH_REMAINS</x:v>
      </x:c>
      <x:c r="AB48" s="12" t="str">
        <x:f>IF(EXACT(AD48,"JS_ONLY_NONCELL_TYPE"),"N/A",IF(EXACT(X48,Z48),"PASS","FAIL"))</x:f>
        <x:v>PASS</x:v>
      </x:c>
      <x:c r="AC48" s="12" t="str">
        <x:f>IF(EXACT(AD48,"JS_ONLY_NONCELL_TYPE"),"N/A",IF(EXACT(Y48,AA48),"PASS","FAIL"))</x:f>
        <x:v>PASS</x:v>
      </x:c>
      <x:c r="AD48" s="12" t="str">
        <x:v>EXCEL_CELL_APPLICABLE</x:v>
      </x:c>
      <x:c r="AE48" t="str">
        <x:f>IF(ISBLANK(C48),"",IF(ISTEXT(C48),TRIM(SUBSTITUTE(C48,CHAR(160)," ")),"__INVALID_TYPE__"))</x:f>
        <x:v>YES</x:v>
      </x:c>
      <x:c r="AF48" t="str">
        <x:f>IF(ISBLANK(D48),"",IF(ISTEXT(D48),TRIM(SUBSTITUTE(D48,CHAR(160)," ")),"__INVALID_TYPE__"))</x:f>
        <x:v>YES</x:v>
      </x:c>
      <x:c r="AG48" t="str">
        <x:f>IF(ISBLANK(E48),"",IF(ISTEXT(E48),TRIM(SUBSTITUTE(E48,CHAR(160)," ")),"__INVALID_TYPE__"))</x:f>
        <x:v>YES</x:v>
      </x:c>
      <x:c r="AH48" t="str">
        <x:f>IF(ISBLANK(F48),"",IF(ISTEXT(F48),TRIM(SUBSTITUTE(F48,CHAR(160)," ")),"__INVALID_TYPE__"))</x:f>
        <x:v>YES</x:v>
      </x:c>
      <x:c r="AI48" t="str">
        <x:f>IF(ISBLANK(G48),"",IF(ISTEXT(G48),TRIM(SUBSTITUTE(G48,CHAR(160)," ")),"__INVALID_TYPE__"))</x:f>
        <x:v>NO</x:v>
      </x:c>
      <x:c r="AJ48" t="str">
        <x:f>IF(ISBLANK(H48),"",IF(ISTEXT(H48),TRIM(SUBSTITUTE(H48,CHAR(160)," ")),"__INVALID_TYPE__"))</x:f>
        <x:v>NONE</x:v>
      </x:c>
      <x:c r="AK48" t="str">
        <x:f>IF(ISBLANK(I48),"",IF(ISTEXT(I48),TRIM(SUBSTITUTE(I48,CHAR(160)," ")),"__INVALID_TYPE__"))</x:f>
        <x:v>RESOLVED</x:v>
      </x:c>
      <x:c r="AL48" t="str">
        <x:f>IF(ISBLANK(J48),"",IF(ISTEXT(J48),TRIM(SUBSTITUTE(J48,CHAR(160)," ")),"__INVALID_TYPE__"))</x:f>
        <x:v>PRESENT</x:v>
      </x:c>
      <x:c r="AM48" t="str">
        <x:f>IF(ISBLANK(K48),"",IF(ISTEXT(K48),TRIM(SUBSTITUTE(K48,CHAR(160)," ")),"__INVALID_TYPE__"))</x:f>
        <x:v>SUFFICIENT</x:v>
      </x:c>
      <x:c r="AN48" t="str">
        <x:f>IF(ISBLANK(L48),"",IF(ISTEXT(L48),TRIM(SUBSTITUTE(L48,CHAR(160)," ")),"__INVALID_TYPE__"))</x:f>
        <x:v>HARD_TO_REVERSE</x:v>
      </x:c>
      <x:c r="AO48" t="str">
        <x:f>IF(ISBLANK(M48),"",IF(ISTEXT(M48),TRIM(SUBSTITUTE(M48,CHAR(160)," ")),"__INVALID_TYPE__"))</x:f>
        <x:v>NO_USEFUL_CHECK</x:v>
      </x:c>
      <x:c r="AP48" t="str">
        <x:f>IF(ISBLANK(N48),"",IF(ISTEXT(N48),TRIM(SUBSTITUTE(N48,CHAR(160)," ")),"__INVALID_TYPE__"))</x:f>
        <x:v>NOT_BETTER</x:v>
      </x:c>
      <x:c r="AQ48" t="str">
        <x:f>IF(ISBLANK(O48),"",IF(ISTEXT(O48),TRIM(SUBSTITUTE(O48,CHAR(160)," ")),"__INVALID_TYPE__"))</x:f>
        <x:v>NOT_STARTED</x:v>
      </x:c>
      <x:c r="AR48" t="str">
        <x:f>IF(ISBLANK(P48),"",IF(ISTEXT(P48),TRIM(SUBSTITUTE(P48,CHAR(160)," ")),"__INVALID_TYPE__"))</x:f>
        <x:v>NO</x:v>
      </x:c>
      <x:c r="AS48" t="str">
        <x:f>IF(ISBLANK(Q48),"",IF(ISTEXT(Q48),TRIM(SUBSTITUTE(Q48,CHAR(160)," ")),"__INVALID_TYPE__"))</x:f>
      </x:c>
      <x:c r="AT48" t="str">
        <x:f>IF(ISBLANK(R48),"",IF(ISTEXT(R48),TRIM(SUBSTITUTE(R48,CHAR(160)," ")),"__INVALID_TYPE__"))</x:f>
      </x:c>
      <x:c r="AU48" t="str">
        <x:f>IF(ISBLANK(S48),"",IF(ISTEXT(S48),TRIM(SUBSTITUTE(S48,CHAR(160)," ")),"__INVALID_TYPE__"))</x:f>
        <x:v>YES</x:v>
      </x:c>
      <x:c r="AV48" t="str">
        <x:f>IF(ISBLANK(T48),"",IF(ISTEXT(T48),TRIM(SUBSTITUTE(T48,CHAR(160)," ")),"__INVALID_TYPE__"))</x:f>
      </x:c>
      <x:c r="AW48" t="str">
        <x:f>IF(ISBLANK(U48),"",IF(ISTEXT(U48),TRIM(SUBSTITUTE(U48,CHAR(160)," ")),"__INVALID_TYPE__"))</x:f>
      </x:c>
      <x:c r="AX48" t="str">
        <x:f>IF(ISBLANK(V48),"",IF(ISTEXT(V48),TRIM(SUBSTITUTE(V48,CHAR(160)," ")),"__INVALID_TYPE__"))</x:f>
      </x:c>
      <x:c r="AY48" t="str">
        <x:f>IF(OR(AE48="",AF48="",AG48="",AH48="",AI48="",AJ48="",AK48="",AL48="",AM48="",AN48="",AO48="",AP48="",AQ48="",AR48=""),"INCOMPLETE",IF(OR(NOT(OR(EXACT(AE48,"YES"),EXACT(AE48,"NO"))),NOT(OR(EXACT(AF48,"YES"),EXACT(AF48,"NO"))),NOT(OR(EXACT(AG48,"YES"),EXACT(AG48,"NO"))),NOT(OR(EXACT(AH48,"YES"),EXACT(AH48,"NO"),EXACT(AH48,"UNKNOWN"))),NOT(OR(EXACT(AI48,"YES"),EXACT(AI48,"NO"),EXACT(AI48,"UNKNOWN"))),NOT(OR(EXACT(AJ48,"NONE"),EXACT(AJ48,"IMMATERIAL"),EXACT(AJ48,"MATERIAL"))),NOT(OR(EXACT(AK48,"RESOLVED"),EXACT(AK48,"MATERIAL_UNRESOLVED"),EXACT(AK48,"UNKNOWN"))),NOT(OR(EXACT(AL48,"PRESENT"),EXACT(AL48,"NOT_REQUIRED"),EXACT(AL48,"MISSING_REQUIRED"),EXACT(AL48,"UNKNOWN"))),NOT(OR(EXACT(AM48,"SUFFICIENT"),EXACT(AM48,"INSUFFICIENT"),EXACT(AM48,"UNKNOWN"))),NOT(OR(EXACT(AN48,"REVERSIBLE"),EXACT(AN48,"HARD_TO_REVERSE"),EXACT(AN48,"IRREVERSIBLE"),EXACT(AN48,"UNKNOWN"))),NOT(OR(EXACT(AO48,"CAN_RESOLVE"),EXACT(AO48,"NO_USEFUL_CHECK"),EXACT(AO48,"UNKNOWN"))),NOT(OR(EXACT(AP48,"BETTER_THAN_RESEARCH"),EXACT(AP48,"NOT_BETTER"),EXACT(AP48,"UNKNOWN"))),NOT(OR(EXACT(AQ48,"NOT_STARTED"),EXACT(AQ48,"STARTED_REVERSIBLE"),EXACT(AQ48,"STARTED_HARD_TO_REVERSE"),EXACT(AQ48,"STARTED_IRREVERSIBLE"))),NOT(OR(EXACT(AR48,"YES"),EXACT(AR48,"NO"),EXACT(AR48,"UNKNOWN"))),AND(AS48&lt;&gt;"",NOT(OR(EXACT(AS48,"YES"),EXACT(AS48,"NO"),EXACT(AS48,"UNKNOWN")))),AND(AT48&lt;&gt;"",NOT(OR(EXACT(AT48,"YES"),EXACT(AT48,"NO"),EXACT(AT48,"UNKNOWN")))),AND(AU48&lt;&gt;"",NOT(OR(EXACT(AU48,"YES"),EXACT(AU48,"NO"),EXACT(AU48,"UNKNOWN")))),AND(AV48&lt;&gt;"",NOT(OR(EXACT(AV48,"YES"),EXACT(AV48,"NO"),EXACT(AV48,"UNKNOWN")))),AND(AW48&lt;&gt;"",NOT(OR(EXACT(AW48,"YES"),EXACT(AW48,"NO"),EXACT(AW48,"UNKNOWN")))),AND(AX48&lt;&gt;"",NOT(OR(EXACT(AX48,"YES"),EXACT(AX48,"NO"),EXACT(AX48,"UNKNOWN"))))),"INVALID","VALID"))</x:f>
        <x:v>VALID</x:v>
      </x:c>
    </x:row>
  </x:sheetData>
  <x:mergeCells>
    <x:mergeCell ref="A1:T2"/>
  </x:mergeCells>
  <x:pageMargins left="0.7" right="0.7" top="0.75" bottom="0.75" header="0.3" footer="0.3"/>
  <x:tableParts count="1">
    <x:tablePart xmlns:r="http://schemas.openxmlformats.org/officeDocument/2006/relationships" r:id="R6461cde2214a42b8"/>
  </x:tableParts>
</x:worksheet>
</file>

<file path=xl/worksheets/sheet9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64" hidden="0" customWidth="1"/>
    <x:col min="3" max="3" width="64" hidden="0" customWidth="1"/>
  </x:cols>
  <x:sheetData>
    <x:row r="1">
      <x:c r="A1" s="36" t="str">
        <x:v>Method Notes / Normalization / Outcome Precedence</x:v>
      </x:c>
      <x:c r="B1" s="36"/>
      <x:c r="C1" s="36"/>
      <x:c r="Z1"/>
      <x:c r="AA1"/>
    </x:row>
    <x:row r="2">
      <x:c r="A2" s="4"/>
      <x:c r="B2" s="4"/>
      <x:c r="C2" s="4"/>
      <x:c r="Z2"/>
      <x:c r="AA2"/>
    </x:row>
    <x:row r="3">
      <x:c r="Z3"/>
      <x:c r="AA3"/>
    </x:row>
    <x:row r="4">
      <x:c r="A4" s="19" t="str">
        <x:v>Topic</x:v>
      </x:c>
      <x:c r="B4" s="19" t="str">
        <x:v>Rule</x:v>
      </x:c>
      <x:c r="C4" s="19" t="str">
        <x:v>Reason</x:v>
      </x:c>
      <x:c r="Z4"/>
      <x:c r="AA4"/>
    </x:row>
    <x:row r="5">
      <x:c r="A5" t="str">
        <x:v>Stop rule</x:v>
      </x:c>
      <x:c r="B5" t="str">
        <x:v>Stop only when no credible additional competitor evidence can materially change the bounded decision or permitted action.</x:v>
      </x:c>
      <x:c r="C5" t="str">
        <x:v>Uncertainty can remain without decision value.</x:v>
      </x:c>
      <x:c r="Z5"/>
      <x:c r="AA5"/>
    </x:row>
    <x:row r="6">
      <x:c r="A6" t="str">
        <x:v>Case sensitivity</x:v>
      </x:c>
      <x:c r="B6" t="str">
        <x:v>Wrong-case controlled tokens are INVALID_INPUT; formulas use EXACT.</x:v>
      </x:c>
      <x:c r="C6" t="str">
        <x:v>Excel equality and COUNTIF can be case-insensitive.</x:v>
      </x:c>
      <x:c r="Z6"/>
      <x:c r="AA6"/>
    </x:row>
    <x:row r="7">
      <x:c r="A7" t="str">
        <x:v>Empty handling</x:v>
      </x:c>
      <x:c r="B7" t="str">
        <x:v>Whitespace-only, tabs, line breaks and NBSP are treated as empty.</x:v>
      </x:c>
      <x:c r="C7" t="str">
        <x:v>Prevents fake valid defaults.</x:v>
      </x:c>
    </x:row>
    <x:row r="8">
      <x:c r="A8" t="str">
        <x:v>Saturation</x:v>
      </x:c>
      <x:c r="B8" t="str">
        <x:v>No-new-information is not sufficient for STOP.</x:v>
      </x:c>
      <x:c r="C8" t="str">
        <x:v>Wrong scope or material contradiction can survive saturation.</x:v>
      </x:c>
    </x:row>
    <x:row r="9">
      <x:c r="A9" t="str">
        <x:v>Duplicate evidence</x:v>
      </x:c>
      <x:c r="B9" t="str">
        <x:v>Repeated dependent sources do not equal independent evidence.</x:v>
      </x:c>
      <x:c r="C9" t="str">
        <x:v>Document count can exaggerate corroboration.</x:v>
      </x:c>
    </x:row>
    <x:row r="10">
      <x:c r="A10" t="str">
        <x:v>Reversibility</x:v>
      </x:c>
      <x:c r="B10" t="str">
        <x:v>ACT_AND_LEARN requires reversible action plus higher execution-learning value.</x:v>
      </x:c>
      <x:c r="C10" t="str">
        <x:v>Testing is not a shortcut around required evidence.</x:v>
      </x:c>
    </x:row>
    <x:row r="11">
      <x:c r="A11" t="str">
        <x:v>Monitoring</x:v>
      </x:c>
      <x:c r="B11" t="str">
        <x:v>STOP_ANALYSIS_AND_DECIDE can coexist with a future review trigger.</x:v>
      </x:c>
      <x:c r="C11" t="str">
        <x:v>Stopping a bounded analysis is not stopping monitoring.</x:v>
      </x:c>
    </x:row>
    <x:row r="12">
      <x:c r="A12" t="str">
        <x:v>Workbook limits in this build</x:v>
      </x:c>
      <x:c r="B12" t="str">
        <x:v>The runtime successfully creates formulas, tables and validations. Workbook-level defined names and sheet protection are not exposed by the artifact library in this environment; therefore those two static hard gates remain unresolved and are not claimed.</x:v>
      </x:c>
      <x:c r="C12" t="str">
        <x:v>Do not fake a pass where the authoring runtime cannot prove the feature.</x:v>
      </x:c>
    </x:row>
    <x:row r="13">
      <x:c r="A13" t="str">
        <x:v>Native acceptance</x:v>
      </x:c>
      <x:c r="B13" t="str">
        <x:v>Native Microsoft Excel open/recalculate/save/close/reopen remains pending.</x:v>
      </x:c>
      <x:c r="C13" t="str">
        <x:v>Static XLSX inspection is not native acceptance.</x:v>
      </x:c>
    </x:row>
    <x:row r="15">
      <x:c r="A15" t="str">
        <x:v>Canonical fixture authority</x:v>
      </x:c>
      <x:c r="B15" t="str">
        <x:v>44 total fixtures: 41 Excel-cell-applicable + 3 JS-only non-cell-type cases.</x:v>
      </x:c>
      <x:c r="C15" t="str">
        <x:v>Workbook and JavaScript share outcome/reason precedence; object/array/undefined cases remain explicit N/A in Excel.</x:v>
      </x:c>
    </x:row>
    <x:row r="16">
      <x:c r="A16" t="str">
        <x:v>Normalization parity</x:v>
      </x:c>
      <x:c r="B16" t="str">
        <x:v>NBSP is converted to a normal space and whitespace is trimmed before exact-case validation.</x:v>
      </x:c>
      <x:c r="C16" t="str">
        <x:v>Numeric/boolean Excel inputs fail closed as unsupported controlled values.</x:v>
      </x:c>
    </x:row>
    <x:row r="17">
      <x:c r="A17" t="str">
        <x:v>Decision stop rule</x:v>
      </x:c>
      <x:c r="B17" t="str">
        <x:v>Stop only when no credible additional competitor evidence can materially change decision/action/scope/commitment/risk/reversal condition.</x:v>
      </x:c>
      <x:c r="C17" t="str">
        <x:v>Remaining uncertainty alone is not a continuation rule.</x:v>
      </x:c>
    </x:row>
    <x:row r="18">
      <x:c r="A18" t="str">
        <x:v>Native acceptance</x:v>
      </x:c>
      <x:c r="B18" t="str">
        <x:v>Desktop Excel open/recalculate/save/close/fresh reopen remains the direct native acceptance gate.</x:v>
      </x:c>
      <x:c r="C18" t="str">
        <x:v>Excel desktop is acceptance, not an implementation/finalization engine.</x:v>
      </x:c>
    </x:row>
  </x:sheetData>
  <x:mergeCells>
    <x:mergeCell ref="A1:C2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8" hidden="0" customWidth="1"/>
    <x:col min="4" max="4" width="22" hidden="0" customWidth="1"/>
    <x:col min="5" max="5" width="3" hidden="0" customWidth="1"/>
    <x:col min="6" max="6" width="17" hidden="0" customWidth="1"/>
    <x:col min="7" max="7" width="17" hidden="0" customWidth="1"/>
    <x:col min="8" max="8" width="22" hidden="0" customWidth="1"/>
    <x:col min="9" max="9" width="18" hidden="0" customWidth="1"/>
    <x:col min="10" max="10" width="18" hidden="0" customWidth="1"/>
  </x:cols>
  <x:sheetData>
    <x:row r="1" ht="22" customHeight="1">
      <x:c r="A1" s="54" t="str">
        <x:v>Competitor Analysis Stop-Rule — Decision Cockpit</x:v>
      </x:c>
      <x:c r="B1" s="54"/>
      <x:c r="C1" s="54"/>
      <x:c r="D1" s="54"/>
      <x:c r="E1" s="54"/>
      <x:c r="F1" s="54"/>
      <x:c r="G1" s="54"/>
      <x:c r="H1" s="54"/>
      <x:c r="I1" s="54"/>
      <x:c r="J1" s="54"/>
    </x:row>
    <x:row r="2" ht="22" customHeight="1">
      <x:c r="A2" s="57" t="str">
        <x:v>Use this cockpit for the live decision. The Decision Register remains the auditable bulk record.</x:v>
      </x:c>
      <x:c r="B2" s="57"/>
      <x:c r="C2" s="57"/>
      <x:c r="D2" s="57"/>
      <x:c r="E2" s="57"/>
      <x:c r="F2" s="57"/>
      <x:c r="G2" s="57"/>
      <x:c r="H2" s="57"/>
      <x:c r="I2" s="57"/>
      <x:c r="J2" s="57"/>
    </x:row>
    <x:row r="3" ht="22" customHeight="1">
      <x:c r="A3" s="51"/>
      <x:c r="B3" s="51"/>
      <x:c r="C3" s="51"/>
      <x:c r="D3" s="51"/>
      <x:c r="E3" s="51"/>
      <x:c r="F3" s="51"/>
      <x:c r="G3" s="51"/>
      <x:c r="H3" s="51"/>
      <x:c r="I3" s="51"/>
      <x:c r="J3" s="51"/>
    </x:row>
    <x:row r="4" ht="22" customHeight="1">
      <x:c r="A4" s="60" t="str">
        <x:v>DIRECT ANSWER</x:v>
      </x:c>
      <x:c r="B4" s="60"/>
      <x:c r="C4" s="60"/>
      <x:c r="D4" s="60"/>
      <x:c r="E4" s="60"/>
      <x:c r="F4" s="60"/>
      <x:c r="G4" s="60"/>
      <x:c r="H4" s="60"/>
      <x:c r="I4" s="60"/>
      <x:c r="J4" s="60"/>
    </x:row>
    <x:row r="5" ht="30" customHeight="1">
      <x:c r="A5" s="63" t="str">
        <x:v>Stop competitor analysis when no credible additional competitor evidence can materially change the decision, permitted action, scope, commitment, risk boundary or reversal condition. Continue only when a specific unresolved issue still has a realistic pathway to changing what you do next.</x:v>
      </x:c>
      <x:c r="B5" s="63"/>
      <x:c r="C5" s="63"/>
      <x:c r="D5" s="63"/>
      <x:c r="E5" s="63"/>
      <x:c r="F5" s="63"/>
      <x:c r="G5" s="63"/>
      <x:c r="H5" s="63"/>
      <x:c r="I5" s="63"/>
      <x:c r="J5" s="63"/>
    </x:row>
    <x:row r="6" ht="30" customHeight="1">
      <x:c r="A6" s="63"/>
      <x:c r="B6" s="63"/>
      <x:c r="C6" s="63"/>
      <x:c r="D6" s="63"/>
      <x:c r="E6" s="63"/>
      <x:c r="F6" s="63"/>
      <x:c r="G6" s="63"/>
      <x:c r="H6" s="63"/>
      <x:c r="I6" s="63"/>
      <x:c r="J6" s="63"/>
    </x:row>
    <x:row r="7" ht="30" customHeight="1">
      <x:c r="A7" s="63"/>
      <x:c r="B7" s="63"/>
      <x:c r="C7" s="63"/>
      <x:c r="D7" s="63"/>
      <x:c r="E7" s="63"/>
      <x:c r="F7" s="63"/>
      <x:c r="G7" s="63"/>
      <x:c r="H7" s="63"/>
      <x:c r="I7" s="63"/>
      <x:c r="J7" s="63"/>
    </x:row>
    <x:row r="8" ht="22" customHeight="1">
      <x:c r="A8" s="51"/>
      <x:c r="B8" s="51"/>
      <x:c r="C8" s="51"/>
      <x:c r="D8" s="51"/>
      <x:c r="E8" s="51"/>
      <x:c r="F8" s="51"/>
      <x:c r="G8" s="51"/>
      <x:c r="H8" s="51"/>
      <x:c r="I8" s="51"/>
      <x:c r="J8" s="51"/>
    </x:row>
    <x:row r="9" ht="22" customHeight="1">
      <x:c r="A9" s="65" t="str">
        <x:v>CURRENT DECISION</x:v>
      </x:c>
      <x:c r="B9" s="65"/>
      <x:c r="C9" s="65"/>
      <x:c r="D9" s="65" t="str">
        <x:v>Decision summary / question</x:v>
      </x:c>
      <x:c r="E9" s="65"/>
      <x:c r="F9" s="65"/>
      <x:c r="G9" s="65"/>
      <x:c r="H9" s="65"/>
      <x:c r="I9" s="65"/>
      <x:c r="J9" s="65"/>
    </x:row>
    <x:row r="10" ht="22" customHeight="1">
      <x:c r="A10" s="51"/>
      <x:c r="B10" s="51"/>
      <x:c r="C10" s="51"/>
      <x:c r="D10" s="70" t="str"/>
      <x:c r="E10" s="71"/>
      <x:c r="F10" s="71"/>
      <x:c r="G10" s="71"/>
      <x:c r="H10" s="71"/>
      <x:c r="I10" s="71"/>
      <x:c r="J10" s="72"/>
    </x:row>
    <x:row r="11" ht="22" customHeight="1">
      <x:c r="A11" s="51"/>
      <x:c r="B11" s="51"/>
      <x:c r="C11" s="51"/>
      <x:c r="D11" s="51"/>
      <x:c r="E11" s="51"/>
      <x:c r="F11" s="51"/>
      <x:c r="G11" s="51"/>
      <x:c r="H11" s="51"/>
      <x:c r="I11" s="51"/>
      <x:c r="J11" s="51"/>
    </x:row>
    <x:row r="12" ht="22" customHeight="1">
      <x:c r="A12" s="60" t="str">
        <x:v>1 — DECISION FOUNDATION</x:v>
      </x:c>
      <x:c r="B12" s="60"/>
      <x:c r="C12" s="60"/>
      <x:c r="D12" s="60"/>
      <x:c r="E12" s="51"/>
      <x:c r="F12" s="60" t="str">
        <x:v>3 — WHAT COULD MORE COMPETITOR EVIDENCE CHANGE?</x:v>
      </x:c>
      <x:c r="G12" s="60"/>
      <x:c r="H12" s="60"/>
      <x:c r="I12" s="60"/>
      <x:c r="J12" s="60"/>
    </x:row>
    <x:row r="13" ht="22" customHeight="1">
      <x:c r="A13" s="75" t="str">
        <x:v>Decision defined?</x:v>
      </x:c>
      <x:c r="B13" s="75"/>
      <x:c r="C13" s="75"/>
      <x:c r="D13" s="77" t="str"/>
      <x:c r="E13" s="51"/>
      <x:c r="F13" s="51"/>
      <x:c r="G13" s="51"/>
      <x:c r="H13" s="51"/>
      <x:c r="I13" s="51"/>
      <x:c r="J13" s="51"/>
    </x:row>
    <x:row r="14" ht="22" customHeight="1">
      <x:c r="A14" s="75" t="str">
        <x:v>Scope known?</x:v>
      </x:c>
      <x:c r="B14" s="75"/>
      <x:c r="C14" s="75"/>
      <x:c r="D14" s="77" t="str"/>
      <x:c r="E14" s="51"/>
      <x:c r="F14" s="75" t="str">
        <x:v>Decision</x:v>
      </x:c>
      <x:c r="G14" s="75"/>
      <x:c r="H14" s="77" t="str"/>
      <x:c r="I14" s="82" t="str">
        <x:f>IF(H14="YES","MATERIAL CHANGE PATH",IF(H14="NO","NO CHANGE PATH",IF(H14="UNKNOWN","UNRESOLVED","NOT SET")))</x:f>
        <x:v>NOT SET</x:v>
      </x:c>
      <x:c r="J14" s="83"/>
    </x:row>
    <x:row r="15" ht="22" customHeight="1">
      <x:c r="A15" s="75" t="str">
        <x:v>Permitted action defined?</x:v>
      </x:c>
      <x:c r="B15" s="75"/>
      <x:c r="C15" s="75"/>
      <x:c r="D15" s="77" t="str"/>
      <x:c r="E15" s="51"/>
      <x:c r="F15" s="75" t="str">
        <x:v>Permitted action</x:v>
      </x:c>
      <x:c r="G15" s="75"/>
      <x:c r="H15" s="77" t="str"/>
      <x:c r="I15" s="82" t="str">
        <x:f>IF(H15="YES","MATERIAL CHANGE PATH",IF(H15="NO","NO CHANGE PATH",IF(H15="UNKNOWN","UNRESOLVED","NOT SET")))</x:f>
        <x:v>NOT SET</x:v>
      </x:c>
      <x:c r="J15" s="83"/>
    </x:row>
    <x:row r="16" ht="22" customHeight="1">
      <x:c r="A16" s="75" t="str">
        <x:v>Material competitor unknown remains?</x:v>
      </x:c>
      <x:c r="B16" s="75"/>
      <x:c r="C16" s="75"/>
      <x:c r="D16" s="77" t="str"/>
      <x:c r="E16" s="51"/>
      <x:c r="F16" s="75" t="str">
        <x:v>Scope</x:v>
      </x:c>
      <x:c r="G16" s="75"/>
      <x:c r="H16" s="77" t="str"/>
      <x:c r="I16" s="82" t="str">
        <x:f>IF(H16="YES","MATERIAL CHANGE PATH",IF(H16="NO","NO CHANGE PATH",IF(H16="UNKNOWN","UNRESOLVED","NOT SET")))</x:f>
        <x:v>NOT SET</x:v>
      </x:c>
      <x:c r="J16" s="83"/>
    </x:row>
    <x:row r="17" ht="22" customHeight="1">
      <x:c r="A17" s="75" t="str">
        <x:v>Material contradiction?</x:v>
      </x:c>
      <x:c r="B17" s="75"/>
      <x:c r="C17" s="75"/>
      <x:c r="D17" s="77" t="str"/>
      <x:c r="E17" s="51"/>
      <x:c r="F17" s="75" t="str">
        <x:v>Commitment / tranche</x:v>
      </x:c>
      <x:c r="G17" s="75"/>
      <x:c r="H17" s="77" t="str"/>
      <x:c r="I17" s="82" t="str">
        <x:f>IF(H17="YES","MATERIAL CHANGE PATH",IF(H17="NO","NO CHANGE PATH",IF(H17="UNKNOWN","UNRESOLVED","NOT SET")))</x:f>
        <x:v>NOT SET</x:v>
      </x:c>
      <x:c r="J17" s="83"/>
    </x:row>
    <x:row r="18" ht="22" customHeight="1">
      <x:c r="A18" s="75" t="str">
        <x:v>Competitor-set qualification</x:v>
      </x:c>
      <x:c r="B18" s="75"/>
      <x:c r="C18" s="75"/>
      <x:c r="D18" s="77" t="str"/>
      <x:c r="E18" s="51"/>
      <x:c r="F18" s="75" t="str">
        <x:v>Risk boundary</x:v>
      </x:c>
      <x:c r="G18" s="75"/>
      <x:c r="H18" s="77" t="str"/>
      <x:c r="I18" s="82" t="str">
        <x:f>IF(H18="YES","MATERIAL CHANGE PATH",IF(H18="NO","NO CHANGE PATH",IF(H18="UNKNOWN","UNRESOLVED","NOT SET")))</x:f>
        <x:v>NOT SET</x:v>
      </x:c>
      <x:c r="J18" s="83"/>
    </x:row>
    <x:row r="19" ht="22" customHeight="1">
      <x:c r="A19" s="75" t="str">
        <x:v>Required first-party evidence</x:v>
      </x:c>
      <x:c r="B19" s="75"/>
      <x:c r="C19" s="75"/>
      <x:c r="D19" s="77" t="str"/>
      <x:c r="E19" s="51"/>
      <x:c r="F19" s="75" t="str">
        <x:v>Reversal condition</x:v>
      </x:c>
      <x:c r="G19" s="75"/>
      <x:c r="H19" s="77" t="str"/>
      <x:c r="I19" s="82" t="str">
        <x:f>IF(H19="YES","MATERIAL CHANGE PATH",IF(H19="NO","NO CHANGE PATH",IF(H19="UNKNOWN","UNRESOLVED","NOT SET")))</x:f>
        <x:v>NOT SET</x:v>
      </x:c>
      <x:c r="J19" s="83"/>
    </x:row>
    <x:row r="20" ht="22" customHeight="1">
      <x:c r="A20" s="75" t="str">
        <x:v>Independent evidence</x:v>
      </x:c>
      <x:c r="B20" s="75"/>
      <x:c r="C20" s="75"/>
      <x:c r="D20" s="77" t="str"/>
      <x:c r="E20" s="51"/>
      <x:c r="F20" s="51"/>
      <x:c r="G20" s="51"/>
      <x:c r="H20" s="51"/>
      <x:c r="I20" s="51"/>
      <x:c r="J20" s="51"/>
    </x:row>
    <x:row r="21" ht="22" customHeight="1">
      <x:c r="A21" s="51"/>
      <x:c r="B21" s="51"/>
      <x:c r="C21" s="51"/>
      <x:c r="D21" s="51"/>
      <x:c r="E21" s="51"/>
      <x:c r="F21" s="51"/>
      <x:c r="G21" s="51"/>
      <x:c r="H21" s="51"/>
      <x:c r="I21" s="51"/>
      <x:c r="J21" s="51"/>
    </x:row>
    <x:row r="22" ht="22" customHeight="1">
      <x:c r="A22" s="60" t="str">
        <x:v>2 — LEARNING &amp; COMMITMENT GATE</x:v>
      </x:c>
      <x:c r="B22" s="60"/>
      <x:c r="C22" s="60"/>
      <x:c r="D22" s="60"/>
      <x:c r="E22" s="51"/>
      <x:c r="F22" s="65" t="str">
        <x:v>LIVE DECISION</x:v>
      </x:c>
      <x:c r="G22" s="65"/>
      <x:c r="H22" s="65"/>
      <x:c r="I22" s="65"/>
      <x:c r="J22" s="65"/>
    </x:row>
    <x:row r="23" ht="22" customHeight="1">
      <x:c r="A23" s="75" t="str">
        <x:v>Action reversibility</x:v>
      </x:c>
      <x:c r="B23" s="75"/>
      <x:c r="C23" s="75"/>
      <x:c r="D23" s="77" t="str"/>
      <x:c r="E23" s="51"/>
      <x:c r="F23" s="75" t="str">
        <x:v>Outcome</x:v>
      </x:c>
      <x:c r="G23" s="75"/>
      <x:c r="H23" s="82" t="str">
        <x:f>'Decision Register'!Y5</x:f>
        <x:v>INCOMPLETE</x:v>
      </x:c>
      <x:c r="I23" s="86"/>
      <x:c r="J23" s="83"/>
    </x:row>
    <x:row r="24" ht="22" customHeight="1">
      <x:c r="A24" s="75" t="str">
        <x:v>One bounded check can resolve it?</x:v>
      </x:c>
      <x:c r="B24" s="75"/>
      <x:c r="C24" s="75"/>
      <x:c r="D24" s="77" t="str"/>
      <x:c r="E24" s="51"/>
      <x:c r="F24" s="75" t="str">
        <x:v>Reason code</x:v>
      </x:c>
      <x:c r="G24" s="75"/>
      <x:c r="H24" s="82" t="str">
        <x:f>'Decision Register'!Z5</x:f>
        <x:v>MISSING_REQUIRED_INPUT</x:v>
      </x:c>
      <x:c r="I24" s="86"/>
      <x:c r="J24" s="83"/>
    </x:row>
    <x:row r="25" ht="22" customHeight="1">
      <x:c r="A25" s="75" t="str">
        <x:v>Would execution teach more?</x:v>
      </x:c>
      <x:c r="B25" s="75"/>
      <x:c r="C25" s="75"/>
      <x:c r="D25" s="77" t="str"/>
      <x:c r="E25" s="51"/>
      <x:c r="F25" s="75" t="str">
        <x:v>Input state</x:v>
      </x:c>
      <x:c r="G25" s="75"/>
      <x:c r="H25" s="82" t="str">
        <x:f>'Decision Register'!X5</x:f>
        <x:v>INCOMPLETE</x:v>
      </x:c>
      <x:c r="I25" s="86"/>
      <x:c r="J25" s="83"/>
    </x:row>
    <x:row r="26" ht="22" customHeight="1">
      <x:c r="A26" s="75" t="str">
        <x:v>Commitment state</x:v>
      </x:c>
      <x:c r="B26" s="75"/>
      <x:c r="C26" s="75"/>
      <x:c r="D26" s="77" t="str"/>
      <x:c r="E26" s="51"/>
      <x:c r="F26" s="75" t="str">
        <x:v>Effective change path</x:v>
      </x:c>
      <x:c r="G26" s="75"/>
      <x:c r="H26" s="82" t="str">
        <x:f>'Decision Register'!W5</x:f>
        <x:v>INCOMPLETE</x:v>
      </x:c>
      <x:c r="I26" s="86"/>
      <x:c r="J26" s="83"/>
    </x:row>
    <x:row r="27" ht="22" customHeight="1">
      <x:c r="A27" s="75" t="str">
        <x:v>Can the prior/current decision still change?</x:v>
      </x:c>
      <x:c r="B27" s="75"/>
      <x:c r="C27" s="75"/>
      <x:c r="D27" s="77" t="str"/>
      <x:c r="E27" s="51"/>
      <x:c r="F27" s="51"/>
      <x:c r="G27" s="51"/>
      <x:c r="H27" s="51"/>
      <x:c r="I27" s="51"/>
      <x:c r="J27" s="51"/>
    </x:row>
    <x:row r="28" ht="22" customHeight="1">
      <x:c r="A28" s="51"/>
      <x:c r="B28" s="51"/>
      <x:c r="C28" s="51"/>
      <x:c r="D28" s="51"/>
      <x:c r="E28" s="51"/>
      <x:c r="F28" s="60" t="str">
        <x:v>DECISION INSTRUCTION</x:v>
      </x:c>
      <x:c r="G28" s="60"/>
      <x:c r="H28" s="60"/>
      <x:c r="I28" s="60"/>
      <x:c r="J28" s="60"/>
    </x:row>
    <x:row r="29" ht="22" customHeight="1">
      <x:c r="A29" s="51"/>
      <x:c r="B29" s="51"/>
      <x:c r="C29" s="51"/>
      <x:c r="D29" s="51"/>
      <x:c r="E29" s="51"/>
      <x:c r="F29" s="89" t="str">
        <x:f>IF(H23="STOP_ANALYSIS_AND_DECIDE","STOP — close this bounded analysis cycle and proceed.",IF(H23="RUN_ONE_BOUNDED_CHECK","CONTINUE NARROWLY — run only the named bounded check.",IF(H23="ACT_AND_LEARN","ACT AND LEARN — use the smallest safe reversible action.",IF(H23="RESOLVE_CONTRADICTION","RESOLVE THE CONFLICT before applying a stop outcome.",IF(H23="RESOLVE_DECISION_SCOPE","DEFINE THE DECISION / SCOPE before using the stop rule.",IF(H23="REQUALIFY_COMPETITOR_SET","REQUALIFY THE COMPETITOR SET before deciding to stop.",IF(H23="REOPEN_PRIOR_DECISION","REOPEN the affected prior decision.",IF(H23="MORE_COMPETITOR_EVIDENCE_REQUIRED","CONTINUE only on the named material change pathway.",IF(H23="INVALID_INPUT","CORRECT INVALID INPUTS.",IF(H23="INCOMPLETE","COMPLETE THE REQUIRED DECISION CONDITIONS.",""))))))))))</x:f>
        <x:v>COMPLETE THE REQUIRED DECISION CONDITIONS.</x:v>
      </x:c>
      <x:c r="G29" s="89"/>
      <x:c r="H29" s="89"/>
      <x:c r="I29" s="89"/>
      <x:c r="J29" s="89"/>
    </x:row>
    <x:row r="30" ht="22" customHeight="1">
      <x:c r="A30" s="60" t="str">
        <x:v>4 — DECISION RECORD</x:v>
      </x:c>
      <x:c r="B30" s="60"/>
      <x:c r="C30" s="60"/>
      <x:c r="D30" s="60"/>
      <x:c r="E30" s="51"/>
      <x:c r="F30" s="89"/>
      <x:c r="G30" s="89"/>
      <x:c r="H30" s="89"/>
      <x:c r="I30" s="89"/>
      <x:c r="J30" s="89"/>
    </x:row>
    <x:row r="31" ht="22" customHeight="1">
      <x:c r="A31" s="75" t="str">
        <x:v>Review trigger</x:v>
      </x:c>
      <x:c r="B31" s="75"/>
      <x:c r="C31" s="70" t="str"/>
      <x:c r="D31" s="72"/>
      <x:c r="E31" s="51"/>
      <x:c r="F31" s="51"/>
      <x:c r="G31" s="51"/>
      <x:c r="H31" s="51"/>
      <x:c r="I31" s="51"/>
      <x:c r="J31" s="51"/>
    </x:row>
    <x:row r="32" ht="22" customHeight="1">
      <x:c r="A32" s="75" t="str">
        <x:v>Reversal condition</x:v>
      </x:c>
      <x:c r="B32" s="75"/>
      <x:c r="C32" s="70" t="str"/>
      <x:c r="D32" s="72"/>
      <x:c r="E32" s="51"/>
      <x:c r="F32" s="65" t="str">
        <x:v>SAFE NEXT ACTION</x:v>
      </x:c>
      <x:c r="G32" s="65"/>
      <x:c r="H32" s="65"/>
      <x:c r="I32" s="65"/>
      <x:c r="J32" s="65"/>
    </x:row>
    <x:row r="33" ht="28" customHeight="1">
      <x:c r="A33" s="75" t="str">
        <x:v>Evidence / provenance note</x:v>
      </x:c>
      <x:c r="B33" s="75"/>
      <x:c r="C33" s="70" t="str"/>
      <x:c r="D33" s="72"/>
      <x:c r="E33" s="51"/>
      <x:c r="F33" s="91" t="str">
        <x:f>IF(H23="STOP_ANALYSIS_AND_DECIDE","Record the owner, review trigger and reversal condition, then act.",IF(H23="RUN_ONE_BOUNDED_CHECK","Define one question, one evidence source, one owner and one completion condition.",IF(H23="ACT_AND_LEARN","Define the reversible action, the evidence it will generate and the review point.",IF(H23="RESOLVE_CONTRADICTION","Document the conflicting claims, provenance and the decision effect of each resolution.",IF(H23="RESOLVE_DECISION_SCOPE","State the exact decision, buyer/offer/market/geography and permitted action.",IF(H23="REQUALIFY_COMPETITOR_SET","Resolve the material competitor/substitute membership question.",IF(H23="REOPEN_PRIOR_DECISION","Link the new evidence to the affected prior decision and changed assumption.",IF(H23="MORE_COMPETITOR_EVIDENCE_REQUIRED","Name the exact unknown, source and variable it can change.",IF(H23="INVALID_INPUT","Use only the supported controlled values.",IF(H23="INCOMPLETE","Complete the blank required conditions.",""))))))))))</x:f>
        <x:v>Complete the blank required conditions.</x:v>
      </x:c>
      <x:c r="G33" s="91"/>
      <x:c r="H33" s="91"/>
      <x:c r="I33" s="91"/>
      <x:c r="J33" s="91"/>
    </x:row>
    <x:row r="34" ht="28" customHeight="1">
      <x:c r="A34" s="75" t="str">
        <x:v>Owner</x:v>
      </x:c>
      <x:c r="B34" s="75"/>
      <x:c r="C34" s="70" t="str"/>
      <x:c r="D34" s="72"/>
      <x:c r="E34" s="51"/>
      <x:c r="F34" s="91"/>
      <x:c r="G34" s="91"/>
      <x:c r="H34" s="91"/>
      <x:c r="I34" s="91"/>
      <x:c r="J34" s="91"/>
    </x:row>
    <x:row r="35" ht="28" customHeight="1">
      <x:c r="A35" s="51"/>
      <x:c r="B35" s="51"/>
      <x:c r="C35" s="51"/>
      <x:c r="D35" s="51"/>
      <x:c r="E35" s="51"/>
      <x:c r="F35" s="91"/>
      <x:c r="G35" s="91"/>
      <x:c r="H35" s="91"/>
      <x:c r="I35" s="91"/>
      <x:c r="J35" s="91"/>
    </x:row>
    <x:row r="36" ht="22" customHeight="1">
      <x:c r="A36" s="93" t="str">
        <x:v>Audit handoff: the live cockpit writes into Decision Register row 5. Use rows 6+ for additional manual records; use Canonical Fixtures for logic authority.</x:v>
      </x:c>
      <x:c r="B36" s="93"/>
      <x:c r="C36" s="93"/>
      <x:c r="D36" s="93"/>
      <x:c r="E36" s="93"/>
      <x:c r="F36" s="93"/>
      <x:c r="G36" s="93"/>
      <x:c r="H36" s="93"/>
      <x:c r="I36" s="93"/>
      <x:c r="J36" s="93"/>
    </x:row>
    <x:row r="37" ht="22" customHeight="1">
      <x:c r="A37" s="51"/>
      <x:c r="B37" s="51"/>
      <x:c r="C37" s="51"/>
      <x:c r="D37" s="51"/>
      <x:c r="E37" s="51"/>
      <x:c r="F37" s="51"/>
      <x:c r="G37" s="51"/>
      <x:c r="H37" s="51"/>
      <x:c r="I37" s="51"/>
      <x:c r="J37" s="51"/>
    </x:row>
    <x:row r="38" ht="22" customHeight="1">
      <x:c r="A38" s="51"/>
      <x:c r="B38" s="51"/>
      <x:c r="C38" s="51"/>
      <x:c r="D38" s="51"/>
      <x:c r="E38" s="51"/>
      <x:c r="F38" s="51"/>
      <x:c r="G38" s="51"/>
      <x:c r="H38" s="51"/>
      <x:c r="I38" s="51"/>
      <x:c r="J38" s="51"/>
    </x:row>
    <x:row r="39" ht="22" customHeight="1">
      <x:c r="A39" s="51"/>
      <x:c r="B39" s="51"/>
      <x:c r="C39" s="51"/>
      <x:c r="D39" s="51"/>
      <x:c r="E39" s="51"/>
      <x:c r="F39" s="51"/>
      <x:c r="G39" s="51"/>
      <x:c r="H39" s="51"/>
      <x:c r="I39" s="51"/>
      <x:c r="J39" s="51"/>
    </x:row>
    <x:row r="40" ht="22" customHeight="1">
      <x:c r="A40" s="51"/>
      <x:c r="B40" s="51"/>
      <x:c r="C40" s="51"/>
      <x:c r="D40" s="51"/>
      <x:c r="E40" s="51"/>
      <x:c r="F40" s="51"/>
      <x:c r="G40" s="51"/>
      <x:c r="H40" s="51"/>
      <x:c r="I40" s="51"/>
      <x:c r="J40" s="51"/>
    </x:row>
    <x:row r="41" ht="22" customHeight="1">
      <x:c r="A41" s="51"/>
      <x:c r="B41" s="51"/>
      <x:c r="C41" s="51"/>
      <x:c r="D41" s="51"/>
      <x:c r="E41" s="51"/>
      <x:c r="F41" s="51"/>
      <x:c r="G41" s="51"/>
      <x:c r="H41" s="51"/>
      <x:c r="I41" s="51"/>
      <x:c r="J41" s="51"/>
    </x:row>
    <x:row r="42" ht="22" customHeight="1">
      <x:c r="A42" s="51"/>
      <x:c r="B42" s="51"/>
      <x:c r="C42" s="51"/>
      <x:c r="D42" s="51"/>
      <x:c r="E42" s="51"/>
      <x:c r="F42" s="51"/>
      <x:c r="G42" s="51"/>
      <x:c r="H42" s="51"/>
      <x:c r="I42" s="51"/>
      <x:c r="J42" s="51"/>
    </x:row>
  </x:sheetData>
  <x:mergeCells>
    <x:mergeCell ref="A1:J1"/>
    <x:mergeCell ref="A2:J2"/>
    <x:mergeCell ref="A4:J4"/>
    <x:mergeCell ref="A5:J7"/>
    <x:mergeCell ref="A9:C9"/>
    <x:mergeCell ref="D9:J9"/>
    <x:mergeCell ref="D10:J10"/>
    <x:mergeCell ref="A12:D12"/>
    <x:mergeCell ref="A13:C13"/>
    <x:mergeCell ref="A14:C14"/>
    <x:mergeCell ref="A15:C15"/>
    <x:mergeCell ref="A16:C16"/>
    <x:mergeCell ref="A17:C17"/>
    <x:mergeCell ref="A18:C18"/>
    <x:mergeCell ref="A19:C19"/>
    <x:mergeCell ref="A20:C20"/>
    <x:mergeCell ref="A22:D22"/>
    <x:mergeCell ref="A23:C23"/>
    <x:mergeCell ref="A24:C24"/>
    <x:mergeCell ref="A25:C25"/>
    <x:mergeCell ref="A26:C26"/>
    <x:mergeCell ref="A27:C27"/>
    <x:mergeCell ref="F12:J12"/>
    <x:mergeCell ref="F14:G14"/>
    <x:mergeCell ref="I14:J14"/>
    <x:mergeCell ref="F15:G15"/>
    <x:mergeCell ref="I15:J15"/>
    <x:mergeCell ref="F16:G16"/>
    <x:mergeCell ref="I16:J16"/>
    <x:mergeCell ref="F17:G17"/>
    <x:mergeCell ref="I17:J17"/>
    <x:mergeCell ref="F18:G18"/>
    <x:mergeCell ref="I18:J18"/>
    <x:mergeCell ref="F19:G19"/>
    <x:mergeCell ref="I19:J19"/>
    <x:mergeCell ref="F22:J22"/>
    <x:mergeCell ref="F23:G23"/>
    <x:mergeCell ref="H23:J23"/>
    <x:mergeCell ref="F24:G24"/>
    <x:mergeCell ref="H24:J24"/>
    <x:mergeCell ref="F25:G25"/>
    <x:mergeCell ref="H25:J25"/>
    <x:mergeCell ref="F26:G26"/>
    <x:mergeCell ref="H26:J26"/>
    <x:mergeCell ref="F28:J28"/>
    <x:mergeCell ref="F29:J30"/>
    <x:mergeCell ref="F32:J32"/>
    <x:mergeCell ref="F33:J35"/>
    <x:mergeCell ref="A30:D30"/>
    <x:mergeCell ref="A31:B31"/>
    <x:mergeCell ref="C31:D31"/>
    <x:mergeCell ref="A32:B32"/>
    <x:mergeCell ref="C32:D32"/>
    <x:mergeCell ref="A33:B33"/>
    <x:mergeCell ref="C33:D33"/>
    <x:mergeCell ref="A34:B34"/>
    <x:mergeCell ref="C34:D34"/>
    <x:mergeCell ref="A36:J36"/>
  </x:mergeCells>
  <x:conditionalFormatting sqref="H14:H14">
    <x:cfRule type="expression" dxfId="0" priority="1">
      <x:formula>H14="YES"</x:formula>
    </x:cfRule>
    <x:cfRule type="expression" dxfId="1" priority="2">
      <x:formula>H14="NO"</x:formula>
    </x:cfRule>
    <x:cfRule type="expression" dxfId="2" priority="3">
      <x:formula>H14="UNKNOWN"</x:formula>
    </x:cfRule>
  </x:conditionalFormatting>
  <x:conditionalFormatting sqref="H15:H15">
    <x:cfRule type="expression" dxfId="3" priority="4">
      <x:formula>H15="YES"</x:formula>
    </x:cfRule>
    <x:cfRule type="expression" dxfId="4" priority="5">
      <x:formula>H15="NO"</x:formula>
    </x:cfRule>
    <x:cfRule type="expression" dxfId="5" priority="6">
      <x:formula>H15="UNKNOWN"</x:formula>
    </x:cfRule>
  </x:conditionalFormatting>
  <x:conditionalFormatting sqref="H16:H16">
    <x:cfRule type="expression" dxfId="6" priority="7">
      <x:formula>H16="YES"</x:formula>
    </x:cfRule>
    <x:cfRule type="expression" dxfId="7" priority="8">
      <x:formula>H16="NO"</x:formula>
    </x:cfRule>
    <x:cfRule type="expression" dxfId="8" priority="9">
      <x:formula>H16="UNKNOWN"</x:formula>
    </x:cfRule>
  </x:conditionalFormatting>
  <x:conditionalFormatting sqref="H17:H17">
    <x:cfRule type="expression" dxfId="9" priority="10">
      <x:formula>H17="YES"</x:formula>
    </x:cfRule>
    <x:cfRule type="expression" dxfId="10" priority="11">
      <x:formula>H17="NO"</x:formula>
    </x:cfRule>
    <x:cfRule type="expression" dxfId="11" priority="12">
      <x:formula>H17="UNKNOWN"</x:formula>
    </x:cfRule>
  </x:conditionalFormatting>
  <x:conditionalFormatting sqref="H18:H18">
    <x:cfRule type="expression" dxfId="12" priority="13">
      <x:formula>H18="YES"</x:formula>
    </x:cfRule>
    <x:cfRule type="expression" dxfId="13" priority="14">
      <x:formula>H18="NO"</x:formula>
    </x:cfRule>
    <x:cfRule type="expression" dxfId="14" priority="15">
      <x:formula>H18="UNKNOWN"</x:formula>
    </x:cfRule>
  </x:conditionalFormatting>
  <x:conditionalFormatting sqref="H19:H19">
    <x:cfRule type="expression" dxfId="15" priority="16">
      <x:formula>H19="YES"</x:formula>
    </x:cfRule>
    <x:cfRule type="expression" dxfId="16" priority="17">
      <x:formula>H19="NO"</x:formula>
    </x:cfRule>
    <x:cfRule type="expression" dxfId="17" priority="18">
      <x:formula>H19="UNKNOWN"</x:formula>
    </x:cfRule>
  </x:conditionalFormatting>
  <x:conditionalFormatting sqref="H23:J23">
    <x:cfRule type="expression" dxfId="18" priority="19">
      <x:formula>$H$23="STOP_ANALYSIS_AND_DECIDE"</x:formula>
    </x:cfRule>
    <x:cfRule type="expression" dxfId="19" priority="20">
      <x:formula>OR($H$23="RUN_ONE_BOUNDED_CHECK",$H$23="ACT_AND_LEARN")</x:formula>
    </x:cfRule>
    <x:cfRule type="expression" dxfId="20" priority="21">
      <x:formula>OR($H$23="RESOLVE_CONTRADICTION",$H$23="REQUALIFY_COMPETITOR_SET",$H$23="MORE_COMPETITOR_EVIDENCE_REQUIRED",$H$23="REOPEN_PRIOR_DECISION")</x:formula>
    </x:cfRule>
  </x:conditionalFormatting>
  <x:dataValidations count="19">
    <x:dataValidation type="list" sqref="D13">
      <x:formula1>YesNoValues</x:formula1>
    </x:dataValidation>
    <x:dataValidation type="list" sqref="D14">
      <x:formula1>YesNoValues</x:formula1>
    </x:dataValidation>
    <x:dataValidation type="list" sqref="D15">
      <x:formula1>YesNoValues</x:formula1>
    </x:dataValidation>
    <x:dataValidation type="list" sqref="D16">
      <x:formula1>YesNoUnknownValues</x:formula1>
    </x:dataValidation>
    <x:dataValidation type="list" sqref="D17">
      <x:formula1>ContradictionValues</x:formula1>
    </x:dataValidation>
    <x:dataValidation type="list" sqref="D18">
      <x:formula1>CompetitorQualificationValues</x:formula1>
    </x:dataValidation>
    <x:dataValidation type="list" sqref="D19">
      <x:formula1>FirstPartyValues</x:formula1>
    </x:dataValidation>
    <x:dataValidation type="list" sqref="D20">
      <x:formula1>EvidenceIndependenceValues</x:formula1>
    </x:dataValidation>
    <x:dataValidation type="list" sqref="D23">
      <x:formula1>ReversibilityValues</x:formula1>
    </x:dataValidation>
    <x:dataValidation type="list" sqref="D24">
      <x:formula1>BoundedCheckValues</x:formula1>
    </x:dataValidation>
    <x:dataValidation type="list" sqref="D25">
      <x:formula1>ExecutionLearningValues</x:formula1>
    </x:dataValidation>
    <x:dataValidation type="list" sqref="D26">
      <x:formula1>CommitmentStateValues</x:formula1>
    </x:dataValidation>
    <x:dataValidation type="list" sqref="D27">
      <x:formula1>YesNoUnknownValues</x:formula1>
    </x:dataValidation>
    <x:dataValidation type="list" sqref="H14">
      <x:formula1>YesNoUnknownValues</x:formula1>
    </x:dataValidation>
    <x:dataValidation type="list" sqref="H15">
      <x:formula1>YesNoUnknownValues</x:formula1>
    </x:dataValidation>
    <x:dataValidation type="list" sqref="H16">
      <x:formula1>YesNoUnknownValues</x:formula1>
    </x:dataValidation>
    <x:dataValidation type="list" sqref="H17">
      <x:formula1>YesNoUnknownValues</x:formula1>
    </x:dataValidation>
    <x:dataValidation type="list" sqref="H18">
      <x:formula1>YesNoUnknownValues</x:formula1>
    </x:dataValidation>
    <x:dataValidation type="list" sqref="H19">
      <x:formula1>YesNoUnknownValues</x:formula1>
    </x:dataValidation>
  </x:dataValidations>
  <x:pageMargins left="0.7" right="0.7" top="0.75" bottom="0.75" header="0.3" footer="0.3"/>
</x:worksheet>
</file>