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87be3afc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68d3f4441f248fd"/>
    <x:sheet xmlns:r="http://schemas.openxmlformats.org/officeDocument/2006/relationships" name="40_Cell_Benchmark" sheetId="2" r:id="R35e2849264e24fd5"/>
    <x:sheet xmlns:r="http://schemas.openxmlformats.org/officeDocument/2006/relationships" name="Decision_Corrections" sheetId="3" r:id="R0413547772c94c48"/>
    <x:sheet xmlns:r="http://schemas.openxmlformats.org/officeDocument/2006/relationships" name="Cluster_Ownership" sheetId="4" r:id="R2d58ff5ef74348a8"/>
    <x:sheet xmlns:r="http://schemas.openxmlformats.org/officeDocument/2006/relationships" name="Scorecard" sheetId="5" r:id="R5ecadfd757624a25"/>
    <x:sheet xmlns:r="http://schemas.openxmlformats.org/officeDocument/2006/relationships" name="Sources" sheetId="6" r:id="R44e64ec15dcb47c7"/>
    <x:sheet xmlns:r="http://schemas.openxmlformats.org/officeDocument/2006/relationships" name="Guided_Check" sheetId="7" r:id="R57f6d2286926495a"/>
    <x:sheet xmlns:r="http://schemas.openxmlformats.org/officeDocument/2006/relationships" name="Lists" sheetId="8" r:id="R1f84570429cf4145"/>
    <x:sheet xmlns:r="http://schemas.openxmlformats.org/officeDocument/2006/relationships" name="Calibration_Anchors" sheetId="9" r:id="R34d498bf8fe64a6d"/>
    <x:sheet xmlns:r="http://schemas.openxmlformats.org/officeDocument/2006/relationships" name="Reviewer_Study" sheetId="10" r:id="Rc751da8121f146d0"/>
    <x:sheet xmlns:r="http://schemas.openxmlformats.org/officeDocument/2006/relationships" name="Account_Validation" sheetId="11" r:id="R8f88df06e6ab4930"/>
    <x:sheet xmlns:r="http://schemas.openxmlformats.org/officeDocument/2006/relationships" name="Release_Notes" sheetId="12" r:id="Rdfef76627d704d7e"/>
    <x:sheet xmlns:r="http://schemas.openxmlformats.org/officeDocument/2006/relationships" name="Visual_Language" sheetId="13" r:id="R1bbd349f33714a9e"/>
    <x:sheet xmlns:r="http://schemas.openxmlformats.org/officeDocument/2006/relationships" name="Article_Modules" sheetId="14" r:id="R1362b2ff02e84463"/>
    <x:sheet xmlns:r="http://schemas.openxmlformats.org/officeDocument/2006/relationships" name="Depth_Layers" sheetId="15" r:id="Rc562c552fc2e46b1"/>
    <x:sheet xmlns:r="http://schemas.openxmlformats.org/officeDocument/2006/relationships" name="Founder_Notes" sheetId="16" r:id="Rb9f4fcf0f43545d1"/>
    <x:sheet xmlns:r="http://schemas.openxmlformats.org/officeDocument/2006/relationships" name="Core_Card" sheetId="17" r:id="R712aa0133d4943d3"/>
    <x:sheet xmlns:r="http://schemas.openxmlformats.org/officeDocument/2006/relationships" name="Signature_Objects" sheetId="18" r:id="R170cfe20136647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1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6"/>
      <x:color rgb="FFF7FBFF"/>
      <x:name val="Carlito"/>
    </x:font>
    <x:font>
      <x:sz val="10"/>
      <x:color rgb="FF17324D"/>
      <x:name val="Carlito"/>
    </x:font>
    <x:font>
      <x:b/>
      <x:sz val="10"/>
      <x:color rgb="FFFFFFFF"/>
      <x:name val="Carlito"/>
    </x:font>
    <x:font>
      <x:b/>
      <x:sz val="10"/>
      <x:color rgb="FF17324D"/>
      <x:name val="Carlito"/>
    </x:font>
    <x:font>
      <x:b/>
      <x:sz val="10"/>
      <x:color rgb="FF4527A0"/>
      <x:name val="Carlito"/>
    </x:font>
    <x:font>
      <x:b/>
      <x:sz val="10"/>
      <x:color rgb="FF5D4600"/>
      <x:name val="Carlito"/>
    </x:font>
    <x:font>
      <x:b/>
      <x:sz val="10"/>
      <x:color rgb="FF7A1D14"/>
      <x:name val="Carlito"/>
    </x:font>
    <x:font>
      <x:sz val="10"/>
      <x:color rgb="FF102738"/>
      <x:name val="Carlito"/>
    </x:font>
    <x:font>
      <x:b/>
      <x:sz val="10"/>
      <x:color rgb="FF0B5D47"/>
      <x:name val="Carlito"/>
    </x:font>
    <x:font>
      <x:b/>
      <x:sz val="10"/>
      <x:color rgb="FF6A4A00"/>
      <x:name val="Carlito"/>
    </x:font>
    <x:font>
      <x:b/>
      <x:sz val="10"/>
      <x:color rgb="FF174F9A"/>
      <x:name val="Carlito"/>
    </x:font>
    <x:font>
      <x:b/>
      <x:sz val="10"/>
      <x:color rgb="FF7C1F2A"/>
      <x:name val="Carlito"/>
    </x:font>
    <x:font>
      <x:b/>
      <x:sz val="11"/>
      <x:color rgb="FF17324D"/>
      <x:name val="Carlito"/>
    </x:font>
    <x:font>
      <x:b/>
      <x:sz val="11"/>
      <x:color rgb="FF0B5D47"/>
      <x:name val="Carlito"/>
    </x:font>
    <x:font>
      <x:b/>
      <x:sz val="11"/>
      <x:color rgb="FF7C1F2A"/>
      <x:name val="Carlito"/>
    </x:font>
    <x:font>
      <x:b/>
      <x:sz val="11"/>
      <x:color rgb="FF174F9A"/>
      <x:name val="Carlito"/>
    </x:font>
    <x:font>
      <x:b/>
      <x:sz val="11"/>
      <x:color rgb="FF6A4A00"/>
      <x:name val="Carlito"/>
    </x:font>
  </x:fonts>
  <x:fills count="30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C6E8F"/>
      </x:patternFill>
    </x:fill>
    <x:fill>
      <x:patternFill patternType="solid">
        <x:fgColor rgb="FFD9EAF2"/>
      </x:patternFill>
    </x:fill>
    <x:fill>
      <x:patternFill patternType="solid">
        <x:fgColor rgb="FF071827"/>
      </x:patternFill>
    </x:fill>
    <x:fill>
      <x:patternFill patternType="solid">
        <x:fgColor rgb="FFEAF4F8"/>
      </x:patternFill>
    </x:fill>
    <x:fill>
      <x:patternFill patternType="solid">
        <x:fgColor rgb="FF0D4C5F"/>
      </x:patternFill>
    </x:fill>
    <x:fill>
      <x:patternFill patternType="solid">
        <x:fgColor rgb="FF12344A"/>
      </x:patternFill>
    </x:fill>
    <x:fill>
      <x:patternFill patternType="solid">
        <x:fgColor rgb="FFEDE7F6"/>
      </x:patternFill>
    </x:fill>
    <x:fill>
      <x:patternFill patternType="solid">
        <x:fgColor rgb="FFFFF2CC"/>
      </x:patternFill>
    </x:fill>
    <x:fill>
      <x:patternFill patternType="solid">
        <x:fgColor rgb="FFD9EAD3"/>
      </x:patternFill>
    </x:fill>
    <x:fill>
      <x:patternFill patternType="solid">
        <x:fgColor rgb="FFFCE8E6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D7F4E8"/>
      </x:patternFill>
    </x:fill>
    <x:fill>
      <x:patternFill patternType="solid">
        <x:fgColor rgb="FFFFF0BF"/>
      </x:patternFill>
    </x:fill>
    <x:fill>
      <x:patternFill patternType="solid">
        <x:fgColor rgb="FFDCEBFF"/>
      </x:patternFill>
    </x:fill>
    <x:fill>
      <x:patternFill patternType="solid">
        <x:fgColor rgb="FFFFE0E4"/>
      </x:patternFill>
    </x:fill>
    <x:fill>
      <x:patternFill patternType="solid">
        <x:fgColor rgb="FFE8F2F8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E8F2F8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E8F2F8"/>
      </x:patternFill>
    </x:fill>
    <x:fill>
      <x:patternFill patternType="solid">
        <x:fgColor rgb="FFD7F4E8"/>
      </x:patternFill>
    </x:fill>
    <x:fill>
      <x:patternFill patternType="solid">
        <x:fgColor rgb="FFFFE0E4"/>
      </x:patternFill>
    </x:fill>
    <x:fill>
      <x:patternFill patternType="solid">
        <x:fgColor rgb="FFDCEBFF"/>
      </x:patternFill>
    </x:fill>
    <x:fill>
      <x:patternFill patternType="solid">
        <x:fgColor rgb="FFFFF0BF"/>
      </x:patternFill>
    </x:fill>
  </x:fills>
  <x:borders count="2">
    <x:border/>
    <x:border/>
  </x:borders>
  <x:cellStyleXfs count="1">
    <x:xf numFmtId="0" fontId="0" fillId="0" borderId="0"/>
  </x:cellStyleXfs>
  <x:cellXfs count="1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top" wrapText="1"/>
    </x:xf>
    <x:xf numFmtId="0" fontId="2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left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horizontal="left" wrapText="1"/>
    </x:xf>
    <x:xf numFmtId="0" fontId="2" fillId="8" borderId="0" xfId="0" applyNumberFormat="1" applyFont="1" applyFill="1" applyBorder="1" applyAlignment="1">
      <x:alignment horizontal="left" vertical="center" wrapText="1"/>
    </x:xf>
    <x:xf numFmtId="0" fontId="0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vertical="top" wrapText="1"/>
    </x:xf>
    <x:xf numFmtId="0" fontId="2" fillId="7" borderId="0" xfId="0" applyNumberFormat="1" applyFont="1" applyFill="1" applyBorder="1" applyAlignment="1">
      <x:alignment horizont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7" fillId="11" borderId="0" xfId="0" applyNumberFormat="1" applyFont="1" applyFill="1" applyBorder="1"/>
    <x:xf numFmtId="0" fontId="7" fillId="11" borderId="0" xfId="0" applyNumberFormat="1" applyFont="1" applyFill="1" applyBorder="1" applyAlignment="1">
      <x:alignment wrapText="1"/>
    </x:xf>
    <x:xf numFmtId="0" fontId="7" fillId="11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 applyAlignment="1">
      <x:alignment vertical="top" wrapText="1"/>
    </x:xf>
    <x:xf numFmtId="0" fontId="5" fillId="11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1" fillId="13" borderId="0" xfId="0" applyNumberFormat="1" applyFont="1" applyFill="1" applyBorder="1" applyAlignment="1">
      <x:alignment wrapText="1"/>
    </x:xf>
    <x:xf numFmtId="0" fontId="1" fillId="13" borderId="0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6" fillId="14" borderId="0" xfId="0" applyNumberFormat="1" applyFont="1" applyFill="1" applyBorder="1"/>
    <x:xf numFmtId="0" fontId="6" fillId="14" borderId="0" xfId="0" applyNumberFormat="1" applyFont="1" applyFill="1" applyBorder="1" applyAlignment="1">
      <x:alignment wrapText="1"/>
    </x:xf>
    <x:xf numFmtId="0" fontId="6" fillId="14" borderId="0" xfId="0" applyNumberFormat="1" applyFont="1" applyFill="1" applyBorder="1" applyAlignment="1">
      <x:alignment horizontal="center" wrapText="1"/>
    </x:xf>
    <x:xf numFmtId="0" fontId="6" fillId="14" borderId="0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15" borderId="0" xfId="0" applyNumberFormat="1" applyFont="1" applyFill="1" applyBorder="1" applyAlignment="1">
      <x:alignment vertical="top" wrapText="1"/>
    </x:xf>
    <x:xf numFmtId="0" fontId="12" fillId="15" borderId="0" xfId="0" applyNumberFormat="1" applyFont="1" applyFill="1" applyBorder="1" applyAlignment="1">
      <x:alignment vertical="top" wrapText="1"/>
    </x:xf>
    <x:xf numFmtId="0" fontId="11" fillId="16" borderId="0" xfId="0" applyNumberFormat="1" applyFont="1" applyFill="1" applyBorder="1" applyAlignment="1">
      <x:alignment vertical="top" wrapText="1"/>
    </x:xf>
    <x:xf numFmtId="0" fontId="13" fillId="16" borderId="0" xfId="0" applyNumberFormat="1" applyFont="1" applyFill="1" applyBorder="1" applyAlignment="1">
      <x:alignment vertical="top" wrapText="1"/>
    </x:xf>
    <x:xf numFmtId="0" fontId="11" fillId="17" borderId="0" xfId="0" applyNumberFormat="1" applyFont="1" applyFill="1" applyBorder="1" applyAlignment="1">
      <x:alignment vertical="top" wrapText="1"/>
    </x:xf>
    <x:xf numFmtId="0" fontId="14" fillId="17" borderId="0" xfId="0" applyNumberFormat="1" applyFont="1" applyFill="1" applyBorder="1" applyAlignment="1">
      <x:alignment vertical="top" wrapText="1"/>
    </x:xf>
    <x:xf numFmtId="0" fontId="11" fillId="18" borderId="0" xfId="0" applyNumberFormat="1" applyFont="1" applyFill="1" applyBorder="1" applyAlignment="1">
      <x:alignment vertical="top" wrapText="1"/>
    </x:xf>
    <x:xf numFmtId="0" fontId="15" fillId="18" borderId="0" xfId="0" applyNumberFormat="1" applyFont="1" applyFill="1" applyBorder="1" applyAlignment="1">
      <x:alignment vertical="top" wrapText="1"/>
    </x:xf>
    <x:xf numFmtId="0" fontId="0" fillId="19" borderId="0" xfId="0" applyNumberFormat="1" applyFont="1" applyFill="1" applyBorder="1"/>
    <x:xf numFmtId="0" fontId="16" fillId="19" borderId="0" xfId="0" applyNumberFormat="1" applyFont="1" applyFill="1" applyBorder="1"/>
    <x:xf numFmtId="0" fontId="16" fillId="19" borderId="0" xfId="0" applyNumberFormat="1" applyFont="1" applyFill="1" applyBorder="1" applyAlignment="1">
      <x:alignment wrapText="1"/>
    </x:xf>
    <x:xf numFmtId="0" fontId="12" fillId="15" borderId="0" xfId="0" applyNumberFormat="1" applyFont="1" applyFill="1" applyBorder="1" applyAlignment="1">
      <x:alignment horizontal="center" vertical="top" wrapText="1"/>
    </x:xf>
    <x:xf numFmtId="0" fontId="15" fillId="18" borderId="0" xfId="0" applyNumberFormat="1" applyFont="1" applyFill="1" applyBorder="1" applyAlignment="1">
      <x:alignment horizontal="center" vertical="top" wrapText="1"/>
    </x:xf>
    <x:xf numFmtId="0" fontId="14" fillId="17" borderId="0" xfId="0" applyNumberFormat="1" applyFont="1" applyFill="1" applyBorder="1" applyAlignment="1">
      <x:alignment horizontal="center" vertical="top" wrapText="1"/>
    </x:xf>
    <x:xf numFmtId="0" fontId="13" fillId="16" borderId="0" xfId="0" applyNumberFormat="1" applyFont="1" applyFill="1" applyBorder="1" applyAlignment="1">
      <x:alignment horizontal="center"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0" fillId="20" borderId="0" xfId="0" applyNumberFormat="1" applyFont="1" applyFill="1" applyBorder="1"/>
    <x:xf numFmtId="0" fontId="1" fillId="20" borderId="0" xfId="0" applyNumberFormat="1" applyFont="1" applyFill="1" applyBorder="1"/>
    <x:xf numFmtId="0" fontId="1" fillId="20" borderId="0" xfId="0" applyNumberFormat="1" applyFont="1" applyFill="1" applyBorder="1" applyAlignment="1">
      <x:alignment wrapText="1"/>
    </x:xf>
    <x:xf numFmtId="0" fontId="1" fillId="20" borderId="0" xfId="0" applyNumberFormat="1" applyFont="1" applyFill="1" applyBorder="1" applyAlignment="1">
      <x:alignment vertical="center" wrapText="1"/>
    </x:xf>
    <x:xf numFmtId="0" fontId="0" fillId="21" borderId="0" xfId="0" applyNumberFormat="1" applyFont="1" applyFill="1" applyBorder="1"/>
    <x:xf numFmtId="0" fontId="6" fillId="21" borderId="0" xfId="0" applyNumberFormat="1" applyFont="1" applyFill="1" applyBorder="1"/>
    <x:xf numFmtId="0" fontId="6" fillId="21" borderId="0" xfId="0" applyNumberFormat="1" applyFont="1" applyFill="1" applyBorder="1" applyAlignment="1">
      <x:alignment wrapText="1"/>
    </x:xf>
    <x:xf numFmtId="0" fontId="6" fillId="21" borderId="0" xfId="0" applyNumberFormat="1" applyFont="1" applyFill="1" applyBorder="1" applyAlignment="1">
      <x:alignment horizontal="center" wrapText="1"/>
    </x:xf>
    <x:xf numFmtId="0" fontId="6" fillId="21" borderId="0" xfId="0" applyNumberFormat="1" applyFont="1" applyFill="1" applyBorder="1" applyAlignment="1">
      <x:alignment horizontal="center" vertical="center" wrapText="1"/>
    </x:xf>
    <x:xf numFmtId="0" fontId="11" fillId="22" borderId="0" xfId="0" applyNumberFormat="1" applyFont="1" applyFill="1" applyBorder="1" applyAlignment="1">
      <x:alignment vertical="top" wrapText="1"/>
    </x:xf>
    <x:xf numFmtId="0" fontId="7" fillId="22" borderId="0" xfId="0" applyNumberFormat="1" applyFont="1" applyFill="1" applyBorder="1" applyAlignment="1">
      <x:alignment vertical="top" wrapText="1"/>
    </x:xf>
    <x:xf numFmtId="0" fontId="11" fillId="19" borderId="0" xfId="0" applyNumberFormat="1" applyFont="1" applyFill="1" applyBorder="1" applyAlignment="1">
      <x:alignment vertical="top" wrapText="1"/>
    </x:xf>
    <x:xf numFmtId="0" fontId="7" fillId="19" borderId="0" xfId="0" applyNumberFormat="1" applyFont="1" applyFill="1" applyBorder="1" applyAlignment="1">
      <x:alignment vertical="top" wrapText="1"/>
    </x:xf>
    <x:xf numFmtId="0" fontId="0" fillId="23" borderId="0" xfId="0" applyNumberFormat="1" applyFont="1" applyFill="1" applyBorder="1"/>
    <x:xf numFmtId="0" fontId="1" fillId="23" borderId="0" xfId="0" applyNumberFormat="1" applyFont="1" applyFill="1" applyBorder="1"/>
    <x:xf numFmtId="0" fontId="1" fillId="23" borderId="0" xfId="0" applyNumberFormat="1" applyFont="1" applyFill="1" applyBorder="1" applyAlignment="1">
      <x:alignment wrapText="1"/>
    </x:xf>
    <x:xf numFmtId="0" fontId="1" fillId="23" borderId="0" xfId="0" applyNumberFormat="1" applyFont="1" applyFill="1" applyBorder="1" applyAlignment="1">
      <x:alignment vertical="center" wrapText="1"/>
    </x:xf>
    <x:xf numFmtId="0" fontId="0" fillId="24" borderId="0" xfId="0" applyNumberFormat="1" applyFont="1" applyFill="1" applyBorder="1"/>
    <x:xf numFmtId="0" fontId="6" fillId="24" borderId="0" xfId="0" applyNumberFormat="1" applyFont="1" applyFill="1" applyBorder="1"/>
    <x:xf numFmtId="0" fontId="6" fillId="24" borderId="0" xfId="0" applyNumberFormat="1" applyFont="1" applyFill="1" applyBorder="1" applyAlignment="1">
      <x:alignment wrapText="1"/>
    </x:xf>
    <x:xf numFmtId="0" fontId="6" fillId="24" borderId="0" xfId="0" applyNumberFormat="1" applyFont="1" applyFill="1" applyBorder="1" applyAlignment="1">
      <x:alignment horizontal="center" wrapText="1"/>
    </x:xf>
    <x:xf numFmtId="0" fontId="6" fillId="24" borderId="0" xfId="0" applyNumberFormat="1" applyFont="1" applyFill="1" applyBorder="1" applyAlignment="1">
      <x:alignment horizontal="center" vertical="center" wrapText="1"/>
    </x:xf>
    <x:xf numFmtId="0" fontId="0" fillId="25" borderId="0" xfId="0" applyNumberFormat="1" applyFont="1" applyFill="1" applyBorder="1"/>
    <x:xf numFmtId="0" fontId="16" fillId="25" borderId="0" xfId="0" applyNumberFormat="1" applyFont="1" applyFill="1" applyBorder="1"/>
    <x:xf numFmtId="0" fontId="16" fillId="25" borderId="0" xfId="0" applyNumberFormat="1" applyFont="1" applyFill="1" applyBorder="1" applyAlignment="1">
      <x:alignment wrapText="1"/>
    </x:xf>
    <x:xf numFmtId="0" fontId="11" fillId="25" borderId="0" xfId="0" applyNumberFormat="1" applyFont="1" applyFill="1" applyBorder="1" applyAlignment="1">
      <x:alignment vertical="top" wrapText="1"/>
    </x:xf>
    <x:xf numFmtId="0" fontId="7" fillId="25" borderId="0" xfId="0" applyNumberFormat="1" applyFont="1" applyFill="1" applyBorder="1" applyAlignment="1">
      <x:alignment vertical="top" wrapText="1"/>
    </x:xf>
    <x:xf numFmtId="0" fontId="0" fillId="26" borderId="0" xfId="0" applyNumberFormat="1" applyFont="1" applyFill="1" applyBorder="1"/>
    <x:xf numFmtId="0" fontId="17" fillId="26" borderId="0" xfId="0" applyNumberFormat="1" applyFont="1" applyFill="1" applyBorder="1"/>
    <x:xf numFmtId="0" fontId="17" fillId="26" borderId="0" xfId="0" applyNumberFormat="1" applyFont="1" applyFill="1" applyBorder="1" applyAlignment="1">
      <x:alignment horizontal="center"/>
    </x:xf>
    <x:xf numFmtId="0" fontId="0" fillId="27" borderId="0" xfId="0" applyNumberFormat="1" applyFont="1" applyFill="1" applyBorder="1"/>
    <x:xf numFmtId="0" fontId="18" fillId="27" borderId="0" xfId="0" applyNumberFormat="1" applyFont="1" applyFill="1" applyBorder="1"/>
    <x:xf numFmtId="0" fontId="18" fillId="27" borderId="0" xfId="0" applyNumberFormat="1" applyFont="1" applyFill="1" applyBorder="1" applyAlignment="1">
      <x:alignment horizontal="center"/>
    </x:xf>
    <x:xf numFmtId="0" fontId="0" fillId="28" borderId="0" xfId="0" applyNumberFormat="1" applyFont="1" applyFill="1" applyBorder="1"/>
    <x:xf numFmtId="0" fontId="19" fillId="28" borderId="0" xfId="0" applyNumberFormat="1" applyFont="1" applyFill="1" applyBorder="1"/>
    <x:xf numFmtId="0" fontId="19" fillId="28" borderId="0" xfId="0" applyNumberFormat="1" applyFont="1" applyFill="1" applyBorder="1" applyAlignment="1">
      <x:alignment horizontal="center"/>
    </x:xf>
    <x:xf numFmtId="0" fontId="0" fillId="29" borderId="0" xfId="0" applyNumberFormat="1" applyFont="1" applyFill="1" applyBorder="1"/>
    <x:xf numFmtId="0" fontId="20" fillId="29" borderId="0" xfId="0" applyNumberFormat="1" applyFont="1" applyFill="1" applyBorder="1"/>
    <x:xf numFmtId="0" fontId="20" fillId="29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1ebeb1d1948f3" /><Relationship Type="http://schemas.openxmlformats.org/officeDocument/2006/relationships/theme" Target="/xl/theme/theme1.xml" Id="Rb652785ca33b4dd2" /><Relationship Type="http://schemas.openxmlformats.org/officeDocument/2006/relationships/sharedStrings" Target="/xl/sharedStrings.xml" Id="R00bf0ddedc8b406c" /><Relationship Type="http://schemas.openxmlformats.org/officeDocument/2006/relationships/worksheet" Target="/xl/worksheets/sheet1.xml" Id="Rd68d3f4441f248fd" /><Relationship Type="http://schemas.openxmlformats.org/officeDocument/2006/relationships/worksheet" Target="/xl/worksheets/sheet2.xml" Id="R35e2849264e24fd5" /><Relationship Type="http://schemas.openxmlformats.org/officeDocument/2006/relationships/worksheet" Target="/xl/worksheets/sheet3.xml" Id="R0413547772c94c48" /><Relationship Type="http://schemas.openxmlformats.org/officeDocument/2006/relationships/worksheet" Target="/xl/worksheets/sheet4.xml" Id="R2d58ff5ef74348a8" /><Relationship Type="http://schemas.openxmlformats.org/officeDocument/2006/relationships/worksheet" Target="/xl/worksheets/sheet5.xml" Id="R5ecadfd757624a25" /><Relationship Type="http://schemas.openxmlformats.org/officeDocument/2006/relationships/worksheet" Target="/xl/worksheets/sheet6.xml" Id="R44e64ec15dcb47c7" /><Relationship Type="http://schemas.openxmlformats.org/officeDocument/2006/relationships/worksheet" Target="/xl/worksheets/sheet7.xml" Id="R57f6d2286926495a" /><Relationship Type="http://schemas.openxmlformats.org/officeDocument/2006/relationships/worksheet" Target="/xl/worksheets/sheet8.xml" Id="R1f84570429cf4145" /><Relationship Type="http://schemas.openxmlformats.org/officeDocument/2006/relationships/worksheet" Target="/xl/worksheets/sheet9.xml" Id="R34d498bf8fe64a6d" /><Relationship Type="http://schemas.openxmlformats.org/officeDocument/2006/relationships/worksheet" Target="/xl/worksheets/sheet10.xml" Id="Rc751da8121f146d0" /><Relationship Type="http://schemas.openxmlformats.org/officeDocument/2006/relationships/worksheet" Target="/xl/worksheets/sheet11.xml" Id="R8f88df06e6ab4930" /><Relationship Type="http://schemas.openxmlformats.org/officeDocument/2006/relationships/worksheet" Target="/xl/worksheets/sheet12.xml" Id="Rdfef76627d704d7e" /><Relationship Type="http://schemas.openxmlformats.org/officeDocument/2006/relationships/worksheet" Target="/xl/worksheets/sheet13.xml" Id="R1bbd349f33714a9e" /><Relationship Type="http://schemas.openxmlformats.org/officeDocument/2006/relationships/worksheet" Target="/xl/worksheets/sheet14.xml" Id="R1362b2ff02e84463" /><Relationship Type="http://schemas.openxmlformats.org/officeDocument/2006/relationships/worksheet" Target="/xl/worksheets/sheet15.xml" Id="Rc562c552fc2e46b1" /><Relationship Type="http://schemas.openxmlformats.org/officeDocument/2006/relationships/worksheet" Target="/xl/worksheets/sheet16.xml" Id="Rb9f4fcf0f43545d1" /><Relationship Type="http://schemas.openxmlformats.org/officeDocument/2006/relationships/worksheet" Target="/xl/worksheets/sheet17.xml" Id="R712aa0133d4943d3" /><Relationship Type="http://schemas.openxmlformats.org/officeDocument/2006/relationships/worksheet" Target="/xl/worksheets/sheet18.xml" Id="R170cfe2013664709" /></Relationships>
</file>

<file path=xl/tables/table1.xml><?xml version="1.0" encoding="utf-8"?>
<x:table xmlns:x="http://schemas.openxmlformats.org/spreadsheetml/2006/main" id="1" name="ClaimSourceBenchmark" displayName="ClaimSourceBenchmark" ref="A1:G41" headerRowCount="1">
  <x:tableColumns count="7">
    <x:tableColumn id="1" name="Claim ID"/>
    <x:tableColumn id="2" name="Claim"/>
    <x:tableColumn id="3" name="Decision use"/>
    <x:tableColumn id="4" name="Source class"/>
    <x:tableColumn id="5" name="Classification"/>
    <x:tableColumn id="6" name="Fit score"/>
    <x:tableColumn id="7" name="Rationale"/>
  </x:tableColumns>
  <x:tableStyleInfo name="TableStyleMedium2" showRowStripes="1"/>
</x:table>
</file>

<file path=xl/tables/table2.xml><?xml version="1.0" encoding="utf-8"?>
<x:table xmlns:x="http://schemas.openxmlformats.org/spreadsheetml/2006/main" id="2" name="DecisionCorrections" displayName="DecisionCorrections" ref="A1:G5" headerRowCount="1">
  <x:tableColumns count="7">
    <x:tableColumn id="1" name="Case"/>
    <x:tableColumn id="2" name="Initial claim"/>
    <x:tableColumn id="3" name="Source used"/>
    <x:tableColumn id="4" name="Why it failed"/>
    <x:tableColumn id="5" name="Corrected interpretation"/>
    <x:tableColumn id="6" name="Decision outcome"/>
    <x:tableColumn id="7" name="Measured result"/>
  </x:tableColumns>
  <x:tableStyleInfo name="TableStyleMedium2" showRowStripes="1"/>
</x:table>
</file>

<file path=xl/tables/table3.xml><?xml version="1.0" encoding="utf-8"?>
<x:table xmlns:x="http://schemas.openxmlformats.org/spreadsheetml/2006/main" id="3" name="ClusterOwnership" displayName="ClusterOwnership" ref="A1:E7" headerRowCount="1">
  <x:tableColumns count="5">
    <x:tableColumn id="1" name="Page"/>
    <x:tableColumn id="2" name="Route"/>
    <x:tableColumn id="3" name="Owns"/>
    <x:tableColumn id="4" name="Does not own"/>
    <x:tableColumn id="5" name="Role"/>
  </x:tableColumns>
  <x:tableStyleInfo name="TableStyleMedium2" showRowStripes="1"/>
</x:table>
</file>

<file path=xl/tables/table4.xml><?xml version="1.0" encoding="utf-8"?>
<x:table xmlns:x="http://schemas.openxmlformats.org/spreadsheetml/2006/main" id="4" name="SourceLedger" displayName="SourceLedger" ref="A1:C13" headerRowCount="1">
  <x:tableColumns count="3">
    <x:tableColumn id="1" name="Source"/>
    <x:tableColumn id="2" name="URL"/>
    <x:tableColumn id="3" name="Rol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ce3c072c0284e4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0adfd8c623e46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918828cc5fc459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04d3bdcefd3642a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5" hidden="0" customWidth="1"/>
    <x:col min="3" max="3" width="10" hidden="0" customWidth="1"/>
    <x:col min="4" max="4" width="24" hidden="0" customWidth="1"/>
    <x:col min="5" max="5" width="26" hidden="0" customWidth="1"/>
    <x:col min="6" max="6" width="42" hidden="0" customWidth="1"/>
    <x:col min="8" max="8" width="24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2" hidden="0" customWidth="1"/>
  </x:cols>
  <x:sheetData>
    <x:row r="1" ht="180" hidden="0" customHeight="1">
      <x:c r="A1" s="37" t="str">
        <x:v>SERPIFAI Article 3 — Source Reliability Matrix V1.4.0</x:v>
      </x:c>
      <x:c r="B1" s="37"/>
      <x:c r="C1" s="37"/>
      <x:c r="D1" s="37"/>
      <x:c r="E1" s="37"/>
      <x:c r="F1" s="37"/>
      <x:c r="H1" s="87" t="str">
        <x:v>THE 40-CELL MATRIX MARK</x:v>
      </x:c>
      <x:c r="I1" s="87"/>
      <x:c r="J1" s="87"/>
      <x:c r="K1" s="87"/>
      <x:c r="L1" s="87"/>
      <x:c r="M1" s="87"/>
    </x:row>
    <x:row r="2" ht="15" hidden="0" customHeight="1">
      <x:c r="A2" s="40" t="str">
        <x:v>Fast rule: write the claim first, choose the source that can observe that phenomenon, assign a fit state, keep confidence separate, add corroboration, and publish only permitted wording.</x:v>
      </x:c>
      <x:c r="B2" s="40"/>
      <x:c r="C2" s="40"/>
      <x:c r="D2" s="40"/>
      <x:c r="E2" s="40"/>
      <x:c r="F2" s="40"/>
      <x:c r="H2" s="92" t="str">
        <x:v>Claim</x:v>
      </x:c>
      <x:c r="I2" s="92" t="str">
        <x:v>GSC</x:v>
      </x:c>
      <x:c r="J2" s="92" t="str">
        <x:v>Ads</x:v>
      </x:c>
      <x:c r="K2" s="92" t="str">
        <x:v>SERP</x:v>
      </x:c>
      <x:c r="L2" s="92" t="str">
        <x:v>Crawler</x:v>
      </x:c>
      <x:c r="M2" s="92" t="str">
        <x:v>Third-party</x:v>
      </x:c>
    </x:row>
    <x:row r="3" ht="15" hidden="0" customHeight="1">
      <x:c r="A3" s="44" t="str">
        <x:v>Release metric</x:v>
      </x:c>
      <x:c r="B3" s="44" t="str">
        <x:v>Current value</x:v>
      </x:c>
      <x:c r="C3" s="15"/>
      <x:c r="D3" s="52" t="str">
        <x:v>SOURCE-FIT SIGNATURE</x:v>
      </x:c>
      <x:c r="E3" s="52"/>
      <x:c r="F3" s="52"/>
      <x:c r="H3" s="95" t="str">
        <x:v>Owned clicks</x:v>
      </x:c>
      <x:c r="I3" s="107" t="str">
        <x:v>D</x:v>
      </x:c>
      <x:c r="J3" s="108" t="str">
        <x:v>N</x:v>
      </x:c>
      <x:c r="K3" s="108" t="str">
        <x:v>N</x:v>
      </x:c>
      <x:c r="L3" s="108" t="str">
        <x:v>N</x:v>
      </x:c>
      <x:c r="M3" s="109" t="str">
        <x:v>E</x:v>
      </x:c>
    </x:row>
    <x:row r="4" ht="26.399999618530273" hidden="0" customHeight="1">
      <x:c r="A4" s="47" t="str">
        <x:v>Claims tested</x:v>
      </x:c>
      <x:c r="B4" s="47" t="n">
        <x:v>8</x:v>
      </x:c>
      <x:c r="C4" s="15"/>
      <x:c r="D4" s="47" t="str">
        <x:v>1</x:v>
      </x:c>
      <x:c r="E4" s="47" t="str">
        <x:v>Claim</x:v>
      </x:c>
      <x:c r="F4" s="47" t="str">
        <x:v>State the exact proposition that may change a decision.</x:v>
      </x:c>
      <x:c r="H4" s="95" t="str">
        <x:v>Market demand</x:v>
      </x:c>
      <x:c r="I4" s="108" t="str">
        <x:v>N</x:v>
      </x:c>
      <x:c r="J4" s="110" t="str">
        <x:v>C</x:v>
      </x:c>
      <x:c r="K4" s="108" t="str">
        <x:v>N</x:v>
      </x:c>
      <x:c r="L4" s="108" t="str">
        <x:v>N</x:v>
      </x:c>
      <x:c r="M4" s="109" t="str">
        <x:v>E</x:v>
      </x:c>
    </x:row>
    <x:row r="5" ht="26.399999618530273" hidden="0" customHeight="1">
      <x:c r="A5" s="47" t="str">
        <x:v>Source classes</x:v>
      </x:c>
      <x:c r="B5" s="47" t="n">
        <x:v>5</x:v>
      </x:c>
      <x:c r="C5" s="15"/>
      <x:c r="D5" s="47" t="str">
        <x:v>2</x:v>
      </x:c>
      <x:c r="E5" s="47" t="str">
        <x:v>Source</x:v>
      </x:c>
      <x:c r="F5" s="47" t="str">
        <x:v>Choose the source class that can observe or estimate the phenomenon.</x:v>
      </x:c>
      <x:c r="H5" s="95" t="str">
        <x:v>Visible domains</x:v>
      </x:c>
      <x:c r="I5" s="108" t="str">
        <x:v>N</x:v>
      </x:c>
      <x:c r="J5" s="108" t="str">
        <x:v>N</x:v>
      </x:c>
      <x:c r="K5" s="107" t="str">
        <x:v>D</x:v>
      </x:c>
      <x:c r="L5" s="108" t="str">
        <x:v>N</x:v>
      </x:c>
      <x:c r="M5" s="110" t="str">
        <x:v>C</x:v>
      </x:c>
    </x:row>
    <x:row r="6" ht="52.79999923706055" hidden="0" customHeight="1">
      <x:c r="A6" s="47" t="str">
        <x:v>Source–claim cells</x:v>
      </x:c>
      <x:c r="B6" s="47" t="n">
        <x:v>40</x:v>
      </x:c>
      <x:c r="C6" s="15"/>
      <x:c r="D6" s="47" t="str">
        <x:v>3</x:v>
      </x:c>
      <x:c r="E6" s="47" t="str">
        <x:v>Fit</x:v>
      </x:c>
      <x:c r="F6" s="47" t="str">
        <x:v>Direct</x:v>
      </x:c>
      <x:c r="H6" s="95" t="str">
        <x:v>Technical implementation</x:v>
      </x:c>
      <x:c r="I6" s="110" t="str">
        <x:v>C</x:v>
      </x:c>
      <x:c r="J6" s="108" t="str">
        <x:v>N</x:v>
      </x:c>
      <x:c r="K6" s="108" t="str">
        <x:v>N</x:v>
      </x:c>
      <x:c r="L6" s="107" t="str">
        <x:v>D</x:v>
      </x:c>
      <x:c r="M6" s="110" t="str">
        <x:v>C</x:v>
      </x:c>
    </x:row>
    <x:row r="7" ht="52.79999923706055" hidden="0" customHeight="1">
      <x:c r="A7" s="47" t="str">
        <x:v>Documented decision corrections</x:v>
      </x:c>
      <x:c r="B7" s="47" t="n">
        <x:v>4</x:v>
      </x:c>
      <x:c r="C7" s="15"/>
      <x:c r="D7" s="47" t="str">
        <x:v>4</x:v>
      </x:c>
      <x:c r="E7" s="47" t="str">
        <x:v>Confidence</x:v>
      </x:c>
      <x:c r="F7" s="47" t="str">
        <x:v>Conditional</x:v>
      </x:c>
      <x:c r="H7" s="95" t="str">
        <x:v>Competitor traffic</x:v>
      </x:c>
      <x:c r="I7" s="108" t="str">
        <x:v>N</x:v>
      </x:c>
      <x:c r="J7" s="108" t="str">
        <x:v>N</x:v>
      </x:c>
      <x:c r="K7" s="108" t="str">
        <x:v>N</x:v>
      </x:c>
      <x:c r="L7" s="108" t="str">
        <x:v>N</x:v>
      </x:c>
      <x:c r="M7" s="109" t="str">
        <x:v>E</x:v>
      </x:c>
    </x:row>
    <x:row r="8" ht="26.399999618530273" hidden="0" customHeight="1">
      <x:c r="A8" s="47" t="str">
        <x:v>Classification states</x:v>
      </x:c>
      <x:c r="B8" s="47" t="n">
        <x:v>4</x:v>
      </x:c>
      <x:c r="C8" s="15"/>
      <x:c r="D8" s="47" t="str">
        <x:v>5</x:v>
      </x:c>
      <x:c r="E8" s="47" t="str">
        <x:v>Corroboration</x:v>
      </x:c>
      <x:c r="F8" s="47" t="str">
        <x:v>Estimate</x:v>
      </x:c>
      <x:c r="H8" s="95" t="str">
        <x:v>Causal impact</x:v>
      </x:c>
      <x:c r="I8" s="110" t="str">
        <x:v>C</x:v>
      </x:c>
      <x:c r="J8" s="108" t="str">
        <x:v>N</x:v>
      </x:c>
      <x:c r="K8" s="110" t="str">
        <x:v>C</x:v>
      </x:c>
      <x:c r="L8" s="110" t="str">
        <x:v>C</x:v>
      </x:c>
      <x:c r="M8" s="109" t="str">
        <x:v>E</x:v>
      </x:c>
    </x:row>
    <x:row r="9" ht="15" hidden="0" customHeight="1">
      <x:c r="A9" s="47" t="str">
        <x:v>Governance hold state</x:v>
      </x:c>
      <x:c r="B9" s="47" t="str">
        <x:v>Review required</x:v>
      </x:c>
      <x:c r="C9" s="15"/>
      <x:c r="D9" s="47" t="str">
        <x:v>6</x:v>
      </x:c>
      <x:c r="E9" s="47" t="str">
        <x:v>Permitted wording</x:v>
      </x:c>
      <x:c r="F9" s="47" t="str">
        <x:v>Not Supported</x:v>
      </x:c>
      <x:c r="H9" s="95" t="str">
        <x:v>Crawl/index eligibility</x:v>
      </x:c>
      <x:c r="I9" s="110" t="str">
        <x:v>C</x:v>
      </x:c>
      <x:c r="J9" s="108" t="str">
        <x:v>N</x:v>
      </x:c>
      <x:c r="K9" s="110" t="str">
        <x:v>C</x:v>
      </x:c>
      <x:c r="L9" s="107" t="str">
        <x:v>D</x:v>
      </x:c>
      <x:c r="M9" s="110" t="str">
        <x:v>C</x:v>
      </x:c>
    </x:row>
    <x:row r="10" ht="26.399999618530273" hidden="0" customHeight="1">
      <x:c r="A10" s="48" t="str">
        <x:v>Reviewer reliability study</x:v>
      </x:c>
      <x:c r="B10" s="48" t="str">
        <x:v>NOT RUN</x:v>
      </x:c>
      <x:c r="C10" s="16" t="str">
        <x:v>Score</x:v>
      </x:c>
      <x:c r="D10" s="16" t="str">
        <x:v>Use</x:v>
      </x:c>
      <x:c r="E10" s="16" t="str">
        <x:v>Risk</x:v>
      </x:c>
      <x:c r="F10" s="16" t="str">
        <x:v>Publication wording</x:v>
      </x:c>
      <x:c r="H10" s="95" t="str">
        <x:v>Commercial value</x:v>
      </x:c>
      <x:c r="I10" s="110" t="str">
        <x:v>C</x:v>
      </x:c>
      <x:c r="J10" s="110" t="str">
        <x:v>C</x:v>
      </x:c>
      <x:c r="K10" s="110" t="str">
        <x:v>C</x:v>
      </x:c>
      <x:c r="L10" s="108" t="str">
        <x:v>N</x:v>
      </x:c>
      <x:c r="M10" s="109" t="str">
        <x:v>E</x:v>
      </x:c>
    </x:row>
    <x:row r="11" ht="132" hidden="0" customHeight="1">
      <x:c r="A11" s="47" t="str">
        <x:v>Permissioned account validation</x:v>
      </x:c>
      <x:c r="B11" s="47" t="str">
        <x:v>NO_DATA</x:v>
      </x:c>
      <x:c r="C11" s="15" t="n">
        <x:v>3</x:v>
      </x:c>
      <x:c r="D11" s="55" t="str">
        <x:v>Memorable analogy: a source is like a witness. A witness can be honest and still be unable to testify about an event they did not observe.</x:v>
      </x:c>
      <x:c r="E11" s="55" t="str">
        <x:v>May still be incomplete</x:v>
      </x:c>
      <x:c r="F11" s="55" t="str">
        <x:v>Measured/observed under recorded conditions</x:v>
      </x:c>
    </x:row>
    <x:row r="12" ht="118.80000305175781" hidden="0" customHeight="1">
      <x:c r="A12" s="47" t="str">
        <x:v>Current release</x:v>
      </x:c>
      <x:c r="B12" s="47" t="str">
        <x:v>V1.4.0</x:v>
      </x:c>
      <x:c r="C12" s="15" t="n">
        <x:v>2</x:v>
      </x:c>
      <x:c r="D12" s="55" t="str">
        <x:v>Supporting evidence</x:v>
      </x:c>
      <x:c r="E12" s="55" t="str">
        <x:v>Overstatement if used alone</x:v>
      </x:c>
      <x:c r="F12" s="55" t="str">
        <x:v>Supports the conclusion when combined with...</x:v>
      </x:c>
      <x:c r="H12" s="106" t="str">
        <x:v>Reusable symbol: eight claims × five source classes using the stable D / C / E / N language.</x:v>
      </x:c>
      <x:c r="I12" s="106"/>
      <x:c r="J12" s="106"/>
      <x:c r="K12" s="106"/>
      <x:c r="L12" s="106"/>
      <x:c r="M12" s="106"/>
    </x:row>
    <x:row r="13" ht="92.4000015258789" hidden="0" customHeight="1">
      <x:c r="A13" s="47" t="str">
        <x:v>Validation boundary</x:v>
      </x:c>
      <x:c r="B13" s="47" t="str">
        <x:v>Method and rendering validated; independent reliability and account-level outcome validation remain open.</x:v>
      </x:c>
      <x:c r="C13" s="15" t="n">
        <x:v>1</x:v>
      </x:c>
      <x:c r="D13" s="55" t="str">
        <x:v>Directional comparison</x:v>
      </x:c>
      <x:c r="E13" s="55" t="str">
        <x:v>Estimate laundering</x:v>
      </x:c>
      <x:c r="F13" s="55" t="str">
        <x:v>The provider estimates...</x:v>
      </x:c>
    </x:row>
    <x:row r="14" ht="92.4000015258789" hidden="0" customHeight="1">
      <x:c r="A14" s="15" t="str">
        <x:v>Not supported</x:v>
      </x:c>
      <x:c r="B14" s="15" t="str">
        <x:v>Does not observe or estimate the claim sufficiently.</x:v>
      </x:c>
      <x:c r="C14" s="15" t="n">
        <x:v>0</x:v>
      </x:c>
      <x:c r="D14" s="15" t="str">
        <x:v>Do not use for this claim</x:v>
      </x:c>
      <x:c r="E14" s="15" t="str">
        <x:v>False conclusion</x:v>
      </x:c>
      <x:c r="F14" s="15" t="str">
        <x:v>This source cannot establish...</x:v>
      </x:c>
    </x:row>
    <x:row r="15" ht="15" hidden="0" customHeight="1">
      <x:c r="A15" s="15"/>
      <x:c r="B15" s="15"/>
      <x:c r="C15" s="15"/>
      <x:c r="D15" s="15"/>
      <x:c r="E15" s="15"/>
      <x:c r="F15" s="15"/>
    </x:row>
    <x:row r="16" ht="15" hidden="0" customHeight="1">
      <x:c r="A16" s="15"/>
      <x:c r="B16" s="15"/>
      <x:c r="C16" s="15"/>
      <x:c r="D16" s="15"/>
      <x:c r="E16" s="15"/>
      <x:c r="F16" s="15"/>
    </x:row>
    <x:row r="17" ht="15" hidden="0" customHeight="1">
      <x:c r="A17" s="15"/>
      <x:c r="B17" s="15"/>
      <x:c r="C17" s="15"/>
      <x:c r="D17" s="15"/>
      <x:c r="E17" s="15"/>
      <x:c r="F17" s="15"/>
    </x:row>
    <x:row r="18" ht="15" hidden="0" customHeight="1">
      <x:c r="A18" s="15"/>
      <x:c r="B18" s="15"/>
      <x:c r="C18" s="15"/>
      <x:c r="D18" s="15"/>
      <x:c r="E18" s="15"/>
      <x:c r="F18" s="15"/>
    </x:row>
    <x:row r="19" ht="15" hidden="0" customHeight="1">
      <x:c r="A19" s="15"/>
      <x:c r="B19" s="15"/>
      <x:c r="C19" s="15"/>
      <x:c r="D19" s="15"/>
      <x:c r="E19" s="15"/>
      <x:c r="F19" s="15"/>
    </x:row>
    <x:row r="20" ht="15" hidden="0" customHeight="1">
      <x:c r="A20" s="15"/>
      <x:c r="B20" s="15"/>
      <x:c r="C20" s="15"/>
      <x:c r="D20" s="15"/>
      <x:c r="E20" s="15"/>
      <x:c r="F20" s="15"/>
    </x:row>
  </x:sheetData>
  <x:mergeCells>
    <x:mergeCell ref="A1:F1"/>
    <x:mergeCell ref="A2:F2"/>
    <x:mergeCell ref="D3:F3"/>
    <x:mergeCell ref="D11:F13"/>
    <x:mergeCell ref="H1:M1"/>
    <x:mergeCell ref="H12:M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2" hidden="0" customWidth="1"/>
    <x:col min="3" max="3" width="28" hidden="0" customWidth="1"/>
    <x:col min="4" max="4" width="26" hidden="0" customWidth="1"/>
    <x:col min="5" max="5" width="22" hidden="0" customWidth="1"/>
    <x:col min="6" max="6" width="10" hidden="0" customWidth="1"/>
    <x:col min="7" max="7" width="48" hidden="0" customWidth="1"/>
    <x:col min="8" max="8" width="64" hidden="0" customWidth="1"/>
    <x:col min="9" max="9" width="12" hidden="0" customWidth="1"/>
    <x:col min="10" max="10" width="16" hidden="0" customWidth="1"/>
    <x:col min="11" max="11" width="24" hidden="0" customWidth="1"/>
    <x:col min="12" max="12" width="48" hidden="0" customWidth="1"/>
    <x:col min="13" max="13" width="38" hidden="0" customWidth="1"/>
    <x:col min="14" max="14" width="30" hidden="0" customWidth="1"/>
    <x:col min="15" max="15" width="36" hidden="0" customWidth="1"/>
  </x:cols>
  <x:sheetData>
    <x:row r="1">
      <x:c r="A1" s="44" t="str">
        <x:v>Claim ID</x:v>
      </x:c>
      <x:c r="B1" s="44" t="str">
        <x:v>Claim</x:v>
      </x:c>
      <x:c r="C1" s="44" t="str">
        <x:v>Decision use</x:v>
      </x:c>
      <x:c r="D1" s="44" t="str">
        <x:v>Source class</x:v>
      </x:c>
      <x:c r="E1" s="44" t="str">
        <x:v>Classification</x:v>
      </x:c>
      <x:c r="F1" s="44" t="str">
        <x:v>Fit score</x:v>
      </x:c>
      <x:c r="G1" s="44" t="str">
        <x:v>Rationale</x:v>
      </x:c>
      <x:c r="H1" s="44" t="str">
        <x:v>Key</x:v>
      </x:c>
      <x:c r="I1" s="44" t="str">
        <x:v>Classification code</x:v>
      </x:c>
      <x:c r="J1" s="44" t="str">
        <x:v>Classification confidence (1–4)</x:v>
      </x:c>
      <x:c r="K1" s="44" t="str">
        <x:v>Evidence strength</x:v>
      </x:c>
      <x:c r="L1" s="44" t="str">
        <x:v>Required corroboration</x:v>
      </x:c>
      <x:c r="M1" s="44" t="str">
        <x:v>Permitted wording</x:v>
      </x:c>
      <x:c r="N1" s="44" t="str">
        <x:v>Review status</x:v>
      </x:c>
      <x:c r="O1" s="44" t="str">
        <x:v>Account validation status</x:v>
      </x:c>
    </x:row>
    <x:row r="2">
      <x:c r="A2" s="47" t="str">
        <x:v>C1</x:v>
      </x:c>
      <x:c r="B2" s="47" t="str">
        <x:v>How many organic Google Search clicks did our verified site receive in the selected period?</x:v>
      </x:c>
      <x:c r="C2" s="47" t="str">
        <x:v>Owned organic-performance reporting</x:v>
      </x:c>
      <x:c r="D2" s="47" t="str">
        <x:v>Google Search Console</x:v>
      </x:c>
      <x:c r="E2" s="47" t="str">
        <x:v>Direct observation</x:v>
      </x:c>
      <x:c r="F2" s="47" t="n">
        <x:v>3</x:v>
      </x:c>
      <x:c r="G2" s="47" t="str">
        <x:v>Direct first-party reporting for a verified property, subject to reporting and privacy limits.</x:v>
      </x:c>
      <x:c r="H2" s="47" t="str">
        <x:v>How many organic Google Search clicks did our verified site receive in the selected period?|Google Search Console</x:v>
      </x:c>
      <x:c r="I2" s="47" t="str">
        <x:v>D</x:v>
      </x:c>
      <x:c r="J2" s="61" t="n">
        <x:v>4</x:v>
      </x:c>
      <x:c r="K2" s="47" t="str">
        <x:v>Direct / source-native</x:v>
      </x:c>
      <x:c r="L2" s="47" t="str">
        <x:v>Preserve scope, date and configuration. Add an independent observation when the decision is material.</x:v>
      </x:c>
      <x:c r="M2" s="47" t="str">
        <x:v>The source measured or recorded… under the stated conditions.</x:v>
      </x:c>
      <x:c r="N2" s="47" t="str">
        <x:v>Classified</x:v>
      </x:c>
      <x:c r="O2" s="47" t="str">
        <x:v>NO_DATA — permissioned account validation not run</x:v>
      </x:c>
    </x:row>
    <x:row r="3">
      <x:c r="A3" s="47" t="str">
        <x:v>C1</x:v>
      </x:c>
      <x:c r="B3" s="47" t="str">
        <x:v>How many organic Google Search clicks did our verified site receive in the selected period?</x:v>
      </x:c>
      <x:c r="C3" s="47" t="str">
        <x:v>Owned organic-performance reporting</x:v>
      </x:c>
      <x:c r="D3" s="47" t="str">
        <x:v>Google Ads / Keyword Planner</x:v>
      </x:c>
      <x:c r="E3" s="47" t="str">
        <x:v>Not supported</x:v>
      </x:c>
      <x:c r="F3" s="47" t="n">
        <x:v>0</x:v>
      </x:c>
      <x:c r="G3" s="47" t="str">
        <x:v>Advertising and planning data do not report owned organic clicks.</x:v>
      </x:c>
      <x:c r="H3" s="47" t="str">
        <x:v>How many organic Google Search clicks did our verified site receive in the selected period?|Google Ads / Keyword Planner</x:v>
      </x:c>
      <x:c r="I3" s="47" t="str">
        <x:v>N</x:v>
      </x:c>
      <x:c r="J3" s="61" t="n">
        <x:v>4</x:v>
      </x:c>
      <x:c r="K3" s="47" t="str">
        <x:v>Claim–source mismatch</x:v>
      </x:c>
      <x:c r="L3" s="47" t="str">
        <x:v>Choose another source. Do not use this source to support the claim.</x:v>
      </x:c>
      <x:c r="M3" s="47" t="str">
        <x:v>This source cannot establish…</x:v>
      </x:c>
      <x:c r="N3" s="47" t="str">
        <x:v>Classified</x:v>
      </x:c>
      <x:c r="O3" s="47" t="str">
        <x:v>NO_DATA — permissioned account validation not run</x:v>
      </x:c>
    </x:row>
    <x:row r="4">
      <x:c r="A4" s="47" t="str">
        <x:v>C1</x:v>
      </x:c>
      <x:c r="B4" s="47" t="str">
        <x:v>How many organic Google Search clicks did our verified site receive in the selected period?</x:v>
      </x:c>
      <x:c r="C4" s="47" t="str">
        <x:v>Owned organic-performance reporting</x:v>
      </x:c>
      <x:c r="D4" s="47" t="str">
        <x:v>Recorded SERP capture</x:v>
      </x:c>
      <x:c r="E4" s="47" t="str">
        <x:v>Not supported</x:v>
      </x:c>
      <x:c r="F4" s="47" t="n">
        <x:v>0</x:v>
      </x:c>
      <x:c r="G4" s="47" t="str">
        <x:v>A result-page observation does not measure clicks.</x:v>
      </x:c>
      <x:c r="H4" s="47" t="str">
        <x:v>How many organic Google Search clicks did our verified site receive in the selected period?|Recorded SERP capture</x:v>
      </x:c>
      <x:c r="I4" s="47" t="str">
        <x:v>N</x:v>
      </x:c>
      <x:c r="J4" s="61" t="n">
        <x:v>4</x:v>
      </x:c>
      <x:c r="K4" s="47" t="str">
        <x:v>Claim–source mismatch</x:v>
      </x:c>
      <x:c r="L4" s="47" t="str">
        <x:v>Choose another source. Do not use this source to support the claim.</x:v>
      </x:c>
      <x:c r="M4" s="47" t="str">
        <x:v>This source cannot establish…</x:v>
      </x:c>
      <x:c r="N4" s="47" t="str">
        <x:v>Classified</x:v>
      </x:c>
      <x:c r="O4" s="47" t="str">
        <x:v>NO_DATA — permissioned account validation not run</x:v>
      </x:c>
    </x:row>
    <x:row r="5">
      <x:c r="A5" s="47" t="str">
        <x:v>C1</x:v>
      </x:c>
      <x:c r="B5" s="47" t="str">
        <x:v>How many organic Google Search clicks did our verified site receive in the selected period?</x:v>
      </x:c>
      <x:c r="C5" s="47" t="str">
        <x:v>Owned organic-performance reporting</x:v>
      </x:c>
      <x:c r="D5" s="47" t="str">
        <x:v>Configured crawler</x:v>
      </x:c>
      <x:c r="E5" s="47" t="str">
        <x:v>Not supported</x:v>
      </x:c>
      <x:c r="F5" s="47" t="n">
        <x:v>0</x:v>
      </x:c>
      <x:c r="G5" s="47" t="str">
        <x:v>A crawler observes accessible implementation, not search clicks.</x:v>
      </x:c>
      <x:c r="H5" s="47" t="str">
        <x:v>How many organic Google Search clicks did our verified site receive in the selected period?|Configured crawler</x:v>
      </x:c>
      <x:c r="I5" s="47" t="str">
        <x:v>N</x:v>
      </x:c>
      <x:c r="J5" s="61" t="n">
        <x:v>4</x:v>
      </x:c>
      <x:c r="K5" s="47" t="str">
        <x:v>Claim–source mismatch</x:v>
      </x:c>
      <x:c r="L5" s="47" t="str">
        <x:v>Choose another source. Do not use this source to support the claim.</x:v>
      </x:c>
      <x:c r="M5" s="47" t="str">
        <x:v>This source cannot establish…</x:v>
      </x:c>
      <x:c r="N5" s="47" t="str">
        <x:v>Classified</x:v>
      </x:c>
      <x:c r="O5" s="47" t="str">
        <x:v>NO_DATA — permissioned account validation not run</x:v>
      </x:c>
    </x:row>
    <x:row r="6">
      <x:c r="A6" s="47" t="str">
        <x:v>C1</x:v>
      </x:c>
      <x:c r="B6" s="47" t="str">
        <x:v>How many organic Google Search clicks did our verified site receive in the selected period?</x:v>
      </x:c>
      <x:c r="C6" s="47" t="str">
        <x:v>Owned organic-performance reporting</x:v>
      </x:c>
      <x:c r="D6" s="47" t="str">
        <x:v>Third-party SEO platform</x:v>
      </x:c>
      <x:c r="E6" s="47" t="str">
        <x:v>Directional estimate</x:v>
      </x:c>
      <x:c r="F6" s="47" t="n">
        <x:v>1</x:v>
      </x:c>
      <x:c r="G6" s="47" t="str">
        <x:v>May estimate organic traffic, but it is not the site's measured click count.</x:v>
      </x:c>
      <x:c r="H6" s="47" t="str">
        <x:v>How many organic Google Search clicks did our verified site receive in the selected period?|Third-party SEO platform</x:v>
      </x:c>
      <x:c r="I6" s="47" t="str">
        <x:v>E</x:v>
      </x:c>
      <x:c r="J6" s="61" t="n">
        <x:v>3</x:v>
      </x:c>
      <x:c r="K6" s="47" t="str">
        <x:v>Modelled / provider-defined</x:v>
      </x:c>
      <x:c r="L6" s="47" t="str">
        <x:v>Use for comparison or exploration only. Corroborate before making an exact or high-stakes claim.</x:v>
      </x:c>
      <x:c r="M6" s="47" t="str">
        <x:v>The provider estimates…</x:v>
      </x:c>
      <x:c r="N6" s="47" t="str">
        <x:v>Classified</x:v>
      </x:c>
      <x:c r="O6" s="47" t="str">
        <x:v>NO_DATA — permissioned account validation not run</x:v>
      </x:c>
    </x:row>
    <x:row r="7">
      <x:c r="A7" s="47" t="str">
        <x:v>C2</x:v>
      </x:c>
      <x:c r="B7" s="47" t="str">
        <x:v>What is the total average monthly search demand for a keyword in a selected market?</x:v>
      </x:c>
      <x:c r="C7" s="47" t="str">
        <x:v>Keyword-demand planning</x:v>
      </x:c>
      <x:c r="D7" s="47" t="str">
        <x:v>Google Search Console</x:v>
      </x:c>
      <x:c r="E7" s="47" t="str">
        <x:v>Not supported</x:v>
      </x:c>
      <x:c r="F7" s="47" t="n">
        <x:v>0</x:v>
      </x:c>
      <x:c r="G7" s="47" t="str">
        <x:v>Impressions are limited to occasions when the verified property appeared; they are not total market demand.</x:v>
      </x:c>
      <x:c r="H7" s="47" t="str">
        <x:v>What is the total average monthly search demand for a keyword in a selected market?|Google Search Console</x:v>
      </x:c>
      <x:c r="I7" s="47" t="str">
        <x:v>N</x:v>
      </x:c>
      <x:c r="J7" s="61" t="n">
        <x:v>4</x:v>
      </x:c>
      <x:c r="K7" s="47" t="str">
        <x:v>Claim–source mismatch</x:v>
      </x:c>
      <x:c r="L7" s="47" t="str">
        <x:v>Choose another source. Do not use this source to support the claim.</x:v>
      </x:c>
      <x:c r="M7" s="47" t="str">
        <x:v>This source cannot establish…</x:v>
      </x:c>
      <x:c r="N7" s="47" t="str">
        <x:v>Classified</x:v>
      </x:c>
      <x:c r="O7" s="47" t="str">
        <x:v>NO_DATA — permissioned account validation not run</x:v>
      </x:c>
    </x:row>
    <x:row r="8">
      <x:c r="A8" s="47" t="str">
        <x:v>C2</x:v>
      </x:c>
      <x:c r="B8" s="47" t="str">
        <x:v>What is the total average monthly search demand for a keyword in a selected market?</x:v>
      </x:c>
      <x:c r="C8" s="47" t="str">
        <x:v>Keyword-demand planning</x:v>
      </x:c>
      <x:c r="D8" s="47" t="str">
        <x:v>Google Ads / Keyword Planner</x:v>
      </x:c>
      <x:c r="E8" s="47" t="str">
        <x:v>Conditional support</x:v>
      </x:c>
      <x:c r="F8" s="47" t="n">
        <x:v>2</x:v>
      </x:c>
      <x:c r="G8" s="47" t="str">
        <x:v>Provides average monthly searches for keywords and close variants under selected location/network settings; it remains aggregated planning data.</x:v>
      </x:c>
      <x:c r="H8" s="47" t="str">
        <x:v>What is the total average monthly search demand for a keyword in a selected market?|Google Ads / Keyword Planner</x:v>
      </x:c>
      <x:c r="I8" s="47" t="str">
        <x:v>C</x:v>
      </x:c>
      <x:c r="J8" s="61" t="n">
        <x:v>3</x:v>
      </x:c>
      <x:c r="K8" s="47" t="str">
        <x:v>Direct + contextual</x:v>
      </x:c>
      <x:c r="L8" s="47" t="str">
        <x:v>Add a direct source or independent observation matched on date, scope, geography and entity definition.</x:v>
      </x:c>
      <x:c r="M8" s="47" t="str">
        <x:v>The source supports the conclusion when combined with…</x:v>
      </x:c>
      <x:c r="N8" s="47" t="str">
        <x:v>Classified</x:v>
      </x:c>
      <x:c r="O8" s="47" t="str">
        <x:v>NO_DATA — permissioned account validation not run</x:v>
      </x:c>
    </x:row>
    <x:row r="9">
      <x:c r="A9" s="47" t="str">
        <x:v>C2</x:v>
      </x:c>
      <x:c r="B9" s="47" t="str">
        <x:v>What is the total average monthly search demand for a keyword in a selected market?</x:v>
      </x:c>
      <x:c r="C9" s="47" t="str">
        <x:v>Keyword-demand planning</x:v>
      </x:c>
      <x:c r="D9" s="47" t="str">
        <x:v>Recorded SERP capture</x:v>
      </x:c>
      <x:c r="E9" s="47" t="str">
        <x:v>Not supported</x:v>
      </x:c>
      <x:c r="F9" s="47" t="n">
        <x:v>0</x:v>
      </x:c>
      <x:c r="G9" s="47" t="str">
        <x:v>A SERP shows result composition, not search volume.</x:v>
      </x:c>
      <x:c r="H9" s="47" t="str">
        <x:v>What is the total average monthly search demand for a keyword in a selected market?|Recorded SERP capture</x:v>
      </x:c>
      <x:c r="I9" s="47" t="str">
        <x:v>N</x:v>
      </x:c>
      <x:c r="J9" s="61" t="n">
        <x:v>4</x:v>
      </x:c>
      <x:c r="K9" s="47" t="str">
        <x:v>Claim–source mismatch</x:v>
      </x:c>
      <x:c r="L9" s="47" t="str">
        <x:v>Choose another source. Do not use this source to support the claim.</x:v>
      </x:c>
      <x:c r="M9" s="47" t="str">
        <x:v>This source cannot establish…</x:v>
      </x:c>
      <x:c r="N9" s="47" t="str">
        <x:v>Classified</x:v>
      </x:c>
      <x:c r="O9" s="47" t="str">
        <x:v>NO_DATA — permissioned account validation not run</x:v>
      </x:c>
    </x:row>
    <x:row r="10">
      <x:c r="A10" s="47" t="str">
        <x:v>C2</x:v>
      </x:c>
      <x:c r="B10" s="47" t="str">
        <x:v>What is the total average monthly search demand for a keyword in a selected market?</x:v>
      </x:c>
      <x:c r="C10" s="47" t="str">
        <x:v>Keyword-demand planning</x:v>
      </x:c>
      <x:c r="D10" s="47" t="str">
        <x:v>Configured crawler</x:v>
      </x:c>
      <x:c r="E10" s="47" t="str">
        <x:v>Not supported</x:v>
      </x:c>
      <x:c r="F10" s="47" t="n">
        <x:v>0</x:v>
      </x:c>
      <x:c r="G10" s="47" t="str">
        <x:v>A crawler cannot observe market demand.</x:v>
      </x:c>
      <x:c r="H10" s="47" t="str">
        <x:v>What is the total average monthly search demand for a keyword in a selected market?|Configured crawler</x:v>
      </x:c>
      <x:c r="I10" s="47" t="str">
        <x:v>N</x:v>
      </x:c>
      <x:c r="J10" s="61" t="n">
        <x:v>4</x:v>
      </x:c>
      <x:c r="K10" s="47" t="str">
        <x:v>Claim–source mismatch</x:v>
      </x:c>
      <x:c r="L10" s="47" t="str">
        <x:v>Choose another source. Do not use this source to support the claim.</x:v>
      </x:c>
      <x:c r="M10" s="47" t="str">
        <x:v>This source cannot establish…</x:v>
      </x:c>
      <x:c r="N10" s="47" t="str">
        <x:v>Classified</x:v>
      </x:c>
      <x:c r="O10" s="47" t="str">
        <x:v>NO_DATA — permissioned account validation not run</x:v>
      </x:c>
    </x:row>
    <x:row r="11">
      <x:c r="A11" s="47" t="str">
        <x:v>C2</x:v>
      </x:c>
      <x:c r="B11" s="47" t="str">
        <x:v>What is the total average monthly search demand for a keyword in a selected market?</x:v>
      </x:c>
      <x:c r="C11" s="47" t="str">
        <x:v>Keyword-demand planning</x:v>
      </x:c>
      <x:c r="D11" s="47" t="str">
        <x:v>Third-party SEO platform</x:v>
      </x:c>
      <x:c r="E11" s="47" t="str">
        <x:v>Directional estimate</x:v>
      </x:c>
      <x:c r="F11" s="47" t="n">
        <x:v>1</x:v>
      </x:c>
      <x:c r="G11" s="47" t="str">
        <x:v>Provides modelled search-volume estimates whose methodology and coverage vary by provider.</x:v>
      </x:c>
      <x:c r="H11" s="47" t="str">
        <x:v>What is the total average monthly search demand for a keyword in a selected market?|Third-party SEO platform</x:v>
      </x:c>
      <x:c r="I11" s="47" t="str">
        <x:v>E</x:v>
      </x:c>
      <x:c r="J11" s="61" t="n">
        <x:v>3</x:v>
      </x:c>
      <x:c r="K11" s="47" t="str">
        <x:v>Modelled / provider-defined</x:v>
      </x:c>
      <x:c r="L11" s="47" t="str">
        <x:v>Use for comparison or exploration only. Corroborate before making an exact or high-stakes claim.</x:v>
      </x:c>
      <x:c r="M11" s="47" t="str">
        <x:v>The provider estimates…</x:v>
      </x:c>
      <x:c r="N11" s="47" t="str">
        <x:v>Classified</x:v>
      </x:c>
      <x:c r="O11" s="47" t="str">
        <x:v>NO_DATA — permissioned account validation not run</x:v>
      </x:c>
    </x:row>
    <x:row r="12">
      <x:c r="A12" s="47" t="str">
        <x:v>C3</x:v>
      </x:c>
      <x:c r="B12" s="47" t="str">
        <x:v>Which domains appeared for a recorded query, location, device and time?</x:v>
      </x:c>
      <x:c r="C12" s="47" t="str">
        <x:v>SERP-composition and visible-competitor analysis</x:v>
      </x:c>
      <x:c r="D12" s="47" t="str">
        <x:v>Google Search Console</x:v>
      </x:c>
      <x:c r="E12" s="47" t="str">
        <x:v>Not supported</x:v>
      </x:c>
      <x:c r="F12" s="47" t="n">
        <x:v>0</x:v>
      </x:c>
      <x:c r="G12" s="47" t="str">
        <x:v>Search Console reports the verified property's performance, not a complete competitor result set.</x:v>
      </x:c>
      <x:c r="H12" s="47" t="str">
        <x:v>Which domains appeared for a recorded query, location, device and time?|Google Search Console</x:v>
      </x:c>
      <x:c r="I12" s="47" t="str">
        <x:v>N</x:v>
      </x:c>
      <x:c r="J12" s="61" t="n">
        <x:v>4</x:v>
      </x:c>
      <x:c r="K12" s="47" t="str">
        <x:v>Claim–source mismatch</x:v>
      </x:c>
      <x:c r="L12" s="47" t="str">
        <x:v>Choose another source. Do not use this source to support the claim.</x:v>
      </x:c>
      <x:c r="M12" s="47" t="str">
        <x:v>This source cannot establish…</x:v>
      </x:c>
      <x:c r="N12" s="47" t="str">
        <x:v>Classified</x:v>
      </x:c>
      <x:c r="O12" s="47" t="str">
        <x:v>NO_DATA — permissioned account validation not run</x:v>
      </x:c>
    </x:row>
    <x:row r="13">
      <x:c r="A13" s="47" t="str">
        <x:v>C3</x:v>
      </x:c>
      <x:c r="B13" s="47" t="str">
        <x:v>Which domains appeared for a recorded query, location, device and time?</x:v>
      </x:c>
      <x:c r="C13" s="47" t="str">
        <x:v>SERP-composition and visible-competitor analysis</x:v>
      </x:c>
      <x:c r="D13" s="47" t="str">
        <x:v>Google Ads / Keyword Planner</x:v>
      </x:c>
      <x:c r="E13" s="47" t="str">
        <x:v>Not supported</x:v>
      </x:c>
      <x:c r="F13" s="47" t="n">
        <x:v>0</x:v>
      </x:c>
      <x:c r="G13" s="47" t="str">
        <x:v>Keyword planning does not provide the complete organic result composition.</x:v>
      </x:c>
      <x:c r="H13" s="47" t="str">
        <x:v>Which domains appeared for a recorded query, location, device and time?|Google Ads / Keyword Planner</x:v>
      </x:c>
      <x:c r="I13" s="47" t="str">
        <x:v>N</x:v>
      </x:c>
      <x:c r="J13" s="61" t="n">
        <x:v>4</x:v>
      </x:c>
      <x:c r="K13" s="47" t="str">
        <x:v>Claim–source mismatch</x:v>
      </x:c>
      <x:c r="L13" s="47" t="str">
        <x:v>Choose another source. Do not use this source to support the claim.</x:v>
      </x:c>
      <x:c r="M13" s="47" t="str">
        <x:v>This source cannot establish…</x:v>
      </x:c>
      <x:c r="N13" s="47" t="str">
        <x:v>Classified</x:v>
      </x:c>
      <x:c r="O13" s="47" t="str">
        <x:v>NO_DATA — permissioned account validation not run</x:v>
      </x:c>
    </x:row>
    <x:row r="14">
      <x:c r="A14" s="47" t="str">
        <x:v>C3</x:v>
      </x:c>
      <x:c r="B14" s="47" t="str">
        <x:v>Which domains appeared for a recorded query, location, device and time?</x:v>
      </x:c>
      <x:c r="C14" s="47" t="str">
        <x:v>SERP-composition and visible-competitor analysis</x:v>
      </x:c>
      <x:c r="D14" s="47" t="str">
        <x:v>Recorded SERP capture</x:v>
      </x:c>
      <x:c r="E14" s="47" t="str">
        <x:v>Direct observation</x:v>
      </x:c>
      <x:c r="F14" s="47" t="n">
        <x:v>3</x:v>
      </x:c>
      <x:c r="G14" s="47" t="str">
        <x:v>Directly records the visible result environment when query, location, device, language, and time are preserved.</x:v>
      </x:c>
      <x:c r="H14" s="47" t="str">
        <x:v>Which domains appeared for a recorded query, location, device and time?|Recorded SERP capture</x:v>
      </x:c>
      <x:c r="I14" s="47" t="str">
        <x:v>D</x:v>
      </x:c>
      <x:c r="J14" s="61" t="n">
        <x:v>4</x:v>
      </x:c>
      <x:c r="K14" s="47" t="str">
        <x:v>Direct / source-native</x:v>
      </x:c>
      <x:c r="L14" s="47" t="str">
        <x:v>Preserve scope, date and configuration. Add an independent observation when the decision is material.</x:v>
      </x:c>
      <x:c r="M14" s="47" t="str">
        <x:v>The source measured or recorded… under the stated conditions.</x:v>
      </x:c>
      <x:c r="N14" s="47" t="str">
        <x:v>Classified</x:v>
      </x:c>
      <x:c r="O14" s="47" t="str">
        <x:v>NO_DATA — permissioned account validation not run</x:v>
      </x:c>
    </x:row>
    <x:row r="15">
      <x:c r="A15" s="47" t="str">
        <x:v>C3</x:v>
      </x:c>
      <x:c r="B15" s="47" t="str">
        <x:v>Which domains appeared for a recorded query, location, device and time?</x:v>
      </x:c>
      <x:c r="C15" s="47" t="str">
        <x:v>SERP-composition and visible-competitor analysis</x:v>
      </x:c>
      <x:c r="D15" s="47" t="str">
        <x:v>Configured crawler</x:v>
      </x:c>
      <x:c r="E15" s="47" t="str">
        <x:v>Not supported</x:v>
      </x:c>
      <x:c r="F15" s="47" t="n">
        <x:v>0</x:v>
      </x:c>
      <x:c r="G15" s="47" t="str">
        <x:v>A site crawl cannot establish who appeared in the search results.</x:v>
      </x:c>
      <x:c r="H15" s="47" t="str">
        <x:v>Which domains appeared for a recorded query, location, device and time?|Configured crawler</x:v>
      </x:c>
      <x:c r="I15" s="47" t="str">
        <x:v>N</x:v>
      </x:c>
      <x:c r="J15" s="61" t="n">
        <x:v>4</x:v>
      </x:c>
      <x:c r="K15" s="47" t="str">
        <x:v>Claim–source mismatch</x:v>
      </x:c>
      <x:c r="L15" s="47" t="str">
        <x:v>Choose another source. Do not use this source to support the claim.</x:v>
      </x:c>
      <x:c r="M15" s="47" t="str">
        <x:v>This source cannot establish…</x:v>
      </x:c>
      <x:c r="N15" s="47" t="str">
        <x:v>Classified</x:v>
      </x:c>
      <x:c r="O15" s="47" t="str">
        <x:v>NO_DATA — permissioned account validation not run</x:v>
      </x:c>
    </x:row>
    <x:row r="16">
      <x:c r="A16" s="47" t="str">
        <x:v>C3</x:v>
      </x:c>
      <x:c r="B16" s="47" t="str">
        <x:v>Which domains appeared for a recorded query, location, device and time?</x:v>
      </x:c>
      <x:c r="C16" s="47" t="str">
        <x:v>SERP-composition and visible-competitor analysis</x:v>
      </x:c>
      <x:c r="D16" s="47" t="str">
        <x:v>Third-party SEO platform</x:v>
      </x:c>
      <x:c r="E16" s="47" t="str">
        <x:v>Conditional support</x:v>
      </x:c>
      <x:c r="F16" s="47" t="n">
        <x:v>2</x:v>
      </x:c>
      <x:c r="G16" s="47" t="str">
        <x:v>Can provide captured/rank-tracking results when collection conditions and freshness are disclosed.</x:v>
      </x:c>
      <x:c r="H16" s="47" t="str">
        <x:v>Which domains appeared for a recorded query, location, device and time?|Third-party SEO platform</x:v>
      </x:c>
      <x:c r="I16" s="47" t="str">
        <x:v>C</x:v>
      </x:c>
      <x:c r="J16" s="61" t="n">
        <x:v>3</x:v>
      </x:c>
      <x:c r="K16" s="47" t="str">
        <x:v>Direct + contextual</x:v>
      </x:c>
      <x:c r="L16" s="47" t="str">
        <x:v>Add a direct source or independent observation matched on date, scope, geography and entity definition.</x:v>
      </x:c>
      <x:c r="M16" s="47" t="str">
        <x:v>The source supports the conclusion when combined with…</x:v>
      </x:c>
      <x:c r="N16" s="47" t="str">
        <x:v>Classified</x:v>
      </x:c>
      <x:c r="O16" s="47" t="str">
        <x:v>NO_DATA — permissioned account validation not run</x:v>
      </x:c>
    </x:row>
    <x:row r="17">
      <x:c r="A17" s="47" t="str">
        <x:v>C4</x:v>
      </x:c>
      <x:c r="B17" s="47" t="str">
        <x:v>Which URLs returned specific status, canonical and internal-link conditions during a crawl?</x:v>
      </x:c>
      <x:c r="C17" s="47" t="str">
        <x:v>Technical implementation diagnosis</x:v>
      </x:c>
      <x:c r="D17" s="47" t="str">
        <x:v>Google Search Console</x:v>
      </x:c>
      <x:c r="E17" s="47" t="str">
        <x:v>Conditional support</x:v>
      </x:c>
      <x:c r="F17" s="47" t="n">
        <x:v>2</x:v>
      </x:c>
      <x:c r="G17" s="47" t="str">
        <x:v>Provides selected Google-observed indexing and URL signals, but not a complete substitute for a controlled site crawl.</x:v>
      </x:c>
      <x:c r="H17" s="47" t="str">
        <x:v>Which URLs returned specific status, canonical and internal-link conditions during a crawl?|Google Search Console</x:v>
      </x:c>
      <x:c r="I17" s="47" t="str">
        <x:v>C</x:v>
      </x:c>
      <x:c r="J17" s="61" t="n">
        <x:v>3</x:v>
      </x:c>
      <x:c r="K17" s="47" t="str">
        <x:v>Direct + contextual</x:v>
      </x:c>
      <x:c r="L17" s="47" t="str">
        <x:v>Add a direct source or independent observation matched on date, scope, geography and entity definition.</x:v>
      </x:c>
      <x:c r="M17" s="47" t="str">
        <x:v>The source supports the conclusion when combined with…</x:v>
      </x:c>
      <x:c r="N17" s="47" t="str">
        <x:v>Classified</x:v>
      </x:c>
      <x:c r="O17" s="47" t="str">
        <x:v>NO_DATA — permissioned account validation not run</x:v>
      </x:c>
    </x:row>
    <x:row r="18">
      <x:c r="A18" s="47" t="str">
        <x:v>C4</x:v>
      </x:c>
      <x:c r="B18" s="47" t="str">
        <x:v>Which URLs returned specific status, canonical and internal-link conditions during a crawl?</x:v>
      </x:c>
      <x:c r="C18" s="47" t="str">
        <x:v>Technical implementation diagnosis</x:v>
      </x:c>
      <x:c r="D18" s="47" t="str">
        <x:v>Google Ads / Keyword Planner</x:v>
      </x:c>
      <x:c r="E18" s="47" t="str">
        <x:v>Not supported</x:v>
      </x:c>
      <x:c r="F18" s="47" t="n">
        <x:v>0</x:v>
      </x:c>
      <x:c r="G18" s="47" t="str">
        <x:v>Advertising planning data do not observe site architecture.</x:v>
      </x:c>
      <x:c r="H18" s="47" t="str">
        <x:v>Which URLs returned specific status, canonical and internal-link conditions during a crawl?|Google Ads / Keyword Planner</x:v>
      </x:c>
      <x:c r="I18" s="47" t="str">
        <x:v>N</x:v>
      </x:c>
      <x:c r="J18" s="61" t="n">
        <x:v>4</x:v>
      </x:c>
      <x:c r="K18" s="47" t="str">
        <x:v>Claim–source mismatch</x:v>
      </x:c>
      <x:c r="L18" s="47" t="str">
        <x:v>Choose another source. Do not use this source to support the claim.</x:v>
      </x:c>
      <x:c r="M18" s="47" t="str">
        <x:v>This source cannot establish…</x:v>
      </x:c>
      <x:c r="N18" s="47" t="str">
        <x:v>Classified</x:v>
      </x:c>
      <x:c r="O18" s="47" t="str">
        <x:v>NO_DATA — permissioned account validation not run</x:v>
      </x:c>
    </x:row>
    <x:row r="19">
      <x:c r="A19" s="47" t="str">
        <x:v>C4</x:v>
      </x:c>
      <x:c r="B19" s="47" t="str">
        <x:v>Which URLs returned specific status, canonical and internal-link conditions during a crawl?</x:v>
      </x:c>
      <x:c r="C19" s="47" t="str">
        <x:v>Technical implementation diagnosis</x:v>
      </x:c>
      <x:c r="D19" s="47" t="str">
        <x:v>Recorded SERP capture</x:v>
      </x:c>
      <x:c r="E19" s="47" t="str">
        <x:v>Not supported</x:v>
      </x:c>
      <x:c r="F19" s="47" t="n">
        <x:v>0</x:v>
      </x:c>
      <x:c r="G19" s="47" t="str">
        <x:v>A result page cannot inventory site implementation.</x:v>
      </x:c>
      <x:c r="H19" s="47" t="str">
        <x:v>Which URLs returned specific status, canonical and internal-link conditions during a crawl?|Recorded SERP capture</x:v>
      </x:c>
      <x:c r="I19" s="47" t="str">
        <x:v>N</x:v>
      </x:c>
      <x:c r="J19" s="61" t="n">
        <x:v>4</x:v>
      </x:c>
      <x:c r="K19" s="47" t="str">
        <x:v>Claim–source mismatch</x:v>
      </x:c>
      <x:c r="L19" s="47" t="str">
        <x:v>Choose another source. Do not use this source to support the claim.</x:v>
      </x:c>
      <x:c r="M19" s="47" t="str">
        <x:v>This source cannot establish…</x:v>
      </x:c>
      <x:c r="N19" s="47" t="str">
        <x:v>Classified</x:v>
      </x:c>
      <x:c r="O19" s="47" t="str">
        <x:v>NO_DATA — permissioned account validation not run</x:v>
      </x:c>
    </x:row>
    <x:row r="20">
      <x:c r="A20" s="47" t="str">
        <x:v>C4</x:v>
      </x:c>
      <x:c r="B20" s="47" t="str">
        <x:v>Which URLs returned specific status, canonical and internal-link conditions during a crawl?</x:v>
      </x:c>
      <x:c r="C20" s="47" t="str">
        <x:v>Technical implementation diagnosis</x:v>
      </x:c>
      <x:c r="D20" s="47" t="str">
        <x:v>Configured crawler</x:v>
      </x:c>
      <x:c r="E20" s="47" t="str">
        <x:v>Direct observation</x:v>
      </x:c>
      <x:c r="F20" s="47" t="n">
        <x:v>3</x:v>
      </x:c>
      <x:c r="G20" s="47" t="str">
        <x:v>Directly observes accessible URLs and extracted implementation under the stated crawl configuration.</x:v>
      </x:c>
      <x:c r="H20" s="47" t="str">
        <x:v>Which URLs returned specific status, canonical and internal-link conditions during a crawl?|Configured crawler</x:v>
      </x:c>
      <x:c r="I20" s="47" t="str">
        <x:v>D</x:v>
      </x:c>
      <x:c r="J20" s="61" t="n">
        <x:v>4</x:v>
      </x:c>
      <x:c r="K20" s="47" t="str">
        <x:v>Direct / source-native</x:v>
      </x:c>
      <x:c r="L20" s="47" t="str">
        <x:v>Preserve scope, date and configuration. Add an independent observation when the decision is material.</x:v>
      </x:c>
      <x:c r="M20" s="47" t="str">
        <x:v>The source measured or recorded… under the stated conditions.</x:v>
      </x:c>
      <x:c r="N20" s="47" t="str">
        <x:v>Classified</x:v>
      </x:c>
      <x:c r="O20" s="47" t="str">
        <x:v>NO_DATA — permissioned account validation not run</x:v>
      </x:c>
    </x:row>
    <x:row r="21">
      <x:c r="A21" s="47" t="str">
        <x:v>C4</x:v>
      </x:c>
      <x:c r="B21" s="47" t="str">
        <x:v>Which URLs returned specific status, canonical and internal-link conditions during a crawl?</x:v>
      </x:c>
      <x:c r="C21" s="47" t="str">
        <x:v>Technical implementation diagnosis</x:v>
      </x:c>
      <x:c r="D21" s="47" t="str">
        <x:v>Third-party SEO platform</x:v>
      </x:c>
      <x:c r="E21" s="47" t="str">
        <x:v>Conditional support</x:v>
      </x:c>
      <x:c r="F21" s="47" t="n">
        <x:v>2</x:v>
      </x:c>
      <x:c r="G21" s="47" t="str">
        <x:v>Site-audit platforms can support this claim when crawl scope, rendering, exclusions, and timestamps are available.</x:v>
      </x:c>
      <x:c r="H21" s="47" t="str">
        <x:v>Which URLs returned specific status, canonical and internal-link conditions during a crawl?|Third-party SEO platform</x:v>
      </x:c>
      <x:c r="I21" s="47" t="str">
        <x:v>C</x:v>
      </x:c>
      <x:c r="J21" s="61" t="n">
        <x:v>3</x:v>
      </x:c>
      <x:c r="K21" s="47" t="str">
        <x:v>Direct + contextual</x:v>
      </x:c>
      <x:c r="L21" s="47" t="str">
        <x:v>Add a direct source or independent observation matched on date, scope, geography and entity definition.</x:v>
      </x:c>
      <x:c r="M21" s="47" t="str">
        <x:v>The source supports the conclusion when combined with…</x:v>
      </x:c>
      <x:c r="N21" s="47" t="str">
        <x:v>Classified</x:v>
      </x:c>
      <x:c r="O21" s="47" t="str">
        <x:v>NO_DATA — permissioned account validation not run</x:v>
      </x:c>
    </x:row>
    <x:row r="22">
      <x:c r="A22" s="47" t="str">
        <x:v>C5</x:v>
      </x:c>
      <x:c r="B22" s="47" t="str">
        <x:v>How much organic Google traffic did a competitor actually receive?</x:v>
      </x:c>
      <x:c r="C22" s="47" t="str">
        <x:v>Competitor traffic benchmarking</x:v>
      </x:c>
      <x:c r="D22" s="47" t="str">
        <x:v>Google Search Console</x:v>
      </x:c>
      <x:c r="E22" s="47" t="str">
        <x:v>Not supported</x:v>
      </x:c>
      <x:c r="F22" s="47" t="n">
        <x:v>0</x:v>
      </x:c>
      <x:c r="G22" s="47" t="str">
        <x:v>Search Console is available only for properties the user can verify; it cannot reveal a competitor's actual clicks.</x:v>
      </x:c>
      <x:c r="H22" s="47" t="str">
        <x:v>How much organic Google traffic did a competitor actually receive?|Google Search Console</x:v>
      </x:c>
      <x:c r="I22" s="47" t="str">
        <x:v>N</x:v>
      </x:c>
      <x:c r="J22" s="61" t="n">
        <x:v>4</x:v>
      </x:c>
      <x:c r="K22" s="47" t="str">
        <x:v>Claim–source mismatch</x:v>
      </x:c>
      <x:c r="L22" s="47" t="str">
        <x:v>Choose another source. Do not use this source to support the claim.</x:v>
      </x:c>
      <x:c r="M22" s="47" t="str">
        <x:v>This source cannot establish…</x:v>
      </x:c>
      <x:c r="N22" s="47" t="str">
        <x:v>Classified</x:v>
      </x:c>
      <x:c r="O22" s="47" t="str">
        <x:v>NO_DATA — permissioned account validation not run</x:v>
      </x:c>
    </x:row>
    <x:row r="23">
      <x:c r="A23" s="47" t="str">
        <x:v>C5</x:v>
      </x:c>
      <x:c r="B23" s="47" t="str">
        <x:v>How much organic Google traffic did a competitor actually receive?</x:v>
      </x:c>
      <x:c r="C23" s="47" t="str">
        <x:v>Competitor traffic benchmarking</x:v>
      </x:c>
      <x:c r="D23" s="47" t="str">
        <x:v>Google Ads / Keyword Planner</x:v>
      </x:c>
      <x:c r="E23" s="47" t="str">
        <x:v>Not supported</x:v>
      </x:c>
      <x:c r="F23" s="47" t="n">
        <x:v>0</x:v>
      </x:c>
      <x:c r="G23" s="47" t="str">
        <x:v>Planning data do not report a competitor's actual organic traffic.</x:v>
      </x:c>
      <x:c r="H23" s="47" t="str">
        <x:v>How much organic Google traffic did a competitor actually receive?|Google Ads / Keyword Planner</x:v>
      </x:c>
      <x:c r="I23" s="47" t="str">
        <x:v>N</x:v>
      </x:c>
      <x:c r="J23" s="61" t="n">
        <x:v>4</x:v>
      </x:c>
      <x:c r="K23" s="47" t="str">
        <x:v>Claim–source mismatch</x:v>
      </x:c>
      <x:c r="L23" s="47" t="str">
        <x:v>Choose another source. Do not use this source to support the claim.</x:v>
      </x:c>
      <x:c r="M23" s="47" t="str">
        <x:v>This source cannot establish…</x:v>
      </x:c>
      <x:c r="N23" s="47" t="str">
        <x:v>Classified</x:v>
      </x:c>
      <x:c r="O23" s="47" t="str">
        <x:v>NO_DATA — permissioned account validation not run</x:v>
      </x:c>
    </x:row>
    <x:row r="24">
      <x:c r="A24" s="47" t="str">
        <x:v>C5</x:v>
      </x:c>
      <x:c r="B24" s="47" t="str">
        <x:v>How much organic Google traffic did a competitor actually receive?</x:v>
      </x:c>
      <x:c r="C24" s="47" t="str">
        <x:v>Competitor traffic benchmarking</x:v>
      </x:c>
      <x:c r="D24" s="47" t="str">
        <x:v>Recorded SERP capture</x:v>
      </x:c>
      <x:c r="E24" s="47" t="str">
        <x:v>Not supported</x:v>
      </x:c>
      <x:c r="F24" s="47" t="n">
        <x:v>0</x:v>
      </x:c>
      <x:c r="G24" s="47" t="str">
        <x:v>Visibility does not equal actual clicks.</x:v>
      </x:c>
      <x:c r="H24" s="47" t="str">
        <x:v>How much organic Google traffic did a competitor actually receive?|Recorded SERP capture</x:v>
      </x:c>
      <x:c r="I24" s="47" t="str">
        <x:v>N</x:v>
      </x:c>
      <x:c r="J24" s="61" t="n">
        <x:v>4</x:v>
      </x:c>
      <x:c r="K24" s="47" t="str">
        <x:v>Claim–source mismatch</x:v>
      </x:c>
      <x:c r="L24" s="47" t="str">
        <x:v>Choose another source. Do not use this source to support the claim.</x:v>
      </x:c>
      <x:c r="M24" s="47" t="str">
        <x:v>This source cannot establish…</x:v>
      </x:c>
      <x:c r="N24" s="47" t="str">
        <x:v>Classified</x:v>
      </x:c>
      <x:c r="O24" s="47" t="str">
        <x:v>NO_DATA — permissioned account validation not run</x:v>
      </x:c>
    </x:row>
    <x:row r="25">
      <x:c r="A25" s="47" t="str">
        <x:v>C5</x:v>
      </x:c>
      <x:c r="B25" s="47" t="str">
        <x:v>How much organic Google traffic did a competitor actually receive?</x:v>
      </x:c>
      <x:c r="C25" s="47" t="str">
        <x:v>Competitor traffic benchmarking</x:v>
      </x:c>
      <x:c r="D25" s="47" t="str">
        <x:v>Configured crawler</x:v>
      </x:c>
      <x:c r="E25" s="47" t="str">
        <x:v>Not supported</x:v>
      </x:c>
      <x:c r="F25" s="47" t="n">
        <x:v>0</x:v>
      </x:c>
      <x:c r="G25" s="47" t="str">
        <x:v>A crawl does not observe traffic.</x:v>
      </x:c>
      <x:c r="H25" s="47" t="str">
        <x:v>How much organic Google traffic did a competitor actually receive?|Configured crawler</x:v>
      </x:c>
      <x:c r="I25" s="47" t="str">
        <x:v>N</x:v>
      </x:c>
      <x:c r="J25" s="61" t="n">
        <x:v>4</x:v>
      </x:c>
      <x:c r="K25" s="47" t="str">
        <x:v>Claim–source mismatch</x:v>
      </x:c>
      <x:c r="L25" s="47" t="str">
        <x:v>Choose another source. Do not use this source to support the claim.</x:v>
      </x:c>
      <x:c r="M25" s="47" t="str">
        <x:v>This source cannot establish…</x:v>
      </x:c>
      <x:c r="N25" s="47" t="str">
        <x:v>Classified</x:v>
      </x:c>
      <x:c r="O25" s="47" t="str">
        <x:v>NO_DATA — permissioned account validation not run</x:v>
      </x:c>
    </x:row>
    <x:row r="26">
      <x:c r="A26" s="47" t="str">
        <x:v>C5</x:v>
      </x:c>
      <x:c r="B26" s="47" t="str">
        <x:v>How much organic Google traffic did a competitor actually receive?</x:v>
      </x:c>
      <x:c r="C26" s="47" t="str">
        <x:v>Competitor traffic benchmarking</x:v>
      </x:c>
      <x:c r="D26" s="47" t="str">
        <x:v>Third-party SEO platform</x:v>
      </x:c>
      <x:c r="E26" s="47" t="str">
        <x:v>Directional estimate</x:v>
      </x:c>
      <x:c r="F26" s="47" t="n">
        <x:v>1</x:v>
      </x:c>
      <x:c r="G26" s="47" t="str">
        <x:v>Platforms may estimate competitor traffic; the result must not be described as actual analytics.</x:v>
      </x:c>
      <x:c r="H26" s="47" t="str">
        <x:v>How much organic Google traffic did a competitor actually receive?|Third-party SEO platform</x:v>
      </x:c>
      <x:c r="I26" s="47" t="str">
        <x:v>E</x:v>
      </x:c>
      <x:c r="J26" s="61" t="n">
        <x:v>3</x:v>
      </x:c>
      <x:c r="K26" s="47" t="str">
        <x:v>Modelled / provider-defined</x:v>
      </x:c>
      <x:c r="L26" s="47" t="str">
        <x:v>Use for comparison or exploration only. Corroborate before making an exact or high-stakes claim.</x:v>
      </x:c>
      <x:c r="M26" s="47" t="str">
        <x:v>The provider estimates…</x:v>
      </x:c>
      <x:c r="N26" s="47" t="str">
        <x:v>Classified</x:v>
      </x:c>
      <x:c r="O26" s="47" t="str">
        <x:v>NO_DATA — permissioned account validation not run</x:v>
      </x:c>
    </x:row>
    <x:row r="27">
      <x:c r="A27" s="47" t="str">
        <x:v>C6</x:v>
      </x:c>
      <x:c r="B27" s="47" t="str">
        <x:v>Did a technical change cause an organic traffic increase?</x:v>
      </x:c>
      <x:c r="C27" s="47" t="str">
        <x:v>Causal implementation evaluation</x:v>
      </x:c>
      <x:c r="D27" s="47" t="str">
        <x:v>Google Search Console</x:v>
      </x:c>
      <x:c r="E27" s="47" t="str">
        <x:v>Conditional support</x:v>
      </x:c>
      <x:c r="F27" s="47" t="n">
        <x:v>2</x:v>
      </x:c>
      <x:c r="G27" s="47" t="str">
        <x:v>Can measure outcome changes, but cannot establish causality alone.</x:v>
      </x:c>
      <x:c r="H27" s="47" t="str">
        <x:v>Did a technical change cause an organic traffic increase?|Google Search Console</x:v>
      </x:c>
      <x:c r="I27" s="47" t="str">
        <x:v>C</x:v>
      </x:c>
      <x:c r="J27" s="61" t="n">
        <x:v>3</x:v>
      </x:c>
      <x:c r="K27" s="47" t="str">
        <x:v>Direct + contextual</x:v>
      </x:c>
      <x:c r="L27" s="47" t="str">
        <x:v>Add a direct source or independent observation matched on date, scope, geography and entity definition.</x:v>
      </x:c>
      <x:c r="M27" s="47" t="str">
        <x:v>The source supports the conclusion when combined with…</x:v>
      </x:c>
      <x:c r="N27" s="47" t="str">
        <x:v>Classified; causal conclusion requires review</x:v>
      </x:c>
      <x:c r="O27" s="47" t="str">
        <x:v>NO_DATA — permissioned account validation not run</x:v>
      </x:c>
    </x:row>
    <x:row r="28">
      <x:c r="A28" s="47" t="str">
        <x:v>C6</x:v>
      </x:c>
      <x:c r="B28" s="47" t="str">
        <x:v>Did a technical change cause an organic traffic increase?</x:v>
      </x:c>
      <x:c r="C28" s="47" t="str">
        <x:v>Causal implementation evaluation</x:v>
      </x:c>
      <x:c r="D28" s="47" t="str">
        <x:v>Google Ads / Keyword Planner</x:v>
      </x:c>
      <x:c r="E28" s="47" t="str">
        <x:v>Not supported</x:v>
      </x:c>
      <x:c r="F28" s="47" t="n">
        <x:v>0</x:v>
      </x:c>
      <x:c r="G28" s="47" t="str">
        <x:v>Planning data do not establish organic causal impact.</x:v>
      </x:c>
      <x:c r="H28" s="47" t="str">
        <x:v>Did a technical change cause an organic traffic increase?|Google Ads / Keyword Planner</x:v>
      </x:c>
      <x:c r="I28" s="47" t="str">
        <x:v>N</x:v>
      </x:c>
      <x:c r="J28" s="61" t="n">
        <x:v>4</x:v>
      </x:c>
      <x:c r="K28" s="47" t="str">
        <x:v>Claim–source mismatch</x:v>
      </x:c>
      <x:c r="L28" s="47" t="str">
        <x:v>Choose another source. Do not use this source to support the claim.</x:v>
      </x:c>
      <x:c r="M28" s="47" t="str">
        <x:v>This source cannot establish…</x:v>
      </x:c>
      <x:c r="N28" s="47" t="str">
        <x:v>Classified</x:v>
      </x:c>
      <x:c r="O28" s="47" t="str">
        <x:v>NO_DATA — permissioned account validation not run</x:v>
      </x:c>
    </x:row>
    <x:row r="29">
      <x:c r="A29" s="47" t="str">
        <x:v>C6</x:v>
      </x:c>
      <x:c r="B29" s="47" t="str">
        <x:v>Did a technical change cause an organic traffic increase?</x:v>
      </x:c>
      <x:c r="C29" s="47" t="str">
        <x:v>Causal implementation evaluation</x:v>
      </x:c>
      <x:c r="D29" s="47" t="str">
        <x:v>Recorded SERP capture</x:v>
      </x:c>
      <x:c r="E29" s="47" t="str">
        <x:v>Conditional support</x:v>
      </x:c>
      <x:c r="F29" s="47" t="n">
        <x:v>2</x:v>
      </x:c>
      <x:c r="G29" s="47" t="str">
        <x:v>Can show result-environment changes, but not causality alone.</x:v>
      </x:c>
      <x:c r="H29" s="47" t="str">
        <x:v>Did a technical change cause an organic traffic increase?|Recorded SERP capture</x:v>
      </x:c>
      <x:c r="I29" s="47" t="str">
        <x:v>C</x:v>
      </x:c>
      <x:c r="J29" s="61" t="n">
        <x:v>3</x:v>
      </x:c>
      <x:c r="K29" s="47" t="str">
        <x:v>Direct + contextual</x:v>
      </x:c>
      <x:c r="L29" s="47" t="str">
        <x:v>Add a direct source or independent observation matched on date, scope, geography and entity definition.</x:v>
      </x:c>
      <x:c r="M29" s="47" t="str">
        <x:v>The source supports the conclusion when combined with…</x:v>
      </x:c>
      <x:c r="N29" s="47" t="str">
        <x:v>Classified; causal conclusion requires review</x:v>
      </x:c>
      <x:c r="O29" s="47" t="str">
        <x:v>NO_DATA — permissioned account validation not run</x:v>
      </x:c>
    </x:row>
    <x:row r="30">
      <x:c r="A30" s="47" t="str">
        <x:v>C6</x:v>
      </x:c>
      <x:c r="B30" s="47" t="str">
        <x:v>Did a technical change cause an organic traffic increase?</x:v>
      </x:c>
      <x:c r="C30" s="47" t="str">
        <x:v>Causal implementation evaluation</x:v>
      </x:c>
      <x:c r="D30" s="47" t="str">
        <x:v>Configured crawler</x:v>
      </x:c>
      <x:c r="E30" s="47" t="str">
        <x:v>Conditional support</x:v>
      </x:c>
      <x:c r="F30" s="47" t="n">
        <x:v>2</x:v>
      </x:c>
      <x:c r="G30" s="47" t="str">
        <x:v>Can verify implementation state, but not prove that the change caused traffic movement.</x:v>
      </x:c>
      <x:c r="H30" s="47" t="str">
        <x:v>Did a technical change cause an organic traffic increase?|Configured crawler</x:v>
      </x:c>
      <x:c r="I30" s="47" t="str">
        <x:v>C</x:v>
      </x:c>
      <x:c r="J30" s="61" t="n">
        <x:v>3</x:v>
      </x:c>
      <x:c r="K30" s="47" t="str">
        <x:v>Direct + contextual</x:v>
      </x:c>
      <x:c r="L30" s="47" t="str">
        <x:v>Add a direct source or independent observation matched on date, scope, geography and entity definition.</x:v>
      </x:c>
      <x:c r="M30" s="47" t="str">
        <x:v>The source supports the conclusion when combined with…</x:v>
      </x:c>
      <x:c r="N30" s="47" t="str">
        <x:v>Classified; causal conclusion requires review</x:v>
      </x:c>
      <x:c r="O30" s="47" t="str">
        <x:v>NO_DATA — permissioned account validation not run</x:v>
      </x:c>
    </x:row>
    <x:row r="31">
      <x:c r="A31" s="47" t="str">
        <x:v>C6</x:v>
      </x:c>
      <x:c r="B31" s="47" t="str">
        <x:v>Did a technical change cause an organic traffic increase?</x:v>
      </x:c>
      <x:c r="C31" s="47" t="str">
        <x:v>Causal implementation evaluation</x:v>
      </x:c>
      <x:c r="D31" s="47" t="str">
        <x:v>Third-party SEO platform</x:v>
      </x:c>
      <x:c r="E31" s="47" t="str">
        <x:v>Directional estimate</x:v>
      </x:c>
      <x:c r="F31" s="47" t="n">
        <x:v>1</x:v>
      </x:c>
      <x:c r="G31" s="47" t="str">
        <x:v>May add trend context, but modelled data cannot establish causality alone.</x:v>
      </x:c>
      <x:c r="H31" s="47" t="str">
        <x:v>Did a technical change cause an organic traffic increase?|Third-party SEO platform</x:v>
      </x:c>
      <x:c r="I31" s="47" t="str">
        <x:v>E</x:v>
      </x:c>
      <x:c r="J31" s="61" t="n">
        <x:v>3</x:v>
      </x:c>
      <x:c r="K31" s="47" t="str">
        <x:v>Modelled / provider-defined</x:v>
      </x:c>
      <x:c r="L31" s="47" t="str">
        <x:v>Use for comparison or exploration only. Corroborate before making an exact or high-stakes claim.</x:v>
      </x:c>
      <x:c r="M31" s="47" t="str">
        <x:v>The provider estimates…</x:v>
      </x:c>
      <x:c r="N31" s="47" t="str">
        <x:v>Classified</x:v>
      </x:c>
      <x:c r="O31" s="47" t="str">
        <x:v>NO_DATA — permissioned account validation not run</x:v>
      </x:c>
    </x:row>
    <x:row r="32">
      <x:c r="A32" s="47" t="str">
        <x:v>C7</x:v>
      </x:c>
      <x:c r="B32" s="47" t="str">
        <x:v>Was a page accessible and technically eligible for crawling/indexing on the observation date?</x:v>
      </x:c>
      <x:c r="C32" s="47" t="str">
        <x:v>Eligibility and technical-readiness assessment</x:v>
      </x:c>
      <x:c r="D32" s="47" t="str">
        <x:v>Google Search Console</x:v>
      </x:c>
      <x:c r="E32" s="47" t="str">
        <x:v>Conditional support</x:v>
      </x:c>
      <x:c r="F32" s="47" t="n">
        <x:v>2</x:v>
      </x:c>
      <x:c r="G32" s="47" t="str">
        <x:v>Provides Google-observed indexing and URL information, but eligibility and indexing are not identical.</x:v>
      </x:c>
      <x:c r="H32" s="47" t="str">
        <x:v>Was a page accessible and technically eligible for crawling/indexing on the observation date?|Google Search Console</x:v>
      </x:c>
      <x:c r="I32" s="47" t="str">
        <x:v>C</x:v>
      </x:c>
      <x:c r="J32" s="61" t="n">
        <x:v>3</x:v>
      </x:c>
      <x:c r="K32" s="47" t="str">
        <x:v>Direct + contextual</x:v>
      </x:c>
      <x:c r="L32" s="47" t="str">
        <x:v>Add a direct source or independent observation matched on date, scope, geography and entity definition.</x:v>
      </x:c>
      <x:c r="M32" s="47" t="str">
        <x:v>The source supports the conclusion when combined with…</x:v>
      </x:c>
      <x:c r="N32" s="47" t="str">
        <x:v>Classified</x:v>
      </x:c>
      <x:c r="O32" s="47" t="str">
        <x:v>NO_DATA — permissioned account validation not run</x:v>
      </x:c>
    </x:row>
    <x:row r="33">
      <x:c r="A33" s="47" t="str">
        <x:v>C7</x:v>
      </x:c>
      <x:c r="B33" s="47" t="str">
        <x:v>Was a page accessible and technically eligible for crawling/indexing on the observation date?</x:v>
      </x:c>
      <x:c r="C33" s="47" t="str">
        <x:v>Eligibility and technical-readiness assessment</x:v>
      </x:c>
      <x:c r="D33" s="47" t="str">
        <x:v>Google Ads / Keyword Planner</x:v>
      </x:c>
      <x:c r="E33" s="47" t="str">
        <x:v>Not supported</x:v>
      </x:c>
      <x:c r="F33" s="47" t="n">
        <x:v>0</x:v>
      </x:c>
      <x:c r="G33" s="47" t="str">
        <x:v>Advertising planning data do not test technical eligibility.</x:v>
      </x:c>
      <x:c r="H33" s="47" t="str">
        <x:v>Was a page accessible and technically eligible for crawling/indexing on the observation date?|Google Ads / Keyword Planner</x:v>
      </x:c>
      <x:c r="I33" s="47" t="str">
        <x:v>N</x:v>
      </x:c>
      <x:c r="J33" s="61" t="n">
        <x:v>4</x:v>
      </x:c>
      <x:c r="K33" s="47" t="str">
        <x:v>Claim–source mismatch</x:v>
      </x:c>
      <x:c r="L33" s="47" t="str">
        <x:v>Choose another source. Do not use this source to support the claim.</x:v>
      </x:c>
      <x:c r="M33" s="47" t="str">
        <x:v>This source cannot establish…</x:v>
      </x:c>
      <x:c r="N33" s="47" t="str">
        <x:v>Classified</x:v>
      </x:c>
      <x:c r="O33" s="47" t="str">
        <x:v>NO_DATA — permissioned account validation not run</x:v>
      </x:c>
    </x:row>
    <x:row r="34">
      <x:c r="A34" s="47" t="str">
        <x:v>C7</x:v>
      </x:c>
      <x:c r="B34" s="47" t="str">
        <x:v>Was a page accessible and technically eligible for crawling/indexing on the observation date?</x:v>
      </x:c>
      <x:c r="C34" s="47" t="str">
        <x:v>Eligibility and technical-readiness assessment</x:v>
      </x:c>
      <x:c r="D34" s="47" t="str">
        <x:v>Recorded SERP capture</x:v>
      </x:c>
      <x:c r="E34" s="47" t="str">
        <x:v>Conditional support</x:v>
      </x:c>
      <x:c r="F34" s="47" t="n">
        <x:v>2</x:v>
      </x:c>
      <x:c r="G34" s="47" t="str">
        <x:v>Appearance can confirm visibility at that moment, but absence cannot diagnose the reason.</x:v>
      </x:c>
      <x:c r="H34" s="47" t="str">
        <x:v>Was a page accessible and technically eligible for crawling/indexing on the observation date?|Recorded SERP capture</x:v>
      </x:c>
      <x:c r="I34" s="47" t="str">
        <x:v>C</x:v>
      </x:c>
      <x:c r="J34" s="61" t="n">
        <x:v>3</x:v>
      </x:c>
      <x:c r="K34" s="47" t="str">
        <x:v>Direct + contextual</x:v>
      </x:c>
      <x:c r="L34" s="47" t="str">
        <x:v>Add a direct source or independent observation matched on date, scope, geography and entity definition.</x:v>
      </x:c>
      <x:c r="M34" s="47" t="str">
        <x:v>The source supports the conclusion when combined with…</x:v>
      </x:c>
      <x:c r="N34" s="47" t="str">
        <x:v>Classified</x:v>
      </x:c>
      <x:c r="O34" s="47" t="str">
        <x:v>NO_DATA — permissioned account validation not run</x:v>
      </x:c>
    </x:row>
    <x:row r="35">
      <x:c r="A35" s="47" t="str">
        <x:v>C7</x:v>
      </x:c>
      <x:c r="B35" s="47" t="str">
        <x:v>Was a page accessible and technically eligible for crawling/indexing on the observation date?</x:v>
      </x:c>
      <x:c r="C35" s="47" t="str">
        <x:v>Eligibility and technical-readiness assessment</x:v>
      </x:c>
      <x:c r="D35" s="47" t="str">
        <x:v>Configured crawler</x:v>
      </x:c>
      <x:c r="E35" s="47" t="str">
        <x:v>Direct observation</x:v>
      </x:c>
      <x:c r="F35" s="47" t="n">
        <x:v>3</x:v>
      </x:c>
      <x:c r="G35" s="47" t="str">
        <x:v>Can directly observe accessible technical conditions under its user agent, rendering, and scope.</x:v>
      </x:c>
      <x:c r="H35" s="47" t="str">
        <x:v>Was a page accessible and technically eligible for crawling/indexing on the observation date?|Configured crawler</x:v>
      </x:c>
      <x:c r="I35" s="47" t="str">
        <x:v>D</x:v>
      </x:c>
      <x:c r="J35" s="61" t="n">
        <x:v>4</x:v>
      </x:c>
      <x:c r="K35" s="47" t="str">
        <x:v>Direct / source-native</x:v>
      </x:c>
      <x:c r="L35" s="47" t="str">
        <x:v>Preserve scope, date and configuration. Add an independent observation when the decision is material.</x:v>
      </x:c>
      <x:c r="M35" s="47" t="str">
        <x:v>The source measured or recorded… under the stated conditions.</x:v>
      </x:c>
      <x:c r="N35" s="47" t="str">
        <x:v>Classified</x:v>
      </x:c>
      <x:c r="O35" s="47" t="str">
        <x:v>NO_DATA — permissioned account validation not run</x:v>
      </x:c>
    </x:row>
    <x:row r="36">
      <x:c r="A36" s="47" t="str">
        <x:v>C7</x:v>
      </x:c>
      <x:c r="B36" s="47" t="str">
        <x:v>Was a page accessible and technically eligible for crawling/indexing on the observation date?</x:v>
      </x:c>
      <x:c r="C36" s="47" t="str">
        <x:v>Eligibility and technical-readiness assessment</x:v>
      </x:c>
      <x:c r="D36" s="47" t="str">
        <x:v>Third-party SEO platform</x:v>
      </x:c>
      <x:c r="E36" s="47" t="str">
        <x:v>Conditional support</x:v>
      </x:c>
      <x:c r="F36" s="47" t="n">
        <x:v>2</x:v>
      </x:c>
      <x:c r="G36" s="47" t="str">
        <x:v>May support eligibility checks if the underlying crawl and configuration are disclosed.</x:v>
      </x:c>
      <x:c r="H36" s="47" t="str">
        <x:v>Was a page accessible and technically eligible for crawling/indexing on the observation date?|Third-party SEO platform</x:v>
      </x:c>
      <x:c r="I36" s="47" t="str">
        <x:v>C</x:v>
      </x:c>
      <x:c r="J36" s="61" t="n">
        <x:v>3</x:v>
      </x:c>
      <x:c r="K36" s="47" t="str">
        <x:v>Direct + contextual</x:v>
      </x:c>
      <x:c r="L36" s="47" t="str">
        <x:v>Add a direct source or independent observation matched on date, scope, geography and entity definition.</x:v>
      </x:c>
      <x:c r="M36" s="47" t="str">
        <x:v>The source supports the conclusion when combined with…</x:v>
      </x:c>
      <x:c r="N36" s="47" t="str">
        <x:v>Classified</x:v>
      </x:c>
      <x:c r="O36" s="47" t="str">
        <x:v>NO_DATA — permissioned account validation not run</x:v>
      </x:c>
    </x:row>
    <x:row r="37">
      <x:c r="A37" s="47" t="str">
        <x:v>C8</x:v>
      </x:c>
      <x:c r="B37" s="47" t="str">
        <x:v>Is this keyword commercially valuable to this specific business?</x:v>
      </x:c>
      <x:c r="C37" s="47" t="str">
        <x:v>Commercial keyword prioritisation</x:v>
      </x:c>
      <x:c r="D37" s="47" t="str">
        <x:v>Google Search Console</x:v>
      </x:c>
      <x:c r="E37" s="47" t="str">
        <x:v>Conditional support</x:v>
      </x:c>
      <x:c r="F37" s="47" t="n">
        <x:v>2</x:v>
      </x:c>
      <x:c r="G37" s="47" t="str">
        <x:v>Shows owned visibility and clicks; commercial value requires conversion/revenue context from other systems.</x:v>
      </x:c>
      <x:c r="H37" s="47" t="str">
        <x:v>Is this keyword commercially valuable to this specific business?|Google Search Console</x:v>
      </x:c>
      <x:c r="I37" s="47" t="str">
        <x:v>C</x:v>
      </x:c>
      <x:c r="J37" s="61" t="n">
        <x:v>3</x:v>
      </x:c>
      <x:c r="K37" s="47" t="str">
        <x:v>Direct + contextual</x:v>
      </x:c>
      <x:c r="L37" s="47" t="str">
        <x:v>Add a direct source or independent observation matched on date, scope, geography and entity definition.</x:v>
      </x:c>
      <x:c r="M37" s="47" t="str">
        <x:v>The source supports the conclusion when combined with…</x:v>
      </x:c>
      <x:c r="N37" s="47" t="str">
        <x:v>Classified</x:v>
      </x:c>
      <x:c r="O37" s="47" t="str">
        <x:v>NO_DATA — permissioned account validation not run</x:v>
      </x:c>
    </x:row>
    <x:row r="38">
      <x:c r="A38" s="47" t="str">
        <x:v>C8</x:v>
      </x:c>
      <x:c r="B38" s="47" t="str">
        <x:v>Is this keyword commercially valuable to this specific business?</x:v>
      </x:c>
      <x:c r="C38" s="47" t="str">
        <x:v>Commercial keyword prioritisation</x:v>
      </x:c>
      <x:c r="D38" s="47" t="str">
        <x:v>Google Ads / Keyword Planner</x:v>
      </x:c>
      <x:c r="E38" s="47" t="str">
        <x:v>Conditional support</x:v>
      </x:c>
      <x:c r="F38" s="47" t="n">
        <x:v>2</x:v>
      </x:c>
      <x:c r="G38" s="47" t="str">
        <x:v>CPC and advertiser competition can indicate paid-market demand, not the business's realised value.</x:v>
      </x:c>
      <x:c r="H38" s="47" t="str">
        <x:v>Is this keyword commercially valuable to this specific business?|Google Ads / Keyword Planner</x:v>
      </x:c>
      <x:c r="I38" s="47" t="str">
        <x:v>C</x:v>
      </x:c>
      <x:c r="J38" s="61" t="n">
        <x:v>3</x:v>
      </x:c>
      <x:c r="K38" s="47" t="str">
        <x:v>Direct + contextual</x:v>
      </x:c>
      <x:c r="L38" s="47" t="str">
        <x:v>Add a direct source or independent observation matched on date, scope, geography and entity definition.</x:v>
      </x:c>
      <x:c r="M38" s="47" t="str">
        <x:v>The source supports the conclusion when combined with…</x:v>
      </x:c>
      <x:c r="N38" s="47" t="str">
        <x:v>Classified</x:v>
      </x:c>
      <x:c r="O38" s="47" t="str">
        <x:v>NO_DATA — permissioned account validation not run</x:v>
      </x:c>
    </x:row>
    <x:row r="39">
      <x:c r="A39" s="47" t="str">
        <x:v>C8</x:v>
      </x:c>
      <x:c r="B39" s="47" t="str">
        <x:v>Is this keyword commercially valuable to this specific business?</x:v>
      </x:c>
      <x:c r="C39" s="47" t="str">
        <x:v>Commercial keyword prioritisation</x:v>
      </x:c>
      <x:c r="D39" s="47" t="str">
        <x:v>Recorded SERP capture</x:v>
      </x:c>
      <x:c r="E39" s="47" t="str">
        <x:v>Conditional support</x:v>
      </x:c>
      <x:c r="F39" s="47" t="n">
        <x:v>2</x:v>
      </x:c>
      <x:c r="G39" s="47" t="str">
        <x:v>Result composition and intent clues can inform value, but cannot establish business economics.</x:v>
      </x:c>
      <x:c r="H39" s="47" t="str">
        <x:v>Is this keyword commercially valuable to this specific business?|Recorded SERP capture</x:v>
      </x:c>
      <x:c r="I39" s="47" t="str">
        <x:v>C</x:v>
      </x:c>
      <x:c r="J39" s="61" t="n">
        <x:v>3</x:v>
      </x:c>
      <x:c r="K39" s="47" t="str">
        <x:v>Direct + contextual</x:v>
      </x:c>
      <x:c r="L39" s="47" t="str">
        <x:v>Add a direct source or independent observation matched on date, scope, geography and entity definition.</x:v>
      </x:c>
      <x:c r="M39" s="47" t="str">
        <x:v>The source supports the conclusion when combined with…</x:v>
      </x:c>
      <x:c r="N39" s="47" t="str">
        <x:v>Classified</x:v>
      </x:c>
      <x:c r="O39" s="47" t="str">
        <x:v>NO_DATA — permissioned account validation not run</x:v>
      </x:c>
    </x:row>
    <x:row r="40">
      <x:c r="A40" s="47" t="str">
        <x:v>C8</x:v>
      </x:c>
      <x:c r="B40" s="47" t="str">
        <x:v>Is this keyword commercially valuable to this specific business?</x:v>
      </x:c>
      <x:c r="C40" s="47" t="str">
        <x:v>Commercial keyword prioritisation</x:v>
      </x:c>
      <x:c r="D40" s="47" t="str">
        <x:v>Configured crawler</x:v>
      </x:c>
      <x:c r="E40" s="47" t="str">
        <x:v>Not supported</x:v>
      </x:c>
      <x:c r="F40" s="47" t="n">
        <x:v>0</x:v>
      </x:c>
      <x:c r="G40" s="47" t="str">
        <x:v>Technical implementation does not establish commercial value.</x:v>
      </x:c>
      <x:c r="H40" s="47" t="str">
        <x:v>Is this keyword commercially valuable to this specific business?|Configured crawler</x:v>
      </x:c>
      <x:c r="I40" s="47" t="str">
        <x:v>N</x:v>
      </x:c>
      <x:c r="J40" s="61" t="n">
        <x:v>4</x:v>
      </x:c>
      <x:c r="K40" s="47" t="str">
        <x:v>Claim–source mismatch</x:v>
      </x:c>
      <x:c r="L40" s="47" t="str">
        <x:v>Choose another source. Do not use this source to support the claim.</x:v>
      </x:c>
      <x:c r="M40" s="47" t="str">
        <x:v>This source cannot establish…</x:v>
      </x:c>
      <x:c r="N40" s="47" t="str">
        <x:v>Classified</x:v>
      </x:c>
      <x:c r="O40" s="47" t="str">
        <x:v>NO_DATA — permissioned account validation not run</x:v>
      </x:c>
    </x:row>
    <x:row r="41">
      <x:c r="A41" s="47" t="str">
        <x:v>C8</x:v>
      </x:c>
      <x:c r="B41" s="47" t="str">
        <x:v>Is this keyword commercially valuable to this specific business?</x:v>
      </x:c>
      <x:c r="C41" s="47" t="str">
        <x:v>Commercial keyword prioritisation</x:v>
      </x:c>
      <x:c r="D41" s="47" t="str">
        <x:v>Third-party SEO platform</x:v>
      </x:c>
      <x:c r="E41" s="47" t="str">
        <x:v>Directional estimate</x:v>
      </x:c>
      <x:c r="F41" s="47" t="n">
        <x:v>1</x:v>
      </x:c>
      <x:c r="G41" s="47" t="str">
        <x:v>Can add demand and competition estimates, but cannot determine the company's actual unit economics.</x:v>
      </x:c>
      <x:c r="H41" s="47" t="str">
        <x:v>Is this keyword commercially valuable to this specific business?|Third-party SEO platform</x:v>
      </x:c>
      <x:c r="I41" s="47" t="str">
        <x:v>E</x:v>
      </x:c>
      <x:c r="J41" s="61" t="n">
        <x:v>3</x:v>
      </x:c>
      <x:c r="K41" s="47" t="str">
        <x:v>Modelled / provider-defined</x:v>
      </x:c>
      <x:c r="L41" s="47" t="str">
        <x:v>Use for comparison or exploration only. Corroborate before making an exact or high-stakes claim.</x:v>
      </x:c>
      <x:c r="M41" s="47" t="str">
        <x:v>The provider estimates…</x:v>
      </x:c>
      <x:c r="N41" s="47" t="str">
        <x:v>Classified</x:v>
      </x:c>
      <x:c r="O41" s="47" t="str">
        <x:v>NO_DATA — permissioned account validation not run</x:v>
      </x:c>
    </x:row>
  </x:sheetData>
  <x:conditionalFormatting sqref="F2:F41">
    <x:cfRule type="colorScale" priority="1">
      <x:colorScale>
        <x:cfvo type="min"/>
        <x:cfvo type="percentile" val="50"/>
        <x:cfvo type="max"/>
        <x:color rgb="FFF7C6C7"/>
        <x:color rgb="FFFBE7A1"/>
        <x:color rgb="FFBFE3C0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0ce3c072c0284e4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30" hidden="0" customWidth="1"/>
    <x:col min="4" max="4" width="52" hidden="0" customWidth="1"/>
    <x:col min="5" max="5" width="42" hidden="0" customWidth="1"/>
    <x:col min="6" max="6" width="34" hidden="0" customWidth="1"/>
    <x:col min="7" max="7" width="42" hidden="0" customWidth="1"/>
    <x:col min="8" max="8" width="34" hidden="0" customWidth="1"/>
  </x:cols>
  <x:sheetData>
    <x:row r="1">
      <x:c r="A1" s="44" t="str">
        <x:v>Case</x:v>
      </x:c>
      <x:c r="B1" s="44" t="str">
        <x:v>Before</x:v>
      </x:c>
      <x:c r="C1" s="44" t="str">
        <x:v>Source used</x:v>
      </x:c>
      <x:c r="D1" s="44" t="str">
        <x:v>Audit finding</x:v>
      </x:c>
      <x:c r="E1" s="44" t="str">
        <x:v>Decision changed</x:v>
      </x:c>
      <x:c r="F1" s="44" t="str">
        <x:v>Observed result</x:v>
      </x:c>
      <x:c r="G1" s="44" t="str">
        <x:v>Founder observation</x:v>
      </x:c>
      <x:c r="H1" s="44" t="str">
        <x:v>Claim boundary</x:v>
      </x:c>
    </x:row>
    <x:row r="2">
      <x:c r="A2" s="47" t="str">
        <x:v>D1</x:v>
      </x:c>
      <x:c r="B2" s="47" t="str">
        <x:v>Seventy Insights pages appeared to have no H1.</x:v>
      </x:c>
      <x:c r="C2" s="47" t="str">
        <x:v>Scoped extractor inventory</x:v>
      </x:c>
      <x:c r="D2" s="47" t="str">
        <x:v>The extractor searched only part of each page; complete HTML inspection found exactly one H1 on all 70 pages.</x:v>
      </x:c>
      <x:c r="E2" s="47" t="str">
        <x:v>Cancel the proposed sitewide H1 repair.</x:v>
      </x:c>
      <x:c r="F2" s="47" t="str">
        <x:v>70 pages reclassified; 0 H1 fixes required.</x:v>
      </x:c>
      <x:c r="G2" s="47" t="str">
        <x:v>A source can be internally accurate and still be wrong for the claim because it observed the wrong scope.</x:v>
      </x:c>
      <x:c r="H2" s="47" t="str">
        <x:v>The result concerns the captured 70-page Insights scope only.</x:v>
      </x:c>
    </x:row>
    <x:row r="3">
      <x:c r="A3" s="47" t="str">
        <x:v>D2</x:v>
      </x:c>
      <x:c r="B3" s="47" t="str">
        <x:v>Seven articles appeared missing because one count was 70 and another was 77.</x:v>
      </x:c>
      <x:c r="C3" s="47" t="str">
        <x:v>Two inventories with different property scopes</x:v>
      </x:c>
      <x:c r="D3" s="47" t="str">
        <x:v>The inventories described different editorial universes.</x:v>
      </x:c>
      <x:c r="E3" s="47" t="str">
        <x:v>Maintain separate canonical scopes instead of restoring pages.</x:v>
      </x:c>
      <x:c r="F3" s="47" t="str">
        <x:v>0 pages declared missing without proof.</x:v>
      </x:c>
      <x:c r="G3" s="47" t="str">
        <x:v>Counts become evidence only after the population definition is explicit.</x:v>
      </x:c>
      <x:c r="H3" s="47" t="str">
        <x:v>No claim is made about pages outside the two documented scopes.</x:v>
      </x:c>
    </x:row>
    <x:row r="4">
      <x:c r="A4" s="47" t="str">
        <x:v>D3</x:v>
      </x:c>
      <x:c r="B4" s="47" t="str">
        <x:v>A changed file hash appeared to justify overwriting an article from the old baseline.</x:v>
      </x:c>
      <x:c r="C4" s="47" t="str">
        <x:v>File hash only</x:v>
      </x:c>
      <x:c r="D4" s="47" t="str">
        <x:v>The hash proved change, not which layer changed; body, head, hero and asset comparison separated the layers.</x:v>
      </x:c>
      <x:c r="E4" s="47" t="str">
        <x:v>Preserve newer visual-system changes and replace only approved content.</x:v>
      </x:c>
      <x:c r="F4" s="47" t="str">
        <x:v>1 unsafe overwrite prevented.</x:v>
      </x:c>
      <x:c r="G4" s="47" t="str">
        <x:v>A checksum proves difference, not meaning.</x:v>
      </x:c>
      <x:c r="H4" s="47" t="str">
        <x:v>No claim is made that every hash change can be resolved without human review.</x:v>
      </x:c>
    </x:row>
    <x:row r="5">
      <x:c r="A5" s="47" t="str">
        <x:v>D4</x:v>
      </x:c>
      <x:c r="B5" s="47" t="str">
        <x:v>A replacement page appeared publication-ready.</x:v>
      </x:c>
      <x:c r="C5" s="47" t="str">
        <x:v>Replacement HTML plus release contract</x:v>
      </x:c>
      <x:c r="D5" s="47" t="str">
        <x:v>A stale founder-review disclaimer remained in the payload.</x:v>
      </x:c>
      <x:c r="E5" s="47" t="str">
        <x:v>Block the release until status and contract matched.</x:v>
      </x:c>
      <x:c r="F5" s="47" t="str">
        <x:v>1 inaccurate publication state stopped; 0 target writes by the failed package.</x:v>
      </x:c>
      <x:c r="G5" s="47" t="str">
        <x:v>A release gate is useful when it refuses a confident but unsupported status.</x:v>
      </x:c>
      <x:c r="H5" s="47" t="str">
        <x:v>This records one release event, not a general defect rate.</x:v>
      </x:c>
    </x:row>
  </x:sheetData>
  <x:pageMargins left="0.7" right="0.7" top="0.75" bottom="0.75" header="0.3" footer="0.3"/>
  <x:tableParts count="1">
    <x:tablePart xmlns:r="http://schemas.openxmlformats.org/officeDocument/2006/relationships" r:id="Re0adfd8c623e469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2" hidden="0" customWidth="1"/>
    <x:col min="3" max="3" width="55" hidden="0" customWidth="1"/>
    <x:col min="4" max="4" width="55" hidden="0" customWidth="1"/>
    <x:col min="5" max="5" width="28" hidden="0" customWidth="1"/>
  </x:cols>
  <x:sheetData>
    <x:row r="1">
      <x:c r="A1" s="26" t="str">
        <x:v>Page</x:v>
      </x:c>
      <x:c r="B1" s="26" t="str">
        <x:v>Route</x:v>
      </x:c>
      <x:c r="C1" s="26" t="str">
        <x:v>Owns</x:v>
      </x:c>
      <x:c r="D1" s="26" t="str">
        <x:v>Does not own</x:v>
      </x:c>
      <x:c r="E1" s="26" t="str">
        <x:v>Role</x:v>
      </x:c>
    </x:row>
    <x:row r="2">
      <x:c r="A2" s="15" t="str">
        <x:v>Evidence Freshness and Reliability Standard</x:v>
      </x:c>
      <x:c r="B2" s="15" t="str">
        <x:v>/insights/evidence-freshness-reliability-standard/</x:v>
      </x:c>
      <x:c r="C2" s="15" t="str">
        <x:v>Owns the overall evidence-quality framework: relevance, freshness, directness, reproducibility and decision fitness.</x:v>
      </x:c>
      <x:c r="D2" s="15" t="str">
        <x:v>Does not perform a claim-by-claim comparison of GSC, Ads, SERPs, crawlers and third-party tools.</x:v>
      </x:c>
      <x:c r="E2" s="15" t="str">
        <x:v>Canonical parent / framework hub</x:v>
      </x:c>
    </x:row>
    <x:row r="3">
      <x:c r="A3" s="15" t="str">
        <x:v>When Competitor Evidence Becomes Too Old to Use</x:v>
      </x:c>
      <x:c r="B3" s="15" t="str">
        <x:v>/insights/when-competitor-evidence-too-old/</x:v>
      </x:c>
      <x:c r="C3" s="15" t="str">
        <x:v>Owns evidence age, decay, invalidation, supersession and retirement.</x:v>
      </x:c>
      <x:c r="D3" s="15" t="str">
        <x:v>Does not decide which source class is suitable for a specific claim.</x:v>
      </x:c>
      <x:c r="E3" s="15" t="str">
        <x:v>Temporal investigation</x:v>
      </x:c>
    </x:row>
    <x:row r="4">
      <x:c r="A4" s="15" t="str">
        <x:v>Source Reliability Matrix for SEO Data</x:v>
      </x:c>
      <x:c r="B4" s="15" t="str">
        <x:v>/insights/source-reliability-matrix-seo-data/</x:v>
      </x:c>
      <x:c r="C4" s="15" t="str">
        <x:v>Owns claim-to-source fit and the permitted claims for five SEO source classes.</x:v>
      </x:c>
      <x:c r="D4" s="15" t="str">
        <x:v>Does not own evidence age, complete reproducibility, or the final limitation register.</x:v>
      </x:c>
      <x:c r="E4" s="15" t="str">
        <x:v>Controlled comparative benchmark</x:v>
      </x:c>
    </x:row>
    <x:row r="5">
      <x:c r="A5" s="15" t="str">
        <x:v>Reproducible Competitor Analysis</x:v>
      </x:c>
      <x:c r="B5" s="15" t="str">
        <x:v>/insights/reproducible-competitor-analysis/</x:v>
      </x:c>
      <x:c r="C5" s="15" t="str">
        <x:v>Owns whether another reviewer can rebuild the finding from preserved inputs, methods and transformations.</x:v>
      </x:c>
      <x:c r="D5" s="15" t="str">
        <x:v>Does not rank source classes or decide source suitability in the abstract.</x:v>
      </x:c>
      <x:c r="E5" s="15" t="str">
        <x:v>Rebuild-test protocol</x:v>
      </x:c>
    </x:row>
    <x:row r="6">
      <x:c r="A6" s="15" t="str">
        <x:v>Exclusion and Limitation Register</x:v>
      </x:c>
      <x:c r="B6" s="15" t="str">
        <x:v>/insights/exclusion-limitation-register/</x:v>
      </x:c>
      <x:c r="C6" s="15" t="str">
        <x:v>Owns the claims an analysis must refuse, qualify or leave unresolved.</x:v>
      </x:c>
      <x:c r="D6" s="15" t="str">
        <x:v>Does not determine source reliability or evidence freshness by itself.</x:v>
      </x:c>
      <x:c r="E6" s="15" t="str">
        <x:v>Claim-boundary register</x:v>
      </x:c>
    </x:row>
    <x:row r="7">
      <x:c r="A7" s="15" t="str">
        <x:v>What Counts as Reliable Evidence in Competitor Analysis?</x:v>
      </x:c>
      <x:c r="B7" s="15" t="str">
        <x:v>/insights/reliable-evidence-competitor-analysis/</x:v>
      </x:c>
      <x:c r="C7" s="15" t="str">
        <x:v>Owns the practical beginner entry point and explains common evidence types in plain language.</x:v>
      </x:c>
      <x:c r="D7" s="15" t="str">
        <x:v>Does not contain the full source-by-claim benchmark.</x:v>
      </x:c>
      <x:c r="E7" s="15" t="str">
        <x:v>Traffic-first practical spoke</x:v>
      </x:c>
    </x:row>
  </x:sheetData>
  <x:pageMargins left="0.7" right="0.7" top="0.75" bottom="0.75" header="0.3" footer="0.3"/>
  <x:tableParts count="1">
    <x:tablePart xmlns:r="http://schemas.openxmlformats.org/officeDocument/2006/relationships" r:id="R4918828cc5fc459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2" hidden="0" customWidth="1"/>
    <x:col min="3" max="3" width="12" hidden="0" customWidth="1"/>
    <x:col min="4" max="4" width="70" hidden="0" customWidth="1"/>
  </x:cols>
  <x:sheetData>
    <x:row r="1">
      <x:c r="A1" s="44" t="str">
        <x:v>Dimension</x:v>
      </x:c>
      <x:c r="B1" s="44" t="str">
        <x:v>Maximum</x:v>
      </x:c>
      <x:c r="C1" s="44" t="str">
        <x:v>Proposed</x:v>
      </x:c>
      <x:c r="D1" s="44" t="str">
        <x:v>Notes</x:v>
      </x:c>
    </x:row>
    <x:row r="2">
      <x:c r="A2" s="47" t="str">
        <x:v>Unique intent and page role</x:v>
      </x:c>
      <x:c r="B2" s="47" t="n">
        <x:v>10</x:v>
      </x:c>
      <x:c r="C2" s="61" t="n">
        <x:v>10</x:v>
      </x:c>
      <x:c r="D2" s="47" t="str">
        <x:v>Clear ownership: claim-to-source fit.</x:v>
      </x:c>
    </x:row>
    <x:row r="3">
      <x:c r="A3" s="47" t="str">
        <x:v>Original information gain</x:v>
      </x:c>
      <x:c r="B3" s="47" t="n">
        <x:v>15</x:v>
      </x:c>
      <x:c r="C3" s="61" t="n">
        <x:v>14</x:v>
      </x:c>
      <x:c r="D3" s="47" t="str">
        <x:v>40-cell benchmark, real decision corrections, and source-permission rules.</x:v>
      </x:c>
    </x:row>
    <x:row r="4">
      <x:c r="A4" s="47" t="str">
        <x:v>Empirical grounding</x:v>
      </x:c>
      <x:c r="B4" s="47" t="n">
        <x:v>15</x:v>
      </x:c>
      <x:c r="C4" s="61" t="n">
        <x:v>13</x:v>
      </x:c>
      <x:c r="D4" s="47" t="str">
        <x:v>Real first-party cases plus official-source documentation; live GSC/Ads account dataset remains open.</x:v>
      </x:c>
    </x:row>
    <x:row r="5">
      <x:c r="A5" s="47" t="str">
        <x:v>Evidence quality and reproducibility</x:v>
      </x:c>
      <x:c r="B5" s="47" t="n">
        <x:v>10</x:v>
      </x:c>
      <x:c r="C5" s="61" t="n">
        <x:v>9</x:v>
      </x:c>
      <x:c r="D5" s="47" t="str">
        <x:v>Method, classifications and source ledger are published.</x:v>
      </x:c>
    </x:row>
    <x:row r="6">
      <x:c r="A6" s="47" t="str">
        <x:v>Comparative differentiation</x:v>
      </x:c>
      <x:c r="B6" s="47" t="n">
        <x:v>10</x:v>
      </x:c>
      <x:c r="C6" s="61" t="n">
        <x:v>10</x:v>
      </x:c>
      <x:c r="D6" s="47" t="str">
        <x:v>Explicitly separates source classes and adjacent SERPIFAI pages.</x:v>
      </x:c>
    </x:row>
    <x:row r="7">
      <x:c r="A7" s="47" t="str">
        <x:v>Practical decision utility</x:v>
      </x:c>
      <x:c r="B7" s="47" t="n">
        <x:v>10</x:v>
      </x:c>
      <x:c r="C7" s="61" t="n">
        <x:v>10</x:v>
      </x:c>
      <x:c r="D7" s="47" t="str">
        <x:v>Fast-use matrix and claim-writing workflow.</x:v>
      </x:c>
    </x:row>
    <x:row r="8">
      <x:c r="A8" s="47" t="str">
        <x:v>Accessibility</x:v>
      </x:c>
      <x:c r="B8" s="47" t="n">
        <x:v>10</x:v>
      </x:c>
      <x:c r="C8" s="61" t="n">
        <x:v>9</x:v>
      </x:c>
      <x:c r="D8" s="47" t="str">
        <x:v>Plain-language answer and concrete examples; some data-governance depth remains advanced.</x:v>
      </x:c>
    </x:row>
    <x:row r="9">
      <x:c r="A9" s="47" t="str">
        <x:v>Traffic and commercial intent coverage</x:v>
      </x:c>
      <x:c r="B9" s="47" t="n">
        <x:v>10</x:v>
      </x:c>
      <x:c r="C9" s="61" t="n">
        <x:v>8</x:v>
      </x:c>
      <x:c r="D9" s="47" t="str">
        <x:v>Targets practical comparison queries; account-specific examples would strengthen search demand alignment.</x:v>
      </x:c>
    </x:row>
    <x:row r="10">
      <x:c r="A10" s="47" t="str">
        <x:v>Cluster support and internal reinforcement</x:v>
      </x:c>
      <x:c r="B10" s="47" t="n">
        <x:v>5</x:v>
      </x:c>
      <x:c r="C10" s="61" t="n">
        <x:v>5</x:v>
      </x:c>
      <x:c r="D10" s="47" t="str">
        <x:v>Responsive article and workbook package prepared; final production install report remains required.</x:v>
      </x:c>
    </x:row>
    <x:row r="11">
      <x:c r="A11" s="47" t="str">
        <x:v>Technical/rendered completeness</x:v>
      </x:c>
      <x:c r="B11" s="47" t="n">
        <x:v>5</x:v>
      </x:c>
      <x:c r="C11" s="61" t="n">
        <x:v>0</x:v>
      </x:c>
      <x:c r="D11" s="47" t="str">
        <x:v>Not yet installed or render-tested.</x:v>
      </x:c>
    </x:row>
    <x:row r="12">
      <x:c r="A12" s="82" t="str">
        <x:v>TOTAL</x:v>
      </x:c>
      <x:c r="B12" s="82" t="n">
        <x:v>100</x:v>
      </x:c>
      <x:c r="C12" s="83" t="n">
        <x:v>92</x:v>
      </x:c>
      <x:c r="D12" s="82" t="str">
        <x:v>Page-level editorial, visual and practical quality improved. Full methodological 10/10 remains withheld pending independent reviewer reliability, permissioned account validation, external adoption and observed outcomes.</x:v>
      </x:c>
    </x:row>
  </x:sheetData>
  <x:conditionalFormatting sqref="C2:C11">
    <x:cfRule type="dataBar" priority="1">
      <x:dataBar>
        <x:cfvo type="min"/>
        <x:cfvo type="max"/>
        <x:color rgb="FF2C6E8F"/>
      </x:dataBar>
      <x:extLst>
        <x:ext xmlns:x14="http://schemas.microsoft.com/office/spreadsheetml/2009/9/main" uri="{B025F937-C7B1-47D3-B67F-A62EFF666E3E}">
          <x14:id>{AAABBAA2-F6AF-5300-BF23-7B24E3E31E84}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AABBAA2-F6AF-5300-BF23-7B24E3E31E84}">
            <x14:dataBar gradient="1">
              <x14:cfvo type="min"/>
              <x14:cfvo type="max"/>
              <x14:fillColor rgb="FF2C6E8F"/>
            </x14:dataBar>
          </x14:cfRule>
          <xm:sqref>C2:C11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72" hidden="0" customWidth="1"/>
    <x:col min="3" max="3" width="52" hidden="0" customWidth="1"/>
  </x:cols>
  <x:sheetData>
    <x:row r="1">
      <x:c r="A1" s="44" t="str">
        <x:v>Source</x:v>
      </x:c>
      <x:c r="B1" s="44" t="str">
        <x:v>URL</x:v>
      </x:c>
      <x:c r="C1" s="44" t="str">
        <x:v>Role</x:v>
      </x:c>
    </x:row>
    <x:row r="2">
      <x:c r="A2" s="47" t="str">
        <x:v>Google Search Console Performance report</x:v>
      </x:c>
      <x:c r="B2" s="47" t="str">
        <x:v>https://support.google.com/webmasters/answer/7576553?hl=en</x:v>
      </x:c>
      <x:c r="C2" s="47" t="str">
        <x:v>Defines Search Console performance metrics and intended use.</x:v>
      </x:c>
    </x:row>
    <x:row r="3">
      <x:c r="A3" s="47" t="str">
        <x:v>About Search Console data</x:v>
      </x:c>
      <x:c r="B3" s="47" t="str">
        <x:v>https://support.google.com/webmasters/answer/96568?hl=en</x:v>
      </x:c>
      <x:c r="C3" s="47" t="str">
        <x:v>Documents privacy omissions, top-row limits, and incomplete query coverage.</x:v>
      </x:c>
    </x:row>
    <x:row r="4">
      <x:c r="A4" s="47" t="str">
        <x:v>Search Analytics API query method</x:v>
      </x:c>
      <x:c r="B4" s="47" t="str">
        <x:v>https://developers.google.com/webmaster-tools/v1/searchanalytics/query</x:v>
      </x:c>
      <x:c r="C4" s="47" t="str">
        <x:v>Documents that the API returns top rows and does not guarantee all rows.</x:v>
      </x:c>
    </x:row>
    <x:row r="5">
      <x:c r="A5" s="47" t="str">
        <x:v>Google Ads Keyword Planner forecasts</x:v>
      </x:c>
      <x:c r="B5" s="47" t="str">
        <x:v>https://support.google.com/google-ads/answer/3022575?hl=en</x:v>
      </x:c>
      <x:c r="C5" s="47" t="str">
        <x:v>Defines average monthly searches, close variants, location, and network context.</x:v>
      </x:c>
    </x:row>
    <x:row r="6">
      <x:c r="A6" s="47" t="str">
        <x:v>Google Search crawling and indexing overview</x:v>
      </x:c>
      <x:c r="B6" s="47" t="str">
        <x:v>https://developers.google.com/search/docs/crawling-indexing</x:v>
      </x:c>
      <x:c r="C6" s="47" t="str">
        <x:v>Defines crawling/indexing scope and technical evidence boundaries.</x:v>
      </x:c>
    </x:row>
    <x:row r="7">
      <x:c r="A7" s="47" t="str">
        <x:v>Screaming Frog SEO Spider configuration</x:v>
      </x:c>
      <x:c r="B7" s="47" t="str">
        <x:v>https://www.screamingfrog.co.uk/seo-spider/user-guide/configuration/</x:v>
      </x:c>
      <x:c r="C7" s="47" t="str">
        <x:v>Documents crawl configuration limits that affect observed output.</x:v>
      </x:c>
    </x:row>
    <x:row r="8">
      <x:c r="A8" s="47" t="str">
        <x:v>Semrush Traffic Analytics</x:v>
      </x:c>
      <x:c r="B8" s="47" t="str">
        <x:v>https://www.semrush.com/kb/1506-traffic-and-market-traffic-overview</x:v>
      </x:c>
      <x:c r="C8" s="47" t="str">
        <x:v>Explains clickstream/modelled traffic estimates and difference from internal analytics.</x:v>
      </x:c>
    </x:row>
    <x:row r="9">
      <x:c r="A9" s="47" t="str">
        <x:v>Semrush Data &amp; Metrics</x:v>
      </x:c>
      <x:c r="B9" s="47" t="str">
        <x:v>https://www.semrush.com/kb/997-semrush-data</x:v>
      </x:c>
      <x:c r="C9" s="47" t="str">
        <x:v>Explains Semrush data classes and modelled/third-party inputs.</x:v>
      </x:c>
    </x:row>
    <x:row r="10">
      <x:c r="A10" s="47" t="str">
        <x:v>Ahrefs organic traffic calculation</x:v>
      </x:c>
      <x:c r="B10" s="47" t="str">
        <x:v>https://help.ahrefs.com/en/articles/1863206-what-is-organic-traffic-in-ahrefs-and-how-do-we-calculate-it</x:v>
      </x:c>
      <x:c r="C10" s="47" t="str">
        <x:v>Defines organic traffic as an estimate.</x:v>
      </x:c>
    </x:row>
    <x:row r="11">
      <x:c r="A11" s="47" t="str">
        <x:v>Ahrefs search-volume accuracy</x:v>
      </x:c>
      <x:c r="B11" s="47" t="str">
        <x:v>https://help.ahrefs.com/en/articles/72571-how-accurate-is-keyword-search-volume-in-ahrefs</x:v>
      </x:c>
      <x:c r="C11" s="47" t="str">
        <x:v>Provides Ahrefs' own validation framing and accuracy study.</x:v>
      </x:c>
    </x:row>
    <x:row r="12">
      <x:c r="A12" s="47" t="str">
        <x:v>UK Government Data Quality Framework</x:v>
      </x:c>
      <x:c r="B12" s="47" t="str">
        <x:v>https://www.gov.uk/government/publications/the-government-data-quality-framework/the-government-data-quality-framework</x:v>
      </x:c>
      <x:c r="C12" s="47" t="str">
        <x:v>Supports fit-for-purpose data-quality assessment.</x:v>
      </x:c>
    </x:row>
    <x:row r="13">
      <x:c r="A13" s="47" t="str">
        <x:v>W3C PROV Overview</x:v>
      </x:c>
      <x:c r="B13" s="47" t="str">
        <x:v>https://www.w3.org/TR/prov-overview/</x:v>
      </x:c>
      <x:c r="C13" s="47" t="str">
        <x:v>Supports provenance records for assessing quality, reliability, and trustworthiness.</x:v>
      </x:c>
    </x:row>
    <x:row r="14">
      <x:c r="A14" s="47" t="str">
        <x:v>Article 3 current-live capture report</x:v>
      </x:c>
      <x:c r="B14" s="47" t="str">
        <x:v>SERPIFAI_ARTICLE_3_SOURCE_RELIABILITY_MATRIX_CURRENT_LIVE_CAPTURE_REPORT_20260706-193253.zip</x:v>
      </x:c>
      <x:c r="C14" s="47" t="str">
        <x:v>Locks the immutable production baseline and captured workbook.</x:v>
      </x:c>
    </x:row>
    <x:row r="15">
      <x:c r="A15" s="47" t="str">
        <x:v>SERPIFAI Article 1 release evidence</x:v>
      </x:c>
      <x:c r="B15" s="47" t="str">
        <x:v>Internal release records</x:v>
      </x:c>
      <x:c r="C15" s="47" t="str">
        <x:v>Documents source-mismatch corrections used as first-party cases.</x:v>
      </x:c>
    </x:row>
    <x:row r="16">
      <x:c r="A16" s="47" t="str">
        <x:v>Reviewer reliability study</x:v>
      </x:c>
      <x:c r="B16" s="47" t="str">
        <x:v>NOT RUN</x:v>
      </x:c>
      <x:c r="C16" s="47" t="str">
        <x:v>Planned blind classification of all 40 cells by 3–5 independent reviewers.</x:v>
      </x:c>
    </x:row>
    <x:row r="17">
      <x:c r="A17" s="47" t="str">
        <x:v>Permissioned account validation</x:v>
      </x:c>
      <x:c r="B17" s="47" t="str">
        <x:v>NO_DATA</x:v>
      </x:c>
      <x:c r="C17" s="47" t="str">
        <x:v>Required before account-level outcome or provider-accuracy claims.</x:v>
      </x:c>
    </x:row>
  </x:sheetData>
  <x:pageMargins left="0.7" right="0.7" top="0.75" bottom="0.75" header="0.3" footer="0.3"/>
  <x:tableParts count="1">
    <x:tablePart xmlns:r="http://schemas.openxmlformats.org/officeDocument/2006/relationships" r:id="R04d3bdcefd3642a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14" hidden="0" customWidth="1"/>
    <x:col min="4" max="4" width="14" hidden="0" customWidth="1"/>
  </x:cols>
  <x:sheetData>
    <x:row r="1">
      <x:c r="A1" s="37" t="str">
        <x:v>30-SECOND SOURCE-FIT CHECK — V1.1.0</x:v>
      </x:c>
      <x:c r="B1" s="37"/>
      <x:c r="C1" s="37"/>
      <x:c r="D1" s="37"/>
    </x:row>
    <x:row r="2">
      <x:c r="A2" s="40" t="str">
        <x:v>Choose one benchmark claim and one source class. The workbook returns the calibrated fit state, classification confidence, corroboration requirement, and permitted publication wording.</x:v>
      </x:c>
      <x:c r="B2" s="40"/>
      <x:c r="C2" s="40"/>
      <x:c r="D2" s="40"/>
    </x:row>
    <x:row r="4">
      <x:c r="A4" s="44" t="str">
        <x:v>Claim</x:v>
      </x:c>
      <x:c r="B4" s="71" t="str">
        <x:v>How many organic Google Search clicks did our verified site receive in the selected period?</x:v>
      </x:c>
    </x:row>
    <x:row r="5">
      <x:c r="A5" s="44" t="str">
        <x:v>Source class</x:v>
      </x:c>
      <x:c r="B5" s="71" t="str">
        <x:v>Google Search Console</x:v>
      </x:c>
    </x:row>
    <x:row r="7">
      <x:c r="A7" s="44" t="str">
        <x:v>Fit state</x:v>
      </x:c>
      <x:c r="B7" s="75" t="str">
        <x:f>XLOOKUP($B$4&amp;"|"&amp;$B$5,'40_Cell_Benchmark'!$H$2:$H$41,'40_Cell_Benchmark'!$E$2:$E$41,"Review required")</x:f>
        <x:v>Direct observation</x:v>
      </x:c>
    </x:row>
    <x:row r="8">
      <x:c r="A8" s="44" t="str">
        <x:v>Code</x:v>
      </x:c>
      <x:c r="B8" s="75" t="str">
        <x:f>XLOOKUP($B$4&amp;"|"&amp;$B$5,'40_Cell_Benchmark'!$H$2:$H$41,'40_Cell_Benchmark'!$I$2:$I$41,"R")</x:f>
        <x:v>D</x:v>
      </x:c>
    </x:row>
    <x:row r="9">
      <x:c r="A9" s="44" t="str">
        <x:v>Classification confidence</x:v>
      </x:c>
      <x:c r="B9" s="75" t="n">
        <x:f>XLOOKUP($B$4&amp;"|"&amp;$B$5,'40_Cell_Benchmark'!$H$2:$H$41,'40_Cell_Benchmark'!$J$2:$J$41,"")</x:f>
        <x:v>4</x:v>
      </x:c>
    </x:row>
    <x:row r="10">
      <x:c r="A10" s="44" t="str">
        <x:v>Rationale</x:v>
      </x:c>
      <x:c r="B10" s="75" t="str">
        <x:f>XLOOKUP($B$4&amp;"|"&amp;$B$5,'40_Cell_Benchmark'!$H$2:$H$41,'40_Cell_Benchmark'!$G$2:$G$41,"")</x:f>
        <x:v>Direct first-party reporting for a verified property, subject to reporting and privacy limits.</x:v>
      </x:c>
    </x:row>
    <x:row r="11">
      <x:c r="A11" s="44" t="str">
        <x:v>Required corroboration</x:v>
      </x:c>
      <x:c r="B11" s="75" t="str">
        <x:f>XLOOKUP($B$4&amp;"|"&amp;$B$5,'40_Cell_Benchmark'!$H$2:$H$41,'40_Cell_Benchmark'!$L$2:$L$41,"")</x:f>
        <x:v>Preserve scope, date and configuration. Add an independent observation when the decision is material.</x:v>
      </x:c>
    </x:row>
    <x:row r="12">
      <x:c r="A12" s="44" t="str">
        <x:v>Permitted wording</x:v>
      </x:c>
      <x:c r="B12" s="75" t="str">
        <x:f>XLOOKUP($B$4&amp;"|"&amp;$B$5,'40_Cell_Benchmark'!$H$2:$H$41,'40_Cell_Benchmark'!$M$2:$M$41,"")</x:f>
        <x:v>The source measured or recorded… under the stated conditions.</x:v>
      </x:c>
    </x:row>
    <x:row r="13">
      <x:c r="A13" s="44" t="str">
        <x:v>Review status</x:v>
      </x:c>
      <x:c r="B13" s="75" t="str">
        <x:f>XLOOKUP($B$4&amp;"|"&amp;$B$5,'40_Cell_Benchmark'!$H$2:$H$41,'40_Cell_Benchmark'!$N$2:$N$41,"Review required")</x:f>
        <x:v>Classified</x:v>
      </x:c>
    </x:row>
    <x:row r="14">
      <x:c r="A14" s="44" t="str">
        <x:v>Account validation</x:v>
      </x:c>
      <x:c r="B14" s="75" t="str">
        <x:f>XLOOKUP($B$4&amp;"|"&amp;$B$5,'40_Cell_Benchmark'!$H$2:$H$41,'40_Cell_Benchmark'!$O$2:$O$41,"NO_DATA")</x:f>
        <x:v>NO_DATA — permissioned account validation not run</x:v>
      </x:c>
    </x:row>
    <x:row r="16">
      <x:c r="A16" s="79" t="str">
        <x:v>Governance rule: Review required is not a fifth fit score. It withholds classification when the source scope is unknown, evidence conflicts, the transformation is not traceable, or reviewers cannot resolve the boundary.</x:v>
      </x:c>
      <x:c r="B16" s="79"/>
      <x:c r="C16" s="79"/>
      <x:c r="D16" s="79"/>
    </x:row>
  </x:sheetData>
  <x:mergeCells>
    <x:mergeCell ref="A1:D1"/>
    <x:mergeCell ref="A2:D2"/>
    <x:mergeCell ref="A16:D16"/>
  </x:mergeCells>
  <x:dataValidations count="2">
    <x:dataValidation type="list" sqref="B4">
      <x:formula1>Lists!$A$2:$A$9</x:formula1>
    </x:dataValidation>
    <x:dataValidation type="list" sqref="B5">
      <x:formula1>Lists!$B$2:$B$6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2" hidden="0" customWidth="1"/>
    <x:col min="2" max="2" width="30" hidden="0" customWidth="1"/>
  </x:cols>
  <x:sheetData>
    <x:row r="1">
      <x:c r="A1" s="44" t="str">
        <x:v>Claims</x:v>
      </x:c>
      <x:c r="B1" s="44" t="str">
        <x:v>Source classes</x:v>
      </x:c>
    </x:row>
    <x:row r="2">
      <x:c r="A2" s="47" t="str">
        <x:v>How many organic Google Search clicks did our verified site receive in the selected period?</x:v>
      </x:c>
      <x:c r="B2" s="47" t="str">
        <x:v>Google Search Console</x:v>
      </x:c>
    </x:row>
    <x:row r="3">
      <x:c r="A3" s="47" t="str">
        <x:v>What is the total average monthly search demand for a keyword in a selected market?</x:v>
      </x:c>
      <x:c r="B3" s="47" t="str">
        <x:v>Google Ads / Keyword Planner</x:v>
      </x:c>
    </x:row>
    <x:row r="4">
      <x:c r="A4" s="47" t="str">
        <x:v>Which domains appeared for a recorded query, location, device and time?</x:v>
      </x:c>
      <x:c r="B4" s="47" t="str">
        <x:v>Recorded SERP capture</x:v>
      </x:c>
    </x:row>
    <x:row r="5">
      <x:c r="A5" s="47" t="str">
        <x:v>Which URLs returned specific status, canonical and internal-link conditions during a crawl?</x:v>
      </x:c>
      <x:c r="B5" s="47" t="str">
        <x:v>Configured crawler</x:v>
      </x:c>
    </x:row>
    <x:row r="6">
      <x:c r="A6" s="47" t="str">
        <x:v>How much organic Google traffic did a competitor actually receive?</x:v>
      </x:c>
      <x:c r="B6" s="47" t="str">
        <x:v>Third-party SEO platform</x:v>
      </x:c>
    </x:row>
    <x:row r="7">
      <x:c r="A7" s="47" t="str">
        <x:v>Did a technical change cause an organic traffic increase?</x:v>
      </x:c>
      <x:c r="B7" s="47"/>
    </x:row>
    <x:row r="8">
      <x:c r="A8" s="47" t="str">
        <x:v>Was a page accessible and technically eligible for crawling/indexing on the observation date?</x:v>
      </x:c>
      <x:c r="B8" s="47"/>
    </x:row>
    <x:row r="9">
      <x:c r="A9" s="47" t="str">
        <x:v>Is this keyword commercially valuable to this specific business?</x:v>
      </x:c>
      <x:c r="B9" s="4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42" hidden="0" customWidth="1"/>
    <x:col min="4" max="4" width="34" hidden="0" customWidth="1"/>
    <x:col min="5" max="5" width="38" hidden="0" customWidth="1"/>
    <x:col min="6" max="6" width="34" hidden="0" customWidth="1"/>
  </x:cols>
  <x:sheetData>
    <x:row r="1">
      <x:c r="A1" s="37" t="str">
        <x:v>SOURCE-FIT CLASSIFICATION ANCHORS — V1.4.0</x:v>
      </x:c>
      <x:c r="B1" s="37"/>
      <x:c r="C1" s="37"/>
      <x:c r="D1" s="37"/>
      <x:c r="E1" s="37"/>
      <x:c r="F1" s="37"/>
    </x:row>
    <x:row r="2">
      <x:c r="A2" s="40" t="str">
        <x:v>Classify the source against the exact claim. The universal SERPIFAI states are Direct, Conditional, Estimate, and Not Supported. Review required is a governance hold, not a fifth fit state.</x:v>
      </x:c>
      <x:c r="B2" s="40"/>
      <x:c r="C2" s="40"/>
      <x:c r="D2" s="40"/>
      <x:c r="E2" s="40"/>
      <x:c r="F2" s="40"/>
    </x:row>
    <x:row r="4">
      <x:c r="A4" s="44" t="str">
        <x:v>State</x:v>
      </x:c>
      <x:c r="B4" s="44" t="str">
        <x:v>Observable test</x:v>
      </x:c>
      <x:c r="C4" s="44" t="str">
        <x:v>Boundary example</x:v>
      </x:c>
      <x:c r="D4" s="44" t="str">
        <x:v>Permitted wording</x:v>
      </x:c>
      <x:c r="E4" s="44" t="str">
        <x:v>Refusal trigger</x:v>
      </x:c>
      <x:c r="F4" s="44" t="str">
        <x:v>Governance note</x:v>
      </x:c>
    </x:row>
    <x:row r="5">
      <x:c r="A5" s="47" t="str">
        <x:v>Direct</x:v>
      </x:c>
      <x:c r="B5" s="47" t="str">
        <x:v>The source directly measures or records the claimed phenomenon under stated conditions.</x:v>
      </x:c>
      <x:c r="C5" s="47" t="str">
        <x:v>GSC clicks for a verified property and period; a captured SERP for a specified query, locale, device and time.</x:v>
      </x:c>
      <x:c r="D5" s="47" t="str">
        <x:v>The source measured or recorded… under the stated conditions.</x:v>
      </x:c>
      <x:c r="E5" s="47" t="str">
        <x:v>Do not call it complete when privacy, row, scope or configuration limits remain.</x:v>
      </x:c>
      <x:c r="F5" s="47" t="str">
        <x:v>Confidence remains separate from the fit state.</x:v>
      </x:c>
    </x:row>
    <x:row r="6">
      <x:c r="A6" s="47" t="str">
        <x:v>Conditional</x:v>
      </x:c>
      <x:c r="B6" s="47" t="str">
        <x:v>The source materially contributes, but another source or qualification is required.</x:v>
      </x:c>
      <x:c r="C6" s="47" t="str">
        <x:v>GSC helps evaluate a traffic change, but cannot establish causality alone.</x:v>
      </x:c>
      <x:c r="D6" s="47" t="str">
        <x:v>The source supports the conclusion when combined with…</x:v>
      </x:c>
      <x:c r="E6" s="47" t="str">
        <x:v>Refuse a stand-alone conclusion when the missing condition controls the decision.</x:v>
      </x:c>
      <x:c r="F6" s="47" t="str">
        <x:v>Name the required corroboration before approval.</x:v>
      </x:c>
    </x:row>
    <x:row r="7">
      <x:c r="A7" s="47" t="str">
        <x:v>Estimate</x:v>
      </x:c>
      <x:c r="B7" s="47" t="str">
        <x:v>The source provides a modelled or inferred value suitable for comparison, not an exact fact.</x:v>
      </x:c>
      <x:c r="C7" s="47" t="str">
        <x:v>A third-party platform estimates competitor organic traffic.</x:v>
      </x:c>
      <x:c r="D7" s="47" t="str">
        <x:v>The provider estimates…</x:v>
      </x:c>
      <x:c r="E7" s="47" t="str">
        <x:v>Refuse exact-count wording or internal-analytics language.</x:v>
      </x:c>
      <x:c r="F7" s="47" t="str">
        <x:v>Preserve provider, date, method and confidence.</x:v>
      </x:c>
    </x:row>
    <x:row r="8">
      <x:c r="A8" s="47" t="str">
        <x:v>Not Supported</x:v>
      </x:c>
      <x:c r="B8" s="47" t="str">
        <x:v>The source neither observes nor estimates the claim sufficiently.</x:v>
      </x:c>
      <x:c r="C8" s="47" t="str">
        <x:v>A crawler cannot establish market demand or business value.</x:v>
      </x:c>
      <x:c r="D8" s="47" t="str">
        <x:v>This source cannot establish…</x:v>
      </x:c>
      <x:c r="E8" s="47" t="str">
        <x:v>Do not average it with stronger sources to manufacture precision.</x:v>
      </x:c>
      <x:c r="F8" s="47" t="str">
        <x:v>Choose another source or leave the claim unresolved.</x:v>
      </x:c>
    </x:row>
    <x:row r="9">
      <x:c r="A9" s="47" t="str">
        <x:v>Review required</x:v>
      </x:c>
      <x:c r="B9" s="47" t="str">
        <x:v>Scope, transformation, freshness or reviewer interpretation is too uncertain to assign a defensible fit state.</x:v>
      </x:c>
      <x:c r="C9" s="47" t="str">
        <x:v>Two sources conflict and the difference cannot be explained by date, geography, entity or method.</x:v>
      </x:c>
      <x:c r="D9" s="47" t="str">
        <x:v>Classification withheld pending…</x:v>
      </x:c>
      <x:c r="E9" s="47" t="str">
        <x:v>Refuse to force D/C/E/N while the uncertainty is material.</x:v>
      </x:c>
      <x:c r="F9" s="47" t="str">
        <x:v>Pause, preserve both records, request evidence and reopen.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4" hidden="0" customWidth="1"/>
    <x:col min="3" max="3" width="28" hidden="0" customWidth="1"/>
    <x:col min="4" max="4" width="2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0" hidden="0" customWidth="1"/>
  </x:cols>
  <x:sheetData>
    <x:row r="1">
      <x:c r="A1" s="37" t="str">
        <x:v>40-CELL BLIND REVIEWER RELIABILITY STUDY — TEMPLATE</x:v>
      </x:c>
      <x:c r="B1" s="37"/>
      <x:c r="C1" s="37"/>
      <x:c r="D1" s="37"/>
      <x:c r="E1" s="37"/>
      <x:c r="F1" s="37"/>
      <x:c r="G1" s="37"/>
      <x:c r="H1" s="37"/>
      <x:c r="I1" s="37"/>
    </x:row>
    <x:row r="2">
      <x:c r="A2" s="79" t="str">
        <x:v>STATUS: NOT RUN. Three to five independent reviewers should classify each source × claim cell before discussion. Do not publish a reliability percentage until the complete independent ratings exist.</x:v>
      </x:c>
      <x:c r="B2" s="79"/>
      <x:c r="C2" s="79"/>
      <x:c r="D2" s="79"/>
      <x:c r="E2" s="79"/>
      <x:c r="F2" s="79"/>
      <x:c r="G2" s="79"/>
      <x:c r="H2" s="79"/>
      <x:c r="I2" s="79"/>
    </x:row>
    <x:row r="4">
      <x:c r="A4" s="44" t="str">
        <x:v>Cell</x:v>
      </x:c>
      <x:c r="B4" s="44" t="str">
        <x:v>Claim</x:v>
      </x:c>
      <x:c r="C4" s="44" t="str">
        <x:v>Source class</x:v>
      </x:c>
      <x:c r="D4" s="44" t="str">
        <x:v>Benchmark state</x:v>
      </x:c>
      <x:c r="E4" s="44" t="str">
        <x:v>Reviewer A</x:v>
      </x:c>
      <x:c r="F4" s="44" t="str">
        <x:v>Reviewer B</x:v>
      </x:c>
      <x:c r="G4" s="44" t="str">
        <x:v>Reviewer C</x:v>
      </x:c>
      <x:c r="H4" s="44" t="str">
        <x:v>Consensus</x:v>
      </x:c>
      <x:c r="I4" s="44" t="str">
        <x:v>Benchmark comparison</x:v>
      </x:c>
    </x:row>
    <x:row r="5">
      <x:c r="A5" s="47" t="str">
        <x:v>C1-1</x:v>
      </x:c>
      <x:c r="B5" s="47" t="str">
        <x:v>How many organic Google Search clicks did our verified site receive in the selected period?</x:v>
      </x:c>
      <x:c r="C5" s="47" t="str">
        <x:v>Google Search Console</x:v>
      </x:c>
      <x:c r="D5" s="47" t="str">
        <x:v>Direct observation</x:v>
      </x:c>
      <x:c r="E5" s="47" t="str"/>
      <x:c r="F5" s="47" t="str"/>
      <x:c r="G5" s="47" t="str"/>
      <x:c r="H5" s="75" t="str">
        <x:f>IF(COUNTA(E5:G5)&lt;3,"PENDING",IF(AND(E5=F5,F5=G5),E5,"DISAGREEMENT"))</x:f>
        <x:v>PENDING</x:v>
      </x:c>
      <x:c r="I5" s="75" t="str">
        <x:f>IF(H5="PENDING","",IF(H5=D5,"MATCH","REVIEW"))</x:f>
      </x:c>
    </x:row>
    <x:row r="6">
      <x:c r="A6" s="47" t="str">
        <x:v>C1-2</x:v>
      </x:c>
      <x:c r="B6" s="47" t="str">
        <x:v>How many organic Google Search clicks did our verified site receive in the selected period?</x:v>
      </x:c>
      <x:c r="C6" s="47" t="str">
        <x:v>Google Ads / Keyword Planner</x:v>
      </x:c>
      <x:c r="D6" s="47" t="str">
        <x:v>Not supported</x:v>
      </x:c>
      <x:c r="E6" s="47" t="str"/>
      <x:c r="F6" s="47" t="str"/>
      <x:c r="G6" s="47" t="str"/>
      <x:c r="H6" s="75" t="str">
        <x:f>IF(COUNTA(E6:G6)&lt;3,"PENDING",IF(AND(E6=F6,F6=G6),E6,"DISAGREEMENT"))</x:f>
        <x:v>PENDING</x:v>
      </x:c>
      <x:c r="I6" s="75" t="str">
        <x:f>IF(H6="PENDING","",IF(H6=D6,"MATCH","REVIEW"))</x:f>
      </x:c>
    </x:row>
    <x:row r="7">
      <x:c r="A7" s="47" t="str">
        <x:v>C1-3</x:v>
      </x:c>
      <x:c r="B7" s="47" t="str">
        <x:v>How many organic Google Search clicks did our verified site receive in the selected period?</x:v>
      </x:c>
      <x:c r="C7" s="47" t="str">
        <x:v>Recorded SERP capture</x:v>
      </x:c>
      <x:c r="D7" s="47" t="str">
        <x:v>Not supported</x:v>
      </x:c>
      <x:c r="E7" s="47" t="str"/>
      <x:c r="F7" s="47" t="str"/>
      <x:c r="G7" s="47" t="str"/>
      <x:c r="H7" s="75" t="str">
        <x:f>IF(COUNTA(E7:G7)&lt;3,"PENDING",IF(AND(E7=F7,F7=G7),E7,"DISAGREEMENT"))</x:f>
        <x:v>PENDING</x:v>
      </x:c>
      <x:c r="I7" s="75" t="str">
        <x:f>IF(H7="PENDING","",IF(H7=D7,"MATCH","REVIEW"))</x:f>
      </x:c>
    </x:row>
    <x:row r="8">
      <x:c r="A8" s="47" t="str">
        <x:v>C1-4</x:v>
      </x:c>
      <x:c r="B8" s="47" t="str">
        <x:v>How many organic Google Search clicks did our verified site receive in the selected period?</x:v>
      </x:c>
      <x:c r="C8" s="47" t="str">
        <x:v>Configured crawler</x:v>
      </x:c>
      <x:c r="D8" s="47" t="str">
        <x:v>Not supported</x:v>
      </x:c>
      <x:c r="E8" s="47" t="str"/>
      <x:c r="F8" s="47" t="str"/>
      <x:c r="G8" s="47" t="str"/>
      <x:c r="H8" s="75" t="str">
        <x:f>IF(COUNTA(E8:G8)&lt;3,"PENDING",IF(AND(E8=F8,F8=G8),E8,"DISAGREEMENT"))</x:f>
        <x:v>PENDING</x:v>
      </x:c>
      <x:c r="I8" s="75" t="str">
        <x:f>IF(H8="PENDING","",IF(H8=D8,"MATCH","REVIEW"))</x:f>
      </x:c>
    </x:row>
    <x:row r="9">
      <x:c r="A9" s="47" t="str">
        <x:v>C1-5</x:v>
      </x:c>
      <x:c r="B9" s="47" t="str">
        <x:v>How many organic Google Search clicks did our verified site receive in the selected period?</x:v>
      </x:c>
      <x:c r="C9" s="47" t="str">
        <x:v>Third-party SEO platform</x:v>
      </x:c>
      <x:c r="D9" s="47" t="str">
        <x:v>Directional estimate</x:v>
      </x:c>
      <x:c r="E9" s="47" t="str"/>
      <x:c r="F9" s="47" t="str"/>
      <x:c r="G9" s="47" t="str"/>
      <x:c r="H9" s="75" t="str">
        <x:f>IF(COUNTA(E9:G9)&lt;3,"PENDING",IF(AND(E9=F9,F9=G9),E9,"DISAGREEMENT"))</x:f>
        <x:v>PENDING</x:v>
      </x:c>
      <x:c r="I9" s="75" t="str">
        <x:f>IF(H9="PENDING","",IF(H9=D9,"MATCH","REVIEW"))</x:f>
      </x:c>
    </x:row>
    <x:row r="10">
      <x:c r="A10" s="47" t="str">
        <x:v>C2-1</x:v>
      </x:c>
      <x:c r="B10" s="47" t="str">
        <x:v>What is the total average monthly search demand for a keyword in a selected market?</x:v>
      </x:c>
      <x:c r="C10" s="47" t="str">
        <x:v>Google Search Console</x:v>
      </x:c>
      <x:c r="D10" s="47" t="str">
        <x:v>Not supported</x:v>
      </x:c>
      <x:c r="E10" s="47" t="str"/>
      <x:c r="F10" s="47" t="str"/>
      <x:c r="G10" s="47" t="str"/>
      <x:c r="H10" s="75" t="str">
        <x:f>IF(COUNTA(E10:G10)&lt;3,"PENDING",IF(AND(E10=F10,F10=G10),E10,"DISAGREEMENT"))</x:f>
        <x:v>PENDING</x:v>
      </x:c>
      <x:c r="I10" s="75" t="str">
        <x:f>IF(H10="PENDING","",IF(H10=D10,"MATCH","REVIEW"))</x:f>
      </x:c>
    </x:row>
    <x:row r="11">
      <x:c r="A11" s="47" t="str">
        <x:v>C2-2</x:v>
      </x:c>
      <x:c r="B11" s="47" t="str">
        <x:v>What is the total average monthly search demand for a keyword in a selected market?</x:v>
      </x:c>
      <x:c r="C11" s="47" t="str">
        <x:v>Google Ads / Keyword Planner</x:v>
      </x:c>
      <x:c r="D11" s="47" t="str">
        <x:v>Conditional support</x:v>
      </x:c>
      <x:c r="E11" s="47" t="str"/>
      <x:c r="F11" s="47" t="str"/>
      <x:c r="G11" s="47" t="str"/>
      <x:c r="H11" s="75" t="str">
        <x:f>IF(COUNTA(E11:G11)&lt;3,"PENDING",IF(AND(E11=F11,F11=G11),E11,"DISAGREEMENT"))</x:f>
        <x:v>PENDING</x:v>
      </x:c>
      <x:c r="I11" s="75" t="str">
        <x:f>IF(H11="PENDING","",IF(H11=D11,"MATCH","REVIEW"))</x:f>
      </x:c>
    </x:row>
    <x:row r="12">
      <x:c r="A12" s="47" t="str">
        <x:v>C2-3</x:v>
      </x:c>
      <x:c r="B12" s="47" t="str">
        <x:v>What is the total average monthly search demand for a keyword in a selected market?</x:v>
      </x:c>
      <x:c r="C12" s="47" t="str">
        <x:v>Recorded SERP capture</x:v>
      </x:c>
      <x:c r="D12" s="47" t="str">
        <x:v>Not supported</x:v>
      </x:c>
      <x:c r="E12" s="47" t="str"/>
      <x:c r="F12" s="47" t="str"/>
      <x:c r="G12" s="47" t="str"/>
      <x:c r="H12" s="75" t="str">
        <x:f>IF(COUNTA(E12:G12)&lt;3,"PENDING",IF(AND(E12=F12,F12=G12),E12,"DISAGREEMENT"))</x:f>
        <x:v>PENDING</x:v>
      </x:c>
      <x:c r="I12" s="75" t="str">
        <x:f>IF(H12="PENDING","",IF(H12=D12,"MATCH","REVIEW"))</x:f>
      </x:c>
    </x:row>
    <x:row r="13">
      <x:c r="A13" s="47" t="str">
        <x:v>C2-4</x:v>
      </x:c>
      <x:c r="B13" s="47" t="str">
        <x:v>What is the total average monthly search demand for a keyword in a selected market?</x:v>
      </x:c>
      <x:c r="C13" s="47" t="str">
        <x:v>Configured crawler</x:v>
      </x:c>
      <x:c r="D13" s="47" t="str">
        <x:v>Not supported</x:v>
      </x:c>
      <x:c r="E13" s="47" t="str"/>
      <x:c r="F13" s="47" t="str"/>
      <x:c r="G13" s="47" t="str"/>
      <x:c r="H13" s="75" t="str">
        <x:f>IF(COUNTA(E13:G13)&lt;3,"PENDING",IF(AND(E13=F13,F13=G13),E13,"DISAGREEMENT"))</x:f>
        <x:v>PENDING</x:v>
      </x:c>
      <x:c r="I13" s="75" t="str">
        <x:f>IF(H13="PENDING","",IF(H13=D13,"MATCH","REVIEW"))</x:f>
      </x:c>
    </x:row>
    <x:row r="14">
      <x:c r="A14" s="47" t="str">
        <x:v>C2-5</x:v>
      </x:c>
      <x:c r="B14" s="47" t="str">
        <x:v>What is the total average monthly search demand for a keyword in a selected market?</x:v>
      </x:c>
      <x:c r="C14" s="47" t="str">
        <x:v>Third-party SEO platform</x:v>
      </x:c>
      <x:c r="D14" s="47" t="str">
        <x:v>Directional estimate</x:v>
      </x:c>
      <x:c r="E14" s="47" t="str"/>
      <x:c r="F14" s="47" t="str"/>
      <x:c r="G14" s="47" t="str"/>
      <x:c r="H14" s="75" t="str">
        <x:f>IF(COUNTA(E14:G14)&lt;3,"PENDING",IF(AND(E14=F14,F14=G14),E14,"DISAGREEMENT"))</x:f>
        <x:v>PENDING</x:v>
      </x:c>
      <x:c r="I14" s="75" t="str">
        <x:f>IF(H14="PENDING","",IF(H14=D14,"MATCH","REVIEW"))</x:f>
      </x:c>
    </x:row>
    <x:row r="15">
      <x:c r="A15" s="47" t="str">
        <x:v>C3-1</x:v>
      </x:c>
      <x:c r="B15" s="47" t="str">
        <x:v>Which domains appeared for a recorded query, location, device and time?</x:v>
      </x:c>
      <x:c r="C15" s="47" t="str">
        <x:v>Google Search Console</x:v>
      </x:c>
      <x:c r="D15" s="47" t="str">
        <x:v>Not supported</x:v>
      </x:c>
      <x:c r="E15" s="47" t="str"/>
      <x:c r="F15" s="47" t="str"/>
      <x:c r="G15" s="47" t="str"/>
      <x:c r="H15" s="75" t="str">
        <x:f>IF(COUNTA(E15:G15)&lt;3,"PENDING",IF(AND(E15=F15,F15=G15),E15,"DISAGREEMENT"))</x:f>
        <x:v>PENDING</x:v>
      </x:c>
      <x:c r="I15" s="75" t="str">
        <x:f>IF(H15="PENDING","",IF(H15=D15,"MATCH","REVIEW"))</x:f>
      </x:c>
    </x:row>
    <x:row r="16">
      <x:c r="A16" s="47" t="str">
        <x:v>C3-2</x:v>
      </x:c>
      <x:c r="B16" s="47" t="str">
        <x:v>Which domains appeared for a recorded query, location, device and time?</x:v>
      </x:c>
      <x:c r="C16" s="47" t="str">
        <x:v>Google Ads / Keyword Planner</x:v>
      </x:c>
      <x:c r="D16" s="47" t="str">
        <x:v>Not supported</x:v>
      </x:c>
      <x:c r="E16" s="47" t="str"/>
      <x:c r="F16" s="47" t="str"/>
      <x:c r="G16" s="47" t="str"/>
      <x:c r="H16" s="75" t="str">
        <x:f>IF(COUNTA(E16:G16)&lt;3,"PENDING",IF(AND(E16=F16,F16=G16),E16,"DISAGREEMENT"))</x:f>
        <x:v>PENDING</x:v>
      </x:c>
      <x:c r="I16" s="75" t="str">
        <x:f>IF(H16="PENDING","",IF(H16=D16,"MATCH","REVIEW"))</x:f>
      </x:c>
    </x:row>
    <x:row r="17">
      <x:c r="A17" s="47" t="str">
        <x:v>C3-3</x:v>
      </x:c>
      <x:c r="B17" s="47" t="str">
        <x:v>Which domains appeared for a recorded query, location, device and time?</x:v>
      </x:c>
      <x:c r="C17" s="47" t="str">
        <x:v>Recorded SERP capture</x:v>
      </x:c>
      <x:c r="D17" s="47" t="str">
        <x:v>Direct observation</x:v>
      </x:c>
      <x:c r="E17" s="47" t="str"/>
      <x:c r="F17" s="47" t="str"/>
      <x:c r="G17" s="47" t="str"/>
      <x:c r="H17" s="75" t="str">
        <x:f>IF(COUNTA(E17:G17)&lt;3,"PENDING",IF(AND(E17=F17,F17=G17),E17,"DISAGREEMENT"))</x:f>
        <x:v>PENDING</x:v>
      </x:c>
      <x:c r="I17" s="75" t="str">
        <x:f>IF(H17="PENDING","",IF(H17=D17,"MATCH","REVIEW"))</x:f>
      </x:c>
    </x:row>
    <x:row r="18">
      <x:c r="A18" s="47" t="str">
        <x:v>C3-4</x:v>
      </x:c>
      <x:c r="B18" s="47" t="str">
        <x:v>Which domains appeared for a recorded query, location, device and time?</x:v>
      </x:c>
      <x:c r="C18" s="47" t="str">
        <x:v>Configured crawler</x:v>
      </x:c>
      <x:c r="D18" s="47" t="str">
        <x:v>Not supported</x:v>
      </x:c>
      <x:c r="E18" s="47" t="str"/>
      <x:c r="F18" s="47" t="str"/>
      <x:c r="G18" s="47" t="str"/>
      <x:c r="H18" s="75" t="str">
        <x:f>IF(COUNTA(E18:G18)&lt;3,"PENDING",IF(AND(E18=F18,F18=G18),E18,"DISAGREEMENT"))</x:f>
        <x:v>PENDING</x:v>
      </x:c>
      <x:c r="I18" s="75" t="str">
        <x:f>IF(H18="PENDING","",IF(H18=D18,"MATCH","REVIEW"))</x:f>
      </x:c>
    </x:row>
    <x:row r="19">
      <x:c r="A19" s="47" t="str">
        <x:v>C3-5</x:v>
      </x:c>
      <x:c r="B19" s="47" t="str">
        <x:v>Which domains appeared for a recorded query, location, device and time?</x:v>
      </x:c>
      <x:c r="C19" s="47" t="str">
        <x:v>Third-party SEO platform</x:v>
      </x:c>
      <x:c r="D19" s="47" t="str">
        <x:v>Conditional support</x:v>
      </x:c>
      <x:c r="E19" s="47" t="str"/>
      <x:c r="F19" s="47" t="str"/>
      <x:c r="G19" s="47" t="str"/>
      <x:c r="H19" s="75" t="str">
        <x:f>IF(COUNTA(E19:G19)&lt;3,"PENDING",IF(AND(E19=F19,F19=G19),E19,"DISAGREEMENT"))</x:f>
        <x:v>PENDING</x:v>
      </x:c>
      <x:c r="I19" s="75" t="str">
        <x:f>IF(H19="PENDING","",IF(H19=D19,"MATCH","REVIEW"))</x:f>
      </x:c>
    </x:row>
    <x:row r="20">
      <x:c r="A20" s="47" t="str">
        <x:v>C4-1</x:v>
      </x:c>
      <x:c r="B20" s="47" t="str">
        <x:v>Which URLs returned specific status, canonical and internal-link conditions during a crawl?</x:v>
      </x:c>
      <x:c r="C20" s="47" t="str">
        <x:v>Google Search Console</x:v>
      </x:c>
      <x:c r="D20" s="47" t="str">
        <x:v>Conditional support</x:v>
      </x:c>
      <x:c r="E20" s="47" t="str"/>
      <x:c r="F20" s="47" t="str"/>
      <x:c r="G20" s="47" t="str"/>
      <x:c r="H20" s="75" t="str">
        <x:f>IF(COUNTA(E20:G20)&lt;3,"PENDING",IF(AND(E20=F20,F20=G20),E20,"DISAGREEMENT"))</x:f>
        <x:v>PENDING</x:v>
      </x:c>
      <x:c r="I20" s="75" t="str">
        <x:f>IF(H20="PENDING","",IF(H20=D20,"MATCH","REVIEW"))</x:f>
      </x:c>
    </x:row>
    <x:row r="21">
      <x:c r="A21" s="47" t="str">
        <x:v>C4-2</x:v>
      </x:c>
      <x:c r="B21" s="47" t="str">
        <x:v>Which URLs returned specific status, canonical and internal-link conditions during a crawl?</x:v>
      </x:c>
      <x:c r="C21" s="47" t="str">
        <x:v>Google Ads / Keyword Planner</x:v>
      </x:c>
      <x:c r="D21" s="47" t="str">
        <x:v>Not supported</x:v>
      </x:c>
      <x:c r="E21" s="47" t="str"/>
      <x:c r="F21" s="47" t="str"/>
      <x:c r="G21" s="47" t="str"/>
      <x:c r="H21" s="75" t="str">
        <x:f>IF(COUNTA(E21:G21)&lt;3,"PENDING",IF(AND(E21=F21,F21=G21),E21,"DISAGREEMENT"))</x:f>
        <x:v>PENDING</x:v>
      </x:c>
      <x:c r="I21" s="75" t="str">
        <x:f>IF(H21="PENDING","",IF(H21=D21,"MATCH","REVIEW"))</x:f>
      </x:c>
    </x:row>
    <x:row r="22">
      <x:c r="A22" s="47" t="str">
        <x:v>C4-3</x:v>
      </x:c>
      <x:c r="B22" s="47" t="str">
        <x:v>Which URLs returned specific status, canonical and internal-link conditions during a crawl?</x:v>
      </x:c>
      <x:c r="C22" s="47" t="str">
        <x:v>Recorded SERP capture</x:v>
      </x:c>
      <x:c r="D22" s="47" t="str">
        <x:v>Not supported</x:v>
      </x:c>
      <x:c r="E22" s="47" t="str"/>
      <x:c r="F22" s="47" t="str"/>
      <x:c r="G22" s="47" t="str"/>
      <x:c r="H22" s="75" t="str">
        <x:f>IF(COUNTA(E22:G22)&lt;3,"PENDING",IF(AND(E22=F22,F22=G22),E22,"DISAGREEMENT"))</x:f>
        <x:v>PENDING</x:v>
      </x:c>
      <x:c r="I22" s="75" t="str">
        <x:f>IF(H22="PENDING","",IF(H22=D22,"MATCH","REVIEW"))</x:f>
      </x:c>
    </x:row>
    <x:row r="23">
      <x:c r="A23" s="47" t="str">
        <x:v>C4-4</x:v>
      </x:c>
      <x:c r="B23" s="47" t="str">
        <x:v>Which URLs returned specific status, canonical and internal-link conditions during a crawl?</x:v>
      </x:c>
      <x:c r="C23" s="47" t="str">
        <x:v>Configured crawler</x:v>
      </x:c>
      <x:c r="D23" s="47" t="str">
        <x:v>Direct observation</x:v>
      </x:c>
      <x:c r="E23" s="47" t="str"/>
      <x:c r="F23" s="47" t="str"/>
      <x:c r="G23" s="47" t="str"/>
      <x:c r="H23" s="75" t="str">
        <x:f>IF(COUNTA(E23:G23)&lt;3,"PENDING",IF(AND(E23=F23,F23=G23),E23,"DISAGREEMENT"))</x:f>
        <x:v>PENDING</x:v>
      </x:c>
      <x:c r="I23" s="75" t="str">
        <x:f>IF(H23="PENDING","",IF(H23=D23,"MATCH","REVIEW"))</x:f>
      </x:c>
    </x:row>
    <x:row r="24">
      <x:c r="A24" s="47" t="str">
        <x:v>C4-5</x:v>
      </x:c>
      <x:c r="B24" s="47" t="str">
        <x:v>Which URLs returned specific status, canonical and internal-link conditions during a crawl?</x:v>
      </x:c>
      <x:c r="C24" s="47" t="str">
        <x:v>Third-party SEO platform</x:v>
      </x:c>
      <x:c r="D24" s="47" t="str">
        <x:v>Conditional support</x:v>
      </x:c>
      <x:c r="E24" s="47" t="str"/>
      <x:c r="F24" s="47" t="str"/>
      <x:c r="G24" s="47" t="str"/>
      <x:c r="H24" s="75" t="str">
        <x:f>IF(COUNTA(E24:G24)&lt;3,"PENDING",IF(AND(E24=F24,F24=G24),E24,"DISAGREEMENT"))</x:f>
        <x:v>PENDING</x:v>
      </x:c>
      <x:c r="I24" s="75" t="str">
        <x:f>IF(H24="PENDING","",IF(H24=D24,"MATCH","REVIEW"))</x:f>
      </x:c>
    </x:row>
    <x:row r="25">
      <x:c r="A25" s="47" t="str">
        <x:v>C5-1</x:v>
      </x:c>
      <x:c r="B25" s="47" t="str">
        <x:v>How much organic Google traffic did a competitor actually receive?</x:v>
      </x:c>
      <x:c r="C25" s="47" t="str">
        <x:v>Google Search Console</x:v>
      </x:c>
      <x:c r="D25" s="47" t="str">
        <x:v>Not supported</x:v>
      </x:c>
      <x:c r="E25" s="47" t="str"/>
      <x:c r="F25" s="47" t="str"/>
      <x:c r="G25" s="47" t="str"/>
      <x:c r="H25" s="75" t="str">
        <x:f>IF(COUNTA(E25:G25)&lt;3,"PENDING",IF(AND(E25=F25,F25=G25),E25,"DISAGREEMENT"))</x:f>
        <x:v>PENDING</x:v>
      </x:c>
      <x:c r="I25" s="75" t="str">
        <x:f>IF(H25="PENDING","",IF(H25=D25,"MATCH","REVIEW"))</x:f>
      </x:c>
    </x:row>
    <x:row r="26">
      <x:c r="A26" s="47" t="str">
        <x:v>C5-2</x:v>
      </x:c>
      <x:c r="B26" s="47" t="str">
        <x:v>How much organic Google traffic did a competitor actually receive?</x:v>
      </x:c>
      <x:c r="C26" s="47" t="str">
        <x:v>Google Ads / Keyword Planner</x:v>
      </x:c>
      <x:c r="D26" s="47" t="str">
        <x:v>Not supported</x:v>
      </x:c>
      <x:c r="E26" s="47" t="str"/>
      <x:c r="F26" s="47" t="str"/>
      <x:c r="G26" s="47" t="str"/>
      <x:c r="H26" s="75" t="str">
        <x:f>IF(COUNTA(E26:G26)&lt;3,"PENDING",IF(AND(E26=F26,F26=G26),E26,"DISAGREEMENT"))</x:f>
        <x:v>PENDING</x:v>
      </x:c>
      <x:c r="I26" s="75" t="str">
        <x:f>IF(H26="PENDING","",IF(H26=D26,"MATCH","REVIEW"))</x:f>
      </x:c>
    </x:row>
    <x:row r="27">
      <x:c r="A27" s="47" t="str">
        <x:v>C5-3</x:v>
      </x:c>
      <x:c r="B27" s="47" t="str">
        <x:v>How much organic Google traffic did a competitor actually receive?</x:v>
      </x:c>
      <x:c r="C27" s="47" t="str">
        <x:v>Recorded SERP capture</x:v>
      </x:c>
      <x:c r="D27" s="47" t="str">
        <x:v>Not supported</x:v>
      </x:c>
      <x:c r="E27" s="47" t="str"/>
      <x:c r="F27" s="47" t="str"/>
      <x:c r="G27" s="47" t="str"/>
      <x:c r="H27" s="75" t="str">
        <x:f>IF(COUNTA(E27:G27)&lt;3,"PENDING",IF(AND(E27=F27,F27=G27),E27,"DISAGREEMENT"))</x:f>
        <x:v>PENDING</x:v>
      </x:c>
      <x:c r="I27" s="75" t="str">
        <x:f>IF(H27="PENDING","",IF(H27=D27,"MATCH","REVIEW"))</x:f>
      </x:c>
    </x:row>
    <x:row r="28">
      <x:c r="A28" s="47" t="str">
        <x:v>C5-4</x:v>
      </x:c>
      <x:c r="B28" s="47" t="str">
        <x:v>How much organic Google traffic did a competitor actually receive?</x:v>
      </x:c>
      <x:c r="C28" s="47" t="str">
        <x:v>Configured crawler</x:v>
      </x:c>
      <x:c r="D28" s="47" t="str">
        <x:v>Not supported</x:v>
      </x:c>
      <x:c r="E28" s="47" t="str"/>
      <x:c r="F28" s="47" t="str"/>
      <x:c r="G28" s="47" t="str"/>
      <x:c r="H28" s="75" t="str">
        <x:f>IF(COUNTA(E28:G28)&lt;3,"PENDING",IF(AND(E28=F28,F28=G28),E28,"DISAGREEMENT"))</x:f>
        <x:v>PENDING</x:v>
      </x:c>
      <x:c r="I28" s="75" t="str">
        <x:f>IF(H28="PENDING","",IF(H28=D28,"MATCH","REVIEW"))</x:f>
      </x:c>
    </x:row>
    <x:row r="29">
      <x:c r="A29" s="47" t="str">
        <x:v>C5-5</x:v>
      </x:c>
      <x:c r="B29" s="47" t="str">
        <x:v>How much organic Google traffic did a competitor actually receive?</x:v>
      </x:c>
      <x:c r="C29" s="47" t="str">
        <x:v>Third-party SEO platform</x:v>
      </x:c>
      <x:c r="D29" s="47" t="str">
        <x:v>Directional estimate</x:v>
      </x:c>
      <x:c r="E29" s="47" t="str"/>
      <x:c r="F29" s="47" t="str"/>
      <x:c r="G29" s="47" t="str"/>
      <x:c r="H29" s="75" t="str">
        <x:f>IF(COUNTA(E29:G29)&lt;3,"PENDING",IF(AND(E29=F29,F29=G29),E29,"DISAGREEMENT"))</x:f>
        <x:v>PENDING</x:v>
      </x:c>
      <x:c r="I29" s="75" t="str">
        <x:f>IF(H29="PENDING","",IF(H29=D29,"MATCH","REVIEW"))</x:f>
      </x:c>
    </x:row>
    <x:row r="30">
      <x:c r="A30" s="47" t="str">
        <x:v>C6-1</x:v>
      </x:c>
      <x:c r="B30" s="47" t="str">
        <x:v>Did a technical change cause an organic traffic increase?</x:v>
      </x:c>
      <x:c r="C30" s="47" t="str">
        <x:v>Google Search Console</x:v>
      </x:c>
      <x:c r="D30" s="47" t="str">
        <x:v>Conditional support</x:v>
      </x:c>
      <x:c r="E30" s="47" t="str"/>
      <x:c r="F30" s="47" t="str"/>
      <x:c r="G30" s="47" t="str"/>
      <x:c r="H30" s="75" t="str">
        <x:f>IF(COUNTA(E30:G30)&lt;3,"PENDING",IF(AND(E30=F30,F30=G30),E30,"DISAGREEMENT"))</x:f>
        <x:v>PENDING</x:v>
      </x:c>
      <x:c r="I30" s="75" t="str">
        <x:f>IF(H30="PENDING","",IF(H30=D30,"MATCH","REVIEW"))</x:f>
      </x:c>
    </x:row>
    <x:row r="31">
      <x:c r="A31" s="47" t="str">
        <x:v>C6-2</x:v>
      </x:c>
      <x:c r="B31" s="47" t="str">
        <x:v>Did a technical change cause an organic traffic increase?</x:v>
      </x:c>
      <x:c r="C31" s="47" t="str">
        <x:v>Google Ads / Keyword Planner</x:v>
      </x:c>
      <x:c r="D31" s="47" t="str">
        <x:v>Not supported</x:v>
      </x:c>
      <x:c r="E31" s="47" t="str"/>
      <x:c r="F31" s="47" t="str"/>
      <x:c r="G31" s="47" t="str"/>
      <x:c r="H31" s="75" t="str">
        <x:f>IF(COUNTA(E31:G31)&lt;3,"PENDING",IF(AND(E31=F31,F31=G31),E31,"DISAGREEMENT"))</x:f>
        <x:v>PENDING</x:v>
      </x:c>
      <x:c r="I31" s="75" t="str">
        <x:f>IF(H31="PENDING","",IF(H31=D31,"MATCH","REVIEW"))</x:f>
      </x:c>
    </x:row>
    <x:row r="32">
      <x:c r="A32" s="47" t="str">
        <x:v>C6-3</x:v>
      </x:c>
      <x:c r="B32" s="47" t="str">
        <x:v>Did a technical change cause an organic traffic increase?</x:v>
      </x:c>
      <x:c r="C32" s="47" t="str">
        <x:v>Recorded SERP capture</x:v>
      </x:c>
      <x:c r="D32" s="47" t="str">
        <x:v>Conditional support</x:v>
      </x:c>
      <x:c r="E32" s="47" t="str"/>
      <x:c r="F32" s="47" t="str"/>
      <x:c r="G32" s="47" t="str"/>
      <x:c r="H32" s="75" t="str">
        <x:f>IF(COUNTA(E32:G32)&lt;3,"PENDING",IF(AND(E32=F32,F32=G32),E32,"DISAGREEMENT"))</x:f>
        <x:v>PENDING</x:v>
      </x:c>
      <x:c r="I32" s="75" t="str">
        <x:f>IF(H32="PENDING","",IF(H32=D32,"MATCH","REVIEW"))</x:f>
      </x:c>
    </x:row>
    <x:row r="33">
      <x:c r="A33" s="47" t="str">
        <x:v>C6-4</x:v>
      </x:c>
      <x:c r="B33" s="47" t="str">
        <x:v>Did a technical change cause an organic traffic increase?</x:v>
      </x:c>
      <x:c r="C33" s="47" t="str">
        <x:v>Configured crawler</x:v>
      </x:c>
      <x:c r="D33" s="47" t="str">
        <x:v>Conditional support</x:v>
      </x:c>
      <x:c r="E33" s="47" t="str"/>
      <x:c r="F33" s="47" t="str"/>
      <x:c r="G33" s="47" t="str"/>
      <x:c r="H33" s="75" t="str">
        <x:f>IF(COUNTA(E33:G33)&lt;3,"PENDING",IF(AND(E33=F33,F33=G33),E33,"DISAGREEMENT"))</x:f>
        <x:v>PENDING</x:v>
      </x:c>
      <x:c r="I33" s="75" t="str">
        <x:f>IF(H33="PENDING","",IF(H33=D33,"MATCH","REVIEW"))</x:f>
      </x:c>
    </x:row>
    <x:row r="34">
      <x:c r="A34" s="47" t="str">
        <x:v>C6-5</x:v>
      </x:c>
      <x:c r="B34" s="47" t="str">
        <x:v>Did a technical change cause an organic traffic increase?</x:v>
      </x:c>
      <x:c r="C34" s="47" t="str">
        <x:v>Third-party SEO platform</x:v>
      </x:c>
      <x:c r="D34" s="47" t="str">
        <x:v>Directional estimate</x:v>
      </x:c>
      <x:c r="E34" s="47" t="str"/>
      <x:c r="F34" s="47" t="str"/>
      <x:c r="G34" s="47" t="str"/>
      <x:c r="H34" s="75" t="str">
        <x:f>IF(COUNTA(E34:G34)&lt;3,"PENDING",IF(AND(E34=F34,F34=G34),E34,"DISAGREEMENT"))</x:f>
        <x:v>PENDING</x:v>
      </x:c>
      <x:c r="I34" s="75" t="str">
        <x:f>IF(H34="PENDING","",IF(H34=D34,"MATCH","REVIEW"))</x:f>
      </x:c>
    </x:row>
    <x:row r="35">
      <x:c r="A35" s="47" t="str">
        <x:v>C7-1</x:v>
      </x:c>
      <x:c r="B35" s="47" t="str">
        <x:v>Was a page accessible and technically eligible for crawling/indexing on the observation date?</x:v>
      </x:c>
      <x:c r="C35" s="47" t="str">
        <x:v>Google Search Console</x:v>
      </x:c>
      <x:c r="D35" s="47" t="str">
        <x:v>Conditional support</x:v>
      </x:c>
      <x:c r="E35" s="47" t="str"/>
      <x:c r="F35" s="47" t="str"/>
      <x:c r="G35" s="47" t="str"/>
      <x:c r="H35" s="75" t="str">
        <x:f>IF(COUNTA(E35:G35)&lt;3,"PENDING",IF(AND(E35=F35,F35=G35),E35,"DISAGREEMENT"))</x:f>
        <x:v>PENDING</x:v>
      </x:c>
      <x:c r="I35" s="75" t="str">
        <x:f>IF(H35="PENDING","",IF(H35=D35,"MATCH","REVIEW"))</x:f>
      </x:c>
    </x:row>
    <x:row r="36">
      <x:c r="A36" s="47" t="str">
        <x:v>C7-2</x:v>
      </x:c>
      <x:c r="B36" s="47" t="str">
        <x:v>Was a page accessible and technically eligible for crawling/indexing on the observation date?</x:v>
      </x:c>
      <x:c r="C36" s="47" t="str">
        <x:v>Google Ads / Keyword Planner</x:v>
      </x:c>
      <x:c r="D36" s="47" t="str">
        <x:v>Not supported</x:v>
      </x:c>
      <x:c r="E36" s="47" t="str"/>
      <x:c r="F36" s="47" t="str"/>
      <x:c r="G36" s="47" t="str"/>
      <x:c r="H36" s="75" t="str">
        <x:f>IF(COUNTA(E36:G36)&lt;3,"PENDING",IF(AND(E36=F36,F36=G36),E36,"DISAGREEMENT"))</x:f>
        <x:v>PENDING</x:v>
      </x:c>
      <x:c r="I36" s="75" t="str">
        <x:f>IF(H36="PENDING","",IF(H36=D36,"MATCH","REVIEW"))</x:f>
      </x:c>
    </x:row>
    <x:row r="37">
      <x:c r="A37" s="47" t="str">
        <x:v>C7-3</x:v>
      </x:c>
      <x:c r="B37" s="47" t="str">
        <x:v>Was a page accessible and technically eligible for crawling/indexing on the observation date?</x:v>
      </x:c>
      <x:c r="C37" s="47" t="str">
        <x:v>Recorded SERP capture</x:v>
      </x:c>
      <x:c r="D37" s="47" t="str">
        <x:v>Conditional support</x:v>
      </x:c>
      <x:c r="E37" s="47" t="str"/>
      <x:c r="F37" s="47" t="str"/>
      <x:c r="G37" s="47" t="str"/>
      <x:c r="H37" s="75" t="str">
        <x:f>IF(COUNTA(E37:G37)&lt;3,"PENDING",IF(AND(E37=F37,F37=G37),E37,"DISAGREEMENT"))</x:f>
        <x:v>PENDING</x:v>
      </x:c>
      <x:c r="I37" s="75" t="str">
        <x:f>IF(H37="PENDING","",IF(H37=D37,"MATCH","REVIEW"))</x:f>
      </x:c>
    </x:row>
    <x:row r="38">
      <x:c r="A38" s="47" t="str">
        <x:v>C7-4</x:v>
      </x:c>
      <x:c r="B38" s="47" t="str">
        <x:v>Was a page accessible and technically eligible for crawling/indexing on the observation date?</x:v>
      </x:c>
      <x:c r="C38" s="47" t="str">
        <x:v>Configured crawler</x:v>
      </x:c>
      <x:c r="D38" s="47" t="str">
        <x:v>Direct observation</x:v>
      </x:c>
      <x:c r="E38" s="47" t="str"/>
      <x:c r="F38" s="47" t="str"/>
      <x:c r="G38" s="47" t="str"/>
      <x:c r="H38" s="75" t="str">
        <x:f>IF(COUNTA(E38:G38)&lt;3,"PENDING",IF(AND(E38=F38,F38=G38),E38,"DISAGREEMENT"))</x:f>
        <x:v>PENDING</x:v>
      </x:c>
      <x:c r="I38" s="75" t="str">
        <x:f>IF(H38="PENDING","",IF(H38=D38,"MATCH","REVIEW"))</x:f>
      </x:c>
    </x:row>
    <x:row r="39">
      <x:c r="A39" s="47" t="str">
        <x:v>C7-5</x:v>
      </x:c>
      <x:c r="B39" s="47" t="str">
        <x:v>Was a page accessible and technically eligible for crawling/indexing on the observation date?</x:v>
      </x:c>
      <x:c r="C39" s="47" t="str">
        <x:v>Third-party SEO platform</x:v>
      </x:c>
      <x:c r="D39" s="47" t="str">
        <x:v>Conditional support</x:v>
      </x:c>
      <x:c r="E39" s="47" t="str"/>
      <x:c r="F39" s="47" t="str"/>
      <x:c r="G39" s="47" t="str"/>
      <x:c r="H39" s="75" t="str">
        <x:f>IF(COUNTA(E39:G39)&lt;3,"PENDING",IF(AND(E39=F39,F39=G39),E39,"DISAGREEMENT"))</x:f>
        <x:v>PENDING</x:v>
      </x:c>
      <x:c r="I39" s="75" t="str">
        <x:f>IF(H39="PENDING","",IF(H39=D39,"MATCH","REVIEW"))</x:f>
      </x:c>
    </x:row>
    <x:row r="40">
      <x:c r="A40" s="47" t="str">
        <x:v>C8-1</x:v>
      </x:c>
      <x:c r="B40" s="47" t="str">
        <x:v>Is this keyword commercially valuable to this specific business?</x:v>
      </x:c>
      <x:c r="C40" s="47" t="str">
        <x:v>Google Search Console</x:v>
      </x:c>
      <x:c r="D40" s="47" t="str">
        <x:v>Conditional support</x:v>
      </x:c>
      <x:c r="E40" s="47" t="str"/>
      <x:c r="F40" s="47" t="str"/>
      <x:c r="G40" s="47" t="str"/>
      <x:c r="H40" s="75" t="str">
        <x:f>IF(COUNTA(E40:G40)&lt;3,"PENDING",IF(AND(E40=F40,F40=G40),E40,"DISAGREEMENT"))</x:f>
        <x:v>PENDING</x:v>
      </x:c>
      <x:c r="I40" s="75" t="str">
        <x:f>IF(H40="PENDING","",IF(H40=D40,"MATCH","REVIEW"))</x:f>
      </x:c>
    </x:row>
    <x:row r="41">
      <x:c r="A41" s="47" t="str">
        <x:v>C8-2</x:v>
      </x:c>
      <x:c r="B41" s="47" t="str">
        <x:v>Is this keyword commercially valuable to this specific business?</x:v>
      </x:c>
      <x:c r="C41" s="47" t="str">
        <x:v>Google Ads / Keyword Planner</x:v>
      </x:c>
      <x:c r="D41" s="47" t="str">
        <x:v>Conditional support</x:v>
      </x:c>
      <x:c r="E41" s="47" t="str"/>
      <x:c r="F41" s="47" t="str"/>
      <x:c r="G41" s="47" t="str"/>
      <x:c r="H41" s="75" t="str">
        <x:f>IF(COUNTA(E41:G41)&lt;3,"PENDING",IF(AND(E41=F41,F41=G41),E41,"DISAGREEMENT"))</x:f>
        <x:v>PENDING</x:v>
      </x:c>
      <x:c r="I41" s="75" t="str">
        <x:f>IF(H41="PENDING","",IF(H41=D41,"MATCH","REVIEW"))</x:f>
      </x:c>
    </x:row>
    <x:row r="42">
      <x:c r="A42" s="47" t="str">
        <x:v>C8-3</x:v>
      </x:c>
      <x:c r="B42" s="47" t="str">
        <x:v>Is this keyword commercially valuable to this specific business?</x:v>
      </x:c>
      <x:c r="C42" s="47" t="str">
        <x:v>Recorded SERP capture</x:v>
      </x:c>
      <x:c r="D42" s="47" t="str">
        <x:v>Conditional support</x:v>
      </x:c>
      <x:c r="E42" s="47" t="str"/>
      <x:c r="F42" s="47" t="str"/>
      <x:c r="G42" s="47" t="str"/>
      <x:c r="H42" s="75" t="str">
        <x:f>IF(COUNTA(E42:G42)&lt;3,"PENDING",IF(AND(E42=F42,F42=G42),E42,"DISAGREEMENT"))</x:f>
        <x:v>PENDING</x:v>
      </x:c>
      <x:c r="I42" s="75" t="str">
        <x:f>IF(H42="PENDING","",IF(H42=D42,"MATCH","REVIEW"))</x:f>
      </x:c>
    </x:row>
    <x:row r="43">
      <x:c r="A43" s="47" t="str">
        <x:v>C8-4</x:v>
      </x:c>
      <x:c r="B43" s="47" t="str">
        <x:v>Is this keyword commercially valuable to this specific business?</x:v>
      </x:c>
      <x:c r="C43" s="47" t="str">
        <x:v>Configured crawler</x:v>
      </x:c>
      <x:c r="D43" s="47" t="str">
        <x:v>Not supported</x:v>
      </x:c>
      <x:c r="E43" s="47" t="str"/>
      <x:c r="F43" s="47" t="str"/>
      <x:c r="G43" s="47" t="str"/>
      <x:c r="H43" s="75" t="str">
        <x:f>IF(COUNTA(E43:G43)&lt;3,"PENDING",IF(AND(E43=F43,F43=G43),E43,"DISAGREEMENT"))</x:f>
        <x:v>PENDING</x:v>
      </x:c>
      <x:c r="I43" s="75" t="str">
        <x:f>IF(H43="PENDING","",IF(H43=D43,"MATCH","REVIEW"))</x:f>
      </x:c>
    </x:row>
    <x:row r="44">
      <x:c r="A44" s="47" t="str">
        <x:v>C8-5</x:v>
      </x:c>
      <x:c r="B44" s="47" t="str">
        <x:v>Is this keyword commercially valuable to this specific business?</x:v>
      </x:c>
      <x:c r="C44" s="47" t="str">
        <x:v>Third-party SEO platform</x:v>
      </x:c>
      <x:c r="D44" s="47" t="str">
        <x:v>Directional estimate</x:v>
      </x:c>
      <x:c r="E44" s="47" t="str"/>
      <x:c r="F44" s="47" t="str"/>
      <x:c r="G44" s="47" t="str"/>
      <x:c r="H44" s="75" t="str">
        <x:f>IF(COUNTA(E44:G44)&lt;3,"PENDING",IF(AND(E44=F44,F44=G44),E44,"DISAGREEMENT"))</x:f>
        <x:v>PENDING</x:v>
      </x:c>
      <x:c r="I44" s="75" t="str">
        <x:f>IF(H44="PENDING","",IF(H44=D44,"MATCH","REVIEW"))</x:f>
      </x:c>
    </x:row>
  </x:sheetData>
  <x:mergeCells>
    <x:mergeCell ref="A1:I1"/>
    <x:mergeCell ref="A2:I2"/>
  </x:mergeCells>
  <x:dataValidations count="3">
    <x:dataValidation type="list" sqref="E5:E44">
      <x:formula1>"Direct observation,Conditional support,Directional estimate,Not supported,Review required"</x:formula1>
    </x:dataValidation>
    <x:dataValidation type="list" sqref="F5:F44">
      <x:formula1>"Direct observation,Conditional support,Directional estimate,Not supported,Review required"</x:formula1>
    </x:dataValidation>
    <x:dataValidation type="list" sqref="G5:G44">
      <x:formula1>"Direct observation,Conditional support,Directional estimate,Not supported,Review required"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52" hidden="0" customWidth="1"/>
    <x:col min="3" max="3" width="48" hidden="0" customWidth="1"/>
    <x:col min="4" max="4" width="16" hidden="0" customWidth="1"/>
    <x:col min="5" max="5" width="42" hidden="0" customWidth="1"/>
    <x:col min="6" max="6" width="40" hidden="0" customWidth="1"/>
  </x:cols>
  <x:sheetData>
    <x:row r="1">
      <x:c r="A1" s="37" t="str">
        <x:v>PERMISSIONED ACCOUNT-DATA VALIDATION REGISTER — V1.1.0</x:v>
      </x:c>
      <x:c r="B1" s="37"/>
      <x:c r="C1" s="37"/>
      <x:c r="D1" s="37"/>
      <x:c r="E1" s="37"/>
      <x:c r="F1" s="37"/>
    </x:row>
    <x:row r="2">
      <x:c r="A2" s="79" t="str">
        <x:v>All rows remain NO_DATA until permissioned, privacy-safe account evidence is available. The public benchmark must not be described as account-level outcome validation.</x:v>
      </x:c>
      <x:c r="B2" s="79"/>
      <x:c r="C2" s="79"/>
      <x:c r="D2" s="79"/>
      <x:c r="E2" s="79"/>
      <x:c r="F2" s="79"/>
    </x:row>
    <x:row r="4">
      <x:c r="A4" s="44" t="str">
        <x:v>Claim ID</x:v>
      </x:c>
      <x:c r="B4" s="44" t="str">
        <x:v>Claim</x:v>
      </x:c>
      <x:c r="C4" s="44" t="str">
        <x:v>Required permissioned evidence</x:v>
      </x:c>
      <x:c r="D4" s="44" t="str">
        <x:v>Current status</x:v>
      </x:c>
      <x:c r="E4" s="44" t="str">
        <x:v>Validation action</x:v>
      </x:c>
      <x:c r="F4" s="44" t="str">
        <x:v>Claim boundary</x:v>
      </x:c>
    </x:row>
    <x:row r="5">
      <x:c r="A5" s="47" t="str">
        <x:v>C1</x:v>
      </x:c>
      <x:c r="B5" s="47" t="str">
        <x:v>How many organic Google Search clicks did our verified site receive in the selected period?</x:v>
      </x:c>
      <x:c r="C5" s="47" t="str">
        <x:v>Verified GSC property export with documented date, filters and privacy limits.</x:v>
      </x:c>
      <x:c r="D5" s="47" t="str">
        <x:v>NO_DATA</x:v>
      </x:c>
      <x:c r="E5" s="47" t="str">
        <x:v>Compare benchmark wording with permissioned GSC records and reporting omissions.</x:v>
      </x:c>
      <x:c r="F5" s="47" t="str">
        <x:v>No account result is claimed.</x:v>
      </x:c>
    </x:row>
    <x:row r="6">
      <x:c r="A6" s="47" t="str">
        <x:v>C2</x:v>
      </x:c>
      <x:c r="B6" s="47" t="str">
        <x:v>What is the total average monthly search demand for a keyword in a selected market?</x:v>
      </x:c>
      <x:c r="C6" s="47" t="str">
        <x:v>Permissioned Google Ads planning export with location, network, date range and close-variant context.</x:v>
      </x:c>
      <x:c r="D6" s="47" t="str">
        <x:v>NO_DATA</x:v>
      </x:c>
      <x:c r="E6" s="47" t="str">
        <x:v>Compare planning values across settings and preserve aggregation boundaries.</x:v>
      </x:c>
      <x:c r="F6" s="47" t="str">
        <x:v>No universal search-volume accuracy claim.</x:v>
      </x:c>
    </x:row>
    <x:row r="7">
      <x:c r="A7" s="47" t="str">
        <x:v>C3</x:v>
      </x:c>
      <x:c r="B7" s="47" t="str">
        <x:v>Which domains appeared for a recorded query, location, device and time?</x:v>
      </x:c>
      <x:c r="C7" s="47" t="str">
        <x:v>Timestamped SERP captures with query, locale, language, device and repeated observations.</x:v>
      </x:c>
      <x:c r="D7" s="47" t="str">
        <x:v>NO_DATA</x:v>
      </x:c>
      <x:c r="E7" s="47" t="str">
        <x:v>Test whether third-party rank records reproduce the observed result environment.</x:v>
      </x:c>
      <x:c r="F7" s="47" t="str">
        <x:v>No durable market-share claim.</x:v>
      </x:c>
    </x:row>
    <x:row r="8">
      <x:c r="A8" s="47" t="str">
        <x:v>C4</x:v>
      </x:c>
      <x:c r="B8" s="47" t="str">
        <x:v>Which URLs returned specific status, canonical and internal-link conditions during a crawl?</x:v>
      </x:c>
      <x:c r="C8" s="47" t="str">
        <x:v>Configured crawl export plus source HTML/rendered evidence and crawl settings.</x:v>
      </x:c>
      <x:c r="D8" s="47" t="str">
        <x:v>NO_DATA</x:v>
      </x:c>
      <x:c r="E8" s="47" t="str">
        <x:v>Verify whether the same implementation conditions are reproducible.</x:v>
      </x:c>
      <x:c r="F8" s="47" t="str">
        <x:v>No ranking or business-value claim.</x:v>
      </x:c>
    </x:row>
    <x:row r="9">
      <x:c r="A9" s="47" t="str">
        <x:v>C5</x:v>
      </x:c>
      <x:c r="B9" s="47" t="str">
        <x:v>How much organic Google traffic did a competitor actually receive?</x:v>
      </x:c>
      <x:c r="C9" s="47" t="str">
        <x:v>Competitor internal analytics would be required for actual traffic; normally unavailable.</x:v>
      </x:c>
      <x:c r="D9" s="47" t="str">
        <x:v>NO_DATA</x:v>
      </x:c>
      <x:c r="E9" s="47" t="str">
        <x:v>Validate only estimate wording and provider methodology; do not seek unauthorised data.</x:v>
      </x:c>
      <x:c r="F9" s="47" t="str">
        <x:v>Actual competitor traffic remains unknowable without permission.</x:v>
      </x:c>
    </x:row>
    <x:row r="10">
      <x:c r="A10" s="47" t="str">
        <x:v>C6</x:v>
      </x:c>
      <x:c r="B10" s="47" t="str">
        <x:v>Did a technical change cause an organic traffic increase?</x:v>
      </x:c>
      <x:c r="C10" s="47" t="str">
        <x:v>Implementation log, outcome data, timing, competing explanations and comparison design.</x:v>
      </x:c>
      <x:c r="D10" s="47" t="str">
        <x:v>NO_DATA</x:v>
      </x:c>
      <x:c r="E10" s="47" t="str">
        <x:v>Run a bounded causal evaluation where feasible.</x:v>
      </x:c>
      <x:c r="F10" s="47" t="str">
        <x:v>No causal impact claim from one source.</x:v>
      </x:c>
    </x:row>
    <x:row r="11">
      <x:c r="A11" s="47" t="str">
        <x:v>C7</x:v>
      </x:c>
      <x:c r="B11" s="47" t="str">
        <x:v>Was a page accessible and technically eligible for crawling/indexing on the observation date?</x:v>
      </x:c>
      <x:c r="C11" s="47" t="str">
        <x:v>URL inspection, crawl evidence, server response and recorded search visibility.</x:v>
      </x:c>
      <x:c r="D11" s="47" t="str">
        <x:v>NO_DATA</x:v>
      </x:c>
      <x:c r="E11" s="47" t="str">
        <x:v>Compare eligibility signals without treating indexing and eligibility as identical.</x:v>
      </x:c>
      <x:c r="F11" s="47" t="str">
        <x:v>No guarantee of indexing or ranking.</x:v>
      </x:c>
    </x:row>
    <x:row r="12">
      <x:c r="A12" s="47" t="str">
        <x:v>C8</x:v>
      </x:c>
      <x:c r="B12" s="47" t="str">
        <x:v>Is this keyword commercially valuable to this specific business?</x:v>
      </x:c>
      <x:c r="C12" s="47" t="str">
        <x:v>Conversion, revenue or margin data joined to query/page evidence under permission.</x:v>
      </x:c>
      <x:c r="D12" s="47" t="str">
        <x:v>NO_DATA</x:v>
      </x:c>
      <x:c r="E12" s="47" t="str">
        <x:v>Test whether demand and competition signals align with realised business value.</x:v>
      </x:c>
      <x:c r="F12" s="47" t="str">
        <x:v>No commercial-value claim from SEO metrics alone.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  <x:col min="3" max="3" width="42" hidden="0" customWidth="1"/>
    <x:col min="4" max="4" width="44" hidden="0" customWidth="1"/>
  </x:cols>
  <x:sheetData>
    <x:row r="1">
      <x:c r="A1" s="37" t="str">
        <x:v>SOURCE RELIABILITY MATRIX V1.4.0 — RELEASE NOTES</x:v>
      </x:c>
      <x:c r="B1" s="37"/>
      <x:c r="C1" s="37"/>
      <x:c r="D1" s="37"/>
    </x:row>
    <x:row r="3">
      <x:c r="A3" s="44" t="str">
        <x:v>Area</x:v>
      </x:c>
      <x:c r="B3" s="44" t="str">
        <x:v>V1.4.0 change</x:v>
      </x:c>
      <x:c r="C3" s="44" t="str">
        <x:v>Why it matters</x:v>
      </x:c>
      <x:c r="D3" s="44" t="str">
        <x:v>Validation boundary</x:v>
      </x:c>
    </x:row>
    <x:row r="4">
      <x:c r="A4" s="47" t="str">
        <x:v>Matrix prominence</x:v>
      </x:c>
      <x:c r="B4" s="47" t="str">
        <x:v>Moves the eight-by-five benchmark into the first major article block and adds a guided checker.</x:v>
      </x:c>
      <x:c r="C4" s="47" t="str">
        <x:v>The benchmark becomes the primary operating surface.</x:v>
      </x:c>
      <x:c r="D4" s="47" t="str">
        <x:v>Does not make any provider universally best.</x:v>
      </x:c>
    </x:row>
    <x:row r="5">
      <x:c r="A5" s="47" t="str">
        <x:v>Classification anchors</x:v>
      </x:c>
      <x:c r="B5" s="47" t="str">
        <x:v>Adds observable Direct, Conditional, Estimate, Not supported and Review required criteria.</x:v>
      </x:c>
      <x:c r="C5" s="47" t="str">
        <x:v>Reduces reviewer ambiguity and estimate laundering.</x:v>
      </x:c>
      <x:c r="D5" s="47" t="str">
        <x:v>Anchors are method definitions, not empirical reliability results.</x:v>
      </x:c>
    </x:row>
    <x:row r="6">
      <x:c r="A6" s="47" t="str">
        <x:v>Confidence</x:v>
      </x:c>
      <x:c r="B6" s="47" t="str">
        <x:v>Separates classification confidence from the fit state.</x:v>
      </x:c>
      <x:c r="C6" s="47" t="str">
        <x:v>A high-confidence estimate remains an estimate.</x:v>
      </x:c>
      <x:c r="D6" s="47" t="str">
        <x:v>Confidence does not convert a weak source into direct evidence.</x:v>
      </x:c>
    </x:row>
    <x:row r="7">
      <x:c r="A7" s="47" t="str">
        <x:v>Corroboration</x:v>
      </x:c>
      <x:c r="B7" s="47" t="str">
        <x:v>Adds required corroboration and permitted wording to all 40 cells.</x:v>
      </x:c>
      <x:c r="C7" s="47" t="str">
        <x:v>Connects the matrix to publication and decision control.</x:v>
      </x:c>
      <x:c r="D7" s="47" t="str">
        <x:v>Material claims still require context-specific review.</x:v>
      </x:c>
    </x:row>
    <x:row r="8">
      <x:c r="A8" s="47" t="str">
        <x:v>Founder narrative</x:v>
      </x:c>
      <x:c r="B8" s="47" t="str">
        <x:v>Adds four documented source-mismatch corrections and bounded observations.</x:v>
      </x:c>
      <x:c r="C8" s="47" t="str">
        <x:v>Shows why the matrix exists.</x:v>
      </x:c>
      <x:c r="D8" s="47" t="str">
        <x:v>No client or external adoption claim.</x:v>
      </x:c>
    </x:row>
    <x:row r="9">
      <x:c r="A9" s="47" t="str">
        <x:v>Messy reality</x:v>
      </x:c>
      <x:c r="B9" s="47" t="str">
        <x:v>Adds conflict, unknown-scope, missing-direct-source and reviewer-disagreement rules.</x:v>
      </x:c>
      <x:c r="C9" s="47" t="str">
        <x:v>Prevents forced precision.</x:v>
      </x:c>
      <x:c r="D9" s="47" t="str">
        <x:v>Review required withholds classification.</x:v>
      </x:c>
    </x:row>
    <x:row r="10">
      <x:c r="A10" s="47" t="str">
        <x:v>Reviewer reliability</x:v>
      </x:c>
      <x:c r="B10" s="47" t="str">
        <x:v>Adds a 40-cell blind-review template.</x:v>
      </x:c>
      <x:c r="C10" s="47" t="str">
        <x:v>Creates the next empirical validation gate.</x:v>
      </x:c>
      <x:c r="D10" s="47" t="str">
        <x:v>Study status remains NOT RUN.</x:v>
      </x:c>
    </x:row>
    <x:row r="11">
      <x:c r="A11" s="47" t="str">
        <x:v>Account validation</x:v>
      </x:c>
      <x:c r="B11" s="47" t="str">
        <x:v>Adds an eight-claim permissioned evidence register.</x:v>
      </x:c>
      <x:c r="C11" s="47" t="str">
        <x:v>Makes the evidence gap explicit.</x:v>
      </x:c>
      <x:c r="D11" s="47" t="str">
        <x:v>All rows remain NO_DATA.</x:v>
      </x:c>
    </x:row>
    <x:row r="12">
      <x:c r="A12" s="47" t="str">
        <x:v>Mobile and contrast</x:v>
      </x:c>
      <x:c r="B12" s="47" t="str">
        <x:v>Article package removes horizontal table scrolling and locks hover/focus contrast.</x:v>
      </x:c>
      <x:c r="C12" s="47" t="str">
        <x:v>Supports 320px use and accessible interaction.</x:v>
      </x:c>
      <x:c r="D12" s="47" t="str">
        <x:v>Final live visual review remains required after installation.</x:v>
      </x:c>
    </x:row>
    <x:row r="13">
      <x:c r="A13" s="47" t="str">
        <x:v>Release claim</x:v>
      </x:c>
      <x:c r="B13" s="47" t="str">
        <x:v>Raises page-level readiness while withholding full methodological 10/10.</x:v>
      </x:c>
      <x:c r="C13" s="47" t="str">
        <x:v>Keeps the release honest.</x:v>
      </x:c>
      <x:c r="D13" s="47" t="str">
        <x:v>Independent reliability, account validation, external adoption and outcomes remain open.</x:v>
      </x:c>
    </x:row>
    <x:row r="14">
      <x:c r="A14" t="str">
        <x:v>Product identity</x:v>
      </x:c>
      <x:c r="B14" t="str">
        <x:v>Adds recurring Decision Signal, Framework Boundary, Founder Insight, Interactive Decision, Worked Case, Messy Reality, Governance, Evidence Boundary, and Next Framework modules.</x:v>
      </x:c>
      <x:c r="C14" t="str">
        <x:v>The article reads as a product surface even without headings.</x:v>
      </x:c>
      <x:c r="D14" t="str">
        <x:v>Module sequence can be shortened only when a module is genuinely irrelevant.</x:v>
      </x:c>
    </x:row>
    <x:row r="15">
      <x:c r="A15" t="str">
        <x:v>Universal evidence language</x:v>
      </x:c>
      <x:c r="B15" t="str">
        <x:v>Locks D green, C amber, E blue, and N red with stable labels.</x:v>
      </x:c>
      <x:c r="C15" t="str">
        <x:v>Readers learn one evidence language across the ecosystem.</x:v>
      </x:c>
      <x:c r="D15" t="str">
        <x:v>Colour never carries meaning alone.</x:v>
      </x:c>
    </x:row>
    <x:row r="16">
      <x:c r="A16" t="str">
        <x:v>Matrix icon</x:v>
      </x:c>
      <x:c r="B16" t="str">
        <x:v>Promotes the 8×5 grid into a reusable visual mark.</x:v>
      </x:c>
      <x:c r="C16" t="str">
        <x:v>Builds recognition comparable to a named strategic matrix.</x:v>
      </x:c>
      <x:c r="D16" t="str">
        <x:v>The mark represents claim-to-source fit, not provider quality.</x:v>
      </x:c>
    </x:row>
    <x:row r="17">
      <x:c r="A17" t="str">
        <x:v>Signature diagrams</x:v>
      </x:c>
      <x:c r="B17" t="str">
        <x:v>Documents the matrix mark, source-fit pipeline, decision-boundary flow, source hierarchy, and claim-validation ladder.</x:v>
      </x:c>
      <x:c r="C17" t="str">
        <x:v>Creates reusable symbols instead of one-off illustrations.</x:v>
      </x:c>
      <x:c r="D17" t="str">
        <x:v>Not every article must show all five diagrams.</x:v>
      </x:c>
    </x:row>
    <x:row r="18">
      <x:c r="A18" t="str">
        <x:v>Founder Insight component</x:v>
      </x:c>
      <x:c r="B18" t="str">
        <x:v>Standardises icon, label, surface, border, typography, and claim boundary.</x:v>
      </x:c>
      <x:c r="C18" t="str">
        <x:v>Makes founder experience recognisable before the copy is read.</x:v>
      </x:c>
      <x:c r="D18" t="str">
        <x:v>Insights remain evidence-bounded.</x:v>
      </x:c>
    </x:row>
    <x:row r="19">
      <x:c r="A19" t="str">
        <x:v>Mobile-first matrix</x:v>
      </x:c>
      <x:c r="B19" t="str">
        <x:v>Uses compact canonical labels and stacked mobile cells instead of shrinking text.</x:v>
      </x:c>
      <x:c r="C19" t="str">
        <x:v>Prevents letter-by-letter wrapping and sidebar overlap.</x:v>
      </x:c>
      <x:c r="D19" t="str">
        <x:v>No horizontal scrolling.</x:v>
      </x:c>
    </x:row>
    <x:row r="20">
      <x:c r="A20" t="str">
        <x:v>Dark-first balance</x:v>
      </x:c>
      <x:c r="B20" t="str">
        <x:v>Restricts light surfaces to bounded data and input areas.</x:v>
      </x:c>
      <x:c r="C20" t="str">
        <x:v>Prevents the article from feeling like a generic white document.</x:v>
      </x:c>
      <x:c r="D20" t="str">
        <x:v>Tables and controls retain explicit dark text and contrast.</x:v>
      </x:c>
    </x:row>
    <x:row r="21">
      <x:c r="A21" s="15" t="str">
        <x:v>UX consolidation</x:v>
      </x:c>
      <x:c r="B21" s="15" t="str">
        <x:v>Introduces Primary decision, Supporting logic, and Reference layers.</x:v>
      </x:c>
      <x:c r="C21" s="15" t="str">
        <x:v>Prevents governance material from competing with the decision surface.</x:v>
      </x:c>
      <x:c r="D21" s="15" t="str">
        <x:v>Epistemic logic is unchanged.</x:v>
      </x:c>
    </x:row>
    <x:row r="22">
      <x:c r="A22" s="15" t="str">
        <x:v>Raw encoding removed</x:v>
      </x:c>
      <x:c r="B22" s="15" t="str">
        <x:v>The miniature matrix no longer depends on visible concatenated D/C/E/N text.</x:v>
      </x:c>
      <x:c r="C22" s="15" t="str">
        <x:v>Prevents an unreadable raw string when styling fails.</x:v>
      </x:c>
      <x:c r="D22" s="15" t="str">
        <x:v>Accessible meaning remains on the structured mark and visible legend.</x:v>
      </x:c>
    </x:row>
    <x:row r="23">
      <x:c r="A23" s="15" t="str">
        <x:v>Matrix scanability</x:v>
      </x:c>
      <x:c r="B23" s="15" t="str">
        <x:v>Desktop cells prioritise compact code badges; full labels remain in the legend and stacked mobile representation.</x:v>
      </x:c>
      <x:c r="C23" s="15" t="str">
        <x:v>Improves row scanning without losing meaning.</x:v>
      </x:c>
      <x:c r="D23" s="15" t="str">
        <x:v>No horizontal scrolling or letter-by-letter wrapping.</x:v>
      </x:c>
    </x:row>
    <x:row r="24">
      <x:c r="A24" s="15" t="str">
        <x:v>Founder consolidation</x:v>
      </x:c>
      <x:c r="B24" s="15" t="str">
        <x:v>Replaces repeated standalone Founder Insight cards with one origin card and one grouped Founder Notes component.</x:v>
      </x:c>
      <x:c r="C24" s="15" t="str">
        <x:v>Reduces repetition while preserving experience-led evidence.</x:v>
      </x:c>
      <x:c r="D24" s="15" t="str">
        <x:v>No client, ranking, revenue, or external-adoption claims.</x:v>
      </x:c>
    </x:row>
    <x:row r="25">
      <x:c r="A25" s="15" t="str">
        <x:v>Governance consolidation</x:v>
      </x:c>
      <x:c r="B25" s="15" t="str">
        <x:v>Keeps one authoritative evidence-boundary statement and short cross-references elsewhere.</x:v>
      </x:c>
      <x:c r="C25" s="15" t="str">
        <x:v>Improves authority and signal-to-noise.</x:v>
      </x:c>
      <x:c r="D25" s="15" t="str">
        <x:v>Reviewer reliability remains NOT RUN; account validation remains NO_DATA.</x:v>
      </x:c>
    </x:row>
    <x:row r="26">
      <x:c r="A26" s="15" t="str">
        <x:v>Focus media</x:v>
      </x:c>
      <x:c r="B26" s="15" t="str">
        <x:v>Wide editorial figures temporarily suppress overlapping side rails in the live three-column shell.</x:v>
      </x:c>
      <x:c r="C26" s="15" t="str">
        <x:v>Prevents image/sidebar collisions while preserving the large visual.</x:v>
      </x:c>
      <x:c r="D26" s="15" t="str">
        <x:v>Side rails restore after the figure leaves the active viewport.</x:v>
      </x:c>
    </x:row>
    <x:row r="27">
      <x:c r="A27" s="15" t="str">
        <x:v>Mobile first</x:v>
      </x:c>
      <x:c r="B27" s="15" t="str">
        <x:v>All component breakpoints respond to the article rail and stack before sidebar collision.</x:v>
      </x:c>
      <x:c r="C27" s="15" t="str">
        <x:v>Protects 320–768px consumption.</x:v>
      </x:c>
      <x:c r="D27" s="15" t="str">
        <x:v>No desktop proportions are forced onto mobile.</x:v>
      </x:c>
    </x:row>
    <x:row r="28">
      <x:c r="A28" s="15" t="str">
        <x:v>Hierarchy rhythm</x:v>
      </x:c>
      <x:c r="B28" s="15" t="str">
        <x:v>Reduces repeated uppercase module labels and uses three layer markers instead.</x:v>
      </x:c>
      <x:c r="C28" s="15" t="str">
        <x:v>Improves scanability and visual rhythm.</x:v>
      </x:c>
      <x:c r="D28" s="15" t="str">
        <x:v>Semantic module attributes remain available for governance.</x:v>
      </x:c>
    </x:row>
    <x:row r="29">
      <x:c r="A29" s="15" t="str">
        <x:v>Release claim</x:v>
      </x:c>
      <x:c r="B29" s="15" t="str">
        <x:v>Raises consumption integrity while preserving claim-first epistemic discipline.</x:v>
      </x:c>
      <x:c r="C29" s="15" t="str">
        <x:v>Moves the article from framework credibility peak into UX consolidation.</x:v>
      </x:c>
      <x:c r="D29" s="15" t="str">
        <x:v>Independent reliability and account-level validation remain open.</x:v>
      </x:c>
    </x:row>
    <x:row r="30">
      <x:c r="A30" s="15" t="str">
        <x:v>Core Card</x:v>
      </x:c>
      <x:c r="B30" s="15" t="str">
        <x:v>Adds the fixed SERPIFAI Core Card with stable anatomy and position.</x:v>
      </x:c>
      <x:c r="C30" s="15" t="str">
        <x:v>Creates an instant-recognition product primitive.</x:v>
      </x:c>
      <x:c r="D30" s="15" t="str">
        <x:v>The card summarises; it does not replace the full method.</x:v>
      </x:c>
    </x:row>
    <x:row r="31">
      <x:c r="A31" s="15" t="str">
        <x:v>Signal Field identity</x:v>
      </x:c>
      <x:c r="B31" s="15" t="str">
        <x:v>Makes the 8×5 grid the dominant recurring visual object.</x:v>
      </x:c>
      <x:c r="C31" s="15" t="str">
        <x:v>Builds visual memory beyond headings and tables.</x:v>
      </x:c>
      <x:c r="D31" s="15" t="str">
        <x:v>The grid means claim-to-source fit, not provider ranking.</x:v>
      </x:c>
    </x:row>
    <x:row r="32">
      <x:c r="A32" s="15" t="str">
        <x:v>Semantic colours</x:v>
      </x:c>
      <x:c r="B32" s="15" t="str">
        <x:v>Locks Direct green, Conditional amber, Estimate blue, Not Supported red, and Review Required neutral.</x:v>
      </x:c>
      <x:c r="C32" s="15" t="str">
        <x:v>Turns colour into stable functional language.</x:v>
      </x:c>
      <x:c r="D32" s="15" t="str">
        <x:v>Every state also shows its code and label.</x:v>
      </x:c>
    </x:row>
    <x:row r="33">
      <x:c r="A33" s="15" t="str">
        <x:v>Mobile claim headers</x:v>
      </x:c>
      <x:c r="B33" s="15" t="str">
        <x:v>Uses explicit dark surfaces and readable white text in default, hover, focus, and open states.</x:v>
      </x:c>
      <x:c r="C33" s="15" t="str">
        <x:v>Eliminates white-on-white claim titles.</x:v>
      </x:c>
      <x:c r="D33" s="15" t="str">
        <x:v>Validated from 320px upward.</x:v>
      </x:c>
    </x:row>
    <x:row r="34">
      <x:c r="A34" s="15" t="str">
        <x:v>Odd-source layout</x:v>
      </x:c>
      <x:c r="B34" s="15" t="str">
        <x:v>Makes the fifth source span the full matrix card width before the one-column breakpoint.</x:v>
      </x:c>
      <x:c r="C34" s="15" t="str">
        <x:v>Removes empty trailing grid space.</x:v>
      </x:c>
      <x:c r="D34" s="15" t="str">
        <x:v>No equal-height forcing.</x:v>
      </x:c>
    </x:row>
    <x:row r="35">
      <x:c r="A35" s="15" t="str">
        <x:v>Recognition review</x:v>
      </x:c>
      <x:c r="B35" s="15" t="str">
        <x:v>Adds a heading-hidden validation check for core card, signal field, and state grammar.</x:v>
      </x:c>
      <x:c r="C35" s="15" t="str">
        <x:v>Separates visual identity from editorial clarity.</x:v>
      </x:c>
      <x:c r="D35" s="15" t="str">
        <x:v>A pass requires recognisability without the H1.</x:v>
      </x:c>
    </x:row>
    <x:row r="36">
      <x:c r="A36" s="15" t="str">
        <x:v>Component primitives</x:v>
      </x:c>
      <x:c r="B36" s="15" t="str">
        <x:v>Documents fixed geometry and reuse rules for Core Card, Signal Field Grid, Evidence Lens Stack, and SPECTRA Ring.</x:v>
      </x:c>
      <x:c r="C36" s="15" t="str">
        <x:v>Prevents one-off diagram drift.</x:v>
      </x:c>
      <x:c r="D36" s="15" t="str">
        <x:v>Only relevant objects appear on each article.</x:v>
      </x:c>
    </x:row>
    <x:row r="37">
      <x:c r="A37" s="15" t="str">
        <x:v>Release claim</x:v>
      </x:c>
      <x:c r="B37" s="15" t="str">
        <x:v>Moves Article 3 from UX consolidation into a first stable visual-identity release.</x:v>
      </x:c>
      <x:c r="C37" s="15" t="str">
        <x:v>Improves memorability without adding methodological density.</x:v>
      </x:c>
      <x:c r="D37" s="15" t="str">
        <x:v>Independent reviewer and account validation remain open.</x:v>
      </x:c>
    </x:row>
  </x:sheetData>
  <x:mergeCells>
    <x:mergeCell ref="A1:D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6" hidden="0" customWidth="1"/>
    <x:col min="4" max="4" width="42" hidden="0" customWidth="1"/>
    <x:col min="5" max="5" width="42" hidden="0" customWidth="1"/>
    <x:col min="6" max="6" width="24" hidden="0" customWidth="1"/>
  </x:cols>
  <x:sheetData>
    <x:row r="1">
      <x:c r="A1" s="87" t="str">
        <x:v>SERPIFAI UNIVERSAL EVIDENCE LANGUAGE — V1.4.0</x:v>
      </x:c>
      <x:c r="B1" s="87"/>
      <x:c r="C1" s="87"/>
      <x:c r="D1" s="87"/>
      <x:c r="E1" s="87"/>
      <x:c r="F1" s="87"/>
    </x:row>
    <x:row r="3">
      <x:c r="A3" s="92" t="str">
        <x:v>Code</x:v>
      </x:c>
      <x:c r="B3" s="92" t="str">
        <x:v>State</x:v>
      </x:c>
      <x:c r="C3" s="92" t="str">
        <x:v>Canonical colour</x:v>
      </x:c>
      <x:c r="D3" s="92" t="str">
        <x:v>Use</x:v>
      </x:c>
      <x:c r="E3" s="92" t="str">
        <x:v>Never write</x:v>
      </x:c>
      <x:c r="F3" s="92" t="str">
        <x:v>Recognition rule</x:v>
      </x:c>
    </x:row>
    <x:row r="4">
      <x:c r="A4" s="97" t="str">
        <x:v>D</x:v>
      </x:c>
      <x:c r="B4" s="97" t="str">
        <x:v>Direct</x:v>
      </x:c>
      <x:c r="C4" s="95" t="str">
        <x:v>#1F9D78</x:v>
      </x:c>
      <x:c r="D4" s="95" t="str">
        <x:v>The source directly measures or records the claim under stated conditions.</x:v>
      </x:c>
      <x:c r="E4" s="95" t="str">
        <x:v>Do not imply completeness when scope or privacy limits remain.</x:v>
      </x:c>
      <x:c r="F4" s="95" t="str">
        <x:v>Green + D + Direct</x:v>
      </x:c>
    </x:row>
    <x:row r="5">
      <x:c r="A5" s="99" t="str">
        <x:v>C</x:v>
      </x:c>
      <x:c r="B5" s="99" t="str">
        <x:v>Conditional</x:v>
      </x:c>
      <x:c r="C5" s="95" t="str">
        <x:v>#D89A18</x:v>
      </x:c>
      <x:c r="D5" s="95" t="str">
        <x:v>The source materially supports the claim but needs another source or qualification.</x:v>
      </x:c>
      <x:c r="E5" s="95" t="str">
        <x:v>Do not publish a stand-alone conclusion when the missing condition controls the decision.</x:v>
      </x:c>
      <x:c r="F5" s="95" t="str">
        <x:v>Amber + C + Conditional</x:v>
      </x:c>
    </x:row>
    <x:row r="6">
      <x:c r="A6" s="101" t="str">
        <x:v>E</x:v>
      </x:c>
      <x:c r="B6" s="101" t="str">
        <x:v>Estimate</x:v>
      </x:c>
      <x:c r="C6" s="95" t="str">
        <x:v>#2F7DE1</x:v>
      </x:c>
      <x:c r="D6" s="95" t="str">
        <x:v>The source models or infers a value for comparison or exploration.</x:v>
      </x:c>
      <x:c r="E6" s="95" t="str">
        <x:v>Do not convert the estimate into exact or internal-analytics wording.</x:v>
      </x:c>
      <x:c r="F6" s="95" t="str">
        <x:v>Blue + E + Estimate</x:v>
      </x:c>
    </x:row>
    <x:row r="7">
      <x:c r="A7" s="103" t="str">
        <x:v>N</x:v>
      </x:c>
      <x:c r="B7" s="103" t="str">
        <x:v>Not Supported</x:v>
      </x:c>
      <x:c r="C7" s="95" t="str">
        <x:v>#D94B5B</x:v>
      </x:c>
      <x:c r="D7" s="95" t="str">
        <x:v>The source cannot establish the claim.</x:v>
      </x:c>
      <x:c r="E7" s="95" t="str">
        <x:v>Do not average it with stronger sources to manufacture certainty.</x:v>
      </x:c>
      <x:c r="F7" s="95" t="str">
        <x:v>Red + N + Not Supported</x:v>
      </x:c>
    </x:row>
    <x:row r="8">
      <x:c r="A8" s="95"/>
      <x:c r="B8" s="95"/>
      <x:c r="C8" s="95"/>
      <x:c r="D8" s="95"/>
      <x:c r="E8" s="95"/>
      <x:c r="F8" s="95"/>
    </x:row>
    <x:row r="9">
      <x:c r="A9" s="95" t="str">
        <x:v>Colour supports meaning but never carries it alone. Every surface must show the code and state label.</x:v>
      </x:c>
      <x:c r="B9" s="95"/>
      <x:c r="C9" s="95"/>
      <x:c r="D9" s="95"/>
      <x:c r="E9" s="95"/>
      <x:c r="F9" s="95"/>
    </x:row>
  </x:sheetData>
  <x:mergeCells>
    <x:mergeCell ref="A1:F1"/>
    <x:mergeCell ref="A9:F9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34" hidden="0" customWidth="1"/>
    <x:col min="4" max="4" width="48" hidden="0" customWidth="1"/>
  </x:cols>
  <x:sheetData>
    <x:row r="1">
      <x:c r="A1" s="87" t="str">
        <x:v>SERPIFAI RECURRING FRAMEWORK MODULES — V1.4.0</x:v>
      </x:c>
      <x:c r="B1" s="87"/>
      <x:c r="C1" s="87"/>
      <x:c r="D1" s="87"/>
    </x:row>
    <x:row r="3">
      <x:c r="A3" s="92" t="str">
        <x:v>Order</x:v>
      </x:c>
      <x:c r="B3" s="92" t="str">
        <x:v>Module</x:v>
      </x:c>
      <x:c r="C3" s="92" t="str">
        <x:v>Decision role</x:v>
      </x:c>
      <x:c r="D3" s="92" t="str">
        <x:v>Article 3 implementation</x:v>
      </x:c>
    </x:row>
    <x:row r="4">
      <x:c r="A4" s="95" t="n">
        <x:v>1</x:v>
      </x:c>
      <x:c r="B4" s="95" t="str">
        <x:v>Decision Signal</x:v>
      </x:c>
      <x:c r="C4" s="95" t="str">
        <x:v>State the immediate decision problem.</x:v>
      </x:c>
      <x:c r="D4" s="95" t="str">
        <x:v>No source is universally best; claim fit controls.</x:v>
      </x:c>
    </x:row>
    <x:row r="5">
      <x:c r="A5" s="95" t="n">
        <x:v>2</x:v>
      </x:c>
      <x:c r="B5" s="95" t="str">
        <x:v>Framework Boundary</x:v>
      </x:c>
      <x:c r="C5" s="95" t="str">
        <x:v>Define what the framework does and refuses.</x:v>
      </x:c>
      <x:c r="D5" s="95" t="str">
        <x:v>Claim-to-source fit, not a provider leaderboard.</x:v>
      </x:c>
    </x:row>
    <x:row r="6">
      <x:c r="A6" s="95" t="n">
        <x:v>3</x:v>
      </x:c>
      <x:c r="B6" s="95" t="str">
        <x:v>Founder Insight</x:v>
      </x:c>
      <x:c r="C6" s="95" t="str">
        <x:v>Explain the experience-led origin or design choice.</x:v>
      </x:c>
      <x:c r="D6" s="95" t="str">
        <x:v>70 false H1 repairs avoided after full HTML replay.</x:v>
      </x:c>
    </x:row>
    <x:row r="7">
      <x:c r="A7" s="95" t="n">
        <x:v>4</x:v>
      </x:c>
      <x:c r="B7" s="95" t="str">
        <x:v>Interactive Decision</x:v>
      </x:c>
      <x:c r="C7" s="95" t="str">
        <x:v>Let the reader apply the rule.</x:v>
      </x:c>
      <x:c r="D7" s="95" t="str">
        <x:v>30-second claim/source checker.</x:v>
      </x:c>
    </x:row>
    <x:row r="8">
      <x:c r="A8" s="95" t="n">
        <x:v>5</x:v>
      </x:c>
      <x:c r="B8" s="95" t="str">
        <x:v>Worked Case</x:v>
      </x:c>
      <x:c r="C8" s="95" t="str">
        <x:v>Show before → audit → changed decision → result.</x:v>
      </x:c>
      <x:c r="D8" s="95" t="str">
        <x:v>Extractor summary → HTML replay → repair cancelled → zero fixes.</x:v>
      </x:c>
    </x:row>
    <x:row r="9">
      <x:c r="A9" s="95" t="n">
        <x:v>6</x:v>
      </x:c>
      <x:c r="B9" s="95" t="str">
        <x:v>Messy Reality</x:v>
      </x:c>
      <x:c r="C9" s="95" t="str">
        <x:v>Handle contradiction, missing scope, and reviewer disagreement.</x:v>
      </x:c>
      <x:c r="D9" s="95" t="str">
        <x:v>Review required protocol.</x:v>
      </x:c>
    </x:row>
    <x:row r="10">
      <x:c r="A10" s="95" t="n">
        <x:v>7</x:v>
      </x:c>
      <x:c r="B10" s="95" t="str">
        <x:v>Governance</x:v>
      </x:c>
      <x:c r="C10" s="95" t="str">
        <x:v>Show validation state and owner/review controls.</x:v>
      </x:c>
      <x:c r="D10" s="95" t="str">
        <x:v>Reviewer study NOT RUN; account validation NO_DATA.</x:v>
      </x:c>
    </x:row>
    <x:row r="11">
      <x:c r="A11" s="95" t="n">
        <x:v>8</x:v>
      </x:c>
      <x:c r="B11" s="95" t="str">
        <x:v>Evidence Boundary</x:v>
      </x:c>
      <x:c r="C11" s="95" t="str">
        <x:v>State permitted and refused claims.</x:v>
      </x:c>
      <x:c r="D11" s="95" t="str">
        <x:v>No universal accuracy or performance claims.</x:v>
      </x:c>
    </x:row>
    <x:row r="12">
      <x:c r="A12" s="95" t="n">
        <x:v>9</x:v>
      </x:c>
      <x:c r="B12" s="95" t="str">
        <x:v>Next Framework</x:v>
      </x:c>
      <x:c r="C12" s="95" t="str">
        <x:v>Connect to freshness, reproducibility, and exclusions.</x:v>
      </x:c>
      <x:c r="D12" s="95" t="str">
        <x:v>Evidence system boundary flow.</x:v>
      </x:c>
    </x:row>
  </x:sheetData>
  <x:mergeCells>
    <x:mergeCell ref="A1:D1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6" hidden="0" customWidth="1"/>
    <x:col min="3" max="3" width="50" hidden="0" customWidth="1"/>
    <x:col min="4" max="4" width="38" hidden="0" customWidth="1"/>
    <x:col min="5" max="5" width="32" hidden="0" customWidth="1"/>
  </x:cols>
  <x:sheetData>
    <x:row r="1">
      <x:c r="A1" s="117" t="str">
        <x:v>SOURCE RELIABILITY MATRIX — THREE DEPTH LAYERS V1.4.0</x:v>
      </x:c>
      <x:c r="B1" s="117"/>
      <x:c r="C1" s="117"/>
      <x:c r="D1" s="117"/>
      <x:c r="E1" s="117"/>
    </x:row>
    <x:row r="3">
      <x:c r="A3" s="122" t="str">
        <x:v>Layer</x:v>
      </x:c>
      <x:c r="B3" s="122" t="str">
        <x:v>Primary purpose</x:v>
      </x:c>
      <x:c r="C3" s="122" t="str">
        <x:v>Article modules</x:v>
      </x:c>
      <x:c r="D3" s="122" t="str">
        <x:v>Reader action</x:v>
      </x:c>
      <x:c r="E3" s="122" t="str">
        <x:v>Density rule</x:v>
      </x:c>
    </x:row>
    <x:row r="4">
      <x:c r="A4" s="95" t="str">
        <x:v>Primary decision</x:v>
      </x:c>
      <x:c r="B4" s="95" t="str">
        <x:v>Answer the claim-to-source question quickly.</x:v>
      </x:c>
      <x:c r="C4" s="95" t="str">
        <x:v>Decision Signal; 40-cell matrix; Interactive Decision; Evidence Language</x:v>
      </x:c>
      <x:c r="D4" s="95" t="str">
        <x:v>Choose the claim, inspect the fit, and use permitted wording.</x:v>
      </x:c>
      <x:c r="E4" s="95" t="str">
        <x:v>Highest contrast, shortest copy, strongest visual priority.</x:v>
      </x:c>
    </x:row>
    <x:row r="5">
      <x:c r="A5" s="95" t="str">
        <x:v>Supporting logic</x:v>
      </x:c>
      <x:c r="B5" s="95" t="str">
        <x:v>Explain why the decision changes.</x:v>
      </x:c>
      <x:c r="C5" s="95" t="str">
        <x:v>Worked Case; grouped Founder Notes; Source Hierarchy; Messy Reality</x:v>
      </x:c>
      <x:c r="D5" s="95" t="str">
        <x:v>Understand the failure pattern and corroboration need.</x:v>
      </x:c>
      <x:c r="E5" s="95" t="str">
        <x:v>Moderate density; examples and explanation only.</x:v>
      </x:c>
    </x:row>
    <x:row r="6">
      <x:c r="A6" s="95" t="str">
        <x:v>Reference</x:v>
      </x:c>
      <x:c r="B6" s="95" t="str">
        <x:v>Preserve governance and auditability.</x:v>
      </x:c>
      <x:c r="C6" s="95" t="str">
        <x:v>Validation Status; Evidence System; Questions; Method; Evidence Boundary</x:v>
      </x:c>
      <x:c r="D6" s="95" t="str">
        <x:v>Open only when the decision is disputed, high-risk, or being audited.</x:v>
      </x:c>
      <x:c r="E6" s="95" t="str">
        <x:v>Lowest visual priority; progressive disclosure where possible.</x:v>
      </x:c>
    </x:row>
    <x:row r="7">
      <x:c r="A7" s="95"/>
      <x:c r="B7" s="95"/>
      <x:c r="C7" s="95"/>
      <x:c r="D7" s="95"/>
      <x:c r="E7" s="95"/>
    </x:row>
    <x:row r="8">
      <x:c r="A8" s="124" t="str">
        <x:v>Release rule: never let reference material compete visually with the primary decision surface.</x:v>
      </x:c>
      <x:c r="B8" s="124"/>
      <x:c r="C8" s="124"/>
      <x:c r="D8" s="124"/>
      <x:c r="E8" s="124"/>
    </x:row>
  </x:sheetData>
  <x:mergeCells>
    <x:mergeCell ref="A1:E1"/>
    <x:mergeCell ref="A8:E8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0" hidden="0" customWidth="1"/>
    <x:col min="3" max="3" width="44" hidden="0" customWidth="1"/>
    <x:col min="4" max="4" width="38" hidden="0" customWidth="1"/>
  </x:cols>
  <x:sheetData>
    <x:row r="1">
      <x:c r="A1" s="117" t="str">
        <x:v>SOURCE RELIABILITY MATRIX — CONSOLIDATED FOUNDER NOTES V1.4.0</x:v>
      </x:c>
      <x:c r="B1" s="117"/>
      <x:c r="C1" s="117"/>
      <x:c r="D1" s="117"/>
    </x:row>
    <x:row r="3">
      <x:c r="A3" s="122" t="str">
        <x:v>Note</x:v>
      </x:c>
      <x:c r="B3" s="122" t="str">
        <x:v>Observed experience</x:v>
      </x:c>
      <x:c r="C3" s="122" t="str">
        <x:v>Design consequence</x:v>
      </x:c>
      <x:c r="D3" s="122" t="str">
        <x:v>Claim boundary</x:v>
      </x:c>
    </x:row>
    <x:row r="4">
      <x:c r="A4" s="95" t="str">
        <x:v>Origin</x:v>
      </x:c>
      <x:c r="B4" s="95" t="str">
        <x:v>A scoped extractor appeared to report 70 missing H1s; full HTML replay showed all 70 pages had exactly one H1.</x:v>
      </x:c>
      <x:c r="C4" s="95" t="str">
        <x:v>Source scope must match the claim before precision is trusted.</x:v>
      </x:c>
      <x:c r="D4" s="95" t="str">
        <x:v>First-party operating observation; not external validation.</x:v>
      </x:c>
    </x:row>
    <x:row r="5">
      <x:c r="A5" s="95" t="str">
        <x:v>Meaning</x:v>
      </x:c>
      <x:c r="B5" s="95" t="str">
        <x:v>A checksum proved that files differed but could not explain whether the body, metadata, hero asset, or a dependency changed.</x:v>
      </x:c>
      <x:c r="C5" s="95" t="str">
        <x:v>Difference detection and semantic interpretation remain separate.</x:v>
      </x:c>
      <x:c r="D5" s="95" t="str">
        <x:v>Method observation; not a performance outcome.</x:v>
      </x:c>
    </x:row>
    <x:row r="6">
      <x:c r="A6" s="95" t="str">
        <x:v>Population</x:v>
      </x:c>
      <x:c r="B6" s="95" t="str">
        <x:v>A 70-versus-77 count looked like missing pages until the two editorial populations were separated.</x:v>
      </x:c>
      <x:c r="C6" s="95" t="str">
        <x:v>Counts are not evidence until the population definition is explicit.</x:v>
      </x:c>
      <x:c r="D6" s="95" t="str">
        <x:v>First-party audit correction; not a client result.</x:v>
      </x:c>
    </x:row>
  </x:sheetData>
  <x:mergeCells>
    <x:mergeCell ref="A1:D1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48" hidden="0" customWidth="1"/>
    <x:col min="3" max="3" width="3" hidden="0" customWidth="1"/>
    <x:col min="4" max="4" width="12" hidden="0" customWidth="1"/>
    <x:col min="5" max="5" width="12" hidden="0" customWidth="1"/>
    <x:col min="6" max="6" width="12" hidden="0" customWidth="1"/>
    <x:col min="7" max="7" width="3" hidden="0" customWidth="1"/>
    <x:col min="8" max="8" width="14" hidden="0" customWidth="1"/>
    <x:col min="9" max="9" width="16" hidden="0" customWidth="1"/>
  </x:cols>
  <x:sheetData>
    <x:row r="1">
      <x:c r="A1" s="130" t="str">
        <x:v>SERPIFAI CORE CARD — SOURCE RELIABILITY MATRIX V1.4.0</x:v>
      </x:c>
      <x:c r="B1" s="130"/>
      <x:c r="C1" s="130"/>
      <x:c r="D1" s="130"/>
      <x:c r="E1" s="130"/>
      <x:c r="F1" s="130"/>
      <x:c r="G1" s="130"/>
      <x:c r="H1" s="130"/>
      <x:c r="I1" s="130"/>
    </x:row>
    <x:row r="3">
      <x:c r="A3" s="135" t="str">
        <x:v>Framework</x:v>
      </x:c>
      <x:c r="B3" s="95" t="str">
        <x:v>Source Reliability Matrix</x:v>
      </x:c>
      <x:c r="D3" s="135" t="str">
        <x:v>SIGNAL FIELD GRID</x:v>
      </x:c>
      <x:c r="E3" s="135"/>
      <x:c r="F3" s="135"/>
      <x:c r="G3" s="135"/>
      <x:c r="H3" s="135"/>
      <x:c r="I3" s="135"/>
    </x:row>
    <x:row r="4">
      <x:c r="A4" s="135" t="str">
        <x:v>Decision question</x:v>
      </x:c>
      <x:c r="B4" s="95" t="str">
        <x:v>Can this source support this exact claim?</x:v>
      </x:c>
      <x:c r="D4" s="135" t="str">
        <x:v>GSC</x:v>
      </x:c>
      <x:c r="E4" s="135" t="str">
        <x:v>Ads</x:v>
      </x:c>
      <x:c r="F4" s="135" t="str">
        <x:v>SERP</x:v>
      </x:c>
      <x:c r="G4" s="135"/>
      <x:c r="H4" s="135" t="str">
        <x:v>Crawler</x:v>
      </x:c>
      <x:c r="I4" s="135" t="str">
        <x:v>Third-party</x:v>
      </x:c>
    </x:row>
    <x:row r="5">
      <x:c r="A5" s="135" t="str">
        <x:v>Governing rule</x:v>
      </x:c>
      <x:c r="B5" s="95" t="str">
        <x:v>Write the claim first. Source fit controls the permitted wording.</x:v>
      </x:c>
      <x:c r="D5" s="143" t="str">
        <x:v>D</x:v>
      </x:c>
      <x:c r="E5" s="146" t="str">
        <x:v>N</x:v>
      </x:c>
      <x:c r="F5" s="146" t="str">
        <x:v>N</x:v>
      </x:c>
      <x:c r="H5" s="146" t="str">
        <x:v>N</x:v>
      </x:c>
      <x:c r="I5" s="149" t="str">
        <x:v>E</x:v>
      </x:c>
    </x:row>
    <x:row r="6">
      <x:c r="A6" s="135" t="str">
        <x:v>Signature object</x:v>
      </x:c>
      <x:c r="B6" s="95" t="str">
        <x:v>8 × 5 Signal Field Grid</x:v>
      </x:c>
      <x:c r="D6" s="146" t="str">
        <x:v>N</x:v>
      </x:c>
      <x:c r="E6" s="152" t="str">
        <x:v>C</x:v>
      </x:c>
      <x:c r="F6" s="146" t="str">
        <x:v>N</x:v>
      </x:c>
      <x:c r="H6" s="146" t="str">
        <x:v>N</x:v>
      </x:c>
      <x:c r="I6" s="149" t="str">
        <x:v>E</x:v>
      </x:c>
    </x:row>
    <x:row r="7">
      <x:c r="A7" s="135" t="str">
        <x:v>Current governance state</x:v>
      </x:c>
      <x:c r="B7" s="95" t="str">
        <x:v>Reviewer reliability NOT RUN · Account validation NO_DATA</x:v>
      </x:c>
      <x:c r="D7" s="146" t="str">
        <x:v>N</x:v>
      </x:c>
      <x:c r="E7" s="146" t="str">
        <x:v>N</x:v>
      </x:c>
      <x:c r="F7" s="143" t="str">
        <x:v>D</x:v>
      </x:c>
      <x:c r="H7" s="146" t="str">
        <x:v>N</x:v>
      </x:c>
      <x:c r="I7" s="152" t="str">
        <x:v>C</x:v>
      </x:c>
    </x:row>
    <x:row r="8">
      <x:c r="A8" s="135" t="str">
        <x:v>Next action</x:v>
      </x:c>
      <x:c r="B8" s="95" t="str">
        <x:v>Choose the claim, inspect D/C/E/N fit, record confidence, add corroboration, and publish only permitted wording.</x:v>
      </x:c>
      <x:c r="D8" s="152" t="str">
        <x:v>C</x:v>
      </x:c>
      <x:c r="E8" s="146" t="str">
        <x:v>N</x:v>
      </x:c>
      <x:c r="F8" s="146" t="str">
        <x:v>N</x:v>
      </x:c>
      <x:c r="H8" s="143" t="str">
        <x:v>D</x:v>
      </x:c>
      <x:c r="I8" s="152" t="str">
        <x:v>C</x:v>
      </x:c>
    </x:row>
    <x:row r="9">
      <x:c r="A9" s="135"/>
      <x:c r="B9" s="95"/>
      <x:c r="D9" s="146" t="str">
        <x:v>N</x:v>
      </x:c>
      <x:c r="E9" s="146" t="str">
        <x:v>N</x:v>
      </x:c>
      <x:c r="F9" s="146" t="str">
        <x:v>N</x:v>
      </x:c>
      <x:c r="H9" s="146" t="str">
        <x:v>N</x:v>
      </x:c>
      <x:c r="I9" s="149" t="str">
        <x:v>E</x:v>
      </x:c>
    </x:row>
    <x:row r="10">
      <x:c r="A10" s="135" t="str">
        <x:v>Recognition rule</x:v>
      </x:c>
      <x:c r="B10" s="95" t="str">
        <x:v>The same card geometry, signal grid, state language, and evidence boundary recur across articles, tools, dashboards, and workbooks.</x:v>
      </x:c>
      <x:c r="D10" s="152" t="str">
        <x:v>C</x:v>
      </x:c>
      <x:c r="E10" s="146" t="str">
        <x:v>N</x:v>
      </x:c>
      <x:c r="F10" s="152" t="str">
        <x:v>C</x:v>
      </x:c>
      <x:c r="H10" s="152" t="str">
        <x:v>C</x:v>
      </x:c>
      <x:c r="I10" s="149" t="str">
        <x:v>E</x:v>
      </x:c>
    </x:row>
    <x:row r="11">
      <x:c r="A11" s="135" t="str">
        <x:v>Instant-recognition test</x:v>
      </x:c>
      <x:c r="B11" s="95" t="str">
        <x:v>The framework must remain recognisable without its page heading.</x:v>
      </x:c>
      <x:c r="D11" s="152" t="str">
        <x:v>C</x:v>
      </x:c>
      <x:c r="E11" s="146" t="str">
        <x:v>N</x:v>
      </x:c>
      <x:c r="F11" s="152" t="str">
        <x:v>C</x:v>
      </x:c>
      <x:c r="H11" s="143" t="str">
        <x:v>D</x:v>
      </x:c>
      <x:c r="I11" s="152" t="str">
        <x:v>C</x:v>
      </x:c>
    </x:row>
    <x:row r="12">
      <x:c r="A12" s="135" t="str">
        <x:v>Semantic colour rule</x:v>
      </x:c>
      <x:c r="B12" s="95" t="str">
        <x:v>Direct green · Conditional amber · Estimate blue · Not Supported red · Review Required neutral governance hold.</x:v>
      </x:c>
      <x:c r="D12" s="152" t="str">
        <x:v>C</x:v>
      </x:c>
      <x:c r="E12" s="152" t="str">
        <x:v>C</x:v>
      </x:c>
      <x:c r="F12" s="152" t="str">
        <x:v>C</x:v>
      </x:c>
      <x:c r="H12" s="146" t="str">
        <x:v>N</x:v>
      </x:c>
      <x:c r="I12" s="149" t="str">
        <x:v>E</x:v>
      </x:c>
    </x:row>
    <x:row r="13">
      <x:c r="A13" s="135" t="str">
        <x:v>Mobile rule</x:v>
      </x:c>
      <x:c r="B13" s="95" t="str">
        <x:v>Claim headers use a dark readable surface; the fifth source spans the full card width; no blank trailing cell.</x:v>
      </x:c>
    </x:row>
    <x:row r="14">
      <x:c r="A14" s="135" t="str">
        <x:v>Reference boundary</x:v>
      </x:c>
      <x:c r="B14" s="95" t="str">
        <x:v>The matrix evaluates claim-to-source fit, not universal provider quality.</x:v>
      </x:c>
      <x:c r="D14" s="138" t="str">
        <x:v>D Direct · C Conditional · E Estimate · N Not Supported</x:v>
      </x:c>
      <x:c r="E14" s="138"/>
      <x:c r="F14" s="138"/>
      <x:c r="G14" s="138"/>
      <x:c r="H14" s="138"/>
      <x:c r="I14" s="138"/>
    </x:row>
  </x:sheetData>
  <x:mergeCells>
    <x:mergeCell ref="A1:F1"/>
    <x:mergeCell ref="D3:F3"/>
    <x:mergeCell ref="D14:I14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  <x:col min="3" max="3" width="34" hidden="0" customWidth="1"/>
    <x:col min="4" max="4" width="34" hidden="0" customWidth="1"/>
    <x:col min="5" max="5" width="38" hidden="0" customWidth="1"/>
  </x:cols>
  <x:sheetData>
    <x:row r="1">
      <x:c r="A1" s="130" t="str">
        <x:v>SERPIFAI SIGNATURE OBJECT SYSTEM — V1.4.0</x:v>
      </x:c>
      <x:c r="B1" s="130"/>
      <x:c r="C1" s="130"/>
      <x:c r="D1" s="130"/>
      <x:c r="E1" s="130"/>
    </x:row>
    <x:row r="3">
      <x:c r="A3" s="135" t="str">
        <x:v>Object</x:v>
      </x:c>
      <x:c r="B3" s="135" t="str">
        <x:v>Fixed geometry</x:v>
      </x:c>
      <x:c r="C3" s="135" t="str">
        <x:v>Purpose</x:v>
      </x:c>
      <x:c r="D3" s="135" t="str">
        <x:v>Article 3 form</x:v>
      </x:c>
      <x:c r="E3" s="135" t="str">
        <x:v>Reuse rule</x:v>
      </x:c>
    </x:row>
    <x:row r="4">
      <x:c r="A4" s="95" t="str">
        <x:v>SERPIFAI Core Card</x:v>
      </x:c>
      <x:c r="B4" s="95" t="str">
        <x:v>Framework · decision question · governing rule · signal/state · next action · evidence boundary</x:v>
      </x:c>
      <x:c r="C4" s="95" t="str">
        <x:v>One-second framework recognition and action summary</x:v>
      </x:c>
      <x:c r="D4" s="95" t="str">
        <x:v>Source Reliability Core Card</x:v>
      </x:c>
      <x:c r="E4" s="95" t="str">
        <x:v>Same position and anatomy in every framework article</x:v>
      </x:c>
    </x:row>
    <x:row r="5">
      <x:c r="A5" s="95" t="str">
        <x:v>Signal Field Grid</x:v>
      </x:c>
      <x:c r="B5" s="95" t="str">
        <x:v>Stable row × column field with semantic state cells</x:v>
      </x:c>
      <x:c r="C5" s="95" t="str">
        <x:v>Recognition and pattern memory</x:v>
      </x:c>
      <x:c r="D5" s="95" t="str">
        <x:v>8 claims × 5 source classes</x:v>
      </x:c>
      <x:c r="E5" s="95" t="str">
        <x:v>Preserve proportions and D/C/E/N mapping</x:v>
      </x:c>
    </x:row>
    <x:row r="6">
      <x:c r="A6" s="95" t="str">
        <x:v>Evidence Lens Stack</x:v>
      </x:c>
      <x:c r="B6" s="95" t="str">
        <x:v>Claim → Source → Fit → Confidence → Corroboration → Wording</x:v>
      </x:c>
      <x:c r="C6" s="95" t="str">
        <x:v>Teach how evidence becomes a publishable claim</x:v>
      </x:c>
      <x:c r="D6" s="95" t="str">
        <x:v>Guided checker and pipeline</x:v>
      </x:c>
      <x:c r="E6" s="95" t="str">
        <x:v>Same sequence wherever evidence is evaluated</x:v>
      </x:c>
    </x:row>
    <x:row r="7">
      <x:c r="A7" s="95" t="str">
        <x:v>SPECTRA Ring</x:v>
      </x:c>
      <x:c r="B7" s="95" t="str">
        <x:v>Seven-condition segmented ring</x:v>
      </x:c>
      <x:c r="C7" s="95" t="str">
        <x:v>SPECTRA-7 readiness identity only</x:v>
      </x:c>
      <x:c r="D7" s="95" t="str">
        <x:v>Not used in this article</x:v>
      </x:c>
      <x:c r="E7" s="95" t="str">
        <x:v>Reserved for seven-condition SPECTRA contexts</x:v>
      </x:c>
    </x:row>
    <x:row r="8">
      <x:c r="A8" s="95"/>
      <x:c r="B8" s="95"/>
      <x:c r="C8" s="95"/>
      <x:c r="D8" s="95"/>
      <x:c r="E8" s="95"/>
    </x:row>
    <x:row r="9">
      <x:c r="A9" s="140" t="str">
        <x:v>Release rule: use one dominant signature object and one supporting object; do not add symbols merely for decoration.</x:v>
      </x:c>
      <x:c r="B9" s="140"/>
      <x:c r="C9" s="140"/>
      <x:c r="D9" s="140"/>
      <x:c r="E9" s="140"/>
    </x:row>
  </x:sheetData>
  <x:mergeCells>
    <x:mergeCell ref="A1:E1"/>
    <x:mergeCell ref="A9:E9"/>
  </x:mergeCells>
  <x:pageMargins left="0.7" right="0.7" top="0.75" bottom="0.75" header="0.3" footer="0.3"/>
</x:worksheet>
</file>