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3.xml" ContentType="application/vnd.openxmlformats-officedocument.spreadsheetml.table+xml"/>
  <Override PartName="/xl/worksheets/sheet8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c5397453d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71e8bdc23554e48"/>
    <x:sheet xmlns:r="http://schemas.openxmlformats.org/officeDocument/2006/relationships" name="Commitment Definitions" sheetId="2" r:id="Rc4c625e621304eb6"/>
    <x:sheet xmlns:r="http://schemas.openxmlformats.org/officeDocument/2006/relationships" name="Evidence Register" sheetId="3" r:id="R912bdaddf9d84d15"/>
    <x:sheet xmlns:r="http://schemas.openxmlformats.org/officeDocument/2006/relationships" name="Sufficiency Review" sheetId="4" r:id="Rd33a1f908aee4b65"/>
    <x:sheet xmlns:r="http://schemas.openxmlformats.org/officeDocument/2006/relationships" name="Commitment Record" sheetId="5" r:id="R23719286cd5f42e9"/>
    <x:sheet xmlns:r="http://schemas.openxmlformats.org/officeDocument/2006/relationships" name="Worked Examples" sheetId="6" r:id="R5527530a60924de5"/>
    <x:sheet xmlns:r="http://schemas.openxmlformats.org/officeDocument/2006/relationships" name="Canonical Fixtures" sheetId="7" r:id="R8ce5f6a013e04206"/>
    <x:sheet xmlns:r="http://schemas.openxmlformats.org/officeDocument/2006/relationships" name="Method Notes" sheetId="8" r:id="Raf9457c9b58048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3">
    <x:font>
      <x:sz val="11"/>
      <x:name val="Carlito"/>
    </x:font>
    <x:font>
      <x:b/>
      <x:sz val="18"/>
      <x:color rgb="FFF4F9FC"/>
      <x:name val="Carlito"/>
    </x:font>
    <x:font>
      <x:sz val="11"/>
      <x:color rgb="FFAAC2CF"/>
      <x:name val="Carlito"/>
    </x:font>
    <x:font>
      <x:b/>
      <x:sz val="11"/>
      <x:color rgb="FFF4F9FC"/>
      <x:name val="Carlito"/>
    </x:font>
    <x:font>
      <x:b/>
      <x:sz val="12"/>
      <x:color rgb="FF67E8F9"/>
      <x:name val="Carlito"/>
    </x:font>
    <x:font>
      <x:sz val="11"/>
      <x:color rgb="FFF4F9FC"/>
      <x:name val="Carlito"/>
    </x:font>
    <x:font>
      <x:b/>
      <x:sz val="18"/>
      <x:color rgb="FFF3F8FA"/>
      <x:name val="Carlito"/>
    </x:font>
    <x:font>
      <x:b/>
      <x:sz val="11"/>
      <x:color rgb="FFF3F8FA"/>
      <x:name val="Carlito"/>
    </x:font>
    <x:font>
      <x:b/>
      <x:sz val="12"/>
      <x:color rgb="FFF3F8FA"/>
      <x:name val="Carlito"/>
    </x:font>
    <x:font>
      <x:b/>
      <x:sz val="16"/>
      <x:color rgb="FFF3F8FA"/>
      <x:name val="Carlito"/>
    </x:font>
    <x:font>
      <x:b/>
      <x:sz val="11"/>
      <x:color rgb="FFDCEAF0"/>
      <x:name val="Carlito"/>
    </x:font>
    <x:font>
      <x:b/>
      <x:sz val="9"/>
      <x:color rgb="FFF4F9FC"/>
      <x:name val="Carlito"/>
    </x:font>
    <x:font>
      <x:sz val="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534"/>
      </x:patternFill>
    </x:fill>
    <x:fill>
      <x:patternFill patternType="solid">
        <x:fgColor rgb="FF0B1E2A"/>
      </x:patternFill>
    </x:fill>
    <x:fill>
      <x:patternFill patternType="solid">
        <x:fgColor rgb="FF163447"/>
      </x:patternFill>
    </x:fill>
    <x:fill>
      <x:patternFill patternType="solid">
        <x:fgColor rgb="FF0E2A3A"/>
      </x:patternFill>
    </x:fill>
    <x:fill>
      <x:patternFill patternType="solid">
        <x:fgColor rgb="FFE8EDF3"/>
      </x:patternFill>
    </x:fill>
  </x:fills>
  <x:borders count="2">
    <x:border/>
    <x:border/>
  </x:borders>
  <x:cellStyleXfs count="1">
    <x:xf numFmtId="0" fontId="0" fillId="0" borderId="0"/>
  </x:cellStyleXfs>
  <x:cellXfs count="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 applyAlignment="1">
      <x:alignment vertical="center" wrapText="1"/>
    </x:xf>
    <x:xf numFmtId="0" fontId="12" fillId="6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FFFFFF"/>
      </x:font>
      <x:fill>
        <x:patternFill>
          <x:bgColor rgb="FF5C1A1A"/>
        </x:patternFill>
      </x:fill>
    </x:dxf>
    <x:dxf>
      <x:font>
        <x:b/>
        <x:color rgb="FFD9FFF4"/>
      </x:font>
      <x:fill>
        <x:patternFill>
          <x:bgColor rgb="FF123B32"/>
        </x:patternFill>
      </x:fill>
    </x:dxf>
    <x:dxf>
      <x:font>
        <x:b/>
        <x:color rgb="FFFFFFFF"/>
      </x:font>
      <x:fill>
        <x:patternFill>
          <x:bgColor rgb="FF5C1A1A"/>
        </x:patternFill>
      </x:fill>
    </x:dxf>
    <x:dxf>
      <x:font>
        <x:b/>
        <x:color rgb="FFD9FFF4"/>
      </x:font>
      <x:fill>
        <x:patternFill>
          <x:bgColor rgb="FF123B32"/>
        </x:patternFill>
      </x:fill>
    </x:dxf>
    <x:dxf>
      <x:font>
        <x:b/>
        <x:color rgb="FFFFFFFF"/>
      </x:font>
      <x:fill>
        <x:patternFill>
          <x:bgColor rgb="FF5C1A1A"/>
        </x:patternFill>
      </x:fill>
    </x:dxf>
    <x:dxf>
      <x:font>
        <x:b/>
        <x:color rgb="FFD9FFF4"/>
      </x:font>
      <x:fill>
        <x:patternFill>
          <x:bgColor rgb="FF123B3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c8c75ad6946f8" /><Relationship Type="http://schemas.openxmlformats.org/officeDocument/2006/relationships/theme" Target="/xl/theme/theme1.xml" Id="R42653ba545054fd7" /><Relationship Type="http://schemas.openxmlformats.org/officeDocument/2006/relationships/sharedStrings" Target="/xl/sharedStrings.xml" Id="R1bb9071bffaf4cb0" /><Relationship Type="http://schemas.openxmlformats.org/officeDocument/2006/relationships/worksheet" Target="/xl/worksheets/sheet1.xml" Id="R971e8bdc23554e48" /><Relationship Type="http://schemas.openxmlformats.org/officeDocument/2006/relationships/worksheet" Target="/xl/worksheets/sheet2.xml" Id="Rc4c625e621304eb6" /><Relationship Type="http://schemas.openxmlformats.org/officeDocument/2006/relationships/worksheet" Target="/xl/worksheets/sheet3.xml" Id="R912bdaddf9d84d15" /><Relationship Type="http://schemas.openxmlformats.org/officeDocument/2006/relationships/worksheet" Target="/xl/worksheets/sheet4.xml" Id="Rd33a1f908aee4b65" /><Relationship Type="http://schemas.openxmlformats.org/officeDocument/2006/relationships/worksheet" Target="/xl/worksheets/sheet5.xml" Id="R23719286cd5f42e9" /><Relationship Type="http://schemas.openxmlformats.org/officeDocument/2006/relationships/worksheet" Target="/xl/worksheets/sheet6.xml" Id="R5527530a60924de5" /><Relationship Type="http://schemas.openxmlformats.org/officeDocument/2006/relationships/worksheet" Target="/xl/worksheets/sheet7.xml" Id="R8ce5f6a013e04206" /><Relationship Type="http://schemas.openxmlformats.org/officeDocument/2006/relationships/worksheet" Target="/xl/worksheets/sheet8.xml" Id="Raf9457c9b580489a" /></Relationships>
</file>

<file path=xl/tables/table1.xml><?xml version="1.0" encoding="utf-8"?>
<x:table xmlns:x="http://schemas.openxmlformats.org/spreadsheetml/2006/main" id="1" name="EvidenceRegisterTable" displayName="EvidenceRegisterTable" ref="A1:M60" headerRowCount="1">
  <x:tableColumns count="13">
    <x:tableColumn id="1" name="Evidence ID"/>
    <x:tableColumn id="2" name="Evidence family"/>
    <x:tableColumn id="3" name="Claim / observation"/>
    <x:tableColumn id="4" name="Source / URL"/>
    <x:tableColumn id="5" name="Provenance / original source"/>
    <x:tableColumn id="6" name="Scope"/>
    <x:tableColumn id="7" name="Freshness / date"/>
    <x:tableColumn id="8" name="Independent?"/>
    <x:tableColumn id="9" name="First-party?"/>
    <x:tableColumn id="10" name="Observed / inferred / unresolved"/>
    <x:tableColumn id="11" name="Contradiction link"/>
    <x:tableColumn id="12" name="Material to next commitment?"/>
    <x:tableColumn id="13" name="Notes"/>
  </x:tableColumns>
  <x:tableStyleInfo name="TableStyleMedium2" showRowStripes="1"/>
</x:table>
</file>

<file path=xl/tables/table2.xml><?xml version="1.0" encoding="utf-8"?>
<x:table xmlns:x="http://schemas.openxmlformats.org/spreadsheetml/2006/main" id="2" name="CommitmentRecordTable" displayName="CommitmentRecordTable" ref="A1:Q40" headerRowCount="1">
  <x:tableColumns count="17">
    <x:tableColumn id="1" name="Record ID"/>
    <x:tableColumn id="2" name="Decision date"/>
    <x:tableColumn id="3" name="Decision owner"/>
    <x:tableColumn id="4" name="Commitment description"/>
    <x:tableColumn id="5" name="Commitment class"/>
    <x:tableColumn id="6" name="Outcome"/>
    <x:tableColumn id="7" name="Reason code"/>
    <x:tableColumn id="8" name="Supported action"/>
    <x:tableColumn id="9" name="Unsupported action"/>
    <x:tableColumn id="10" name="Material unknown"/>
    <x:tableColumn id="11" name="Next evidence"/>
    <x:tableColumn id="12" name="Possible test"/>
    <x:tableColumn id="13" name="Review trigger"/>
    <x:tableColumn id="14" name="Reversal / kill condition"/>
    <x:tableColumn id="15" name="Record completeness"/>
    <x:tableColumn id="16" name="Reopen trigger"/>
    <x:tableColumn id="17" name="Status notes"/>
  </x:tableColumns>
  <x:tableStyleInfo name="TableStyleMedium2" showRowStripes="1"/>
</x:table>
</file>

<file path=xl/tables/table3.xml><?xml version="1.0" encoding="utf-8"?>
<x:table xmlns:x="http://schemas.openxmlformats.org/spreadsheetml/2006/main" id="5" name="CanonicalFixturesTable" displayName="CanonicalFixturesTable" ref="A1:AD151" headerRowCount="1">
  <x:tableColumns count="30">
    <x:tableColumn id="1" name="Fixture ID"/>
    <x:tableColumn id="2" name="Name"/>
    <x:tableColumn id="3" name="Category"/>
    <x:tableColumn id="4" name="Commitment description"/>
    <x:tableColumn id="5" name="Commitment class"/>
    <x:tableColumn id="6" name="Consequence"/>
    <x:tableColumn id="7" name="Reversibility"/>
    <x:tableColumn id="8" name="Scope complete"/>
    <x:tableColumn id="9" name="Independent evidence"/>
    <x:tableColumn id="10" name="First-party required"/>
    <x:tableColumn id="11" name="First-party present"/>
    <x:tableColumn id="12" name="Contradiction"/>
    <x:tableColumn id="13" name="Material unknown"/>
    <x:tableColumn id="14" name="Smaller test feasible"/>
    <x:tableColumn id="15" name="Test addresses unknown"/>
    <x:tableColumn id="16" name="More info could change action"/>
    <x:tableColumn id="17" name="Record completeness"/>
    <x:tableColumn id="18" name="Prior decision exists"/>
    <x:tableColumn id="19" name="Reopen trigger active"/>
    <x:tableColumn id="20" name="Expected outcome"/>
    <x:tableColumn id="21" name="Formula outcome"/>
    <x:tableColumn id="22" name="Expected reason"/>
    <x:tableColumn id="23" name="Formula reason"/>
    <x:tableColumn id="24" name="Outcome parity"/>
    <x:tableColumn id="25" name="Reason parity"/>
    <x:tableColumn id="26" name="Expected completeness"/>
    <x:tableColumn id="27" name="Formula completeness"/>
    <x:tableColumn id="28" name="Completeness parity"/>
    <x:tableColumn id="29" name="Input invalid?"/>
    <x:tableColumn id="30" name="Base reason helper"/>
  </x:tableColumns>
  <x:tableStyleInfo name="TableStyleMedium2" showRowStripes="1"/>
</x:table>
</file>

<file path=xl/tables/table4.xml><?xml version="1.0" encoding="utf-8"?>
<x:table xmlns:x="http://schemas.openxmlformats.org/spreadsheetml/2006/main" id="4" name="ResearchBasisTable" displayName="ResearchBasisTable" ref="A13:E25" headerRowCount="1">
  <x:tableColumns count="5">
    <x:tableColumn id="1" name="Organization"/>
    <x:tableColumn id="2" name="Title"/>
    <x:tableColumn id="3" name="URL"/>
    <x:tableColumn id="4" name="Supports"/>
    <x:tableColumn id="5" name="Does not establish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320f27d3618462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1cc52b4566b14e5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3.xml" Id="R751c96f518f5442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4.xml" Id="R6729033c308544e4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0" hidden="0" customWidth="1"/>
    <x:col min="3" max="3" width="48" hidden="0" customWidth="1"/>
    <x:col min="4" max="4" width="40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45" t="str">
        <x:v>Evidence Sufficiency Before Budget Commitment</x:v>
      </x:c>
      <x:c r="B1" s="45"/>
      <x:c r="C1" s="45"/>
      <x:c r="D1" s="45"/>
      <x:c r="E1" s="4"/>
      <x:c r="F1" s="4"/>
      <x:c r="G1" s="4"/>
      <x:c r="H1" s="4"/>
    </x:row>
    <x:row r="2" ht="20" customHeight="1">
      <x:c r="A2" s="48"/>
      <x:c r="B2" s="48"/>
      <x:c r="C2" s="48"/>
      <x:c r="D2" s="48"/>
    </x:row>
    <x:row r="3" ht="34" customHeight="1">
      <x:c r="A3" s="55" t="str">
        <x:v>Use this workbook to decide whether current evidence is enough for the next bounded financial commitment—not to calculate a score.</x:v>
      </x:c>
      <x:c r="B3" s="47"/>
      <x:c r="C3" s="47"/>
      <x:c r="D3" s="47"/>
      <x:c r="E3" s="10"/>
      <x:c r="F3" s="10"/>
      <x:c r="G3" s="10"/>
      <x:c r="H3" s="10"/>
    </x:row>
    <x:row r="4" ht="20" customHeight="1">
      <x:c r="A4" s="48"/>
      <x:c r="B4" s="48"/>
      <x:c r="C4" s="48"/>
      <x:c r="D4" s="48"/>
    </x:row>
    <x:row r="5" ht="28" customHeight="1">
      <x:c r="A5" s="17" t="str">
        <x:v>Step</x:v>
      </x:c>
      <x:c r="B5" s="17" t="str">
        <x:v>What to do</x:v>
      </x:c>
      <x:c r="C5" s="17" t="str">
        <x:v>Beginner question</x:v>
      </x:c>
      <x:c r="D5" s="17" t="str">
        <x:v>Output</x:v>
      </x:c>
    </x:row>
    <x:row r="6" ht="38" customHeight="1">
      <x:c r="A6" s="48" t="n">
        <x:v>1</x:v>
      </x:c>
      <x:c r="B6" s="48" t="str">
        <x:v>Define the next commitment.</x:v>
      </x:c>
      <x:c r="C6" s="48" t="str">
        <x:v>What exactly are we funding now?</x:v>
      </x:c>
      <x:c r="D6" s="48" t="str">
        <x:v>A bounded action, not the whole strategy.</x:v>
      </x:c>
    </x:row>
    <x:row r="7" ht="38" customHeight="1">
      <x:c r="A7" s="48" t="n">
        <x:v>2</x:v>
      </x:c>
      <x:c r="B7" s="48" t="str">
        <x:v>Record relevant evidence.</x:v>
      </x:c>
      <x:c r="C7" s="48" t="str">
        <x:v>What actually supports this decision?</x:v>
      </x:c>
      <x:c r="D7" s="48" t="str">
        <x:v>Evidence records with source, provenance and scope.</x:v>
      </x:c>
    </x:row>
    <x:row r="8" ht="38" customHeight="1">
      <x:c r="A8" s="48" t="n">
        <x:v>3</x:v>
      </x:c>
      <x:c r="B8" s="48" t="str">
        <x:v>Identify material unknowns.</x:v>
      </x:c>
      <x:c r="C8" s="48" t="str">
        <x:v>What important thing do we still not know?</x:v>
      </x:c>
      <x:c r="D8" s="48" t="str">
        <x:v>Material vs non-material unknown.</x:v>
      </x:c>
    </x:row>
    <x:row r="9" ht="38" customHeight="1">
      <x:c r="A9" s="48" t="n">
        <x:v>4</x:v>
      </x:c>
      <x:c r="B9" s="48" t="str">
        <x:v>Check contradiction.</x:v>
      </x:c>
      <x:c r="C9" s="48" t="str">
        <x:v>Do important signals disagree?</x:v>
      </x:c>
      <x:c r="D9" s="48" t="str">
        <x:v>Resolved / unresolved conflict state.</x:v>
      </x:c>
    </x:row>
    <x:row r="10" ht="38" customHeight="1">
      <x:c r="A10" s="48" t="n">
        <x:v>5</x:v>
      </x:c>
      <x:c r="B10" s="48" t="str">
        <x:v>Test consequence and reversibility.</x:v>
      </x:c>
      <x:c r="C10" s="48" t="str">
        <x:v>What happens if we are wrong, and how hard is it to undo?</x:v>
      </x:c>
      <x:c r="D10" s="48" t="str">
        <x:v>Commitment exposure class.</x:v>
      </x:c>
    </x:row>
    <x:row r="11" ht="38" customHeight="1">
      <x:c r="A11" s="48" t="n">
        <x:v>6</x:v>
      </x:c>
      <x:c r="B11" s="48" t="str">
        <x:v>Run the sufficiency review.</x:v>
      </x:c>
      <x:c r="C11" s="48" t="str">
        <x:v>What is the largest action the evidence supports now?</x:v>
      </x:c>
      <x:c r="D11" s="48" t="str">
        <x:v>Controlled outcome; no score.</x:v>
      </x:c>
    </x:row>
    <x:row r="12" ht="38" customHeight="1">
      <x:c r="A12" s="48" t="n">
        <x:v>7</x:v>
      </x:c>
      <x:c r="B12" s="48" t="str">
        <x:v>Choose the permitted action.</x:v>
      </x:c>
      <x:c r="C12" s="48" t="str">
        <x:v>Commit, smaller test, gather, resolve, hold or reopen?</x:v>
      </x:c>
      <x:c r="D12" s="48" t="str">
        <x:v>Safe next action boundary.</x:v>
      </x:c>
    </x:row>
    <x:row r="13" ht="38" customHeight="1">
      <x:c r="A13" s="48" t="n">
        <x:v>8</x:v>
      </x:c>
      <x:c r="B13" s="48" t="str">
        <x:v>Record review / reversal conditions.</x:v>
      </x:c>
      <x:c r="C13" s="48" t="str">
        <x:v>When do we review, stop or undo?</x:v>
      </x:c>
      <x:c r="D13" s="48" t="str">
        <x:v>Lifecycle control.</x:v>
      </x:c>
    </x:row>
    <x:row r="14" ht="38" customHeight="1">
      <x:c r="A14" s="48" t="n">
        <x:v>9</x:v>
      </x:c>
      <x:c r="B14" s="48" t="str">
        <x:v>Reopen when commitment or evidence changes.</x:v>
      </x:c>
      <x:c r="C14" s="48" t="str">
        <x:v>Has scope, evidence, contradiction or exposure materially changed?</x:v>
      </x:c>
      <x:c r="D14" s="48" t="str">
        <x:v>Fresh decision gate.</x:v>
      </x:c>
    </x:row>
    <x:row r="15" ht="20" customHeight="1">
      <x:c r="A15" s="48"/>
      <x:c r="B15" s="48"/>
      <x:c r="C15" s="48"/>
      <x:c r="D15" s="48"/>
    </x:row>
    <x:row r="16" ht="26" customHeight="1">
      <x:c r="A16" s="44" t="str">
        <x:v>Mini-example</x:v>
      </x:c>
      <x:c r="B16" s="44"/>
      <x:c r="C16" s="44"/>
      <x:c r="D16" s="44"/>
      <x:c r="E16" s="25"/>
      <x:c r="F16" s="25"/>
      <x:c r="G16" s="25"/>
      <x:c r="H16" s="25"/>
    </x:row>
    <x:row r="17" ht="28" customHeight="1">
      <x:c r="A17" s="17" t="str">
        <x:v>Evidence state</x:v>
      </x:c>
      <x:c r="B17" s="17" t="str">
        <x:v>Next commitment</x:v>
      </x:c>
      <x:c r="C17" s="17" t="str">
        <x:v>Result</x:v>
      </x:c>
      <x:c r="D17" s="48"/>
    </x:row>
    <x:row r="18" ht="48" customHeight="1">
      <x:c r="A18" s="48" t="str">
        <x:v>Search demand + competitor evidence + technical feasibility + unresolved buyer assumption</x:v>
      </x:c>
      <x:c r="B18" s="48" t="str">
        <x:v>Small reversible pilot</x:v>
      </x:c>
      <x:c r="C18" s="48" t="str">
        <x:v>Potentially sufficient if the pilot directly tests the buyer assumption.</x:v>
      </x:c>
      <x:c r="D18" s="48"/>
    </x:row>
    <x:row r="19" ht="48" customHeight="1">
      <x:c r="A19" s="48" t="str">
        <x:v>Same evidence</x:v>
      </x:c>
      <x:c r="B19" s="48" t="str">
        <x:v>Large hard-to-reverse expansion</x:v>
      </x:c>
      <x:c r="C19" s="48" t="str">
        <x:v>Not sufficient if the buyer assumption could reverse the scale decision.</x:v>
      </x:c>
      <x:c r="D19" s="48"/>
    </x:row>
    <x:row r="20" ht="20" customHeight="1">
      <x:c r="A20" s="48"/>
      <x:c r="B20" s="48"/>
      <x:c r="C20" s="48"/>
      <x:c r="D20" s="48"/>
    </x:row>
    <x:row r="21" ht="26" customHeight="1">
      <x:c r="A21" s="44" t="str">
        <x:v>Core rules</x:v>
      </x:c>
      <x:c r="B21" s="44"/>
      <x:c r="C21" s="44"/>
      <x:c r="D21" s="44"/>
      <x:c r="E21" s="25"/>
      <x:c r="F21" s="25"/>
      <x:c r="G21" s="25"/>
      <x:c r="H21" s="25"/>
    </x:row>
    <x:row r="22" ht="28" customHeight="1">
      <x:c r="A22" s="17" t="str">
        <x:v>Rule</x:v>
      </x:c>
      <x:c r="B22" s="17" t="str">
        <x:v>Plain-language meaning</x:v>
      </x:c>
      <x:c r="C22" s="48"/>
      <x:c r="D22" s="48"/>
    </x:row>
    <x:row r="23" ht="42" customHeight="1">
      <x:c r="A23" s="48" t="str">
        <x:v>Decision-relative threshold</x:v>
      </x:c>
      <x:c r="B23" s="48" t="str">
        <x:v>Bigger, harder-to-undo decisions need stronger proof.</x:v>
      </x:c>
      <x:c r="C23" s="48"/>
      <x:c r="D23" s="48"/>
    </x:row>
    <x:row r="24" ht="42" customHeight="1">
      <x:c r="A24" s="48" t="str">
        <x:v>No universal source count</x:v>
      </x:c>
      <x:c r="B24" s="48" t="str">
        <x:v>Three sources are not automatically enough; provenance and relevance matter.</x:v>
      </x:c>
      <x:c r="C24" s="48"/>
      <x:c r="D24" s="48"/>
    </x:row>
    <x:row r="25" ht="42" customHeight="1">
      <x:c r="A25" s="48" t="str">
        <x:v>Blocker precedence</x:v>
      </x:c>
      <x:c r="B25" s="48" t="str">
        <x:v>One material condition that could reverse a large decision must not be averaged away.</x:v>
      </x:c>
      <x:c r="C25" s="48"/>
      <x:c r="D25" s="48"/>
    </x:row>
    <x:row r="26" ht="42" customHeight="1">
      <x:c r="A26" s="48" t="str">
        <x:v>Research stop rule</x:v>
      </x:c>
      <x:c r="B26" s="48" t="str">
        <x:v>Ask: would learning this actually change what we do?</x:v>
      </x:c>
      <x:c r="C26" s="48"/>
      <x:c r="D26" s="48"/>
    </x:row>
    <x:row r="27" ht="42" customHeight="1">
      <x:c r="A27" s="48" t="str">
        <x:v>Test rule</x:v>
      </x:c>
      <x:c r="B27" s="48" t="str">
        <x:v>Use a pilot only if it can answer the uncertainty that controls the next decision.</x:v>
      </x:c>
      <x:c r="C27" s="48"/>
      <x:c r="D27" s="48"/>
    </x:row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  <x:row r="201" ht="20" customHeight="1"/>
    <x:row r="202" ht="20" customHeight="1"/>
    <x:row r="203" ht="20" customHeight="1"/>
    <x:row r="204" ht="20" customHeight="1"/>
    <x:row r="205" ht="20" customHeight="1"/>
    <x:row r="206" ht="20" customHeight="1"/>
    <x:row r="207" ht="20" customHeight="1"/>
    <x:row r="208" ht="20" customHeight="1"/>
    <x:row r="209" ht="20" customHeight="1"/>
    <x:row r="210" ht="20" customHeight="1"/>
    <x:row r="211" ht="20" customHeight="1"/>
    <x:row r="212" ht="20" customHeight="1"/>
    <x:row r="213" ht="20" customHeight="1"/>
    <x:row r="214" ht="20" customHeight="1"/>
    <x:row r="215" ht="20" customHeight="1"/>
    <x:row r="216" ht="20" customHeight="1"/>
    <x:row r="217" ht="20" customHeight="1"/>
    <x:row r="218" ht="20" customHeight="1"/>
    <x:row r="219" ht="20" customHeight="1"/>
    <x:row r="220" ht="20" customHeight="1"/>
    <x:row r="221" ht="20" customHeight="1"/>
    <x:row r="222" ht="20" customHeight="1"/>
    <x:row r="223" ht="20" customHeight="1"/>
    <x:row r="224" ht="20" customHeight="1"/>
    <x:row r="225" ht="20" customHeight="1"/>
    <x:row r="226" ht="20" customHeight="1"/>
    <x:row r="227" ht="20" customHeight="1"/>
    <x:row r="228" ht="20" customHeight="1"/>
    <x:row r="229" ht="20" customHeight="1"/>
    <x:row r="230" ht="20" customHeight="1"/>
    <x:row r="231" ht="20" customHeight="1"/>
    <x:row r="232" ht="20" customHeight="1"/>
    <x:row r="233" ht="20" customHeight="1"/>
    <x:row r="234" ht="20" customHeight="1"/>
    <x:row r="235" ht="20" customHeight="1"/>
    <x:row r="236" ht="20" customHeight="1"/>
    <x:row r="237" ht="20" customHeight="1"/>
    <x:row r="238" ht="20" customHeight="1"/>
    <x:row r="239" ht="20" customHeight="1"/>
    <x:row r="240" ht="20" customHeight="1"/>
    <x:row r="241" ht="20" customHeight="1"/>
    <x:row r="242" ht="20" customHeight="1"/>
    <x:row r="243" ht="20" customHeight="1"/>
    <x:row r="244" ht="20" customHeight="1"/>
    <x:row r="245" ht="20" customHeight="1"/>
    <x:row r="246" ht="20" customHeight="1"/>
    <x:row r="247" ht="20" customHeight="1"/>
    <x:row r="248" ht="20" customHeight="1"/>
    <x:row r="249" ht="20" customHeight="1"/>
    <x:row r="250" ht="20" customHeight="1"/>
    <x:row r="251" ht="20" customHeight="1"/>
    <x:row r="252" ht="20" customHeight="1"/>
    <x:row r="253" ht="20" customHeight="1"/>
    <x:row r="254" ht="20" customHeight="1"/>
    <x:row r="255" ht="20" customHeight="1"/>
    <x:row r="256" ht="20" customHeight="1"/>
    <x:row r="257" ht="20" customHeight="1"/>
    <x:row r="258" ht="20" customHeight="1"/>
    <x:row r="259" ht="20" customHeight="1"/>
    <x:row r="260" ht="20" customHeight="1"/>
    <x:row r="261" ht="20" customHeight="1"/>
    <x:row r="262" ht="20" customHeight="1"/>
    <x:row r="263" ht="20" customHeight="1"/>
    <x:row r="264" ht="20" customHeight="1"/>
    <x:row r="265" ht="20" customHeight="1"/>
    <x:row r="266" ht="20" customHeight="1"/>
    <x:row r="267" ht="20" customHeight="1"/>
    <x:row r="268" ht="20" customHeight="1"/>
    <x:row r="269" ht="20" customHeight="1"/>
    <x:row r="270" ht="20" customHeight="1"/>
    <x:row r="271" ht="20" customHeight="1"/>
    <x:row r="272" ht="20" customHeight="1"/>
    <x:row r="273" ht="20" customHeight="1"/>
    <x:row r="274" ht="20" customHeight="1"/>
    <x:row r="275" ht="20" customHeight="1"/>
    <x:row r="276" ht="20" customHeight="1"/>
    <x:row r="277" ht="20" customHeight="1"/>
    <x:row r="278" ht="20" customHeight="1"/>
    <x:row r="279" ht="20" customHeight="1"/>
    <x:row r="280" ht="20" customHeight="1"/>
    <x:row r="281" ht="20" customHeight="1"/>
    <x:row r="282" ht="20" customHeight="1"/>
    <x:row r="283" ht="20" customHeight="1"/>
    <x:row r="284" ht="20" customHeight="1"/>
    <x:row r="285" ht="20" customHeight="1"/>
    <x:row r="286" ht="20" customHeight="1"/>
    <x:row r="287" ht="20" customHeight="1"/>
    <x:row r="288" ht="20" customHeight="1"/>
    <x:row r="289" ht="20" customHeight="1"/>
    <x:row r="290" ht="20" customHeight="1"/>
    <x:row r="291" ht="20" customHeight="1"/>
    <x:row r="292" ht="20" customHeight="1"/>
    <x:row r="293" ht="20" customHeight="1"/>
    <x:row r="294" ht="20" customHeight="1"/>
    <x:row r="295" ht="20" customHeight="1"/>
    <x:row r="296" ht="20" customHeight="1"/>
    <x:row r="297" ht="20" customHeight="1"/>
    <x:row r="298" ht="20" customHeight="1"/>
    <x:row r="299" ht="20" customHeight="1"/>
    <x:row r="300" ht="20" customHeight="1"/>
  </x:sheetData>
  <x:mergeCells>
    <x:mergeCell ref="A1:H1"/>
    <x:mergeCell ref="A3:H3"/>
    <x:mergeCell ref="A16:H16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42" hidden="0" customWidth="1"/>
    <x:col min="3" max="3" width="30" hidden="0" customWidth="1"/>
    <x:col min="4" max="4" width="28" hidden="0" customWidth="1"/>
    <x:col min="5" max="5" width="38" hidden="0" customWidth="1"/>
    <x:col min="6" max="6" width="38" hidden="0" customWidth="1"/>
    <x:col min="7" max="7" width="34" hidden="0" customWidth="1"/>
    <x:col min="8" max="8" width="30" hidden="0" customWidth="1"/>
  </x:cols>
  <x:sheetData>
    <x:row r="1" ht="20" customHeight="1">
      <x:c r="A1" s="4" t="str">
        <x:v>Controlled values and expert-to-beginner definitions</x:v>
      </x:c>
      <x:c r="B1" s="4"/>
      <x:c r="C1" s="4"/>
      <x:c r="D1" s="4"/>
      <x:c r="E1" s="4"/>
      <x:c r="F1" s="4"/>
      <x:c r="G1" s="4"/>
      <x:c r="H1" s="4"/>
    </x:row>
    <x:row r="2" ht="20" customHeight="1"/>
    <x:row r="3" ht="20" customHeight="1">
      <x:c r="A3" s="17" t="str">
        <x:v>Commitment class</x:v>
      </x:c>
      <x:c r="B3" s="17" t="str">
        <x:v>Consequence</x:v>
      </x:c>
      <x:c r="C3" s="17" t="str">
        <x:v>Reversibility</x:v>
      </x:c>
      <x:c r="D3" s="17" t="str">
        <x:v>Yes / No</x:v>
      </x:c>
      <x:c r="E3" s="17" t="str">
        <x:v>Independent evidence</x:v>
      </x:c>
      <x:c r="F3" s="17" t="str">
        <x:v>First-party present</x:v>
      </x:c>
      <x:c r="G3" s="17" t="str">
        <x:v>Contradiction</x:v>
      </x:c>
      <x:c r="H3" s="17" t="str">
        <x:v>Material unknown</x:v>
      </x:c>
    </x:row>
    <x:row r="4" ht="20" customHeight="1">
      <x:c r="A4" s="28" t="str">
        <x:v>SMALL_REVERSIBLE_TEST</x:v>
      </x:c>
      <x:c r="B4" s="28" t="str">
        <x:v>LOW</x:v>
      </x:c>
      <x:c r="C4" s="28" t="str">
        <x:v>EASY</x:v>
      </x:c>
      <x:c r="D4" s="28" t="str">
        <x:v>YES</x:v>
      </x:c>
      <x:c r="E4" s="28" t="str">
        <x:v>NONE_EVIDENCE</x:v>
      </x:c>
      <x:c r="F4" s="28" t="str">
        <x:v>YES</x:v>
      </x:c>
      <x:c r="G4" s="28" t="str">
        <x:v>NONE</x:v>
      </x:c>
      <x:c r="H4" s="28" t="str">
        <x:v>NONE</x:v>
      </x:c>
    </x:row>
    <x:row r="5" ht="20" customHeight="1">
      <x:c r="A5" s="28" t="str">
        <x:v>BOUNDED_TRANCHE</x:v>
      </x:c>
      <x:c r="B5" s="28" t="str">
        <x:v>MODERATE</x:v>
      </x:c>
      <x:c r="C5" s="28" t="str">
        <x:v>MODERATE</x:v>
      </x:c>
      <x:c r="D5" s="28" t="str">
        <x:v>NO</x:v>
      </x:c>
      <x:c r="E5" s="28" t="str">
        <x:v>LIMITED</x:v>
      </x:c>
      <x:c r="F5" s="28" t="str">
        <x:v>NO</x:v>
      </x:c>
      <x:c r="G5" s="28" t="str">
        <x:v>NON_MATERIAL</x:v>
      </x:c>
      <x:c r="H5" s="28" t="str">
        <x:v>NON_MATERIAL</x:v>
      </x:c>
    </x:row>
    <x:row r="6" ht="20" customHeight="1">
      <x:c r="A6" s="28" t="str">
        <x:v>LARGE_HARD_TO_REVERSE</x:v>
      </x:c>
      <x:c r="B6" s="28" t="str">
        <x:v>HIGH</x:v>
      </x:c>
      <x:c r="C6" s="28" t="str">
        <x:v>HARD</x:v>
      </x:c>
      <x:c r="E6" s="28" t="str">
        <x:v>STRONG</x:v>
      </x:c>
      <x:c r="F6" s="28" t="str">
        <x:v>NOT_APPLICABLE</x:v>
      </x:c>
      <x:c r="G6" s="28" t="str">
        <x:v>MATERIAL_RESOLVED</x:v>
      </x:c>
      <x:c r="H6" s="28" t="str">
        <x:v>MATERIAL</x:v>
      </x:c>
    </x:row>
    <x:row r="7" ht="20" customHeight="1">
      <x:c r="G7" s="28" t="str">
        <x:v>MATERIAL_UNRESOLVED</x:v>
      </x:c>
    </x:row>
    <x:row r="8" ht="20" customHeight="1"/>
    <x:row r="9" ht="20" customHeight="1"/>
    <x:row r="10" ht="20" customHeight="1">
      <x:c r="A10" s="17" t="str">
        <x:v>Expert concept</x:v>
      </x:c>
      <x:c r="B10" s="17" t="str">
        <x:v>Expert definition</x:v>
      </x:c>
      <x:c r="C10" s="17" t="str">
        <x:v>Why it matters</x:v>
      </x:c>
      <x:c r="D10" s="17" t="str">
        <x:v>Beginner label</x:v>
      </x:c>
      <x:c r="E10" s="17" t="str">
        <x:v>Beginner explanation</x:v>
      </x:c>
      <x:c r="F10" s="17" t="str">
        <x:v>Concrete example</x:v>
      </x:c>
      <x:c r="G10" s="17" t="str">
        <x:v>Common misinterpretation</x:v>
      </x:c>
      <x:c r="H10" s="17" t="str">
        <x:v>When expert detail is needed</x:v>
      </x:c>
    </x:row>
    <x:row r="11" ht="20" customHeight="1">
      <x:c r="A11" s="22" t="str">
        <x:v>evidence sufficiency</x:v>
      </x:c>
      <x:c r="B11" s="22" t="str">
        <x:v>The evidentiary state is adequate for a specified decision under its consequence, uncertainty and reversibility constraints.</x:v>
      </x:c>
      <x:c r="C11" s="22" t="str">
        <x:v>Prevents universal source-count rules.</x:v>
      </x:c>
      <x:c r="D11" s="22" t="str">
        <x:v>Enough evidence for this next step</x:v>
      </x:c>
      <x:c r="E11" s="22" t="str">
        <x:v>Do we know enough to take this specific next action?</x:v>
      </x:c>
      <x:c r="F11" s="22" t="str">
        <x:v>The same evidence can support a €5k pilot but not a €150k rollout.</x:v>
      </x:c>
      <x:c r="G11" s="22" t="str">
        <x:v>“Enough” means a fixed number of sources.</x:v>
      </x:c>
      <x:c r="H11" s="22" t="str">
        <x:v>When the commitment is material or disputed.</x:v>
      </x:c>
    </x:row>
    <x:row r="12" ht="20" customHeight="1">
      <x:c r="A12" s="22" t="str">
        <x:v>decision threshold</x:v>
      </x:c>
      <x:c r="B12" s="22" t="str">
        <x:v>The condition at which available evidence justifies a specified action.</x:v>
      </x:c>
      <x:c r="C12" s="22" t="str">
        <x:v>Defines permission, not confidence.</x:v>
      </x:c>
      <x:c r="D12" s="22" t="str">
        <x:v>Proof bar for this decision</x:v>
      </x:c>
      <x:c r="E12" s="22" t="str">
        <x:v>What must be true before this action is allowed?</x:v>
      </x:c>
      <x:c r="F12" s="22" t="str">
        <x:v>A full rollout has a higher proof bar than a reversible test.</x:v>
      </x:c>
      <x:c r="G12" s="22" t="str">
        <x:v>It is a numerical score.</x:v>
      </x:c>
      <x:c r="H12" s="22" t="str">
        <x:v>When setting gates or governance.</x:v>
      </x:c>
    </x:row>
    <x:row r="13" ht="20" customHeight="1">
      <x:c r="A13" s="22" t="str">
        <x:v>material uncertainty</x:v>
      </x:c>
      <x:c r="B13" s="22" t="str">
        <x:v>Uncertainty capable of changing the decision or permitted action.</x:v>
      </x:c>
      <x:c r="C13" s="22" t="str">
        <x:v>Prevents equal treatment of trivial and binding unknowns.</x:v>
      </x:c>
      <x:c r="D13" s="22" t="str">
        <x:v>An unknown that could change the decision</x:v>
      </x:c>
      <x:c r="E13" s="22" t="str">
        <x:v>Could not knowing this make us choose differently?</x:v>
      </x:c>
      <x:c r="F13" s="22" t="str">
        <x:v>Unknown buyer demand can block scale.</x:v>
      </x:c>
      <x:c r="G13" s="22" t="str">
        <x:v>Every unknown is material.</x:v>
      </x:c>
      <x:c r="H13" s="22" t="str">
        <x:v>When a blocker is disputed.</x:v>
      </x:c>
    </x:row>
    <x:row r="14" ht="20" customHeight="1">
      <x:c r="A14" s="22" t="str">
        <x:v>residual uncertainty</x:v>
      </x:c>
      <x:c r="B14" s="22" t="str">
        <x:v>Uncertainty remaining after available evidence is considered.</x:v>
      </x:c>
      <x:c r="C14" s="22" t="str">
        <x:v>Allows action without pretending certainty.</x:v>
      </x:c>
      <x:c r="D14" s="22" t="str">
        <x:v>What important thing do we still not know?</x:v>
      </x:c>
      <x:c r="E14" s="22" t="str">
        <x:v>What remains uncertain after the evidence review?</x:v>
      </x:c>
      <x:c r="F14" s="22" t="str">
        <x:v>A pilot may proceed with non-material residual uncertainty.</x:v>
      </x:c>
      <x:c r="G14" s="22" t="str">
        <x:v>Residual uncertainty means the evidence failed.</x:v>
      </x:c>
      <x:c r="H14" s="22" t="str">
        <x:v>When explaining limits.</x:v>
      </x:c>
    </x:row>
    <x:row r="15" ht="20" customHeight="1">
      <x:c r="A15" s="22" t="str">
        <x:v>reversibility</x:v>
      </x:c>
      <x:c r="B15" s="22" t="str">
        <x:v>The degree to which a decision can be undone at acceptable cost/time/disruption.</x:v>
      </x:c>
      <x:c r="C15" s="22" t="str">
        <x:v>Changes how much uncertainty can be tolerated.</x:v>
      </x:c>
      <x:c r="D15" s="22" t="str">
        <x:v>How easy is this to undo?</x:v>
      </x:c>
      <x:c r="E15" s="22" t="str">
        <x:v>If this is wrong, can we back out cheaply and quickly?</x:v>
      </x:c>
      <x:c r="F15" s="22" t="str">
        <x:v>A small test is easier to undo than a site-wide migration.</x:v>
      </x:c>
      <x:c r="G15" s="22" t="str">
        <x:v>Any action can be reversed eventually.</x:v>
      </x:c>
      <x:c r="H15" s="22" t="str">
        <x:v>When classifying commitment exposure.</x:v>
      </x:c>
    </x:row>
    <x:row r="16" ht="20" customHeight="1">
      <x:c r="A16" s="22" t="str">
        <x:v>irreversibility</x:v>
      </x:c>
      <x:c r="B16" s="22" t="str">
        <x:v>The degree to which reversal is infeasible or disproportionately costly.</x:v>
      </x:c>
      <x:c r="C16" s="22" t="str">
        <x:v>Raises the evidence burden.</x:v>
      </x:c>
      <x:c r="D16" s="22" t="str">
        <x:v>How hard or expensive would this be to undo?</x:v>
      </x:c>
      <x:c r="E16" s="22" t="str">
        <x:v>Would a mistake lock us in?</x:v>
      </x:c>
      <x:c r="F16" s="22" t="str">
        <x:v>A multi-market rollout can create contracts and reputation cost.</x:v>
      </x:c>
      <x:c r="G16" s="22" t="str">
        <x:v>Only permanent decisions are irreversible.</x:v>
      </x:c>
      <x:c r="H16" s="22" t="str">
        <x:v>High-exposure approvals.</x:v>
      </x:c>
    </x:row>
    <x:row r="17" ht="20" customHeight="1">
      <x:c r="A17" s="22" t="str">
        <x:v>downside</x:v>
      </x:c>
      <x:c r="B17" s="22" t="str">
        <x:v>The plausible adverse consequence if the decision is wrong.</x:v>
      </x:c>
      <x:c r="C17" s="22" t="str">
        <x:v>Defines exposure.</x:v>
      </x:c>
      <x:c r="D17" s="22" t="str">
        <x:v>What happens if we are wrong?</x:v>
      </x:c>
      <x:c r="E17" s="22" t="str">
        <x:v>How bad is the mistake if this does not work?</x:v>
      </x:c>
      <x:c r="F17" s="22" t="str">
        <x:v>A low-cost test has bounded downside.</x:v>
      </x:c>
      <x:c r="G17" s="22" t="str">
        <x:v>Downside equals budget amount only.</x:v>
      </x:c>
      <x:c r="H17" s="22" t="str">
        <x:v>When non-financial effects matter.</x:v>
      </x:c>
    </x:row>
    <x:row r="18" ht="20" customHeight="1">
      <x:c r="A18" s="22" t="str">
        <x:v>opportunity cost</x:v>
      </x:c>
      <x:c r="B18" s="22" t="str">
        <x:v>Value forgone by choosing or delaying one action over alternatives.</x:v>
      </x:c>
      <x:c r="C18" s="22" t="str">
        <x:v>Prevents endless research from being treated as free.</x:v>
      </x:c>
      <x:c r="D18" s="22" t="str">
        <x:v>What do we give up by waiting?</x:v>
      </x:c>
      <x:c r="E18" s="22" t="str">
        <x:v>What useful action are we delaying?</x:v>
      </x:c>
      <x:c r="F18" s="22" t="str">
        <x:v>Another month of research may delay a safe pilot.</x:v>
      </x:c>
      <x:c r="G18" s="22" t="str">
        <x:v>Delay has no cost.</x:v>
      </x:c>
      <x:c r="H18" s="22" t="str">
        <x:v>When research continuation is contested.</x:v>
      </x:c>
    </x:row>
    <x:row r="19" ht="20" customHeight="1">
      <x:c r="A19" s="22" t="str">
        <x:v>value of information</x:v>
      </x:c>
      <x:c r="B19" s="22" t="str">
        <x:v>Expected decision benefit of obtaining additional information relative to its cost/delay.</x:v>
      </x:c>
      <x:c r="C19" s="22" t="str">
        <x:v>Creates a principled research stop rule.</x:v>
      </x:c>
      <x:c r="D19" s="22" t="str">
        <x:v>Would learning this actually change what we do?</x:v>
      </x:c>
      <x:c r="E19" s="22" t="str">
        <x:v>If we knew this, could our next action change?</x:v>
      </x:c>
      <x:c r="F19" s="22" t="str">
        <x:v>If no answer can change a bounded pilot, more research has low decision value.</x:v>
      </x:c>
      <x:c r="G19" s="22" t="str">
        <x:v>More information is always better.</x:v>
      </x:c>
      <x:c r="H19" s="22" t="str">
        <x:v>Advanced research prioritization.</x:v>
      </x:c>
    </x:row>
    <x:row r="20" ht="20" customHeight="1">
      <x:c r="A20" s="22" t="str">
        <x:v>independent corroboration</x:v>
      </x:c>
      <x:c r="B20" s="22" t="str">
        <x:v>Support from evidence whose provenance or generation is sufficiently independent.</x:v>
      </x:c>
      <x:c r="C20" s="22" t="str">
        <x:v>Prevents duplicate-source inflation.</x:v>
      </x:c>
      <x:c r="D20" s="22" t="str">
        <x:v>Are these truly separate signals?</x:v>
      </x:c>
      <x:c r="E20" s="22" t="str">
        <x:v>Did these sources learn this independently?</x:v>
      </x:c>
      <x:c r="F20" s="22" t="str">
        <x:v>Five summaries of one dataset are not five independent signals.</x:v>
      </x:c>
      <x:c r="G20" s="22" t="str">
        <x:v>Different URLs mean independent evidence.</x:v>
      </x:c>
      <x:c r="H20" s="22" t="str">
        <x:v>Evidence audits.</x:v>
      </x:c>
    </x:row>
    <x:row r="21" ht="20" customHeight="1">
      <x:c r="A21" s="22" t="str">
        <x:v>provenance</x:v>
      </x:c>
      <x:c r="B21" s="22" t="str">
        <x:v>Traceable origin and transformation chain of evidence.</x:v>
      </x:c>
      <x:c r="C21" s="22" t="str">
        <x:v>Lets users judge independence and authority.</x:v>
      </x:c>
      <x:c r="D21" s="22" t="str">
        <x:v>Where did this evidence really come from?</x:v>
      </x:c>
      <x:c r="E21" s="22" t="str">
        <x:v>What is the original source behind this claim?</x:v>
      </x:c>
      <x:c r="F21" s="22" t="str">
        <x:v>A vendor chart may trace back to one survey.</x:v>
      </x:c>
      <x:c r="G21" s="22" t="str">
        <x:v>Citation alone proves independence.</x:v>
      </x:c>
      <x:c r="H21" s="22" t="str">
        <x:v>Expert evidence review.</x:v>
      </x:c>
    </x:row>
    <x:row r="22" ht="20" customHeight="1">
      <x:c r="A22" s="22" t="str">
        <x:v>contradiction</x:v>
      </x:c>
      <x:c r="B22" s="22" t="str">
        <x:v>Decision-relevant evidence supports materially incompatible interpretations or actions.</x:v>
      </x:c>
      <x:c r="C22" s="22" t="str">
        <x:v>Requires resolution rather than averaging.</x:v>
      </x:c>
      <x:c r="D22" s="22" t="str">
        <x:v>Important signals disagree</x:v>
      </x:c>
      <x:c r="E22" s="22" t="str">
        <x:v>Do the important signals point in different directions?</x:v>
      </x:c>
      <x:c r="F22" s="22" t="str">
        <x:v>Customer demand conflicts with sales loss reasons.</x:v>
      </x:c>
      <x:c r="G22" s="22" t="str">
        <x:v>Any variation is a contradiction.</x:v>
      </x:c>
      <x:c r="H22" s="22" t="str">
        <x:v>Material conflict review.</x:v>
      </x:c>
    </x:row>
    <x:row r="23" ht="20" customHeight="1">
      <x:c r="A23" s="22" t="str">
        <x:v>commitment</x:v>
      </x:c>
      <x:c r="B23" s="22" t="str">
        <x:v>The specific resources/exposure being authorized now.</x:v>
      </x:c>
      <x:c r="C23" s="22" t="str">
        <x:v>Anchors sufficiency to the next action.</x:v>
      </x:c>
      <x:c r="D23" s="22" t="str">
        <x:v>The next thing you are funding</x:v>
      </x:c>
      <x:c r="E23" s="22" t="str">
        <x:v>What exactly are we agreeing to spend/do now?</x:v>
      </x:c>
      <x:c r="F23" s="22" t="str">
        <x:v>Pilot budget, not the entire strategy.</x:v>
      </x:c>
      <x:c r="G23" s="22" t="str">
        <x:v>Commitment means the whole programme.</x:v>
      </x:c>
      <x:c r="H23" s="22" t="str">
        <x:v>Budget governance.</x:v>
      </x:c>
    </x:row>
    <x:row r="24" ht="20" customHeight="1">
      <x:c r="A24" s="22" t="str">
        <x:v>tranche</x:v>
      </x:c>
      <x:c r="B24" s="22" t="str">
        <x:v>A bounded portion of a larger potential commitment released conditionally.</x:v>
      </x:c>
      <x:c r="C24" s="22" t="str">
        <x:v>Preserves optionality and learning.</x:v>
      </x:c>
      <x:c r="D24" s="22" t="str">
        <x:v>One funded step</x:v>
      </x:c>
      <x:c r="E24" s="22" t="str">
        <x:v>Can we fund one step, learn, then decide again?</x:v>
      </x:c>
      <x:c r="F24" s="22" t="str">
        <x:v>€5k pilot -&gt; €30k rollout -&gt; €150k expansion.</x:v>
      </x:c>
      <x:c r="G24" s="22" t="str">
        <x:v>Tranches are just accounting splits.</x:v>
      </x:c>
      <x:c r="H24" s="22" t="str">
        <x:v>Staged investment design.</x:v>
      </x:c>
    </x:row>
    <x:row r="25" ht="20" customHeight="1">
      <x:c r="A25" s="22" t="str">
        <x:v>staged commitment</x:v>
      </x:c>
      <x:c r="B25" s="22" t="str">
        <x:v>Sequential authorization with explicit evidence/review conditions between stages.</x:v>
      </x:c>
      <x:c r="C25" s="22" t="str">
        <x:v>Prevents automatic scale.</x:v>
      </x:c>
      <x:c r="D25" s="22" t="str">
        <x:v>Fund, learn, review, then decide</x:v>
      </x:c>
      <x:c r="E25" s="22" t="str">
        <x:v>Can we avoid committing everything at once?</x:v>
      </x:c>
      <x:c r="F25" s="22" t="str">
        <x:v>Pilot before production rollout.</x:v>
      </x:c>
      <x:c r="G25" s="22" t="str">
        <x:v>Staging guarantees lower total cost.</x:v>
      </x:c>
      <x:c r="H25" s="22" t="str">
        <x:v>Programme design.</x:v>
      </x:c>
    </x:row>
    <x:row r="26" ht="20" customHeight="1">
      <x:c r="A26" s="22" t="str">
        <x:v>pilot</x:v>
      </x:c>
      <x:c r="B26" s="22" t="str">
        <x:v>A bounded implementation designed to learn about specified uncertainties before broader commitment.</x:v>
      </x:c>
      <x:c r="C26" s="22" t="str">
        <x:v>Turns uncertainty into evidence only when well designed.</x:v>
      </x:c>
      <x:c r="D26" s="22" t="str">
        <x:v>Small test with a learning job</x:v>
      </x:c>
      <x:c r="E26" s="22" t="str">
        <x:v>What exact question will this test answer?</x:v>
      </x:c>
      <x:c r="F26" s="22" t="str">
        <x:v>Test one buyer assumption before broad content production.</x:v>
      </x:c>
      <x:c r="G26" s="22" t="str">
        <x:v>Any small launch is a useful pilot.</x:v>
      </x:c>
      <x:c r="H26" s="22" t="str">
        <x:v>Experiment design.</x:v>
      </x:c>
    </x:row>
    <x:row r="27" ht="20" customHeight="1">
      <x:c r="A27" s="22" t="str">
        <x:v>option value</x:v>
      </x:c>
      <x:c r="B27" s="22" t="str">
        <x:v>Value of retaining future choices until uncertainty resolves.</x:v>
      </x:c>
      <x:c r="C27" s="22" t="str">
        <x:v>Explains why small reversible actions can be rational.</x:v>
      </x:c>
      <x:c r="D27" s="22" t="str">
        <x:v>Keep your options open</x:v>
      </x:c>
      <x:c r="E27" s="22" t="str">
        <x:v>Can we learn without locking ourselves into the bigger move?</x:v>
      </x:c>
      <x:c r="F27" s="22" t="str">
        <x:v>A pilot preserves the option to scale, revise or stop.</x:v>
      </x:c>
      <x:c r="G27" s="22" t="str">
        <x:v>Optionality means indecision.</x:v>
      </x:c>
      <x:c r="H27" s="22" t="str">
        <x:v>Strategic staging.</x:v>
      </x:c>
    </x:row>
    <x:row r="28" ht="20" customHeight="1">
      <x:c r="A28" s="22" t="str">
        <x:v>kill criterion</x:v>
      </x:c>
      <x:c r="B28" s="22" t="str">
        <x:v>Predefined condition that requires stopping or not advancing.</x:v>
      </x:c>
      <x:c r="C28" s="22" t="str">
        <x:v>Prevents post-hoc rationalization.</x:v>
      </x:c>
      <x:c r="D28" s="22" t="str">
        <x:v>A pre-agreed stop condition</x:v>
      </x:c>
      <x:c r="E28" s="22" t="str">
        <x:v>What result means we stop?</x:v>
      </x:c>
      <x:c r="F28" s="22" t="str">
        <x:v>If the pilot cannot validate the buyer assumption, do not scale.</x:v>
      </x:c>
      <x:c r="G28" s="22" t="str">
        <x:v>A target we can change after results.</x:v>
      </x:c>
      <x:c r="H28" s="22" t="str">
        <x:v>Governed experiments.</x:v>
      </x:c>
    </x:row>
    <x:row r="29" ht="20" customHeight="1">
      <x:c r="A29" s="22" t="str">
        <x:v>review gate</x:v>
      </x:c>
      <x:c r="B29" s="22" t="str">
        <x:v>Defined point at which evidence is reassessed before further commitment.</x:v>
      </x:c>
      <x:c r="C29" s="22" t="str">
        <x:v>Makes tranches non-automatic.</x:v>
      </x:c>
      <x:c r="D29" s="22" t="str">
        <x:v>A mandatory check before the next step</x:v>
      </x:c>
      <x:c r="E29" s="22" t="str">
        <x:v>When do we stop and decide again?</x:v>
      </x:c>
      <x:c r="F29" s="22" t="str">
        <x:v>Review after pilot before €30k rollout.</x:v>
      </x:c>
      <x:c r="G29" s="22" t="str">
        <x:v>A status meeting only.</x:v>
      </x:c>
      <x:c r="H29" s="22" t="str">
        <x:v>Stage governance.</x:v>
      </x:c>
    </x:row>
    <x:row r="30" ht="20" customHeight="1">
      <x:c r="A30" s="22" t="str">
        <x:v>reversal condition</x:v>
      </x:c>
      <x:c r="B30" s="22" t="str">
        <x:v>Predefined evidence/state that triggers rollback or withdrawal.</x:v>
      </x:c>
      <x:c r="C30" s="22" t="str">
        <x:v>Makes reversibility operational.</x:v>
      </x:c>
      <x:c r="D30" s="22" t="str">
        <x:v>What would make us undo this?</x:v>
      </x:c>
      <x:c r="E30" s="22" t="str">
        <x:v>What new fact means we back out?</x:v>
      </x:c>
      <x:c r="F30" s="22" t="str">
        <x:v>A new material contradiction triggers rollback/review.</x:v>
      </x:c>
      <x:c r="G30" s="22" t="str">
        <x:v>Same as a review date.</x:v>
      </x:c>
      <x:c r="H30" s="22" t="str">
        <x:v>Lifecycle governance.</x:v>
      </x:c>
    </x:row>
    <x:row r="31" ht="20" customHeight="1">
      <x:c r="A31" s="22" t="str">
        <x:v>scope</x:v>
      </x:c>
      <x:c r="B31" s="22" t="str">
        <x:v>The buyer, offer, market, geography and decision boundary to which evidence applies.</x:v>
      </x:c>
      <x:c r="C31" s="22" t="str">
        <x:v>Prevents evidence from the wrong decision being counted.</x:v>
      </x:c>
      <x:c r="D31" s="22" t="str">
        <x:v>Are we proving the right decision?</x:v>
      </x:c>
      <x:c r="E31" s="22" t="str">
        <x:v>Does this evidence match who/what/where we are funding?</x:v>
      </x:c>
      <x:c r="F31" s="22" t="str">
        <x:v>US buyer evidence may not justify Germany rollout.</x:v>
      </x:c>
      <x:c r="G31" s="22" t="str">
        <x:v>More evidence fixes wrong scope.</x:v>
      </x:c>
      <x:c r="H31" s="22" t="str">
        <x:v>Boundary disputes.</x:v>
      </x:c>
    </x:row>
    <x:row r="32" ht="20" customHeight="1">
      <x:c r="A32" s="22" t="str">
        <x:v>permitted action</x:v>
      </x:c>
      <x:c r="B32" s="22" t="str">
        <x:v>Maximum action class justified by current evidence and constraints.</x:v>
      </x:c>
      <x:c r="C32" s="22" t="str">
        <x:v>Separates support from optimism.</x:v>
      </x:c>
      <x:c r="D32" s="22" t="str">
        <x:v>What are we allowed to do next?</x:v>
      </x:c>
      <x:c r="E32" s="22" t="str">
        <x:v>What is the biggest safe next step the evidence supports?</x:v>
      </x:c>
      <x:c r="F32" s="22" t="str">
        <x:v>Pilot permitted; scale not permitted.</x:v>
      </x:c>
      <x:c r="G32" s="22" t="str">
        <x:v>A recommendation equals permission for full strategy.</x:v>
      </x:c>
      <x:c r="H32" s="22" t="str">
        <x:v>Decision record.</x:v>
      </x:c>
    </x:row>
    <x:row r="33" ht="20" customHeight="1">
      <x:c r="A33" s="22" t="str">
        <x:v>record completeness</x:v>
      </x:c>
      <x:c r="B33" s="22" t="str">
        <x:v>Whether required documentation fields are present and governed.</x:v>
      </x:c>
      <x:c r="C33" s="22" t="str">
        <x:v>Separates documentation from logic.</x:v>
      </x:c>
      <x:c r="D33" s="22" t="str">
        <x:v>Is the decision record finished?</x:v>
      </x:c>
      <x:c r="E33" s="22" t="str">
        <x:v>Have we filled in the required evidence/owner/review details?</x:v>
      </x:c>
      <x:c r="F33" s="22" t="str">
        <x:v>Logic may support a test while record is incomplete.</x:v>
      </x:c>
      <x:c r="G33" s="22" t="str">
        <x:v>Incomplete record means the logical result is false.</x:v>
      </x:c>
      <x:c r="H33" s="22" t="str">
        <x:v>Audit/handoff.</x:v>
      </x:c>
    </x:row>
    <x:row r="34" ht="20" customHeight="1">
      <x:c r="A34" s="22" t="str">
        <x:v>external validity</x:v>
      </x:c>
      <x:c r="B34" s="22" t="str">
        <x:v>Degree to which test evidence is applicable to the target rollout context.</x:v>
      </x:c>
      <x:c r="C34" s="22" t="str">
        <x:v>Prevents local test success from overgeneralizing.</x:v>
      </x:c>
      <x:c r="D34" s="22" t="str">
        <x:v>Will this test result carry over to the real rollout?</x:v>
      </x:c>
      <x:c r="E34" s="22" t="str">
        <x:v>Did we test something close enough to where we will scale?</x:v>
      </x:c>
      <x:c r="F34" s="22" t="str">
        <x:v>One segment result may not justify all markets.</x:v>
      </x:c>
      <x:c r="G34" s="22" t="str">
        <x:v>A successful test automatically scales.</x:v>
      </x:c>
      <x:c r="H34" s="22" t="str">
        <x:v>Expert experiment review.</x:v>
      </x:c>
    </x:row>
    <x:row r="35" ht="20" customHeight="1">
      <x:c r="A35" s="22" t="str">
        <x:v>precommitment</x:v>
      </x:c>
      <x:c r="B35" s="22" t="str">
        <x:v>A rule or condition set before results to govern later action.</x:v>
      </x:c>
      <x:c r="C35" s="22" t="str">
        <x:v>Reduces motivated reinterpretation.</x:v>
      </x:c>
      <x:c r="D35" s="22" t="str">
        <x:v>Decide the rule before seeing the result</x:v>
      </x:c>
      <x:c r="E35" s="22" t="str">
        <x:v>What will count as go/stop before the test starts?</x:v>
      </x:c>
      <x:c r="F35" s="22" t="str">
        <x:v>Set kill/review conditions before launch.</x:v>
      </x:c>
      <x:c r="G35" s="22" t="str">
        <x:v>Precommitment removes all judgment.</x:v>
      </x:c>
      <x:c r="H35" s="22" t="str">
        <x:v>High-stakes tests.</x:v>
      </x:c>
    </x:row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  <x:row r="201" ht="20" customHeight="1"/>
    <x:row r="202" ht="20" customHeight="1"/>
    <x:row r="203" ht="20" customHeight="1"/>
    <x:row r="204" ht="20" customHeight="1"/>
    <x:row r="205" ht="20" customHeight="1"/>
    <x:row r="206" ht="20" customHeight="1"/>
    <x:row r="207" ht="20" customHeight="1"/>
    <x:row r="208" ht="20" customHeight="1"/>
    <x:row r="209" ht="20" customHeight="1"/>
    <x:row r="210" ht="20" customHeight="1"/>
    <x:row r="211" ht="20" customHeight="1"/>
    <x:row r="212" ht="20" customHeight="1"/>
    <x:row r="213" ht="20" customHeight="1"/>
    <x:row r="214" ht="20" customHeight="1"/>
    <x:row r="215" ht="20" customHeight="1"/>
    <x:row r="216" ht="20" customHeight="1"/>
    <x:row r="217" ht="20" customHeight="1"/>
    <x:row r="218" ht="20" customHeight="1"/>
    <x:row r="219" ht="20" customHeight="1"/>
    <x:row r="220" ht="20" customHeight="1"/>
    <x:row r="221" ht="20" customHeight="1"/>
    <x:row r="222" ht="20" customHeight="1"/>
    <x:row r="223" ht="20" customHeight="1"/>
    <x:row r="224" ht="20" customHeight="1"/>
    <x:row r="225" ht="20" customHeight="1"/>
    <x:row r="226" ht="20" customHeight="1"/>
    <x:row r="227" ht="20" customHeight="1"/>
    <x:row r="228" ht="20" customHeight="1"/>
    <x:row r="229" ht="20" customHeight="1"/>
    <x:row r="230" ht="20" customHeight="1"/>
    <x:row r="231" ht="20" customHeight="1"/>
    <x:row r="232" ht="20" customHeight="1"/>
    <x:row r="233" ht="20" customHeight="1"/>
    <x:row r="234" ht="20" customHeight="1"/>
    <x:row r="235" ht="20" customHeight="1"/>
    <x:row r="236" ht="20" customHeight="1"/>
    <x:row r="237" ht="20" customHeight="1"/>
    <x:row r="238" ht="20" customHeight="1"/>
    <x:row r="239" ht="20" customHeight="1"/>
    <x:row r="240" ht="20" customHeight="1"/>
    <x:row r="241" ht="20" customHeight="1"/>
    <x:row r="242" ht="20" customHeight="1"/>
    <x:row r="243" ht="20" customHeight="1"/>
    <x:row r="244" ht="20" customHeight="1"/>
    <x:row r="245" ht="20" customHeight="1"/>
    <x:row r="246" ht="20" customHeight="1"/>
    <x:row r="247" ht="20" customHeight="1"/>
    <x:row r="248" ht="20" customHeight="1"/>
    <x:row r="249" ht="20" customHeight="1"/>
    <x:row r="250" ht="20" customHeight="1"/>
    <x:row r="251" ht="20" customHeight="1"/>
    <x:row r="252" ht="20" customHeight="1"/>
    <x:row r="253" ht="20" customHeight="1"/>
    <x:row r="254" ht="20" customHeight="1"/>
    <x:row r="255" ht="20" customHeight="1"/>
    <x:row r="256" ht="20" customHeight="1"/>
    <x:row r="257" ht="20" customHeight="1"/>
    <x:row r="258" ht="20" customHeight="1"/>
    <x:row r="259" ht="20" customHeight="1"/>
    <x:row r="260" ht="20" customHeight="1"/>
    <x:row r="261" ht="20" customHeight="1"/>
    <x:row r="262" ht="20" customHeight="1"/>
    <x:row r="263" ht="20" customHeight="1"/>
    <x:row r="264" ht="20" customHeight="1"/>
    <x:row r="265" ht="20" customHeight="1"/>
    <x:row r="266" ht="20" customHeight="1"/>
    <x:row r="267" ht="20" customHeight="1"/>
    <x:row r="268" ht="20" customHeight="1"/>
    <x:row r="269" ht="20" customHeight="1"/>
    <x:row r="270" ht="20" customHeight="1"/>
    <x:row r="271" ht="20" customHeight="1"/>
    <x:row r="272" ht="20" customHeight="1"/>
    <x:row r="273" ht="20" customHeight="1"/>
    <x:row r="274" ht="20" customHeight="1"/>
    <x:row r="275" ht="20" customHeight="1"/>
    <x:row r="276" ht="20" customHeight="1"/>
    <x:row r="277" ht="20" customHeight="1"/>
    <x:row r="278" ht="20" customHeight="1"/>
    <x:row r="279" ht="20" customHeight="1"/>
    <x:row r="280" ht="20" customHeight="1"/>
    <x:row r="281" ht="20" customHeight="1"/>
    <x:row r="282" ht="20" customHeight="1"/>
    <x:row r="283" ht="20" customHeight="1"/>
    <x:row r="284" ht="20" customHeight="1"/>
    <x:row r="285" ht="20" customHeight="1"/>
    <x:row r="286" ht="20" customHeight="1"/>
    <x:row r="287" ht="20" customHeight="1"/>
    <x:row r="288" ht="20" customHeight="1"/>
    <x:row r="289" ht="20" customHeight="1"/>
    <x:row r="290" ht="20" customHeight="1"/>
    <x:row r="291" ht="20" customHeight="1"/>
    <x:row r="292" ht="20" customHeight="1"/>
    <x:row r="293" ht="20" customHeight="1"/>
    <x:row r="294" ht="20" customHeight="1"/>
    <x:row r="295" ht="20" customHeight="1"/>
    <x:row r="296" ht="20" customHeight="1"/>
    <x:row r="297" ht="20" customHeight="1"/>
    <x:row r="298" ht="20" customHeight="1"/>
    <x:row r="299" ht="20" customHeight="1"/>
    <x:row r="300" ht="20" customHeight="1"/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38" hidden="0" customWidth="1"/>
    <x:col min="4" max="4" width="38" hidden="0" customWidth="1"/>
    <x:col min="5" max="5" width="34" hidden="0" customWidth="1"/>
    <x:col min="6" max="6" width="30" hidden="0" customWidth="1"/>
    <x:col min="7" max="7" width="18" hidden="0" customWidth="1"/>
    <x:col min="8" max="8" width="14" hidden="0" customWidth="1"/>
    <x:col min="9" max="9" width="14" hidden="0" customWidth="1"/>
    <x:col min="10" max="10" width="28" hidden="0" customWidth="1"/>
    <x:col min="11" max="11" width="18" hidden="0" customWidth="1"/>
    <x:col min="12" max="12" width="24" hidden="0" customWidth="1"/>
    <x:col min="13" max="13" width="36" hidden="0" customWidth="1"/>
  </x:cols>
  <x:sheetData>
    <x:row r="1" ht="20" customHeight="1">
      <x:c r="A1" s="17" t="str">
        <x:v>Evidence ID</x:v>
      </x:c>
      <x:c r="B1" s="17" t="str">
        <x:v>Evidence family</x:v>
      </x:c>
      <x:c r="C1" s="17" t="str">
        <x:v>Claim / observation</x:v>
      </x:c>
      <x:c r="D1" s="17" t="str">
        <x:v>Source / URL</x:v>
      </x:c>
      <x:c r="E1" s="17" t="str">
        <x:v>Provenance / original source</x:v>
      </x:c>
      <x:c r="F1" s="17" t="str">
        <x:v>Scope</x:v>
      </x:c>
      <x:c r="G1" s="17" t="str">
        <x:v>Freshness / date</x:v>
      </x:c>
      <x:c r="H1" s="17" t="str">
        <x:v>Independent?</x:v>
      </x:c>
      <x:c r="I1" s="17" t="str">
        <x:v>First-party?</x:v>
      </x:c>
      <x:c r="J1" s="17" t="str">
        <x:v>Observed / inferred / unresolved</x:v>
      </x:c>
      <x:c r="K1" s="17" t="str">
        <x:v>Contradiction link</x:v>
      </x:c>
      <x:c r="L1" s="17" t="str">
        <x:v>Material to next commitment?</x:v>
      </x:c>
      <x:c r="M1" s="17" t="str">
        <x:v>Notes</x:v>
      </x:c>
    </x:row>
    <x:row r="2" ht="20" customHeight="1">
      <x:c r="A2" s="22" t="str">
        <x:v>E001</x:v>
      </x:c>
      <x:c r="B2" s="22" t="str">
        <x:v>Search demand</x:v>
      </x:c>
      <x:c r="C2" s="22" t="str">
        <x:v>Relevant search demand exists in the scoped topic.</x:v>
      </x:c>
      <x:c r="D2" s="22" t="str">
        <x:v>https://search.google.com/search-console/about</x:v>
      </x:c>
      <x:c r="E2" s="22" t="str">
        <x:v>First-party Search Console / owned analytics where applicable</x:v>
      </x:c>
      <x:c r="F2" s="22" t="str">
        <x:v>Defined buyer / offer / market / geography</x:v>
      </x:c>
      <x:c r="G2" s="60" t="str">
        <x:v>Current review date</x:v>
      </x:c>
      <x:c r="H2" s="22" t="str">
        <x:v>YES</x:v>
      </x:c>
      <x:c r="I2" s="22" t="str">
        <x:v>NO</x:v>
      </x:c>
      <x:c r="J2" s="22" t="str">
        <x:v>Observed</x:v>
      </x:c>
      <x:c r="K2" s="22" t="str">
        <x:v>C001</x:v>
      </x:c>
      <x:c r="L2" s="22" t="str">
        <x:v>YES</x:v>
      </x:c>
      <x:c r="M2" s="22" t="str">
        <x:v>Fictional composite example only.</x:v>
      </x:c>
    </x:row>
    <x:row r="3" ht="20" customHeight="1">
      <x:c r="A3" s="22" t="str">
        <x:v>E002</x:v>
      </x:c>
      <x:c r="B3" s="22" t="str">
        <x:v>Customer</x:v>
      </x:c>
      <x:c r="C3" s="22" t="str">
        <x:v>Buyer interviews indicate the pain exists but one key purchasing assumption is unresolved.</x:v>
      </x:c>
      <x:c r="D3" s="22" t="str"/>
      <x:c r="E3" s="22" t="str">
        <x:v>First-party research</x:v>
      </x:c>
      <x:c r="F3" s="22" t="str">
        <x:v>Defined buyer segment</x:v>
      </x:c>
      <x:c r="G3" s="60" t="str">
        <x:v>Current review date</x:v>
      </x:c>
      <x:c r="H3" s="22" t="str">
        <x:v>YES</x:v>
      </x:c>
      <x:c r="I3" s="22" t="str">
        <x:v>YES</x:v>
      </x:c>
      <x:c r="J3" s="22" t="str">
        <x:v>Observed / unresolved</x:v>
      </x:c>
      <x:c r="K3" s="22" t="str">
        <x:v>C001</x:v>
      </x:c>
      <x:c r="L3" s="22" t="str">
        <x:v>YES</x:v>
      </x:c>
      <x:c r="M3" s="22" t="str">
        <x:v>Record sample and limits; no universal interview count.</x:v>
      </x:c>
    </x:row>
    <x:row r="4" ht="20" customHeight="1">
      <x:c r="A4" s="22" t="str">
        <x:v>E003</x:v>
      </x:c>
      <x:c r="B4" s="22" t="str">
        <x:v>Competitive</x:v>
      </x:c>
      <x:c r="C4" s="22" t="str">
        <x:v>Several competitors address the problem, but two reports trace back to one upstream dataset.</x:v>
      </x:c>
      <x:c r="D4" s="22" t="str"/>
      <x:c r="E4" s="22" t="str">
        <x:v>Mixed external sources</x:v>
      </x:c>
      <x:c r="F4" s="22" t="str">
        <x:v>Defined market</x:v>
      </x:c>
      <x:c r="G4" s="60" t="str">
        <x:v>Current review date</x:v>
      </x:c>
      <x:c r="H4" s="22" t="str">
        <x:v>LIMITED</x:v>
      </x:c>
      <x:c r="I4" s="22" t="str">
        <x:v>NO</x:v>
      </x:c>
      <x:c r="J4" s="22" t="str">
        <x:v>Observed</x:v>
      </x:c>
      <x:c r="K4" s="22" t="str">
        <x:v>C001</x:v>
      </x:c>
      <x:c r="L4" s="22" t="str">
        <x:v>YES</x:v>
      </x:c>
      <x:c r="M4" s="22" t="str">
        <x:v>Count independent provenance, not URLs.</x:v>
      </x:c>
    </x:row>
    <x:row r="5" ht="20" customHeight="1">
      <x:c r="A5" s="22"/>
      <x:c r="B5" s="22"/>
      <x:c r="C5" s="22"/>
      <x:c r="D5" s="22"/>
      <x:c r="E5" s="22"/>
      <x:c r="F5" s="22"/>
      <x:c r="G5" s="60"/>
      <x:c r="H5" s="22"/>
      <x:c r="I5" s="22"/>
      <x:c r="J5" s="22"/>
      <x:c r="K5" s="22"/>
      <x:c r="L5" s="22"/>
      <x:c r="M5" s="22"/>
    </x:row>
    <x:row r="6" ht="20" customHeight="1">
      <x:c r="A6" s="22"/>
      <x:c r="B6" s="22"/>
      <x:c r="C6" s="22"/>
      <x:c r="D6" s="22"/>
      <x:c r="E6" s="22"/>
      <x:c r="F6" s="22"/>
      <x:c r="G6" s="60"/>
      <x:c r="H6" s="22"/>
      <x:c r="I6" s="22"/>
      <x:c r="J6" s="22"/>
      <x:c r="K6" s="22"/>
      <x:c r="L6" s="22"/>
      <x:c r="M6" s="22"/>
    </x:row>
    <x:row r="7" ht="20" customHeight="1">
      <x:c r="A7" s="22"/>
      <x:c r="B7" s="22"/>
      <x:c r="C7" s="22"/>
      <x:c r="D7" s="22"/>
      <x:c r="E7" s="22"/>
      <x:c r="F7" s="22"/>
      <x:c r="G7" s="60"/>
      <x:c r="H7" s="22"/>
      <x:c r="I7" s="22"/>
      <x:c r="J7" s="22"/>
      <x:c r="K7" s="22"/>
      <x:c r="L7" s="22"/>
      <x:c r="M7" s="22"/>
    </x:row>
    <x:row r="8" ht="20" customHeight="1">
      <x:c r="A8" s="22"/>
      <x:c r="B8" s="22"/>
      <x:c r="C8" s="22"/>
      <x:c r="D8" s="22"/>
      <x:c r="E8" s="22"/>
      <x:c r="F8" s="22"/>
      <x:c r="G8" s="60"/>
      <x:c r="H8" s="22"/>
      <x:c r="I8" s="22"/>
      <x:c r="J8" s="22"/>
      <x:c r="K8" s="22"/>
      <x:c r="L8" s="22"/>
      <x:c r="M8" s="22"/>
    </x:row>
    <x:row r="9" ht="20" customHeight="1">
      <x:c r="A9" s="22"/>
      <x:c r="B9" s="22"/>
      <x:c r="C9" s="22"/>
      <x:c r="D9" s="22"/>
      <x:c r="E9" s="22"/>
      <x:c r="F9" s="22"/>
      <x:c r="G9" s="60"/>
      <x:c r="H9" s="22"/>
      <x:c r="I9" s="22"/>
      <x:c r="J9" s="22"/>
      <x:c r="K9" s="22"/>
      <x:c r="L9" s="22"/>
      <x:c r="M9" s="22"/>
    </x:row>
    <x:row r="10" ht="20" customHeight="1">
      <x:c r="A10" s="22"/>
      <x:c r="B10" s="22"/>
      <x:c r="C10" s="22"/>
      <x:c r="D10" s="22"/>
      <x:c r="E10" s="22"/>
      <x:c r="F10" s="22"/>
      <x:c r="G10" s="60"/>
      <x:c r="H10" s="22"/>
      <x:c r="I10" s="22"/>
      <x:c r="J10" s="22"/>
      <x:c r="K10" s="22"/>
      <x:c r="L10" s="22"/>
      <x:c r="M10" s="22"/>
    </x:row>
    <x:row r="11" ht="20" customHeight="1">
      <x:c r="A11" s="22"/>
      <x:c r="B11" s="22"/>
      <x:c r="C11" s="22"/>
      <x:c r="D11" s="22"/>
      <x:c r="E11" s="22"/>
      <x:c r="F11" s="22"/>
      <x:c r="G11" s="60"/>
      <x:c r="H11" s="22"/>
      <x:c r="I11" s="22"/>
      <x:c r="J11" s="22"/>
      <x:c r="K11" s="22"/>
      <x:c r="L11" s="22"/>
      <x:c r="M11" s="22"/>
    </x:row>
    <x:row r="12" ht="20" customHeight="1">
      <x:c r="A12" s="22"/>
      <x:c r="B12" s="22"/>
      <x:c r="C12" s="22"/>
      <x:c r="D12" s="22"/>
      <x:c r="E12" s="22"/>
      <x:c r="F12" s="22"/>
      <x:c r="G12" s="60"/>
      <x:c r="H12" s="22"/>
      <x:c r="I12" s="22"/>
      <x:c r="J12" s="22"/>
      <x:c r="K12" s="22"/>
      <x:c r="L12" s="22"/>
      <x:c r="M12" s="22"/>
    </x:row>
    <x:row r="13" ht="20" customHeight="1">
      <x:c r="A13" s="22"/>
      <x:c r="B13" s="22"/>
      <x:c r="C13" s="22"/>
      <x:c r="D13" s="22"/>
      <x:c r="E13" s="22"/>
      <x:c r="F13" s="22"/>
      <x:c r="G13" s="60"/>
      <x:c r="H13" s="22"/>
      <x:c r="I13" s="22"/>
      <x:c r="J13" s="22"/>
      <x:c r="K13" s="22"/>
      <x:c r="L13" s="22"/>
      <x:c r="M13" s="22"/>
    </x:row>
    <x:row r="14" ht="20" customHeight="1">
      <x:c r="A14" s="22"/>
      <x:c r="B14" s="22"/>
      <x:c r="C14" s="22"/>
      <x:c r="D14" s="22"/>
      <x:c r="E14" s="22"/>
      <x:c r="F14" s="22"/>
      <x:c r="G14" s="60"/>
      <x:c r="H14" s="22"/>
      <x:c r="I14" s="22"/>
      <x:c r="J14" s="22"/>
      <x:c r="K14" s="22"/>
      <x:c r="L14" s="22"/>
      <x:c r="M14" s="22"/>
    </x:row>
    <x:row r="15" ht="20" customHeight="1">
      <x:c r="A15" s="22"/>
      <x:c r="B15" s="22"/>
      <x:c r="C15" s="22"/>
      <x:c r="D15" s="22"/>
      <x:c r="E15" s="22"/>
      <x:c r="F15" s="22"/>
      <x:c r="G15" s="60"/>
      <x:c r="H15" s="22"/>
      <x:c r="I15" s="22"/>
      <x:c r="J15" s="22"/>
      <x:c r="K15" s="22"/>
      <x:c r="L15" s="22"/>
      <x:c r="M15" s="22"/>
    </x:row>
    <x:row r="16" ht="20" customHeight="1">
      <x:c r="A16" s="22"/>
      <x:c r="B16" s="22"/>
      <x:c r="C16" s="22"/>
      <x:c r="D16" s="22"/>
      <x:c r="E16" s="22"/>
      <x:c r="F16" s="22"/>
      <x:c r="G16" s="60"/>
      <x:c r="H16" s="22"/>
      <x:c r="I16" s="22"/>
      <x:c r="J16" s="22"/>
      <x:c r="K16" s="22"/>
      <x:c r="L16" s="22"/>
      <x:c r="M16" s="22"/>
    </x:row>
    <x:row r="17" ht="20" customHeight="1">
      <x:c r="A17" s="22"/>
      <x:c r="B17" s="22"/>
      <x:c r="C17" s="22"/>
      <x:c r="D17" s="22"/>
      <x:c r="E17" s="22"/>
      <x:c r="F17" s="22"/>
      <x:c r="G17" s="60"/>
      <x:c r="H17" s="22"/>
      <x:c r="I17" s="22"/>
      <x:c r="J17" s="22"/>
      <x:c r="K17" s="22"/>
      <x:c r="L17" s="22"/>
      <x:c r="M17" s="22"/>
    </x:row>
    <x:row r="18" ht="20" customHeight="1">
      <x:c r="A18" s="22"/>
      <x:c r="B18" s="22"/>
      <x:c r="C18" s="22"/>
      <x:c r="D18" s="22"/>
      <x:c r="E18" s="22"/>
      <x:c r="F18" s="22"/>
      <x:c r="G18" s="60"/>
      <x:c r="H18" s="22"/>
      <x:c r="I18" s="22"/>
      <x:c r="J18" s="22"/>
      <x:c r="K18" s="22"/>
      <x:c r="L18" s="22"/>
      <x:c r="M18" s="22"/>
    </x:row>
    <x:row r="19" ht="20" customHeight="1">
      <x:c r="A19" s="22"/>
      <x:c r="B19" s="22"/>
      <x:c r="C19" s="22"/>
      <x:c r="D19" s="22"/>
      <x:c r="E19" s="22"/>
      <x:c r="F19" s="22"/>
      <x:c r="G19" s="60"/>
      <x:c r="H19" s="22"/>
      <x:c r="I19" s="22"/>
      <x:c r="J19" s="22"/>
      <x:c r="K19" s="22"/>
      <x:c r="L19" s="22"/>
      <x:c r="M19" s="22"/>
    </x:row>
    <x:row r="20" ht="20" customHeight="1">
      <x:c r="A20" s="22"/>
      <x:c r="B20" s="22"/>
      <x:c r="C20" s="22"/>
      <x:c r="D20" s="22"/>
      <x:c r="E20" s="22"/>
      <x:c r="F20" s="22"/>
      <x:c r="G20" s="60"/>
      <x:c r="H20" s="22"/>
      <x:c r="I20" s="22"/>
      <x:c r="J20" s="22"/>
      <x:c r="K20" s="22"/>
      <x:c r="L20" s="22"/>
      <x:c r="M20" s="22"/>
    </x:row>
    <x:row r="21" ht="20" customHeight="1">
      <x:c r="A21" s="22"/>
      <x:c r="B21" s="22"/>
      <x:c r="C21" s="22"/>
      <x:c r="D21" s="22"/>
      <x:c r="E21" s="22"/>
      <x:c r="F21" s="22"/>
      <x:c r="G21" s="60"/>
      <x:c r="H21" s="22"/>
      <x:c r="I21" s="22"/>
      <x:c r="J21" s="22"/>
      <x:c r="K21" s="22"/>
      <x:c r="L21" s="22"/>
      <x:c r="M21" s="22"/>
    </x:row>
    <x:row r="22" ht="20" customHeight="1">
      <x:c r="A22" s="22"/>
      <x:c r="B22" s="22"/>
      <x:c r="C22" s="22"/>
      <x:c r="D22" s="22"/>
      <x:c r="E22" s="22"/>
      <x:c r="F22" s="22"/>
      <x:c r="G22" s="60"/>
      <x:c r="H22" s="22"/>
      <x:c r="I22" s="22"/>
      <x:c r="J22" s="22"/>
      <x:c r="K22" s="22"/>
      <x:c r="L22" s="22"/>
      <x:c r="M22" s="22"/>
    </x:row>
    <x:row r="23" ht="20" customHeight="1">
      <x:c r="A23" s="22"/>
      <x:c r="B23" s="22"/>
      <x:c r="C23" s="22"/>
      <x:c r="D23" s="22"/>
      <x:c r="E23" s="22"/>
      <x:c r="F23" s="22"/>
      <x:c r="G23" s="60"/>
      <x:c r="H23" s="22"/>
      <x:c r="I23" s="22"/>
      <x:c r="J23" s="22"/>
      <x:c r="K23" s="22"/>
      <x:c r="L23" s="22"/>
      <x:c r="M23" s="22"/>
    </x:row>
    <x:row r="24" ht="20" customHeight="1">
      <x:c r="A24" s="22"/>
      <x:c r="B24" s="22"/>
      <x:c r="C24" s="22"/>
      <x:c r="D24" s="22"/>
      <x:c r="E24" s="22"/>
      <x:c r="F24" s="22"/>
      <x:c r="G24" s="60"/>
      <x:c r="H24" s="22"/>
      <x:c r="I24" s="22"/>
      <x:c r="J24" s="22"/>
      <x:c r="K24" s="22"/>
      <x:c r="L24" s="22"/>
      <x:c r="M24" s="22"/>
    </x:row>
    <x:row r="25" ht="20" customHeight="1">
      <x:c r="A25" s="22"/>
      <x:c r="B25" s="22"/>
      <x:c r="C25" s="22"/>
      <x:c r="D25" s="22"/>
      <x:c r="E25" s="22"/>
      <x:c r="F25" s="22"/>
      <x:c r="G25" s="60"/>
      <x:c r="H25" s="22"/>
      <x:c r="I25" s="22"/>
      <x:c r="J25" s="22"/>
      <x:c r="K25" s="22"/>
      <x:c r="L25" s="22"/>
      <x:c r="M25" s="22"/>
    </x:row>
    <x:row r="26" ht="20" customHeight="1">
      <x:c r="A26" s="22"/>
      <x:c r="B26" s="22"/>
      <x:c r="C26" s="22"/>
      <x:c r="D26" s="22"/>
      <x:c r="E26" s="22"/>
      <x:c r="F26" s="22"/>
      <x:c r="G26" s="60"/>
      <x:c r="H26" s="22"/>
      <x:c r="I26" s="22"/>
      <x:c r="J26" s="22"/>
      <x:c r="K26" s="22"/>
      <x:c r="L26" s="22"/>
      <x:c r="M26" s="22"/>
    </x:row>
    <x:row r="27" ht="20" customHeight="1">
      <x:c r="A27" s="22"/>
      <x:c r="B27" s="22"/>
      <x:c r="C27" s="22"/>
      <x:c r="D27" s="22"/>
      <x:c r="E27" s="22"/>
      <x:c r="F27" s="22"/>
      <x:c r="G27" s="60"/>
      <x:c r="H27" s="22"/>
      <x:c r="I27" s="22"/>
      <x:c r="J27" s="22"/>
      <x:c r="K27" s="22"/>
      <x:c r="L27" s="22"/>
      <x:c r="M27" s="22"/>
    </x:row>
    <x:row r="28" ht="20" customHeight="1">
      <x:c r="A28" s="22"/>
      <x:c r="B28" s="22"/>
      <x:c r="C28" s="22"/>
      <x:c r="D28" s="22"/>
      <x:c r="E28" s="22"/>
      <x:c r="F28" s="22"/>
      <x:c r="G28" s="60"/>
      <x:c r="H28" s="22"/>
      <x:c r="I28" s="22"/>
      <x:c r="J28" s="22"/>
      <x:c r="K28" s="22"/>
      <x:c r="L28" s="22"/>
      <x:c r="M28" s="22"/>
    </x:row>
    <x:row r="29" ht="20" customHeight="1">
      <x:c r="A29" s="22"/>
      <x:c r="B29" s="22"/>
      <x:c r="C29" s="22"/>
      <x:c r="D29" s="22"/>
      <x:c r="E29" s="22"/>
      <x:c r="F29" s="22"/>
      <x:c r="G29" s="60"/>
      <x:c r="H29" s="22"/>
      <x:c r="I29" s="22"/>
      <x:c r="J29" s="22"/>
      <x:c r="K29" s="22"/>
      <x:c r="L29" s="22"/>
      <x:c r="M29" s="22"/>
    </x:row>
    <x:row r="30" ht="20" customHeight="1">
      <x:c r="A30" s="22"/>
      <x:c r="B30" s="22"/>
      <x:c r="C30" s="22"/>
      <x:c r="D30" s="22"/>
      <x:c r="E30" s="22"/>
      <x:c r="F30" s="22"/>
      <x:c r="G30" s="60"/>
      <x:c r="H30" s="22"/>
      <x:c r="I30" s="22"/>
      <x:c r="J30" s="22"/>
      <x:c r="K30" s="22"/>
      <x:c r="L30" s="22"/>
      <x:c r="M30" s="22"/>
    </x:row>
    <x:row r="31" ht="20" customHeight="1">
      <x:c r="A31" s="22"/>
      <x:c r="B31" s="22"/>
      <x:c r="C31" s="22"/>
      <x:c r="D31" s="22"/>
      <x:c r="E31" s="22"/>
      <x:c r="F31" s="22"/>
      <x:c r="G31" s="60"/>
      <x:c r="H31" s="22"/>
      <x:c r="I31" s="22"/>
      <x:c r="J31" s="22"/>
      <x:c r="K31" s="22"/>
      <x:c r="L31" s="22"/>
      <x:c r="M31" s="22"/>
    </x:row>
    <x:row r="32" ht="20" customHeight="1">
      <x:c r="A32" s="22"/>
      <x:c r="B32" s="22"/>
      <x:c r="C32" s="22"/>
      <x:c r="D32" s="22"/>
      <x:c r="E32" s="22"/>
      <x:c r="F32" s="22"/>
      <x:c r="G32" s="60"/>
      <x:c r="H32" s="22"/>
      <x:c r="I32" s="22"/>
      <x:c r="J32" s="22"/>
      <x:c r="K32" s="22"/>
      <x:c r="L32" s="22"/>
      <x:c r="M32" s="22"/>
    </x:row>
    <x:row r="33" ht="20" customHeight="1">
      <x:c r="A33" s="22"/>
      <x:c r="B33" s="22"/>
      <x:c r="C33" s="22"/>
      <x:c r="D33" s="22"/>
      <x:c r="E33" s="22"/>
      <x:c r="F33" s="22"/>
      <x:c r="G33" s="60"/>
      <x:c r="H33" s="22"/>
      <x:c r="I33" s="22"/>
      <x:c r="J33" s="22"/>
      <x:c r="K33" s="22"/>
      <x:c r="L33" s="22"/>
      <x:c r="M33" s="22"/>
    </x:row>
    <x:row r="34" ht="20" customHeight="1">
      <x:c r="A34" s="22"/>
      <x:c r="B34" s="22"/>
      <x:c r="C34" s="22"/>
      <x:c r="D34" s="22"/>
      <x:c r="E34" s="22"/>
      <x:c r="F34" s="22"/>
      <x:c r="G34" s="60"/>
      <x:c r="H34" s="22"/>
      <x:c r="I34" s="22"/>
      <x:c r="J34" s="22"/>
      <x:c r="K34" s="22"/>
      <x:c r="L34" s="22"/>
      <x:c r="M34" s="22"/>
    </x:row>
    <x:row r="35" ht="20" customHeight="1">
      <x:c r="A35" s="22"/>
      <x:c r="B35" s="22"/>
      <x:c r="C35" s="22"/>
      <x:c r="D35" s="22"/>
      <x:c r="E35" s="22"/>
      <x:c r="F35" s="22"/>
      <x:c r="G35" s="60"/>
      <x:c r="H35" s="22"/>
      <x:c r="I35" s="22"/>
      <x:c r="J35" s="22"/>
      <x:c r="K35" s="22"/>
      <x:c r="L35" s="22"/>
      <x:c r="M35" s="22"/>
    </x:row>
    <x:row r="36" ht="20" customHeight="1">
      <x:c r="A36" s="22"/>
      <x:c r="B36" s="22"/>
      <x:c r="C36" s="22"/>
      <x:c r="D36" s="22"/>
      <x:c r="E36" s="22"/>
      <x:c r="F36" s="22"/>
      <x:c r="G36" s="60"/>
      <x:c r="H36" s="22"/>
      <x:c r="I36" s="22"/>
      <x:c r="J36" s="22"/>
      <x:c r="K36" s="22"/>
      <x:c r="L36" s="22"/>
      <x:c r="M36" s="22"/>
    </x:row>
    <x:row r="37" ht="20" customHeight="1">
      <x:c r="A37" s="22"/>
      <x:c r="B37" s="22"/>
      <x:c r="C37" s="22"/>
      <x:c r="D37" s="22"/>
      <x:c r="E37" s="22"/>
      <x:c r="F37" s="22"/>
      <x:c r="G37" s="60"/>
      <x:c r="H37" s="22"/>
      <x:c r="I37" s="22"/>
      <x:c r="J37" s="22"/>
      <x:c r="K37" s="22"/>
      <x:c r="L37" s="22"/>
      <x:c r="M37" s="22"/>
    </x:row>
    <x:row r="38" ht="20" customHeight="1">
      <x:c r="A38" s="22"/>
      <x:c r="B38" s="22"/>
      <x:c r="C38" s="22"/>
      <x:c r="D38" s="22"/>
      <x:c r="E38" s="22"/>
      <x:c r="F38" s="22"/>
      <x:c r="G38" s="60"/>
      <x:c r="H38" s="22"/>
      <x:c r="I38" s="22"/>
      <x:c r="J38" s="22"/>
      <x:c r="K38" s="22"/>
      <x:c r="L38" s="22"/>
      <x:c r="M38" s="22"/>
    </x:row>
    <x:row r="39" ht="20" customHeight="1">
      <x:c r="A39" s="22"/>
      <x:c r="B39" s="22"/>
      <x:c r="C39" s="22"/>
      <x:c r="D39" s="22"/>
      <x:c r="E39" s="22"/>
      <x:c r="F39" s="22"/>
      <x:c r="G39" s="60"/>
      <x:c r="H39" s="22"/>
      <x:c r="I39" s="22"/>
      <x:c r="J39" s="22"/>
      <x:c r="K39" s="22"/>
      <x:c r="L39" s="22"/>
      <x:c r="M39" s="22"/>
    </x:row>
    <x:row r="40" ht="20" customHeight="1">
      <x:c r="A40" s="22"/>
      <x:c r="B40" s="22"/>
      <x:c r="C40" s="22"/>
      <x:c r="D40" s="22"/>
      <x:c r="E40" s="22"/>
      <x:c r="F40" s="22"/>
      <x:c r="G40" s="60"/>
      <x:c r="H40" s="22"/>
      <x:c r="I40" s="22"/>
      <x:c r="J40" s="22"/>
      <x:c r="K40" s="22"/>
      <x:c r="L40" s="22"/>
      <x:c r="M40" s="22"/>
    </x:row>
    <x:row r="41" ht="20" customHeight="1">
      <x:c r="A41" s="22"/>
      <x:c r="B41" s="22"/>
      <x:c r="C41" s="22"/>
      <x:c r="D41" s="22"/>
      <x:c r="E41" s="22"/>
      <x:c r="F41" s="22"/>
      <x:c r="G41" s="60"/>
      <x:c r="H41" s="22"/>
      <x:c r="I41" s="22"/>
      <x:c r="J41" s="22"/>
      <x:c r="K41" s="22"/>
      <x:c r="L41" s="22"/>
      <x:c r="M41" s="22"/>
    </x:row>
    <x:row r="42" ht="20" customHeight="1">
      <x:c r="A42" s="22"/>
      <x:c r="B42" s="22"/>
      <x:c r="C42" s="22"/>
      <x:c r="D42" s="22"/>
      <x:c r="E42" s="22"/>
      <x:c r="F42" s="22"/>
      <x:c r="G42" s="60"/>
      <x:c r="H42" s="22"/>
      <x:c r="I42" s="22"/>
      <x:c r="J42" s="22"/>
      <x:c r="K42" s="22"/>
      <x:c r="L42" s="22"/>
      <x:c r="M42" s="22"/>
    </x:row>
    <x:row r="43" ht="20" customHeight="1">
      <x:c r="A43" s="22"/>
      <x:c r="B43" s="22"/>
      <x:c r="C43" s="22"/>
      <x:c r="D43" s="22"/>
      <x:c r="E43" s="22"/>
      <x:c r="F43" s="22"/>
      <x:c r="G43" s="60"/>
      <x:c r="H43" s="22"/>
      <x:c r="I43" s="22"/>
      <x:c r="J43" s="22"/>
      <x:c r="K43" s="22"/>
      <x:c r="L43" s="22"/>
      <x:c r="M43" s="22"/>
    </x:row>
    <x:row r="44" ht="20" customHeight="1">
      <x:c r="A44" s="22"/>
      <x:c r="B44" s="22"/>
      <x:c r="C44" s="22"/>
      <x:c r="D44" s="22"/>
      <x:c r="E44" s="22"/>
      <x:c r="F44" s="22"/>
      <x:c r="G44" s="60"/>
      <x:c r="H44" s="22"/>
      <x:c r="I44" s="22"/>
      <x:c r="J44" s="22"/>
      <x:c r="K44" s="22"/>
      <x:c r="L44" s="22"/>
      <x:c r="M44" s="22"/>
    </x:row>
    <x:row r="45" ht="20" customHeight="1">
      <x:c r="A45" s="22"/>
      <x:c r="B45" s="22"/>
      <x:c r="C45" s="22"/>
      <x:c r="D45" s="22"/>
      <x:c r="E45" s="22"/>
      <x:c r="F45" s="22"/>
      <x:c r="G45" s="60"/>
      <x:c r="H45" s="22"/>
      <x:c r="I45" s="22"/>
      <x:c r="J45" s="22"/>
      <x:c r="K45" s="22"/>
      <x:c r="L45" s="22"/>
      <x:c r="M45" s="22"/>
    </x:row>
    <x:row r="46" ht="20" customHeight="1">
      <x:c r="A46" s="22"/>
      <x:c r="B46" s="22"/>
      <x:c r="C46" s="22"/>
      <x:c r="D46" s="22"/>
      <x:c r="E46" s="22"/>
      <x:c r="F46" s="22"/>
      <x:c r="G46" s="60"/>
      <x:c r="H46" s="22"/>
      <x:c r="I46" s="22"/>
      <x:c r="J46" s="22"/>
      <x:c r="K46" s="22"/>
      <x:c r="L46" s="22"/>
      <x:c r="M46" s="22"/>
    </x:row>
    <x:row r="47" ht="20" customHeight="1">
      <x:c r="A47" s="22"/>
      <x:c r="B47" s="22"/>
      <x:c r="C47" s="22"/>
      <x:c r="D47" s="22"/>
      <x:c r="E47" s="22"/>
      <x:c r="F47" s="22"/>
      <x:c r="G47" s="60"/>
      <x:c r="H47" s="22"/>
      <x:c r="I47" s="22"/>
      <x:c r="J47" s="22"/>
      <x:c r="K47" s="22"/>
      <x:c r="L47" s="22"/>
      <x:c r="M47" s="22"/>
    </x:row>
    <x:row r="48" ht="20" customHeight="1">
      <x:c r="A48" s="22"/>
      <x:c r="B48" s="22"/>
      <x:c r="C48" s="22"/>
      <x:c r="D48" s="22"/>
      <x:c r="E48" s="22"/>
      <x:c r="F48" s="22"/>
      <x:c r="G48" s="60"/>
      <x:c r="H48" s="22"/>
      <x:c r="I48" s="22"/>
      <x:c r="J48" s="22"/>
      <x:c r="K48" s="22"/>
      <x:c r="L48" s="22"/>
      <x:c r="M48" s="22"/>
    </x:row>
    <x:row r="49" ht="20" customHeight="1">
      <x:c r="A49" s="22"/>
      <x:c r="B49" s="22"/>
      <x:c r="C49" s="22"/>
      <x:c r="D49" s="22"/>
      <x:c r="E49" s="22"/>
      <x:c r="F49" s="22"/>
      <x:c r="G49" s="60"/>
      <x:c r="H49" s="22"/>
      <x:c r="I49" s="22"/>
      <x:c r="J49" s="22"/>
      <x:c r="K49" s="22"/>
      <x:c r="L49" s="22"/>
      <x:c r="M49" s="22"/>
    </x:row>
    <x:row r="50" ht="20" customHeight="1">
      <x:c r="A50" s="22"/>
      <x:c r="B50" s="22"/>
      <x:c r="C50" s="22"/>
      <x:c r="D50" s="22"/>
      <x:c r="E50" s="22"/>
      <x:c r="F50" s="22"/>
      <x:c r="G50" s="60"/>
      <x:c r="H50" s="22"/>
      <x:c r="I50" s="22"/>
      <x:c r="J50" s="22"/>
      <x:c r="K50" s="22"/>
      <x:c r="L50" s="22"/>
      <x:c r="M50" s="22"/>
    </x:row>
    <x:row r="51" ht="20" customHeight="1">
      <x:c r="A51" s="22"/>
      <x:c r="B51" s="22"/>
      <x:c r="C51" s="22"/>
      <x:c r="D51" s="22"/>
      <x:c r="E51" s="22"/>
      <x:c r="F51" s="22"/>
      <x:c r="G51" s="60"/>
      <x:c r="H51" s="22"/>
      <x:c r="I51" s="22"/>
      <x:c r="J51" s="22"/>
      <x:c r="K51" s="22"/>
      <x:c r="L51" s="22"/>
      <x:c r="M51" s="22"/>
    </x:row>
    <x:row r="52" ht="20" customHeight="1">
      <x:c r="A52" s="22"/>
      <x:c r="B52" s="22"/>
      <x:c r="C52" s="22"/>
      <x:c r="D52" s="22"/>
      <x:c r="E52" s="22"/>
      <x:c r="F52" s="22"/>
      <x:c r="G52" s="60"/>
      <x:c r="H52" s="22"/>
      <x:c r="I52" s="22"/>
      <x:c r="J52" s="22"/>
      <x:c r="K52" s="22"/>
      <x:c r="L52" s="22"/>
      <x:c r="M52" s="22"/>
    </x:row>
    <x:row r="53" ht="20" customHeight="1">
      <x:c r="A53" s="22"/>
      <x:c r="B53" s="22"/>
      <x:c r="C53" s="22"/>
      <x:c r="D53" s="22"/>
      <x:c r="E53" s="22"/>
      <x:c r="F53" s="22"/>
      <x:c r="G53" s="60"/>
      <x:c r="H53" s="22"/>
      <x:c r="I53" s="22"/>
      <x:c r="J53" s="22"/>
      <x:c r="K53" s="22"/>
      <x:c r="L53" s="22"/>
      <x:c r="M53" s="22"/>
    </x:row>
    <x:row r="54" ht="20" customHeight="1">
      <x:c r="A54" s="22"/>
      <x:c r="B54" s="22"/>
      <x:c r="C54" s="22"/>
      <x:c r="D54" s="22"/>
      <x:c r="E54" s="22"/>
      <x:c r="F54" s="22"/>
      <x:c r="G54" s="60"/>
      <x:c r="H54" s="22"/>
      <x:c r="I54" s="22"/>
      <x:c r="J54" s="22"/>
      <x:c r="K54" s="22"/>
      <x:c r="L54" s="22"/>
      <x:c r="M54" s="22"/>
    </x:row>
    <x:row r="55" ht="20" customHeight="1">
      <x:c r="A55" s="22"/>
      <x:c r="B55" s="22"/>
      <x:c r="C55" s="22"/>
      <x:c r="D55" s="22"/>
      <x:c r="E55" s="22"/>
      <x:c r="F55" s="22"/>
      <x:c r="G55" s="60"/>
      <x:c r="H55" s="22"/>
      <x:c r="I55" s="22"/>
      <x:c r="J55" s="22"/>
      <x:c r="K55" s="22"/>
      <x:c r="L55" s="22"/>
      <x:c r="M55" s="22"/>
    </x:row>
    <x:row r="56" ht="20" customHeight="1">
      <x:c r="A56" s="22"/>
      <x:c r="B56" s="22"/>
      <x:c r="C56" s="22"/>
      <x:c r="D56" s="22"/>
      <x:c r="E56" s="22"/>
      <x:c r="F56" s="22"/>
      <x:c r="G56" s="60"/>
      <x:c r="H56" s="22"/>
      <x:c r="I56" s="22"/>
      <x:c r="J56" s="22"/>
      <x:c r="K56" s="22"/>
      <x:c r="L56" s="22"/>
      <x:c r="M56" s="22"/>
    </x:row>
    <x:row r="57" ht="20" customHeight="1">
      <x:c r="A57" s="22"/>
      <x:c r="B57" s="22"/>
      <x:c r="C57" s="22"/>
      <x:c r="D57" s="22"/>
      <x:c r="E57" s="22"/>
      <x:c r="F57" s="22"/>
      <x:c r="G57" s="60"/>
      <x:c r="H57" s="22"/>
      <x:c r="I57" s="22"/>
      <x:c r="J57" s="22"/>
      <x:c r="K57" s="22"/>
      <x:c r="L57" s="22"/>
      <x:c r="M57" s="22"/>
    </x:row>
    <x:row r="58" ht="20" customHeight="1">
      <x:c r="A58" s="22"/>
      <x:c r="B58" s="22"/>
      <x:c r="C58" s="22"/>
      <x:c r="D58" s="22"/>
      <x:c r="E58" s="22"/>
      <x:c r="F58" s="22"/>
      <x:c r="G58" s="60"/>
      <x:c r="H58" s="22"/>
      <x:c r="I58" s="22"/>
      <x:c r="J58" s="22"/>
      <x:c r="K58" s="22"/>
      <x:c r="L58" s="22"/>
      <x:c r="M58" s="22"/>
    </x:row>
    <x:row r="59" ht="20" customHeight="1">
      <x:c r="A59" s="22"/>
      <x:c r="B59" s="22"/>
      <x:c r="C59" s="22"/>
      <x:c r="D59" s="22"/>
      <x:c r="E59" s="22"/>
      <x:c r="F59" s="22"/>
      <x:c r="G59" s="60"/>
      <x:c r="H59" s="22"/>
      <x:c r="I59" s="22"/>
      <x:c r="J59" s="22"/>
      <x:c r="K59" s="22"/>
      <x:c r="L59" s="22"/>
      <x:c r="M59" s="22"/>
    </x:row>
    <x:row r="60" ht="20" customHeight="1">
      <x:c r="A60" s="22"/>
      <x:c r="B60" s="22"/>
      <x:c r="C60" s="22"/>
      <x:c r="D60" s="22"/>
      <x:c r="E60" s="22"/>
      <x:c r="F60" s="22"/>
      <x:c r="G60" s="60"/>
      <x:c r="H60" s="22"/>
      <x:c r="I60" s="22"/>
      <x:c r="J60" s="22"/>
      <x:c r="K60" s="22"/>
      <x:c r="L60" s="22"/>
      <x:c r="M60" s="22"/>
    </x:row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  <x:row r="201" ht="20" customHeight="1"/>
    <x:row r="202" ht="20" customHeight="1"/>
    <x:row r="203" ht="20" customHeight="1"/>
    <x:row r="204" ht="20" customHeight="1"/>
    <x:row r="205" ht="20" customHeight="1"/>
    <x:row r="206" ht="20" customHeight="1"/>
    <x:row r="207" ht="20" customHeight="1"/>
    <x:row r="208" ht="20" customHeight="1"/>
    <x:row r="209" ht="20" customHeight="1"/>
    <x:row r="210" ht="20" customHeight="1"/>
    <x:row r="211" ht="20" customHeight="1"/>
    <x:row r="212" ht="20" customHeight="1"/>
    <x:row r="213" ht="20" customHeight="1"/>
    <x:row r="214" ht="20" customHeight="1"/>
    <x:row r="215" ht="20" customHeight="1"/>
    <x:row r="216" ht="20" customHeight="1"/>
    <x:row r="217" ht="20" customHeight="1"/>
    <x:row r="218" ht="20" customHeight="1"/>
    <x:row r="219" ht="20" customHeight="1"/>
    <x:row r="220" ht="20" customHeight="1"/>
    <x:row r="221" ht="20" customHeight="1"/>
    <x:row r="222" ht="20" customHeight="1"/>
    <x:row r="223" ht="20" customHeight="1"/>
    <x:row r="224" ht="20" customHeight="1"/>
    <x:row r="225" ht="20" customHeight="1"/>
    <x:row r="226" ht="20" customHeight="1"/>
    <x:row r="227" ht="20" customHeight="1"/>
    <x:row r="228" ht="20" customHeight="1"/>
    <x:row r="229" ht="20" customHeight="1"/>
    <x:row r="230" ht="20" customHeight="1"/>
    <x:row r="231" ht="20" customHeight="1"/>
    <x:row r="232" ht="20" customHeight="1"/>
    <x:row r="233" ht="20" customHeight="1"/>
    <x:row r="234" ht="20" customHeight="1"/>
    <x:row r="235" ht="20" customHeight="1"/>
    <x:row r="236" ht="20" customHeight="1"/>
    <x:row r="237" ht="20" customHeight="1"/>
    <x:row r="238" ht="20" customHeight="1"/>
    <x:row r="239" ht="20" customHeight="1"/>
    <x:row r="240" ht="20" customHeight="1"/>
    <x:row r="241" ht="20" customHeight="1"/>
    <x:row r="242" ht="20" customHeight="1"/>
    <x:row r="243" ht="20" customHeight="1"/>
    <x:row r="244" ht="20" customHeight="1"/>
    <x:row r="245" ht="20" customHeight="1"/>
    <x:row r="246" ht="20" customHeight="1"/>
    <x:row r="247" ht="20" customHeight="1"/>
    <x:row r="248" ht="20" customHeight="1"/>
    <x:row r="249" ht="20" customHeight="1"/>
    <x:row r="250" ht="20" customHeight="1"/>
    <x:row r="251" ht="20" customHeight="1"/>
    <x:row r="252" ht="20" customHeight="1"/>
    <x:row r="253" ht="20" customHeight="1"/>
    <x:row r="254" ht="20" customHeight="1"/>
    <x:row r="255" ht="20" customHeight="1"/>
    <x:row r="256" ht="20" customHeight="1"/>
    <x:row r="257" ht="20" customHeight="1"/>
    <x:row r="258" ht="20" customHeight="1"/>
    <x:row r="259" ht="20" customHeight="1"/>
    <x:row r="260" ht="20" customHeight="1"/>
    <x:row r="261" ht="20" customHeight="1"/>
    <x:row r="262" ht="20" customHeight="1"/>
    <x:row r="263" ht="20" customHeight="1"/>
    <x:row r="264" ht="20" customHeight="1"/>
    <x:row r="265" ht="20" customHeight="1"/>
    <x:row r="266" ht="20" customHeight="1"/>
    <x:row r="267" ht="20" customHeight="1"/>
    <x:row r="268" ht="20" customHeight="1"/>
    <x:row r="269" ht="20" customHeight="1"/>
    <x:row r="270" ht="20" customHeight="1"/>
    <x:row r="271" ht="20" customHeight="1"/>
    <x:row r="272" ht="20" customHeight="1"/>
    <x:row r="273" ht="20" customHeight="1"/>
    <x:row r="274" ht="20" customHeight="1"/>
    <x:row r="275" ht="20" customHeight="1"/>
    <x:row r="276" ht="20" customHeight="1"/>
    <x:row r="277" ht="20" customHeight="1"/>
    <x:row r="278" ht="20" customHeight="1"/>
    <x:row r="279" ht="20" customHeight="1"/>
    <x:row r="280" ht="20" customHeight="1"/>
    <x:row r="281" ht="20" customHeight="1"/>
    <x:row r="282" ht="20" customHeight="1"/>
    <x:row r="283" ht="20" customHeight="1"/>
    <x:row r="284" ht="20" customHeight="1"/>
    <x:row r="285" ht="20" customHeight="1"/>
    <x:row r="286" ht="20" customHeight="1"/>
    <x:row r="287" ht="20" customHeight="1"/>
    <x:row r="288" ht="20" customHeight="1"/>
    <x:row r="289" ht="20" customHeight="1"/>
    <x:row r="290" ht="20" customHeight="1"/>
    <x:row r="291" ht="20" customHeight="1"/>
    <x:row r="292" ht="20" customHeight="1"/>
    <x:row r="293" ht="20" customHeight="1"/>
    <x:row r="294" ht="20" customHeight="1"/>
    <x:row r="295" ht="20" customHeight="1"/>
    <x:row r="296" ht="20" customHeight="1"/>
    <x:row r="297" ht="20" customHeight="1"/>
    <x:row r="298" ht="20" customHeight="1"/>
    <x:row r="299" ht="20" customHeight="1"/>
    <x:row r="300" ht="20" customHeight="1"/>
  </x:sheetData>
  <x:dataValidations count="5">
    <x:dataValidation type="list" sqref="H2:H60">
      <x:formula1>"YES,NO,LIMITED,UNKNOWN"</x:formula1>
    </x:dataValidation>
    <x:dataValidation type="list" sqref="I2:I60">
      <x:formula1>"YES,NO,NOT_APPLICABLE"</x:formula1>
    </x:dataValidation>
    <x:dataValidation type="list" sqref="L2:L60">
      <x:formula1>"YES,NO,UNKNOWN"</x:formula1>
    </x:dataValidation>
    <x:dataValidation type="list" sqref="B2:B60">
      <x:formula1>"SEARCH_DEMAND,CUSTOMER,SALES,COMPETITIVE,TECHNICAL,COMMERCIAL,OTHER"</x:formula1>
    </x:dataValidation>
    <x:dataValidation type="list" sqref="J2:J60">
      <x:formula1>"OBSERVED,INFERRED,UNRESOLVED,OBSERVED / UNRESOLVED"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20f27d3618462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0" hidden="0" customWidth="1"/>
    <x:col min="3" max="3" width="52" hidden="0" customWidth="1"/>
    <x:col min="4" max="4" width="12" hidden="0" customWidth="1"/>
    <x:col min="5" max="5" width="18" hidden="0" customWidth="1"/>
    <x:col min="6" max="6" width="16" hidden="0" customWidth="1"/>
  </x:cols>
  <x:sheetData>
    <x:row r="1" ht="30" customHeight="1">
      <x:c r="A1" s="53" t="str">
        <x:v>Sufficiency Review — one canonical engine, no score</x:v>
      </x:c>
      <x:c r="B1" s="53"/>
      <x:c r="C1" s="53"/>
      <x:c r="D1" s="53"/>
      <x:c r="E1" s="53"/>
      <x:c r="F1" s="53"/>
    </x:row>
    <x:row r="2" ht="20" customHeight="1">
      <x:c r="A2" s="48"/>
      <x:c r="B2" s="48"/>
      <x:c r="C2" s="48"/>
      <x:c r="D2" s="48"/>
      <x:c r="E2" s="48"/>
      <x:c r="F2" s="48"/>
    </x:row>
    <x:row r="3" ht="34" customHeight="1">
      <x:c r="A3" s="49" t="str">
        <x:v>Quick inputs are decision-changing fields. Advanced record detail below does not create a second method.</x:v>
      </x:c>
      <x:c r="B3" s="49"/>
      <x:c r="C3" s="49"/>
      <x:c r="D3" s="49"/>
      <x:c r="E3" s="49"/>
      <x:c r="F3" s="49"/>
    </x:row>
    <x:row r="4" ht="20" customHeight="1">
      <x:c r="A4" s="48"/>
      <x:c r="B4" s="48"/>
      <x:c r="C4" s="48"/>
      <x:c r="D4" s="48"/>
      <x:c r="E4" s="48"/>
      <x:c r="F4" s="48"/>
    </x:row>
    <x:row r="5" ht="32" customHeight="1">
      <x:c r="A5" s="17" t="str">
        <x:v>Commitment description</x:v>
      </x:c>
      <x:c r="B5" s="49" t="str">
        <x:v>Describe only the next bounded action.</x:v>
      </x:c>
      <x:c r="C5" s="50" t="str">
        <x:v>Search/content expansion next tranche</x:v>
      </x:c>
      <x:c r="D5" s="48"/>
      <x:c r="E5" s="58" t="str">
        <x:v>Input invalid?</x:v>
      </x:c>
      <x:c r="F5" s="59" t="b">
        <x:f>OR(NOT(ISTEXT(C5)),LEN(TRIM(C5))=0,OR(NOT(ISTEXT(C6)),AND(NOT(EXACT(C6,"SMALL_REVERSIBLE_TEST")),NOT(EXACT(C6,"BOUNDED_TRANCHE")),NOT(EXACT(C6,"LARGE_HARD_TO_REVERSE")))),OR(NOT(ISTEXT(C7)),AND(NOT(EXACT(C7,"LOW")),NOT(EXACT(C7,"MODERATE")),NOT(EXACT(C7,"HIGH")))),OR(NOT(ISTEXT(C8)),AND(NOT(EXACT(C8,"EASY")),NOT(EXACT(C8,"MODERATE")),NOT(EXACT(C8,"HARD")))),OR(NOT(ISTEXT(C9)),AND(NOT(EXACT(C9,"YES")),NOT(EXACT(C9,"NO")))),OR(NOT(ISTEXT(C10)),AND(NOT(EXACT(C10,"NONE_EVIDENCE")),NOT(EXACT(C10,"LIMITED")),NOT(EXACT(C10,"STRONG")))),OR(NOT(ISTEXT(C11)),AND(NOT(EXACT(C11,"YES")),NOT(EXACT(C11,"NO")))),OR(NOT(ISTEXT(C12)),AND(NOT(EXACT(C12,"YES")),NOT(EXACT(C12,"NO")),NOT(EXACT(C12,"NOT_APPLICABLE")))),OR(NOT(ISTEXT(C13)),AND(NOT(EXACT(C13,"NONE")),NOT(EXACT(C13,"NON_MATERIAL")),NOT(EXACT(C13,"MATERIAL_RESOLVED")),NOT(EXACT(C13,"MATERIAL_UNRESOLVED")))),OR(NOT(ISTEXT(C14)),AND(NOT(EXACT(C14,"NONE")),NOT(EXACT(C14,"NON_MATERIAL")),NOT(EXACT(C14,"MATERIAL")))),OR(NOT(ISTEXT(C15)),AND(NOT(EXACT(C15,"YES")),NOT(EXACT(C15,"NO")),NOT(EXACT(C15,"NOT_APPLICABLE")))),OR(NOT(ISTEXT(C16)),AND(NOT(EXACT(C16,"YES")),NOT(EXACT(C16,"NO")),NOT(EXACT(C16,"NOT_APPLICABLE")))),OR(NOT(ISTEXT(C17)),AND(NOT(EXACT(C17,"YES")),NOT(EXACT(C17,"NO")),NOT(EXACT(C17,"UNKNOWN")))),OR(NOT(ISTEXT(C18)),AND(NOT(EXACT(C18,"COMPLETE")),NOT(EXACT(C18,"INCOMPLETE")))),OR(NOT(ISTEXT(C19)),AND(NOT(EXACT(C19,"YES")),NOT(EXACT(C19,"NO")))),OR(NOT(ISTEXT(C20)),AND(NOT(EXACT(C20,"YES")),NOT(EXACT(C20,"NO")),NOT(EXACT(C20,"NOT_APPLICABLE")))),AND(EXACT(C11,"NO"),NOT(EXACT(C12,"NOT_APPLICABLE"))),AND(EXACT(C15,"NO"),NOT(EXACT(C16,"NOT_APPLICABLE"))),AND(EXACT(C19,"NO"),NOT(EXACT(C20,"NOT_APPLICABLE"))))</x:f>
        <x:v>0</x:v>
      </x:c>
    </x:row>
    <x:row r="6" ht="32" customHeight="1">
      <x:c r="A6" s="17" t="str">
        <x:v>Commitment class</x:v>
      </x:c>
      <x:c r="B6" s="49" t="str">
        <x:v>Small test, bounded tranche, or large hard-to-reverse commitment.</x:v>
      </x:c>
      <x:c r="C6" s="50" t="str">
        <x:v>BOUNDED_TRANCHE</x:v>
      </x:c>
      <x:c r="D6" s="48"/>
      <x:c r="E6" s="59" t="str">
        <x:v>Reason helper</x:v>
      </x:c>
      <x:c r="F6" s="59" t="str">
        <x:f>IF(OR(NOT(ISTEXT(C5)),LEN(TRIM(C5))=0),"DESCRIPTION_INVALID",IF(OR(OR(NOT(ISTEXT(C6)),AND(NOT(EXACT(C6,"SMALL_REVERSIBLE_TEST")),NOT(EXACT(C6,"BOUNDED_TRANCHE")),NOT(EXACT(C6,"LARGE_HARD_TO_REVERSE")))),OR(NOT(ISTEXT(C7)),AND(NOT(EXACT(C7,"LOW")),NOT(EXACT(C7,"MODERATE")),NOT(EXACT(C7,"HIGH")))),OR(NOT(ISTEXT(C8)),AND(NOT(EXACT(C8,"EASY")),NOT(EXACT(C8,"MODERATE")),NOT(EXACT(C8,"HARD")))),OR(NOT(ISTEXT(C9)),AND(NOT(EXACT(C9,"YES")),NOT(EXACT(C9,"NO")))),OR(NOT(ISTEXT(C10)),AND(NOT(EXACT(C10,"NONE_EVIDENCE")),NOT(EXACT(C10,"LIMITED")),NOT(EXACT(C10,"STRONG")))),OR(NOT(ISTEXT(C11)),AND(NOT(EXACT(C11,"YES")),NOT(EXACT(C11,"NO")))),OR(NOT(ISTEXT(C12)),AND(NOT(EXACT(C12,"YES")),NOT(EXACT(C12,"NO")),NOT(EXACT(C12,"NOT_APPLICABLE")))),OR(NOT(ISTEXT(C13)),AND(NOT(EXACT(C13,"NONE")),NOT(EXACT(C13,"NON_MATERIAL")),NOT(EXACT(C13,"MATERIAL_RESOLVED")),NOT(EXACT(C13,"MATERIAL_UNRESOLVED")))),OR(NOT(ISTEXT(C14)),AND(NOT(EXACT(C14,"NONE")),NOT(EXACT(C14,"NON_MATERIAL")),NOT(EXACT(C14,"MATERIAL")))),OR(NOT(ISTEXT(C15)),AND(NOT(EXACT(C15,"YES")),NOT(EXACT(C15,"NO")),NOT(EXACT(C15,"NOT_APPLICABLE")))),OR(NOT(ISTEXT(C16)),AND(NOT(EXACT(C16,"YES")),NOT(EXACT(C16,"NO")),NOT(EXACT(C16,"NOT_APPLICABLE")))),OR(NOT(ISTEXT(C17)),AND(NOT(EXACT(C17,"YES")),NOT(EXACT(C17,"NO")),NOT(EXACT(C17,"UNKNOWN")))),OR(NOT(ISTEXT(C18)),AND(NOT(EXACT(C18,"COMPLETE")),NOT(EXACT(C18,"INCOMPLETE")))),OR(NOT(ISTEXT(C19)),AND(NOT(EXACT(C19,"YES")),NOT(EXACT(C19,"NO")))),OR(NOT(ISTEXT(C20)),AND(NOT(EXACT(C20,"YES")),NOT(EXACT(C20,"NO")),NOT(EXACT(C20,"NOT_APPLICABLE"))))),"ENUM_INVALID",IF(AND(EXACT(C11,"NO"),NOT(EXACT(C12,"NOT_APPLICABLE"))),"FIRST_PARTY_CROSS_FIELD_INVALID",IF(AND(EXACT(C15,"NO"),NOT(EXACT(C16,"NOT_APPLICABLE"))),"TEST_CROSS_FIELD_INVALID",IF(AND(EXACT(C19,"NO"),NOT(EXACT(C20,"NOT_APPLICABLE"))),"REOPEN_CROSS_FIELD_INVALID",IF(EXACT(C9,"NO"),"SCOPE_INCOMPLETE",IF(AND(EXACT(C19,"YES"),EXACT(C20,"YES")),"REOPEN_TRIGGER",IF(EXACT(C13,"MATERIAL_UNRESOLVED"),"MATERIAL_CONTRADICTION",IF(AND(OR(EXACT(C6,"LARGE_HARD_TO_REVERSE"),EXACT(C7,"HIGH"),EXACT(C8,"HARD")),OR(AND(EXACT(C11,"YES"),EXACT(C12,"NO")),EXACT(C10,"NONE_EVIDENCE"),EXACT(C14,"MATERIAL"))),IF(AND(EXACT(C15,"YES"),EXACT(C16,"YES")),"HIGH_EXPOSURE_BLOCKER_TESTABLE","HIGH_EXPOSURE_BLOCKER"),IF(AND(EXACT(C6,"BOUNDED_TRANCHE"),OR(AND(EXACT(C11,"YES"),EXACT(C12,"NO")),EXACT(C10,"NONE_EVIDENCE"),EXACT(C14,"MATERIAL"))),IF(AND(EXACT(C15,"YES"),EXACT(C16,"YES")),"TRANCHE_GAP_TESTABLE","TRANCHE_EVIDENCE_GAP"),IF(EXACT(C6,"SMALL_REVERSIBLE_TEST"),IF(OR(EXACT(C7,"HIGH"),EXACT(C8,"HARD")),"TEST_NOT_BOUNDED",IF(AND(EXACT(C14,"MATERIAL"),NOT(EXACT(C16,"YES"))),"TEST_MISALIGNED","SMALL_TEST_SUPPORTED")),IF(AND(EXACT(C10,"LIMITED"),EXACT(C6,"LARGE_HARD_TO_REVERSE")),"INDEPENDENCE_TOO_LIMITED_FOR_SCALE",IF(AND(EXACT(C17,"YES"),EXACT(C10,"LIMITED")),"DECISION_CHANGING_INFO_MISSING","NO_MATERIAL_BLOCKER")))))))))))))</x:f>
        <x:v>NO_MATERIAL_BLOCKER</x:v>
      </x:c>
    </x:row>
    <x:row r="7" ht="32" customHeight="1">
      <x:c r="A7" s="17" t="str">
        <x:v>Consequence</x:v>
      </x:c>
      <x:c r="B7" s="49" t="str">
        <x:v>What happens if this is wrong?</x:v>
      </x:c>
      <x:c r="C7" s="50" t="str">
        <x:v>MODERATE</x:v>
      </x:c>
      <x:c r="D7" s="48"/>
      <x:c r="E7" s="59" t="str">
        <x:v>Outcome helper</x:v>
      </x:c>
      <x:c r="F7" s="59" t="str">
        <x:f>IF(OR(F6="DESCRIPTION_INVALID",F6="ENUM_INVALID",F6="FIRST_PARTY_CROSS_FIELD_INVALID",F6="TEST_CROSS_FIELD_INVALID",F6="REOPEN_CROSS_FIELD_INVALID"),"INVALID_INPUT",IF(F6="SCOPE_INCOMPLETE","RESOLVE_DECISION_SCOPE",IF(F6="REOPEN_TRIGGER","REOPEN_PRIOR_DECISION",IF(F6="MATERIAL_CONTRADICTION","RESOLVE_CONTRADICTION",IF(OR(F6="HIGH_EXPOSURE_BLOCKER_TESTABLE",F6="TRANCHE_GAP_TESTABLE"),"SUFFICIENT_FOR_A_SMALLER_REVERSIBLE_TEST",IF(F6="HIGH_EXPOSURE_BLOCKER","DO_NOT_COMMIT_YET",IF(OR(F6="TRANCHE_EVIDENCE_GAP",F6="TEST_NOT_BOUNDED",F6="TEST_MISALIGNED",F6="INDEPENDENCE_TOO_LIMITED_FOR_SCALE",F6="DECISION_CHANGING_INFO_MISSING"),"MORE_EVIDENCE_REQUIRED","SUFFICIENT_FOR_THIS_COMMITMENT")))))))</x:f>
        <x:v>SUFFICIENT_FOR_THIS_COMMITMENT</x:v>
      </x:c>
    </x:row>
    <x:row r="8" ht="32" customHeight="1">
      <x:c r="A8" s="17" t="str">
        <x:v>Reversibility</x:v>
      </x:c>
      <x:c r="B8" s="49" t="str">
        <x:v>How difficult is it to undo?</x:v>
      </x:c>
      <x:c r="C8" s="50" t="str">
        <x:v>MODERATE</x:v>
      </x:c>
      <x:c r="D8" s="48"/>
      <x:c r="E8" s="48"/>
      <x:c r="F8" s="48"/>
    </x:row>
    <x:row r="9" ht="32" customHeight="1">
      <x:c r="A9" s="17" t="str">
        <x:v>Scope complete?</x:v>
      </x:c>
      <x:c r="B9" s="49" t="str">
        <x:v>Buyer, offer, market, geography and next action are defined.</x:v>
      </x:c>
      <x:c r="C9" s="50" t="str">
        <x:v>YES</x:v>
      </x:c>
      <x:c r="D9" s="48"/>
      <x:c r="E9" s="48"/>
      <x:c r="F9" s="48"/>
    </x:row>
    <x:row r="10" ht="32" customHeight="1">
      <x:c r="A10" s="17" t="str">
        <x:v>Independent evidence</x:v>
      </x:c>
      <x:c r="B10" s="49" t="str">
        <x:v>Are the key signals truly independent?</x:v>
      </x:c>
      <x:c r="C10" s="50" t="str">
        <x:v>STRONG</x:v>
      </x:c>
      <x:c r="D10" s="48"/>
      <x:c r="E10" s="48"/>
      <x:c r="F10" s="48"/>
    </x:row>
    <x:row r="11" ht="32" customHeight="1">
      <x:c r="A11" s="17" t="str">
        <x:v>First-party required?</x:v>
      </x:c>
      <x:c r="B11" s="49" t="str">
        <x:v>Is own-customer/sales evidence necessary for this commercial decision?</x:v>
      </x:c>
      <x:c r="C11" s="50" t="str">
        <x:v>YES</x:v>
      </x:c>
      <x:c r="D11" s="48"/>
      <x:c r="E11" s="48"/>
      <x:c r="F11" s="48"/>
    </x:row>
    <x:row r="12" ht="32" customHeight="1">
      <x:c r="A12" s="17" t="str">
        <x:v>First-party present</x:v>
      </x:c>
      <x:c r="B12" s="49" t="str">
        <x:v>If required, is it present? Otherwise NOT_APPLICABLE.</x:v>
      </x:c>
      <x:c r="C12" s="50" t="str">
        <x:v>YES</x:v>
      </x:c>
      <x:c r="D12" s="48"/>
      <x:c r="E12" s="48"/>
      <x:c r="F12" s="48"/>
    </x:row>
    <x:row r="13" ht="32" customHeight="1">
      <x:c r="A13" s="17" t="str">
        <x:v>Contradiction</x:v>
      </x:c>
      <x:c r="B13" s="49" t="str">
        <x:v>Do material decision-relevant signals conflict?</x:v>
      </x:c>
      <x:c r="C13" s="50" t="str">
        <x:v>NONE</x:v>
      </x:c>
      <x:c r="D13" s="48"/>
      <x:c r="E13" s="48"/>
      <x:c r="F13" s="48"/>
    </x:row>
    <x:row r="14" ht="32" customHeight="1">
      <x:c r="A14" s="17" t="str">
        <x:v>Material unknown</x:v>
      </x:c>
      <x:c r="B14" s="49" t="str">
        <x:v>Could an unresolved unknown reverse the decision?</x:v>
      </x:c>
      <x:c r="C14" s="50" t="str">
        <x:v>NONE</x:v>
      </x:c>
      <x:c r="D14" s="48"/>
      <x:c r="E14" s="48"/>
      <x:c r="F14" s="48"/>
    </x:row>
    <x:row r="15" ht="32" customHeight="1">
      <x:c r="A15" s="17" t="str">
        <x:v>Smaller test feasible</x:v>
      </x:c>
      <x:c r="B15" s="49" t="str">
        <x:v>Can a bounded test be run safely?</x:v>
      </x:c>
      <x:c r="C15" s="50" t="str">
        <x:v>NO</x:v>
      </x:c>
      <x:c r="D15" s="48"/>
      <x:c r="E15" s="48"/>
      <x:c r="F15" s="48"/>
    </x:row>
    <x:row r="16" ht="32" customHeight="1">
      <x:c r="A16" s="17" t="str">
        <x:v>Test addresses unknown</x:v>
      </x:c>
      <x:c r="B16" s="49" t="str">
        <x:v>If a smaller test exists, does it address the controlling uncertainty?</x:v>
      </x:c>
      <x:c r="C16" s="50" t="str">
        <x:v>NOT_APPLICABLE</x:v>
      </x:c>
      <x:c r="D16" s="48"/>
      <x:c r="E16" s="48"/>
      <x:c r="F16" s="48"/>
    </x:row>
    <x:row r="17" ht="42" customHeight="1">
      <x:c r="A17" s="17" t="str">
        <x:v>More information could change action</x:v>
      </x:c>
      <x:c r="B17" s="49" t="str">
        <x:v>Would more evidence materially change what you can do next?</x:v>
      </x:c>
      <x:c r="C17" s="50" t="str">
        <x:v>NO</x:v>
      </x:c>
      <x:c r="D17" s="48"/>
      <x:c r="E17" s="48"/>
      <x:c r="F17" s="48"/>
    </x:row>
    <x:row r="18" ht="32" customHeight="1">
      <x:c r="A18" s="17" t="str">
        <x:v>Record completeness</x:v>
      </x:c>
      <x:c r="B18" s="49" t="str">
        <x:v>Are owner, evidence, review and reversal details documented?</x:v>
      </x:c>
      <x:c r="C18" s="50" t="str">
        <x:v>COMPLETE</x:v>
      </x:c>
      <x:c r="D18" s="48"/>
      <x:c r="E18" s="48"/>
      <x:c r="F18" s="48"/>
    </x:row>
    <x:row r="19" ht="32" customHeight="1">
      <x:c r="A19" s="17" t="str">
        <x:v>Prior decision exists</x:v>
      </x:c>
      <x:c r="B19" s="49" t="str">
        <x:v>Is there a prior commitment decision?</x:v>
      </x:c>
      <x:c r="C19" s="50" t="str">
        <x:v>NO</x:v>
      </x:c>
      <x:c r="D19" s="48"/>
      <x:c r="E19" s="48"/>
      <x:c r="F19" s="48"/>
    </x:row>
    <x:row r="20" ht="32" customHeight="1">
      <x:c r="A20" s="17" t="str">
        <x:v>Reopen trigger active</x:v>
      </x:c>
      <x:c r="B20" s="49" t="str">
        <x:v>If prior decision exists, is a material reopen trigger active? Otherwise NOT_APPLICABLE.</x:v>
      </x:c>
      <x:c r="C20" s="50" t="str">
        <x:v>NOT_APPLICABLE</x:v>
      </x:c>
      <x:c r="D20" s="48"/>
      <x:c r="E20" s="48"/>
      <x:c r="F20" s="48"/>
    </x:row>
    <x:row r="21" ht="20" customHeight="1">
      <x:c r="A21" s="48"/>
      <x:c r="B21" s="48"/>
      <x:c r="C21" s="48"/>
      <x:c r="D21" s="48"/>
      <x:c r="E21" s="48"/>
      <x:c r="F21" s="48"/>
    </x:row>
    <x:row r="22" ht="28" customHeight="1">
      <x:c r="A22" s="54" t="str">
        <x:v>Decision result</x:v>
      </x:c>
      <x:c r="B22" s="54"/>
      <x:c r="C22" s="54"/>
      <x:c r="D22" s="54"/>
      <x:c r="E22" s="54"/>
      <x:c r="F22" s="54"/>
    </x:row>
    <x:row r="23" ht="40" customHeight="1">
      <x:c r="A23" s="17" t="str">
        <x:v>Outcome</x:v>
      </x:c>
      <x:c r="B23" s="51" t="str">
        <x:f>F7</x:f>
        <x:v>SUFFICIENT_FOR_THIS_COMMITMENT</x:v>
      </x:c>
      <x:c r="C23" s="48"/>
      <x:c r="D23" s="48"/>
      <x:c r="E23" s="48"/>
      <x:c r="F23" s="48"/>
    </x:row>
    <x:row r="24" ht="40" customHeight="1">
      <x:c r="A24" s="17" t="str">
        <x:v>Reason code</x:v>
      </x:c>
      <x:c r="B24" s="51" t="str">
        <x:f>F6</x:f>
        <x:v>NO_MATERIAL_BLOCKER</x:v>
      </x:c>
      <x:c r="C24" s="48"/>
      <x:c r="D24" s="48"/>
      <x:c r="E24" s="48"/>
      <x:c r="F24" s="48"/>
    </x:row>
    <x:row r="25" ht="40" customHeight="1">
      <x:c r="A25" s="17" t="str">
        <x:v>Plain-English boundary</x:v>
      </x:c>
      <x:c r="B25" s="51" t="str">
        <x:f>IF(B23="SUFFICIENT_FOR_THIS_COMMITMENT","The current evidence is sufficient for this defined commitment; do not infer permission for a larger tranche.",IF(B23="SUFFICIENT_FOR_A_SMALLER_REVERSIBLE_TEST","The proposed commitment is not supported, but a smaller reversible test may proceed if it targets the controlling uncertainty.",IF(B23="MORE_EVIDENCE_REQUIRED","Gather only the decision-relevant evidence that can change the permitted action.",IF(B23="RESOLVE_CONTRADICTION","Resolve the material contradiction before this commitment.",IF(B23="RESOLVE_DECISION_SCOPE","Define buyer, offer, market, geography and the next commitment before judging sufficiency.",IF(B23="DO_NOT_COMMIT_YET","Hold the proposed commitment until the material blocker is resolved.",IF(B23="REOPEN_PRIOR_DECISION","A material trigger requires the previous decision to be reassessed.","Correct the invalid or incomplete input before interpretation.")))))))</x:f>
        <x:v>The current evidence is sufficient for this defined commitment; do not infer permission for a larger tranche.</x:v>
      </x:c>
      <x:c r="C25" s="48"/>
      <x:c r="D25" s="48"/>
      <x:c r="E25" s="48"/>
      <x:c r="F25" s="48"/>
    </x:row>
    <x:row r="26" ht="40" customHeight="1">
      <x:c r="A26" s="17" t="str">
        <x:v>Record completeness</x:v>
      </x:c>
      <x:c r="B26" s="51" t="str">
        <x:f>C18</x:f>
        <x:v>COMPLETE</x:v>
      </x:c>
      <x:c r="C26" s="48"/>
      <x:c r="D26" s="48"/>
      <x:c r="E26" s="48"/>
      <x:c r="F26" s="48"/>
    </x:row>
    <x:row r="27" ht="40" customHeight="1">
      <x:c r="A27" s="17" t="str">
        <x:v>Research stop question</x:v>
      </x:c>
      <x:c r="B27" s="51" t="str">
        <x:f>IF(B23="SUFFICIENT_FOR_THIS_COMMITMENT","Stop generic research for this gate; act within the supported boundary and review at the next trigger.",IF(B23="SUFFICIENT_FOR_A_SMALLER_REVERSIBLE_TEST","Stop broad research and run the bounded test only if it can resolve the controlling uncertainty.","Continue only with evidence work that can change the decision or remove the blocking condition."))</x:f>
        <x:v>Stop generic research for this gate; act within the supported boundary and review at the next trigger.</x:v>
      </x:c>
      <x:c r="C27" s="48"/>
      <x:c r="D27" s="48"/>
      <x:c r="E27" s="48"/>
      <x:c r="F27" s="48"/>
    </x:row>
    <x:row r="28" ht="20" customHeight="1">
      <x:c r="A28" s="48"/>
      <x:c r="B28" s="48"/>
      <x:c r="C28" s="48"/>
      <x:c r="D28" s="48"/>
      <x:c r="E28" s="48"/>
      <x:c r="F28" s="48"/>
    </x:row>
    <x:row r="29" ht="20" customHeight="1">
      <x:c r="A29" s="48"/>
      <x:c r="B29" s="48"/>
      <x:c r="C29" s="48"/>
      <x:c r="D29" s="48"/>
      <x:c r="E29" s="48"/>
      <x:c r="F29" s="48"/>
    </x:row>
    <x:row r="30" ht="28" customHeight="1">
      <x:c r="A30" s="54" t="str">
        <x:v>Advanced record detail (same engine; handoff only)</x:v>
      </x:c>
      <x:c r="B30" s="54"/>
      <x:c r="C30" s="54"/>
      <x:c r="D30" s="54"/>
      <x:c r="E30" s="54"/>
      <x:c r="F30" s="54"/>
    </x:row>
    <x:row r="31" ht="28" customHeight="1">
      <x:c r="A31" s="17" t="str">
        <x:v>Decision owner</x:v>
      </x:c>
      <x:c r="B31" s="50" t="str"/>
      <x:c r="C31" s="49" t="str">
        <x:v>Owner is required for a complete governance record.</x:v>
      </x:c>
      <x:c r="D31" s="48"/>
      <x:c r="E31" s="48"/>
      <x:c r="F31" s="48"/>
    </x:row>
    <x:row r="32" ht="28" customHeight="1">
      <x:c r="A32" s="17" t="str">
        <x:v>Tranche / stage</x:v>
      </x:c>
      <x:c r="B32" s="50" t="str"/>
      <x:c r="C32" s="49" t="str">
        <x:v>Name the bounded stage.</x:v>
      </x:c>
      <x:c r="D32" s="48"/>
      <x:c r="E32" s="48"/>
      <x:c r="F32" s="48"/>
    </x:row>
    <x:row r="33" ht="28" customHeight="1">
      <x:c r="A33" s="17" t="str">
        <x:v>Buyer</x:v>
      </x:c>
      <x:c r="B33" s="50" t="str"/>
      <x:c r="C33" s="49" t="str">
        <x:v>Exact buyer scope.</x:v>
      </x:c>
      <x:c r="D33" s="48"/>
      <x:c r="E33" s="48"/>
      <x:c r="F33" s="48"/>
    </x:row>
    <x:row r="34" ht="28" customHeight="1">
      <x:c r="A34" s="17" t="str">
        <x:v>Offer</x:v>
      </x:c>
      <x:c r="B34" s="50" t="str"/>
      <x:c r="C34" s="49" t="str">
        <x:v>Exact offer scope.</x:v>
      </x:c>
      <x:c r="D34" s="48"/>
      <x:c r="E34" s="48"/>
      <x:c r="F34" s="48"/>
    </x:row>
    <x:row r="35" ht="28" customHeight="1">
      <x:c r="A35" s="17" t="str">
        <x:v>Market</x:v>
      </x:c>
      <x:c r="B35" s="50" t="str"/>
      <x:c r="C35" s="49" t="str">
        <x:v>Exact market scope.</x:v>
      </x:c>
      <x:c r="D35" s="48"/>
      <x:c r="E35" s="48"/>
      <x:c r="F35" s="48"/>
    </x:row>
    <x:row r="36" ht="28" customHeight="1">
      <x:c r="A36" s="17" t="str">
        <x:v>Geography</x:v>
      </x:c>
      <x:c r="B36" s="50" t="str"/>
      <x:c r="C36" s="49" t="str">
        <x:v>Exact geography scope.</x:v>
      </x:c>
      <x:c r="D36" s="48"/>
      <x:c r="E36" s="48"/>
      <x:c r="F36" s="48"/>
    </x:row>
    <x:row r="37" ht="28" customHeight="1">
      <x:c r="A37" s="17" t="str">
        <x:v>Learning objective</x:v>
      </x:c>
      <x:c r="B37" s="50" t="str"/>
      <x:c r="C37" s="49" t="str">
        <x:v>What uncertainty should the next test resolve?</x:v>
      </x:c>
      <x:c r="D37" s="48"/>
      <x:c r="E37" s="48"/>
      <x:c r="F37" s="48"/>
    </x:row>
    <x:row r="38" ht="28" customHeight="1">
      <x:c r="A38" s="17" t="str">
        <x:v>Review trigger</x:v>
      </x:c>
      <x:c r="B38" s="50" t="str"/>
      <x:c r="C38" s="49" t="str">
        <x:v>When will this decision be reviewed?</x:v>
      </x:c>
      <x:c r="D38" s="48"/>
      <x:c r="E38" s="48"/>
      <x:c r="F38" s="48"/>
    </x:row>
    <x:row r="39" ht="28" customHeight="1">
      <x:c r="A39" s="17" t="str">
        <x:v>Reversal / kill condition</x:v>
      </x:c>
      <x:c r="B39" s="50" t="str"/>
      <x:c r="C39" s="49" t="str">
        <x:v>What condition requires hold, rollback or stop?</x:v>
      </x:c>
      <x:c r="D39" s="48"/>
      <x:c r="E39" s="48"/>
      <x:c r="F39" s="48"/>
    </x:row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  <x:row r="201" ht="20" customHeight="1"/>
    <x:row r="202" ht="20" customHeight="1"/>
    <x:row r="203" ht="20" customHeight="1"/>
    <x:row r="204" ht="20" customHeight="1"/>
    <x:row r="205" ht="20" customHeight="1"/>
    <x:row r="206" ht="20" customHeight="1"/>
    <x:row r="207" ht="20" customHeight="1"/>
    <x:row r="208" ht="20" customHeight="1"/>
    <x:row r="209" ht="20" customHeight="1"/>
    <x:row r="210" ht="20" customHeight="1"/>
    <x:row r="211" ht="20" customHeight="1"/>
    <x:row r="212" ht="20" customHeight="1"/>
    <x:row r="213" ht="20" customHeight="1"/>
    <x:row r="214" ht="20" customHeight="1"/>
    <x:row r="215" ht="20" customHeight="1"/>
    <x:row r="216" ht="20" customHeight="1"/>
    <x:row r="217" ht="20" customHeight="1"/>
    <x:row r="218" ht="20" customHeight="1"/>
    <x:row r="219" ht="20" customHeight="1"/>
    <x:row r="220" ht="20" customHeight="1"/>
    <x:row r="221" ht="20" customHeight="1"/>
    <x:row r="222" ht="20" customHeight="1"/>
    <x:row r="223" ht="20" customHeight="1"/>
    <x:row r="224" ht="20" customHeight="1"/>
    <x:row r="225" ht="20" customHeight="1"/>
    <x:row r="226" ht="20" customHeight="1"/>
    <x:row r="227" ht="20" customHeight="1"/>
    <x:row r="228" ht="20" customHeight="1"/>
    <x:row r="229" ht="20" customHeight="1"/>
    <x:row r="230" ht="20" customHeight="1"/>
    <x:row r="231" ht="20" customHeight="1"/>
    <x:row r="232" ht="20" customHeight="1"/>
    <x:row r="233" ht="20" customHeight="1"/>
    <x:row r="234" ht="20" customHeight="1"/>
    <x:row r="235" ht="20" customHeight="1"/>
    <x:row r="236" ht="20" customHeight="1"/>
    <x:row r="237" ht="20" customHeight="1"/>
    <x:row r="238" ht="20" customHeight="1"/>
    <x:row r="239" ht="20" customHeight="1"/>
    <x:row r="240" ht="20" customHeight="1"/>
    <x:row r="241" ht="20" customHeight="1"/>
    <x:row r="242" ht="20" customHeight="1"/>
    <x:row r="243" ht="20" customHeight="1"/>
    <x:row r="244" ht="20" customHeight="1"/>
    <x:row r="245" ht="20" customHeight="1"/>
    <x:row r="246" ht="20" customHeight="1"/>
    <x:row r="247" ht="20" customHeight="1"/>
    <x:row r="248" ht="20" customHeight="1"/>
    <x:row r="249" ht="20" customHeight="1"/>
    <x:row r="250" ht="20" customHeight="1"/>
    <x:row r="251" ht="20" customHeight="1"/>
    <x:row r="252" ht="20" customHeight="1"/>
    <x:row r="253" ht="20" customHeight="1"/>
    <x:row r="254" ht="20" customHeight="1"/>
    <x:row r="255" ht="20" customHeight="1"/>
    <x:row r="256" ht="20" customHeight="1"/>
    <x:row r="257" ht="20" customHeight="1"/>
    <x:row r="258" ht="20" customHeight="1"/>
    <x:row r="259" ht="20" customHeight="1"/>
    <x:row r="260" ht="20" customHeight="1"/>
    <x:row r="261" ht="20" customHeight="1"/>
    <x:row r="262" ht="20" customHeight="1"/>
    <x:row r="263" ht="20" customHeight="1"/>
    <x:row r="264" ht="20" customHeight="1"/>
    <x:row r="265" ht="20" customHeight="1"/>
    <x:row r="266" ht="20" customHeight="1"/>
    <x:row r="267" ht="20" customHeight="1"/>
    <x:row r="268" ht="20" customHeight="1"/>
    <x:row r="269" ht="20" customHeight="1"/>
    <x:row r="270" ht="20" customHeight="1"/>
    <x:row r="271" ht="20" customHeight="1"/>
    <x:row r="272" ht="20" customHeight="1"/>
    <x:row r="273" ht="20" customHeight="1"/>
    <x:row r="274" ht="20" customHeight="1"/>
    <x:row r="275" ht="20" customHeight="1"/>
    <x:row r="276" ht="20" customHeight="1"/>
    <x:row r="277" ht="20" customHeight="1"/>
    <x:row r="278" ht="20" customHeight="1"/>
    <x:row r="279" ht="20" customHeight="1"/>
    <x:row r="280" ht="20" customHeight="1"/>
    <x:row r="281" ht="20" customHeight="1"/>
    <x:row r="282" ht="20" customHeight="1"/>
    <x:row r="283" ht="20" customHeight="1"/>
    <x:row r="284" ht="20" customHeight="1"/>
    <x:row r="285" ht="20" customHeight="1"/>
    <x:row r="286" ht="20" customHeight="1"/>
    <x:row r="287" ht="20" customHeight="1"/>
    <x:row r="288" ht="20" customHeight="1"/>
    <x:row r="289" ht="20" customHeight="1"/>
    <x:row r="290" ht="20" customHeight="1"/>
    <x:row r="291" ht="20" customHeight="1"/>
    <x:row r="292" ht="20" customHeight="1"/>
    <x:row r="293" ht="20" customHeight="1"/>
    <x:row r="294" ht="20" customHeight="1"/>
    <x:row r="295" ht="20" customHeight="1"/>
    <x:row r="296" ht="20" customHeight="1"/>
    <x:row r="297" ht="20" customHeight="1"/>
    <x:row r="298" ht="20" customHeight="1"/>
    <x:row r="299" ht="20" customHeight="1"/>
    <x:row r="300" ht="20" customHeight="1"/>
  </x:sheetData>
  <x:mergeCells>
    <x:mergeCell ref="A1:F1"/>
    <x:mergeCell ref="A3:F3"/>
    <x:mergeCell ref="A22:F22"/>
    <x:mergeCell ref="A30:F30"/>
  </x:mergeCells>
  <x:dataValidations count="15">
    <x:dataValidation type="list" sqref="C6">
      <x:formula1>"SMALL_REVERSIBLE_TEST,BOUNDED_TRANCHE,LARGE_HARD_TO_REVERSE"</x:formula1>
    </x:dataValidation>
    <x:dataValidation type="list" sqref="C7">
      <x:formula1>"LOW,MODERATE,HIGH"</x:formula1>
    </x:dataValidation>
    <x:dataValidation type="list" sqref="C8">
      <x:formula1>"EASY,MODERATE,HARD"</x:formula1>
    </x:dataValidation>
    <x:dataValidation type="list" sqref="C9">
      <x:formula1>"YES,NO"</x:formula1>
    </x:dataValidation>
    <x:dataValidation type="list" sqref="C10">
      <x:formula1>"NONE_EVIDENCE,LIMITED,STRONG"</x:formula1>
    </x:dataValidation>
    <x:dataValidation type="list" sqref="C11">
      <x:formula1>"YES,NO"</x:formula1>
    </x:dataValidation>
    <x:dataValidation type="list" sqref="C12">
      <x:formula1>"YES,NO,NOT_APPLICABLE"</x:formula1>
    </x:dataValidation>
    <x:dataValidation type="list" sqref="C13">
      <x:formula1>"NONE,NON_MATERIAL,MATERIAL_RESOLVED,MATERIAL_UNRESOLVED"</x:formula1>
    </x:dataValidation>
    <x:dataValidation type="list" sqref="C14">
      <x:formula1>"NONE,NON_MATERIAL,MATERIAL"</x:formula1>
    </x:dataValidation>
    <x:dataValidation type="list" sqref="C15">
      <x:formula1>"YES,NO,NOT_APPLICABLE"</x:formula1>
    </x:dataValidation>
    <x:dataValidation type="list" sqref="C16">
      <x:formula1>"YES,NO,NOT_APPLICABLE"</x:formula1>
    </x:dataValidation>
    <x:dataValidation type="list" sqref="C17">
      <x:formula1>"YES,NO,UNKNOWN"</x:formula1>
    </x:dataValidation>
    <x:dataValidation type="list" sqref="C18">
      <x:formula1>"COMPLETE,INCOMPLETE"</x:formula1>
    </x:dataValidation>
    <x:dataValidation type="list" sqref="C19">
      <x:formula1>"YES,NO"</x:formula1>
    </x:dataValidation>
    <x:dataValidation type="list" sqref="C20">
      <x:formula1>"YES,NO,NOT_APPLICABLE"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2" hidden="0" customWidth="1"/>
    <x:col min="4" max="4" width="38" hidden="0" customWidth="1"/>
    <x:col min="5" max="5" width="24" hidden="0" customWidth="1"/>
    <x:col min="6" max="6" width="28" hidden="0" customWidth="1"/>
    <x:col min="7" max="7" width="26" hidden="0" customWidth="1"/>
    <x:col min="8" max="8" width="36" hidden="0" customWidth="1"/>
    <x:col min="9" max="9" width="36" hidden="0" customWidth="1"/>
    <x:col min="10" max="10" width="22" hidden="0" customWidth="1"/>
    <x:col min="11" max="11" width="34" hidden="0" customWidth="1"/>
    <x:col min="12" max="12" width="34" hidden="0" customWidth="1"/>
    <x:col min="13" max="13" width="34" hidden="0" customWidth="1"/>
    <x:col min="14" max="14" width="34" hidden="0" customWidth="1"/>
    <x:col min="15" max="15" width="20" hidden="0" customWidth="1"/>
    <x:col min="16" max="16" width="30" hidden="0" customWidth="1"/>
    <x:col min="17" max="17" width="34" hidden="0" customWidth="1"/>
  </x:cols>
  <x:sheetData>
    <x:row r="1" ht="20" customHeight="1">
      <x:c r="A1" s="17" t="str">
        <x:v>Record ID</x:v>
      </x:c>
      <x:c r="B1" s="17" t="str">
        <x:v>Decision date</x:v>
      </x:c>
      <x:c r="C1" s="17" t="str">
        <x:v>Decision owner</x:v>
      </x:c>
      <x:c r="D1" s="17" t="str">
        <x:v>Commitment description</x:v>
      </x:c>
      <x:c r="E1" s="17" t="str">
        <x:v>Commitment class</x:v>
      </x:c>
      <x:c r="F1" s="17" t="str">
        <x:v>Outcome</x:v>
      </x:c>
      <x:c r="G1" s="17" t="str">
        <x:v>Reason code</x:v>
      </x:c>
      <x:c r="H1" s="17" t="str">
        <x:v>Supported action</x:v>
      </x:c>
      <x:c r="I1" s="17" t="str">
        <x:v>Unsupported action</x:v>
      </x:c>
      <x:c r="J1" s="17" t="str">
        <x:v>Material unknown</x:v>
      </x:c>
      <x:c r="K1" s="17" t="str">
        <x:v>Next evidence</x:v>
      </x:c>
      <x:c r="L1" s="17" t="str">
        <x:v>Possible test</x:v>
      </x:c>
      <x:c r="M1" s="17" t="str">
        <x:v>Review trigger</x:v>
      </x:c>
      <x:c r="N1" s="17" t="str">
        <x:v>Reversal / kill condition</x:v>
      </x:c>
      <x:c r="O1" s="17" t="str">
        <x:v>Record completeness</x:v>
      </x:c>
      <x:c r="P1" s="17" t="str">
        <x:v>Reopen trigger</x:v>
      </x:c>
      <x:c r="Q1" s="17" t="str">
        <x:v>Status notes</x:v>
      </x:c>
    </x:row>
    <x:row r="2" ht="20" customHeight="1">
      <x:c r="A2" s="22"/>
      <x:c r="B2" s="60"/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  <x:c r="N2" s="22"/>
      <x:c r="O2" s="22"/>
      <x:c r="P2" s="22"/>
      <x:c r="Q2" s="22"/>
    </x:row>
    <x:row r="3" ht="20" customHeight="1">
      <x:c r="A3" s="22"/>
      <x:c r="B3" s="60"/>
      <x:c r="C3" s="22"/>
      <x:c r="D3" s="22"/>
      <x:c r="E3" s="22"/>
      <x:c r="F3" s="22"/>
      <x:c r="G3" s="22"/>
      <x:c r="H3" s="22"/>
      <x:c r="I3" s="22"/>
      <x:c r="J3" s="22"/>
      <x:c r="K3" s="22"/>
      <x:c r="L3" s="22"/>
      <x:c r="M3" s="22"/>
      <x:c r="N3" s="22"/>
      <x:c r="O3" s="22"/>
      <x:c r="P3" s="22"/>
      <x:c r="Q3" s="22"/>
    </x:row>
    <x:row r="4" ht="20" customHeight="1">
      <x:c r="A4" s="22"/>
      <x:c r="B4" s="60"/>
      <x:c r="C4" s="22"/>
      <x:c r="D4" s="22"/>
      <x:c r="E4" s="22"/>
      <x:c r="F4" s="22"/>
      <x:c r="G4" s="22"/>
      <x:c r="H4" s="22"/>
      <x:c r="I4" s="22"/>
      <x:c r="J4" s="22"/>
      <x:c r="K4" s="22"/>
      <x:c r="L4" s="22"/>
      <x:c r="M4" s="22"/>
      <x:c r="N4" s="22"/>
      <x:c r="O4" s="22"/>
      <x:c r="P4" s="22"/>
      <x:c r="Q4" s="22"/>
    </x:row>
    <x:row r="5" ht="20" customHeight="1">
      <x:c r="A5" s="22"/>
      <x:c r="B5" s="60"/>
      <x:c r="C5" s="22"/>
      <x:c r="D5" s="22"/>
      <x:c r="E5" s="22"/>
      <x:c r="F5" s="22"/>
      <x:c r="G5" s="22"/>
      <x:c r="H5" s="22"/>
      <x:c r="I5" s="22"/>
      <x:c r="J5" s="22"/>
      <x:c r="K5" s="22"/>
      <x:c r="L5" s="22"/>
      <x:c r="M5" s="22"/>
      <x:c r="N5" s="22"/>
      <x:c r="O5" s="22"/>
      <x:c r="P5" s="22"/>
      <x:c r="Q5" s="22"/>
    </x:row>
    <x:row r="6" ht="20" customHeight="1">
      <x:c r="A6" s="22"/>
      <x:c r="B6" s="60"/>
      <x:c r="C6" s="22"/>
      <x:c r="D6" s="22"/>
      <x:c r="E6" s="22"/>
      <x:c r="F6" s="22"/>
      <x:c r="G6" s="22"/>
      <x:c r="H6" s="22"/>
      <x:c r="I6" s="22"/>
      <x:c r="J6" s="22"/>
      <x:c r="K6" s="22"/>
      <x:c r="L6" s="22"/>
      <x:c r="M6" s="22"/>
      <x:c r="N6" s="22"/>
      <x:c r="O6" s="22"/>
      <x:c r="P6" s="22"/>
      <x:c r="Q6" s="22"/>
    </x:row>
    <x:row r="7" ht="20" customHeight="1">
      <x:c r="A7" s="22"/>
      <x:c r="B7" s="60"/>
      <x:c r="C7" s="22"/>
      <x:c r="D7" s="22"/>
      <x:c r="E7" s="22"/>
      <x:c r="F7" s="22"/>
      <x:c r="G7" s="22"/>
      <x:c r="H7" s="22"/>
      <x:c r="I7" s="22"/>
      <x:c r="J7" s="22"/>
      <x:c r="K7" s="22"/>
      <x:c r="L7" s="22"/>
      <x:c r="M7" s="22"/>
      <x:c r="N7" s="22"/>
      <x:c r="O7" s="22"/>
      <x:c r="P7" s="22"/>
      <x:c r="Q7" s="22"/>
    </x:row>
    <x:row r="8" ht="20" customHeight="1">
      <x:c r="A8" s="22"/>
      <x:c r="B8" s="60"/>
      <x:c r="C8" s="22"/>
      <x:c r="D8" s="22"/>
      <x:c r="E8" s="22"/>
      <x:c r="F8" s="22"/>
      <x:c r="G8" s="22"/>
      <x:c r="H8" s="22"/>
      <x:c r="I8" s="22"/>
      <x:c r="J8" s="22"/>
      <x:c r="K8" s="22"/>
      <x:c r="L8" s="22"/>
      <x:c r="M8" s="22"/>
      <x:c r="N8" s="22"/>
      <x:c r="O8" s="22"/>
      <x:c r="P8" s="22"/>
      <x:c r="Q8" s="22"/>
    </x:row>
    <x:row r="9" ht="20" customHeight="1">
      <x:c r="A9" s="22"/>
      <x:c r="B9" s="60"/>
      <x:c r="C9" s="22"/>
      <x:c r="D9" s="22"/>
      <x:c r="E9" s="22"/>
      <x:c r="F9" s="22"/>
      <x:c r="G9" s="22"/>
      <x:c r="H9" s="22"/>
      <x:c r="I9" s="22"/>
      <x:c r="J9" s="22"/>
      <x:c r="K9" s="22"/>
      <x:c r="L9" s="22"/>
      <x:c r="M9" s="22"/>
      <x:c r="N9" s="22"/>
      <x:c r="O9" s="22"/>
      <x:c r="P9" s="22"/>
      <x:c r="Q9" s="22"/>
    </x:row>
    <x:row r="10" ht="20" customHeight="1">
      <x:c r="A10" s="22"/>
      <x:c r="B10" s="60"/>
      <x:c r="C10" s="22"/>
      <x:c r="D10" s="22"/>
      <x:c r="E10" s="22"/>
      <x:c r="F10" s="22"/>
      <x:c r="G10" s="22"/>
      <x:c r="H10" s="22"/>
      <x:c r="I10" s="22"/>
      <x:c r="J10" s="22"/>
      <x:c r="K10" s="22"/>
      <x:c r="L10" s="22"/>
      <x:c r="M10" s="22"/>
      <x:c r="N10" s="22"/>
      <x:c r="O10" s="22"/>
      <x:c r="P10" s="22"/>
      <x:c r="Q10" s="22"/>
    </x:row>
    <x:row r="11" ht="20" customHeight="1">
      <x:c r="A11" s="22"/>
      <x:c r="B11" s="60"/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  <x:c r="M11" s="22"/>
      <x:c r="N11" s="22"/>
      <x:c r="O11" s="22"/>
      <x:c r="P11" s="22"/>
      <x:c r="Q11" s="22"/>
    </x:row>
    <x:row r="12" ht="20" customHeight="1">
      <x:c r="A12" s="22"/>
      <x:c r="B12" s="60"/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2"/>
      <x:c r="N12" s="22"/>
      <x:c r="O12" s="22"/>
      <x:c r="P12" s="22"/>
      <x:c r="Q12" s="22"/>
    </x:row>
    <x:row r="13" ht="20" customHeight="1">
      <x:c r="A13" s="22"/>
      <x:c r="B13" s="60"/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  <x:c r="M13" s="22"/>
      <x:c r="N13" s="22"/>
      <x:c r="O13" s="22"/>
      <x:c r="P13" s="22"/>
      <x:c r="Q13" s="22"/>
    </x:row>
    <x:row r="14" ht="20" customHeight="1">
      <x:c r="A14" s="22"/>
      <x:c r="B14" s="60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  <x:c r="M14" s="22"/>
      <x:c r="N14" s="22"/>
      <x:c r="O14" s="22"/>
      <x:c r="P14" s="22"/>
      <x:c r="Q14" s="22"/>
    </x:row>
    <x:row r="15" ht="20" customHeight="1">
      <x:c r="A15" s="22"/>
      <x:c r="B15" s="60"/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  <x:c r="M15" s="22"/>
      <x:c r="N15" s="22"/>
      <x:c r="O15" s="22"/>
      <x:c r="P15" s="22"/>
      <x:c r="Q15" s="22"/>
    </x:row>
    <x:row r="16" ht="20" customHeight="1">
      <x:c r="A16" s="22"/>
      <x:c r="B16" s="60"/>
      <x:c r="C16" s="22"/>
      <x:c r="D16" s="22"/>
      <x:c r="E16" s="22"/>
      <x:c r="F16" s="22"/>
      <x:c r="G16" s="22"/>
      <x:c r="H16" s="22"/>
      <x:c r="I16" s="22"/>
      <x:c r="J16" s="22"/>
      <x:c r="K16" s="22"/>
      <x:c r="L16" s="22"/>
      <x:c r="M16" s="22"/>
      <x:c r="N16" s="22"/>
      <x:c r="O16" s="22"/>
      <x:c r="P16" s="22"/>
      <x:c r="Q16" s="22"/>
    </x:row>
    <x:row r="17" ht="20" customHeight="1">
      <x:c r="A17" s="22"/>
      <x:c r="B17" s="60"/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2"/>
      <x:c r="N17" s="22"/>
      <x:c r="O17" s="22"/>
      <x:c r="P17" s="22"/>
      <x:c r="Q17" s="22"/>
    </x:row>
    <x:row r="18" ht="20" customHeight="1">
      <x:c r="A18" s="22"/>
      <x:c r="B18" s="60"/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  <x:c r="M18" s="22"/>
      <x:c r="N18" s="22"/>
      <x:c r="O18" s="22"/>
      <x:c r="P18" s="22"/>
      <x:c r="Q18" s="22"/>
    </x:row>
    <x:row r="19" ht="20" customHeight="1">
      <x:c r="A19" s="22"/>
      <x:c r="B19" s="60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2"/>
      <x:c r="N19" s="22"/>
      <x:c r="O19" s="22"/>
      <x:c r="P19" s="22"/>
      <x:c r="Q19" s="22"/>
    </x:row>
    <x:row r="20" ht="20" customHeight="1">
      <x:c r="A20" s="22"/>
      <x:c r="B20" s="60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  <x:c r="O20" s="22"/>
      <x:c r="P20" s="22"/>
      <x:c r="Q20" s="22"/>
    </x:row>
    <x:row r="21" ht="20" customHeight="1">
      <x:c r="A21" s="22"/>
      <x:c r="B21" s="60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2"/>
      <x:c r="N21" s="22"/>
      <x:c r="O21" s="22"/>
      <x:c r="P21" s="22"/>
      <x:c r="Q21" s="22"/>
    </x:row>
    <x:row r="22" ht="20" customHeight="1">
      <x:c r="A22" s="22"/>
      <x:c r="B22" s="60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  <x:c r="O22" s="22"/>
      <x:c r="P22" s="22"/>
      <x:c r="Q22" s="22"/>
    </x:row>
    <x:row r="23" ht="20" customHeight="1">
      <x:c r="A23" s="22"/>
      <x:c r="B23" s="60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2"/>
      <x:c r="N23" s="22"/>
      <x:c r="O23" s="22"/>
      <x:c r="P23" s="22"/>
      <x:c r="Q23" s="22"/>
    </x:row>
    <x:row r="24" ht="20" customHeight="1">
      <x:c r="A24" s="22"/>
      <x:c r="B24" s="60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  <x:c r="N24" s="22"/>
      <x:c r="O24" s="22"/>
      <x:c r="P24" s="22"/>
      <x:c r="Q24" s="22"/>
    </x:row>
    <x:row r="25" ht="20" customHeight="1">
      <x:c r="A25" s="22"/>
      <x:c r="B25" s="60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  <x:c r="M25" s="22"/>
      <x:c r="N25" s="22"/>
      <x:c r="O25" s="22"/>
      <x:c r="P25" s="22"/>
      <x:c r="Q25" s="22"/>
    </x:row>
    <x:row r="26" ht="20" customHeight="1">
      <x:c r="A26" s="22"/>
      <x:c r="B26" s="60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  <x:c r="N26" s="22"/>
      <x:c r="O26" s="22"/>
      <x:c r="P26" s="22"/>
      <x:c r="Q26" s="22"/>
    </x:row>
    <x:row r="27" ht="20" customHeight="1">
      <x:c r="A27" s="22"/>
      <x:c r="B27" s="60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/>
      <x:c r="P27" s="22"/>
      <x:c r="Q27" s="22"/>
    </x:row>
    <x:row r="28" ht="20" customHeight="1">
      <x:c r="A28" s="22"/>
      <x:c r="B28" s="60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2"/>
      <x:c r="N28" s="22"/>
      <x:c r="O28" s="22"/>
      <x:c r="P28" s="22"/>
      <x:c r="Q28" s="22"/>
    </x:row>
    <x:row r="29" ht="20" customHeight="1">
      <x:c r="A29" s="22"/>
      <x:c r="B29" s="60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  <x:c r="N29" s="22"/>
      <x:c r="O29" s="22"/>
      <x:c r="P29" s="22"/>
      <x:c r="Q29" s="22"/>
    </x:row>
    <x:row r="30" ht="20" customHeight="1">
      <x:c r="A30" s="22"/>
      <x:c r="B30" s="60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2"/>
      <x:c r="N30" s="22"/>
      <x:c r="O30" s="22"/>
      <x:c r="P30" s="22"/>
      <x:c r="Q30" s="22"/>
    </x:row>
    <x:row r="31" ht="20" customHeight="1">
      <x:c r="A31" s="22"/>
      <x:c r="B31" s="60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2"/>
      <x:c r="N31" s="22"/>
      <x:c r="O31" s="22"/>
      <x:c r="P31" s="22"/>
      <x:c r="Q31" s="22"/>
    </x:row>
    <x:row r="32" ht="20" customHeight="1">
      <x:c r="A32" s="22"/>
      <x:c r="B32" s="60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  <x:c r="M32" s="22"/>
      <x:c r="N32" s="22"/>
      <x:c r="O32" s="22"/>
      <x:c r="P32" s="22"/>
      <x:c r="Q32" s="22"/>
    </x:row>
    <x:row r="33" ht="20" customHeight="1">
      <x:c r="A33" s="22"/>
      <x:c r="B33" s="60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  <x:c r="N33" s="22"/>
      <x:c r="O33" s="22"/>
      <x:c r="P33" s="22"/>
      <x:c r="Q33" s="22"/>
    </x:row>
    <x:row r="34" ht="20" customHeight="1">
      <x:c r="A34" s="22"/>
      <x:c r="B34" s="60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  <x:c r="M34" s="22"/>
      <x:c r="N34" s="22"/>
      <x:c r="O34" s="22"/>
      <x:c r="P34" s="22"/>
      <x:c r="Q34" s="22"/>
    </x:row>
    <x:row r="35" ht="20" customHeight="1">
      <x:c r="A35" s="22"/>
      <x:c r="B35" s="60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  <x:c r="M35" s="22"/>
      <x:c r="N35" s="22"/>
      <x:c r="O35" s="22"/>
      <x:c r="P35" s="22"/>
      <x:c r="Q35" s="22"/>
    </x:row>
    <x:row r="36" ht="20" customHeight="1">
      <x:c r="A36" s="22"/>
      <x:c r="B36" s="60"/>
      <x:c r="C36" s="22"/>
      <x:c r="D36" s="22"/>
      <x:c r="E36" s="22"/>
      <x:c r="F36" s="22"/>
      <x:c r="G36" s="22"/>
      <x:c r="H36" s="22"/>
      <x:c r="I36" s="22"/>
      <x:c r="J36" s="22"/>
      <x:c r="K36" s="22"/>
      <x:c r="L36" s="22"/>
      <x:c r="M36" s="22"/>
      <x:c r="N36" s="22"/>
      <x:c r="O36" s="22"/>
      <x:c r="P36" s="22"/>
      <x:c r="Q36" s="22"/>
    </x:row>
    <x:row r="37" ht="20" customHeight="1">
      <x:c r="A37" s="22"/>
      <x:c r="B37" s="60"/>
      <x:c r="C37" s="22"/>
      <x:c r="D37" s="22"/>
      <x:c r="E37" s="22"/>
      <x:c r="F37" s="22"/>
      <x:c r="G37" s="22"/>
      <x:c r="H37" s="22"/>
      <x:c r="I37" s="22"/>
      <x:c r="J37" s="22"/>
      <x:c r="K37" s="22"/>
      <x:c r="L37" s="22"/>
      <x:c r="M37" s="22"/>
      <x:c r="N37" s="22"/>
      <x:c r="O37" s="22"/>
      <x:c r="P37" s="22"/>
      <x:c r="Q37" s="22"/>
    </x:row>
    <x:row r="38" ht="20" customHeight="1">
      <x:c r="A38" s="22"/>
      <x:c r="B38" s="60"/>
      <x:c r="C38" s="22"/>
      <x:c r="D38" s="22"/>
      <x:c r="E38" s="22"/>
      <x:c r="F38" s="22"/>
      <x:c r="G38" s="22"/>
      <x:c r="H38" s="22"/>
      <x:c r="I38" s="22"/>
      <x:c r="J38" s="22"/>
      <x:c r="K38" s="22"/>
      <x:c r="L38" s="22"/>
      <x:c r="M38" s="22"/>
      <x:c r="N38" s="22"/>
      <x:c r="O38" s="22"/>
      <x:c r="P38" s="22"/>
      <x:c r="Q38" s="22"/>
    </x:row>
    <x:row r="39" ht="20" customHeight="1">
      <x:c r="A39" s="22"/>
      <x:c r="B39" s="60"/>
      <x:c r="C39" s="22"/>
      <x:c r="D39" s="22"/>
      <x:c r="E39" s="22"/>
      <x:c r="F39" s="22"/>
      <x:c r="G39" s="22"/>
      <x:c r="H39" s="22"/>
      <x:c r="I39" s="22"/>
      <x:c r="J39" s="22"/>
      <x:c r="K39" s="22"/>
      <x:c r="L39" s="22"/>
      <x:c r="M39" s="22"/>
      <x:c r="N39" s="22"/>
      <x:c r="O39" s="22"/>
      <x:c r="P39" s="22"/>
      <x:c r="Q39" s="22"/>
    </x:row>
    <x:row r="40" ht="20" customHeight="1">
      <x:c r="A40" s="22"/>
      <x:c r="B40" s="60"/>
      <x:c r="C40" s="22"/>
      <x:c r="D40" s="22"/>
      <x:c r="E40" s="22"/>
      <x:c r="F40" s="22"/>
      <x:c r="G40" s="22"/>
      <x:c r="H40" s="22"/>
      <x:c r="I40" s="22"/>
      <x:c r="J40" s="22"/>
      <x:c r="K40" s="22"/>
      <x:c r="L40" s="22"/>
      <x:c r="M40" s="22"/>
      <x:c r="N40" s="22"/>
      <x:c r="O40" s="22"/>
      <x:c r="P40" s="22"/>
      <x:c r="Q40" s="22"/>
    </x:row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  <x:row r="201" ht="20" customHeight="1"/>
    <x:row r="202" ht="20" customHeight="1"/>
    <x:row r="203" ht="20" customHeight="1"/>
    <x:row r="204" ht="20" customHeight="1"/>
    <x:row r="205" ht="20" customHeight="1"/>
    <x:row r="206" ht="20" customHeight="1"/>
    <x:row r="207" ht="20" customHeight="1"/>
    <x:row r="208" ht="20" customHeight="1"/>
    <x:row r="209" ht="20" customHeight="1"/>
    <x:row r="210" ht="20" customHeight="1"/>
    <x:row r="211" ht="20" customHeight="1"/>
    <x:row r="212" ht="20" customHeight="1"/>
    <x:row r="213" ht="20" customHeight="1"/>
    <x:row r="214" ht="20" customHeight="1"/>
    <x:row r="215" ht="20" customHeight="1"/>
    <x:row r="216" ht="20" customHeight="1"/>
    <x:row r="217" ht="20" customHeight="1"/>
    <x:row r="218" ht="20" customHeight="1"/>
    <x:row r="219" ht="20" customHeight="1"/>
    <x:row r="220" ht="20" customHeight="1"/>
    <x:row r="221" ht="20" customHeight="1"/>
    <x:row r="222" ht="20" customHeight="1"/>
    <x:row r="223" ht="20" customHeight="1"/>
    <x:row r="224" ht="20" customHeight="1"/>
    <x:row r="225" ht="20" customHeight="1"/>
    <x:row r="226" ht="20" customHeight="1"/>
    <x:row r="227" ht="20" customHeight="1"/>
    <x:row r="228" ht="20" customHeight="1"/>
    <x:row r="229" ht="20" customHeight="1"/>
    <x:row r="230" ht="20" customHeight="1"/>
    <x:row r="231" ht="20" customHeight="1"/>
    <x:row r="232" ht="20" customHeight="1"/>
    <x:row r="233" ht="20" customHeight="1"/>
    <x:row r="234" ht="20" customHeight="1"/>
    <x:row r="235" ht="20" customHeight="1"/>
    <x:row r="236" ht="20" customHeight="1"/>
    <x:row r="237" ht="20" customHeight="1"/>
    <x:row r="238" ht="20" customHeight="1"/>
    <x:row r="239" ht="20" customHeight="1"/>
    <x:row r="240" ht="20" customHeight="1"/>
    <x:row r="241" ht="20" customHeight="1"/>
    <x:row r="242" ht="20" customHeight="1"/>
    <x:row r="243" ht="20" customHeight="1"/>
    <x:row r="244" ht="20" customHeight="1"/>
    <x:row r="245" ht="20" customHeight="1"/>
    <x:row r="246" ht="20" customHeight="1"/>
    <x:row r="247" ht="20" customHeight="1"/>
    <x:row r="248" ht="20" customHeight="1"/>
    <x:row r="249" ht="20" customHeight="1"/>
    <x:row r="250" ht="20" customHeight="1"/>
    <x:row r="251" ht="20" customHeight="1"/>
    <x:row r="252" ht="20" customHeight="1"/>
    <x:row r="253" ht="20" customHeight="1"/>
    <x:row r="254" ht="20" customHeight="1"/>
    <x:row r="255" ht="20" customHeight="1"/>
    <x:row r="256" ht="20" customHeight="1"/>
    <x:row r="257" ht="20" customHeight="1"/>
    <x:row r="258" ht="20" customHeight="1"/>
    <x:row r="259" ht="20" customHeight="1"/>
    <x:row r="260" ht="20" customHeight="1"/>
    <x:row r="261" ht="20" customHeight="1"/>
    <x:row r="262" ht="20" customHeight="1"/>
    <x:row r="263" ht="20" customHeight="1"/>
    <x:row r="264" ht="20" customHeight="1"/>
    <x:row r="265" ht="20" customHeight="1"/>
    <x:row r="266" ht="20" customHeight="1"/>
    <x:row r="267" ht="20" customHeight="1"/>
    <x:row r="268" ht="20" customHeight="1"/>
    <x:row r="269" ht="20" customHeight="1"/>
    <x:row r="270" ht="20" customHeight="1"/>
    <x:row r="271" ht="20" customHeight="1"/>
    <x:row r="272" ht="20" customHeight="1"/>
    <x:row r="273" ht="20" customHeight="1"/>
    <x:row r="274" ht="20" customHeight="1"/>
    <x:row r="275" ht="20" customHeight="1"/>
    <x:row r="276" ht="20" customHeight="1"/>
    <x:row r="277" ht="20" customHeight="1"/>
    <x:row r="278" ht="20" customHeight="1"/>
    <x:row r="279" ht="20" customHeight="1"/>
    <x:row r="280" ht="20" customHeight="1"/>
    <x:row r="281" ht="20" customHeight="1"/>
    <x:row r="282" ht="20" customHeight="1"/>
    <x:row r="283" ht="20" customHeight="1"/>
    <x:row r="284" ht="20" customHeight="1"/>
    <x:row r="285" ht="20" customHeight="1"/>
    <x:row r="286" ht="20" customHeight="1"/>
    <x:row r="287" ht="20" customHeight="1"/>
    <x:row r="288" ht="20" customHeight="1"/>
    <x:row r="289" ht="20" customHeight="1"/>
    <x:row r="290" ht="20" customHeight="1"/>
    <x:row r="291" ht="20" customHeight="1"/>
    <x:row r="292" ht="20" customHeight="1"/>
    <x:row r="293" ht="20" customHeight="1"/>
    <x:row r="294" ht="20" customHeight="1"/>
    <x:row r="295" ht="20" customHeight="1"/>
    <x:row r="296" ht="20" customHeight="1"/>
    <x:row r="297" ht="20" customHeight="1"/>
    <x:row r="298" ht="20" customHeight="1"/>
    <x:row r="299" ht="20" customHeight="1"/>
    <x:row r="300" ht="20" customHeight="1"/>
  </x:sheetData>
  <x:dataValidations count="4">
    <x:dataValidation type="list" sqref="E2:E40">
      <x:formula1>"SMALL_REVERSIBLE_TEST,BOUNDED_TRANCHE,LARGE_HARD_TO_REVERSE"</x:formula1>
    </x:dataValidation>
    <x:dataValidation type="list" sqref="O2:O40">
      <x:formula1>"COMPLETE,INCOMPLETE"</x:formula1>
    </x:dataValidation>
    <x:dataValidation type="list" sqref="F2:F40">
      <x:formula1>"SUFFICIENT_FOR_THIS_COMMITMENT,SUFFICIENT_FOR_A_SMALLER_REVERSIBLE_TEST,MORE_EVIDENCE_REQUIRED,RESOLVE_CONTRADICTION,RESOLVE_DECISION_SCOPE,DO_NOT_COMMIT_YET,REOPEN_PRIOR_DECISION,INVALID_INPUT"</x:formula1>
    </x:dataValidation>
    <x:dataValidation type="list" sqref="P2:P40">
      <x:formula1>"YES,NO,NOT_APPLICABLE"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cc52b4566b14e5e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42" hidden="0" customWidth="1"/>
    <x:col min="4" max="4" width="28" hidden="0" customWidth="1"/>
    <x:col min="5" max="5" width="30" hidden="0" customWidth="1"/>
    <x:col min="6" max="6" width="38" hidden="0" customWidth="1"/>
    <x:col min="7" max="7" width="38" hidden="0" customWidth="1"/>
    <x:col min="8" max="8" width="36" hidden="0" customWidth="1"/>
  </x:cols>
  <x:sheetData>
    <x:row r="1" ht="20" customHeight="1">
      <x:c r="A1" s="4" t="str">
        <x:v>Fictional composite — same evidence, different commitments</x:v>
      </x:c>
      <x:c r="B1" s="4"/>
      <x:c r="C1" s="4"/>
      <x:c r="D1" s="4"/>
      <x:c r="E1" s="4"/>
      <x:c r="F1" s="4"/>
      <x:c r="G1" s="4"/>
      <x:c r="H1" s="4"/>
    </x:row>
    <x:row r="2" ht="20" customHeight="1"/>
    <x:row r="3" ht="20" customHeight="1">
      <x:c r="A3" s="17" t="str">
        <x:v>Tranche</x:v>
      </x:c>
      <x:c r="B3" s="17" t="str">
        <x:v>Illustrative amount</x:v>
      </x:c>
      <x:c r="C3" s="17" t="str">
        <x:v>Evidence state</x:v>
      </x:c>
      <x:c r="D3" s="17" t="str">
        <x:v>Consequence / reversibility</x:v>
      </x:c>
      <x:c r="E3" s="17" t="str">
        <x:v>Decision result</x:v>
      </x:c>
      <x:c r="F3" s="17" t="str">
        <x:v>Supports</x:v>
      </x:c>
      <x:c r="G3" s="17" t="str">
        <x:v>Does not support</x:v>
      </x:c>
      <x:c r="H3" s="17" t="str">
        <x:v>Review / reversal control</x:v>
      </x:c>
    </x:row>
    <x:row r="4" ht="20" customHeight="1">
      <x:c r="A4" s="22" t="str">
        <x:v>Research / pilot</x:v>
      </x:c>
      <x:c r="B4" s="22" t="str">
        <x:v>€5k</x:v>
      </x:c>
      <x:c r="C4" s="22" t="str">
        <x:v>Search demand, competitive evidence and technical feasibility are credible; buyer assumption unresolved; contradictory signal exists.</x:v>
      </x:c>
      <x:c r="D4" s="22" t="str">
        <x:v>Low-bounded / easy to reverse</x:v>
      </x:c>
      <x:c r="E4" s="22" t="str">
        <x:v>Sufficient for a smaller reversible test</x:v>
      </x:c>
      <x:c r="F4" s="22" t="str">
        <x:v>A test that directly resolves the buyer assumption or conflict.</x:v>
      </x:c>
      <x:c r="G4" s="22" t="str">
        <x:v>Production scale or broader expansion.</x:v>
      </x:c>
      <x:c r="H4" s="22" t="str">
        <x:v>Define learning objective and stop condition before pilot.</x:v>
      </x:c>
    </x:row>
    <x:row r="5" ht="20" customHeight="1">
      <x:c r="A5" s="22" t="str">
        <x:v>Production rollout</x:v>
      </x:c>
      <x:c r="B5" s="22" t="str">
        <x:v>€30k</x:v>
      </x:c>
      <x:c r="C5" s="22" t="str">
        <x:v>Pilot resolves buyer assumption; contradiction resolved/non-material; required first-party evidence present.</x:v>
      </x:c>
      <x:c r="D5" s="22" t="str">
        <x:v>Moderate / moderately reversible</x:v>
      </x:c>
      <x:c r="E5" s="22" t="str">
        <x:v>Sufficient for this defined tranche</x:v>
      </x:c>
      <x:c r="F5" s="22" t="str">
        <x:v>The defined production rollout.</x:v>
      </x:c>
      <x:c r="G5" s="22" t="str">
        <x:v>Automatic permission for broader expansion.</x:v>
      </x:c>
      <x:c r="H5" s="22" t="str">
        <x:v>Review transferability and commercial evidence before next tranche.</x:v>
      </x:c>
    </x:row>
    <x:row r="6" ht="20" customHeight="1">
      <x:c r="A6" s="22" t="str">
        <x:v>Broader expansion</x:v>
      </x:c>
      <x:c r="B6" s="22" t="str">
        <x:v>€150k</x:v>
      </x:c>
      <x:c r="C6" s="22" t="str">
        <x:v>Strong scope-specific and independent evidence; required first-party validation present; no material blocker.</x:v>
      </x:c>
      <x:c r="D6" s="22" t="str">
        <x:v>High / hard to reverse</x:v>
      </x:c>
      <x:c r="E6" s="22" t="str">
        <x:v>Sufficient only if those conditions remain true</x:v>
      </x:c>
      <x:c r="F6" s="22" t="str">
        <x:v>The defined expansion with explicit controls.</x:v>
      </x:c>
      <x:c r="G6" s="22" t="str">
        <x:v>Any untested geography, buyer or offer extension.</x:v>
      </x:c>
      <x:c r="H6" s="22" t="str">
        <x:v>Reopen on scope change, evidence decay, new contradiction or reversal trigger.</x:v>
      </x:c>
    </x:row>
    <x:row r="7" ht="20" customHeight="1"/>
    <x:row r="8" ht="20" customHeight="1">
      <x:c r="A8" s="10" t="str">
        <x:v>Illustrative amounts only — this workbook does not recommend budget levels or estimate returns.</x:v>
      </x:c>
      <x:c r="B8" s="10"/>
      <x:c r="C8" s="10"/>
      <x:c r="D8" s="10"/>
      <x:c r="E8" s="10"/>
      <x:c r="F8" s="10"/>
      <x:c r="G8" s="10"/>
      <x:c r="H8" s="10"/>
    </x:row>
    <x:row r="9" ht="20" customHeight="1"/>
    <x:row r="10" ht="20" customHeight="1"/>
    <x:row r="11" ht="20" customHeight="1"/>
    <x:row r="12" ht="20" customHeight="1"/>
    <x:row r="13" ht="20" customHeight="1"/>
    <x:row r="14" ht="20" customHeight="1"/>
    <x:row r="15" ht="20" customHeight="1"/>
    <x:row r="16" ht="20" customHeight="1"/>
    <x:row r="17" ht="20" customHeight="1"/>
    <x:row r="18" ht="20" customHeight="1"/>
    <x:row r="19" ht="20" customHeight="1"/>
    <x:row r="20" ht="20" customHeight="1"/>
    <x:row r="21" ht="20" customHeight="1"/>
    <x:row r="22" ht="20" customHeight="1"/>
    <x:row r="23" ht="20" customHeight="1"/>
    <x:row r="24" ht="20" customHeight="1"/>
    <x:row r="25" ht="20" customHeight="1"/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  <x:row r="201" ht="20" customHeight="1"/>
    <x:row r="202" ht="20" customHeight="1"/>
    <x:row r="203" ht="20" customHeight="1"/>
    <x:row r="204" ht="20" customHeight="1"/>
    <x:row r="205" ht="20" customHeight="1"/>
    <x:row r="206" ht="20" customHeight="1"/>
    <x:row r="207" ht="20" customHeight="1"/>
    <x:row r="208" ht="20" customHeight="1"/>
    <x:row r="209" ht="20" customHeight="1"/>
    <x:row r="210" ht="20" customHeight="1"/>
    <x:row r="211" ht="20" customHeight="1"/>
    <x:row r="212" ht="20" customHeight="1"/>
    <x:row r="213" ht="20" customHeight="1"/>
    <x:row r="214" ht="20" customHeight="1"/>
    <x:row r="215" ht="20" customHeight="1"/>
    <x:row r="216" ht="20" customHeight="1"/>
    <x:row r="217" ht="20" customHeight="1"/>
    <x:row r="218" ht="20" customHeight="1"/>
    <x:row r="219" ht="20" customHeight="1"/>
    <x:row r="220" ht="20" customHeight="1"/>
    <x:row r="221" ht="20" customHeight="1"/>
    <x:row r="222" ht="20" customHeight="1"/>
    <x:row r="223" ht="20" customHeight="1"/>
    <x:row r="224" ht="20" customHeight="1"/>
    <x:row r="225" ht="20" customHeight="1"/>
    <x:row r="226" ht="20" customHeight="1"/>
    <x:row r="227" ht="20" customHeight="1"/>
    <x:row r="228" ht="20" customHeight="1"/>
    <x:row r="229" ht="20" customHeight="1"/>
    <x:row r="230" ht="20" customHeight="1"/>
    <x:row r="231" ht="20" customHeight="1"/>
    <x:row r="232" ht="20" customHeight="1"/>
    <x:row r="233" ht="20" customHeight="1"/>
    <x:row r="234" ht="20" customHeight="1"/>
    <x:row r="235" ht="20" customHeight="1"/>
    <x:row r="236" ht="20" customHeight="1"/>
    <x:row r="237" ht="20" customHeight="1"/>
    <x:row r="238" ht="20" customHeight="1"/>
    <x:row r="239" ht="20" customHeight="1"/>
    <x:row r="240" ht="20" customHeight="1"/>
    <x:row r="241" ht="20" customHeight="1"/>
    <x:row r="242" ht="20" customHeight="1"/>
    <x:row r="243" ht="20" customHeight="1"/>
    <x:row r="244" ht="20" customHeight="1"/>
    <x:row r="245" ht="20" customHeight="1"/>
    <x:row r="246" ht="20" customHeight="1"/>
    <x:row r="247" ht="20" customHeight="1"/>
    <x:row r="248" ht="20" customHeight="1"/>
    <x:row r="249" ht="20" customHeight="1"/>
    <x:row r="250" ht="20" customHeight="1"/>
    <x:row r="251" ht="20" customHeight="1"/>
    <x:row r="252" ht="20" customHeight="1"/>
    <x:row r="253" ht="20" customHeight="1"/>
    <x:row r="254" ht="20" customHeight="1"/>
    <x:row r="255" ht="20" customHeight="1"/>
    <x:row r="256" ht="20" customHeight="1"/>
    <x:row r="257" ht="20" customHeight="1"/>
    <x:row r="258" ht="20" customHeight="1"/>
    <x:row r="259" ht="20" customHeight="1"/>
    <x:row r="260" ht="20" customHeight="1"/>
    <x:row r="261" ht="20" customHeight="1"/>
    <x:row r="262" ht="20" customHeight="1"/>
    <x:row r="263" ht="20" customHeight="1"/>
    <x:row r="264" ht="20" customHeight="1"/>
    <x:row r="265" ht="20" customHeight="1"/>
    <x:row r="266" ht="20" customHeight="1"/>
    <x:row r="267" ht="20" customHeight="1"/>
    <x:row r="268" ht="20" customHeight="1"/>
    <x:row r="269" ht="20" customHeight="1"/>
    <x:row r="270" ht="20" customHeight="1"/>
    <x:row r="271" ht="20" customHeight="1"/>
    <x:row r="272" ht="20" customHeight="1"/>
    <x:row r="273" ht="20" customHeight="1"/>
    <x:row r="274" ht="20" customHeight="1"/>
    <x:row r="275" ht="20" customHeight="1"/>
    <x:row r="276" ht="20" customHeight="1"/>
    <x:row r="277" ht="20" customHeight="1"/>
    <x:row r="278" ht="20" customHeight="1"/>
    <x:row r="279" ht="20" customHeight="1"/>
    <x:row r="280" ht="20" customHeight="1"/>
    <x:row r="281" ht="20" customHeight="1"/>
    <x:row r="282" ht="20" customHeight="1"/>
    <x:row r="283" ht="20" customHeight="1"/>
    <x:row r="284" ht="20" customHeight="1"/>
    <x:row r="285" ht="20" customHeight="1"/>
    <x:row r="286" ht="20" customHeight="1"/>
    <x:row r="287" ht="20" customHeight="1"/>
    <x:row r="288" ht="20" customHeight="1"/>
    <x:row r="289" ht="20" customHeight="1"/>
    <x:row r="290" ht="20" customHeight="1"/>
    <x:row r="291" ht="20" customHeight="1"/>
    <x:row r="292" ht="20" customHeight="1"/>
    <x:row r="293" ht="20" customHeight="1"/>
    <x:row r="294" ht="20" customHeight="1"/>
    <x:row r="295" ht="20" customHeight="1"/>
    <x:row r="296" ht="20" customHeight="1"/>
    <x:row r="297" ht="20" customHeight="1"/>
    <x:row r="298" ht="20" customHeight="1"/>
    <x:row r="299" ht="20" customHeight="1"/>
    <x:row r="300" ht="20" customHeight="1"/>
  </x:sheetData>
  <x:mergeCells>
    <x:mergeCell ref="A1:H1"/>
    <x:mergeCell ref="A8:H8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8" hidden="0" customWidth="1"/>
    <x:col min="3" max="3" width="18" hidden="0" customWidth="1"/>
    <x:col min="4" max="4" width="34" hidden="0" customWidth="1"/>
    <x:col min="5" max="5" width="28" hidden="0" customWidth="1"/>
    <x:col min="6" max="6" width="14" hidden="0" customWidth="1"/>
    <x:col min="7" max="7" width="16" hidden="0" customWidth="1"/>
    <x:col min="8" max="8" width="15" hidden="0" customWidth="1"/>
    <x:col min="9" max="9" width="22" hidden="0" customWidth="1"/>
    <x:col min="10" max="10" width="17" hidden="0" customWidth="1"/>
    <x:col min="11" max="11" width="19" hidden="0" customWidth="1"/>
    <x:col min="12" max="12" width="24" hidden="0" customWidth="1"/>
    <x:col min="13" max="13" width="18" hidden="0" customWidth="1"/>
    <x:col min="14" max="14" width="20" hidden="0" customWidth="1"/>
    <x:col min="15" max="15" width="20" hidden="0" customWidth="1"/>
    <x:col min="16" max="16" width="24" hidden="0" customWidth="1"/>
    <x:col min="17" max="17" width="20" hidden="0" customWidth="1"/>
    <x:col min="18" max="18" width="18" hidden="0" customWidth="1"/>
    <x:col min="19" max="19" width="20" hidden="0" customWidth="1"/>
    <x:col min="20" max="20" width="32" hidden="0" customWidth="1"/>
    <x:col min="21" max="21" width="32" hidden="0" customWidth="1"/>
    <x:col min="22" max="22" width="32" hidden="0" customWidth="1"/>
    <x:col min="23" max="23" width="32" hidden="0" customWidth="1"/>
    <x:col min="24" max="24" width="14" hidden="0" customWidth="1"/>
    <x:col min="25" max="25" width="14" hidden="0" customWidth="1"/>
    <x:col min="26" max="26" width="20" hidden="0" customWidth="1"/>
    <x:col min="27" max="27" width="20" hidden="0" customWidth="1"/>
    <x:col min="28" max="28" width="18" hidden="0" customWidth="1"/>
    <x:col min="29" max="29" width="15" hidden="0" customWidth="1"/>
    <x:col min="30" max="30" width="18" hidden="0" customWidth="1"/>
  </x:cols>
  <x:sheetData>
    <x:row r="1" ht="20" customHeight="1">
      <x:c r="A1" s="17" t="str">
        <x:v>Fixture ID</x:v>
      </x:c>
      <x:c r="B1" s="17" t="str">
        <x:v>Name</x:v>
      </x:c>
      <x:c r="C1" s="17" t="str">
        <x:v>Category</x:v>
      </x:c>
      <x:c r="D1" s="17" t="str">
        <x:v>Commitment description</x:v>
      </x:c>
      <x:c r="E1" s="17" t="str">
        <x:v>Commitment class</x:v>
      </x:c>
      <x:c r="F1" s="17" t="str">
        <x:v>Consequence</x:v>
      </x:c>
      <x:c r="G1" s="17" t="str">
        <x:v>Reversibility</x:v>
      </x:c>
      <x:c r="H1" s="17" t="str">
        <x:v>Scope complete</x:v>
      </x:c>
      <x:c r="I1" s="17" t="str">
        <x:v>Independent evidence</x:v>
      </x:c>
      <x:c r="J1" s="17" t="str">
        <x:v>First-party required</x:v>
      </x:c>
      <x:c r="K1" s="17" t="str">
        <x:v>First-party present</x:v>
      </x:c>
      <x:c r="L1" s="17" t="str">
        <x:v>Contradiction</x:v>
      </x:c>
      <x:c r="M1" s="17" t="str">
        <x:v>Material unknown</x:v>
      </x:c>
      <x:c r="N1" s="17" t="str">
        <x:v>Smaller test feasible</x:v>
      </x:c>
      <x:c r="O1" s="17" t="str">
        <x:v>Test addresses unknown</x:v>
      </x:c>
      <x:c r="P1" s="17" t="str">
        <x:v>More info could change action</x:v>
      </x:c>
      <x:c r="Q1" s="17" t="str">
        <x:v>Record completeness</x:v>
      </x:c>
      <x:c r="R1" s="17" t="str">
        <x:v>Prior decision exists</x:v>
      </x:c>
      <x:c r="S1" s="17" t="str">
        <x:v>Reopen trigger active</x:v>
      </x:c>
      <x:c r="T1" s="17" t="str">
        <x:v>Expected outcome</x:v>
      </x:c>
      <x:c r="U1" s="17" t="str">
        <x:v>Formula outcome</x:v>
      </x:c>
      <x:c r="V1" s="17" t="str">
        <x:v>Expected reason</x:v>
      </x:c>
      <x:c r="W1" s="17" t="str">
        <x:v>Formula reason</x:v>
      </x:c>
      <x:c r="X1" s="17" t="str">
        <x:v>Outcome parity</x:v>
      </x:c>
      <x:c r="Y1" s="17" t="str">
        <x:v>Reason parity</x:v>
      </x:c>
      <x:c r="Z1" s="17" t="str">
        <x:v>Expected completeness</x:v>
      </x:c>
      <x:c r="AA1" s="17" t="str">
        <x:v>Formula completeness</x:v>
      </x:c>
      <x:c r="AB1" s="17" t="str">
        <x:v>Completeness parity</x:v>
      </x:c>
      <x:c r="AC1" s="17" t="str">
        <x:v>Input invalid?</x:v>
      </x:c>
      <x:c r="AD1" s="22" t="str">
        <x:v>Base reason helper</x:v>
      </x:c>
    </x:row>
    <x:row r="2" ht="20" customHeight="1">
      <x:c r="A2" s="22" t="str">
        <x:v>F001</x:v>
      </x:c>
      <x:c r="B2" s="22" t="str">
        <x:v>small reversible strong</x:v>
      </x:c>
      <x:c r="C2" s="22" t="str">
        <x:v>LOGIC</x:v>
      </x:c>
      <x:c r="D2" s="22" t="str">
        <x:v>Search/content expansion next tranche</x:v>
      </x:c>
      <x:c r="E2" s="22" t="str">
        <x:v>SMALL_REVERSIBLE_TEST</x:v>
      </x:c>
      <x:c r="F2" s="22" t="str">
        <x:v>LOW</x:v>
      </x:c>
      <x:c r="G2" s="22" t="str">
        <x:v>EASY</x:v>
      </x:c>
      <x:c r="H2" s="22" t="str">
        <x:v>YES</x:v>
      </x:c>
      <x:c r="I2" s="22" t="str">
        <x:v>STRONG</x:v>
      </x:c>
      <x:c r="J2" s="22" t="str">
        <x:v>NO</x:v>
      </x:c>
      <x:c r="K2" s="22" t="str">
        <x:v>NOT_APPLICABLE</x:v>
      </x:c>
      <x:c r="L2" s="22" t="str">
        <x:v>NONE</x:v>
      </x:c>
      <x:c r="M2" s="22" t="str">
        <x:v>NONE</x:v>
      </x:c>
      <x:c r="N2" s="22" t="str">
        <x:v>NO</x:v>
      </x:c>
      <x:c r="O2" s="22" t="str">
        <x:v>NOT_APPLICABLE</x:v>
      </x:c>
      <x:c r="P2" s="22" t="str">
        <x:v>NO</x:v>
      </x:c>
      <x:c r="Q2" s="22" t="str">
        <x:v>COMPLETE</x:v>
      </x:c>
      <x:c r="R2" s="22" t="str">
        <x:v>NO</x:v>
      </x:c>
      <x:c r="S2" s="22" t="str">
        <x:v>NOT_APPLICABLE</x:v>
      </x:c>
      <x:c r="T2" s="22" t="str">
        <x:v>SUFFICIENT_FOR_THIS_COMMITMENT</x:v>
      </x:c>
      <x:c r="U2" s="22" t="str">
        <x:f>IF(OR(AD2="DESCRIPTION_INVALID",AD2="ENUM_INVALID",AD2="FIRST_PARTY_CROSS_FIELD_INVALID",AD2="TEST_CROSS_FIELD_INVALID",AD2="REOPEN_CROSS_FIELD_INVALID"),"INVALID_INPUT",IF(AD2="SCOPE_INCOMPLETE","RESOLVE_DECISION_SCOPE",IF(AD2="REOPEN_TRIGGER","REOPEN_PRIOR_DECISION",IF(AD2="MATERIAL_CONTRADICTION","RESOLVE_CONTRADICTION",IF(OR(AD2="HIGH_EXPOSURE_BLOCKER_TESTABLE",AD2="TRANCHE_GAP_TESTABLE"),"SUFFICIENT_FOR_A_SMALLER_REVERSIBLE_TEST",IF(AD2="HIGH_EXPOSURE_BLOCKER","DO_NOT_COMMIT_YET",IF(OR(AD2="TRANCHE_EVIDENCE_GAP",AD2="TEST_NOT_BOUNDED",AD2="TEST_MISALIGNED",AD2="INDEPENDENCE_TOO_LIMITED_FOR_SCALE",AD2="DECISION_CHANGING_INFO_MISSING"),"MORE_EVIDENCE_REQUIRED","SUFFICIENT_FOR_THIS_COMMITMENT")))))))</x:f>
        <x:v>SUFFICIENT_FOR_THIS_COMMITMENT</x:v>
      </x:c>
      <x:c r="V2" s="22" t="str">
        <x:v>SMALL_TEST_SUPPORTED</x:v>
      </x:c>
      <x:c r="W2" s="22" t="str">
        <x:f>AD2</x:f>
        <x:v>SMALL_TEST_SUPPORTED</x:v>
      </x:c>
      <x:c r="X2" s="22" t="str">
        <x:f>IF(EXACT(T2,U2),"PASS","FAIL")</x:f>
        <x:v>PASS</x:v>
      </x:c>
      <x:c r="Y2" s="22" t="str">
        <x:f>IF(EXACT(V2,W2),"PASS","FAIL")</x:f>
        <x:v>PASS</x:v>
      </x:c>
      <x:c r="Z2" s="22" t="str">
        <x:v>COMPLETE</x:v>
      </x:c>
      <x:c r="AA2" s="22" t="str">
        <x:f>Q2</x:f>
        <x:v>COMPLETE</x:v>
      </x:c>
      <x:c r="AB2" s="22" t="str">
        <x:f>IF(EXACT(Z2,AA2),"PASS","FAIL")</x:f>
        <x:v>PASS</x:v>
      </x:c>
      <x:c r="AC2" s="22" t="b">
        <x:f>OR(NOT(ISTEXT(D2)),LEN(TRIM(D2))=0,OR(NOT(ISTEXT(E2)),AND(NOT(EXACT(E2,"SMALL_REVERSIBLE_TEST")),NOT(EXACT(E2,"BOUNDED_TRANCHE")),NOT(EXACT(E2,"LARGE_HARD_TO_REVERSE")))),OR(NOT(ISTEXT(F2)),AND(NOT(EXACT(F2,"LOW")),NOT(EXACT(F2,"MODERATE")),NOT(EXACT(F2,"HIGH")))),OR(NOT(ISTEXT(G2)),AND(NOT(EXACT(G2,"EASY")),NOT(EXACT(G2,"MODERATE")),NOT(EXACT(G2,"HARD")))),OR(NOT(ISTEXT(H2)),AND(NOT(EXACT(H2,"YES")),NOT(EXACT(H2,"NO")))),OR(NOT(ISTEXT(I2)),AND(NOT(EXACT(I2,"NONE_EVIDENCE")),NOT(EXACT(I2,"LIMITED")),NOT(EXACT(I2,"STRONG")))),OR(NOT(ISTEXT(J2)),AND(NOT(EXACT(J2,"YES")),NOT(EXACT(J2,"NO")))),OR(NOT(ISTEXT(K2)),AND(NOT(EXACT(K2,"YES")),NOT(EXACT(K2,"NO")),NOT(EXACT(K2,"NOT_APPLICABLE")))),OR(NOT(ISTEXT(L2)),AND(NOT(EXACT(L2,"NONE")),NOT(EXACT(L2,"NON_MATERIAL")),NOT(EXACT(L2,"MATERIAL_RESOLVED")),NOT(EXACT(L2,"MATERIAL_UNRESOLVED")))),OR(NOT(ISTEXT(M2)),AND(NOT(EXACT(M2,"NONE")),NOT(EXACT(M2,"NON_MATERIAL")),NOT(EXACT(M2,"MATERIAL")))),OR(NOT(ISTEXT(N2)),AND(NOT(EXACT(N2,"YES")),NOT(EXACT(N2,"NO")),NOT(EXACT(N2,"NOT_APPLICABLE")))),OR(NOT(ISTEXT(O2)),AND(NOT(EXACT(O2,"YES")),NOT(EXACT(O2,"NO")),NOT(EXACT(O2,"NOT_APPLICABLE")))),OR(NOT(ISTEXT(P2)),AND(NOT(EXACT(P2,"YES")),NOT(EXACT(P2,"NO")),NOT(EXACT(P2,"UNKNOWN")))),OR(NOT(ISTEXT(Q2)),AND(NOT(EXACT(Q2,"COMPLETE")),NOT(EXACT(Q2,"INCOMPLETE")))),OR(NOT(ISTEXT(R2)),AND(NOT(EXACT(R2,"YES")),NOT(EXACT(R2,"NO")))),OR(NOT(ISTEXT(S2)),AND(NOT(EXACT(S2,"YES")),NOT(EXACT(S2,"NO")),NOT(EXACT(S2,"NOT_APPLICABLE")))),AND(EXACT(J2,"NO"),NOT(EXACT(K2,"NOT_APPLICABLE"))),AND(EXACT(N2,"NO"),NOT(EXACT(O2,"NOT_APPLICABLE"))),AND(EXACT(R2,"NO"),NOT(EXACT(S2,"NOT_APPLICABLE"))))</x:f>
        <x:v>0</x:v>
      </x:c>
      <x:c r="AD2" t="str">
        <x:f>IF(OR(NOT(ISTEXT(D2)),LEN(TRIM(D2))=0),"DESCRIPTION_INVALID",IF(OR(OR(NOT(ISTEXT(E2)),AND(NOT(EXACT(E2,"SMALL_REVERSIBLE_TEST")),NOT(EXACT(E2,"BOUNDED_TRANCHE")),NOT(EXACT(E2,"LARGE_HARD_TO_REVERSE")))),OR(NOT(ISTEXT(F2)),AND(NOT(EXACT(F2,"LOW")),NOT(EXACT(F2,"MODERATE")),NOT(EXACT(F2,"HIGH")))),OR(NOT(ISTEXT(G2)),AND(NOT(EXACT(G2,"EASY")),NOT(EXACT(G2,"MODERATE")),NOT(EXACT(G2,"HARD")))),OR(NOT(ISTEXT(H2)),AND(NOT(EXACT(H2,"YES")),NOT(EXACT(H2,"NO")))),OR(NOT(ISTEXT(I2)),AND(NOT(EXACT(I2,"NONE_EVIDENCE")),NOT(EXACT(I2,"LIMITED")),NOT(EXACT(I2,"STRONG")))),OR(NOT(ISTEXT(J2)),AND(NOT(EXACT(J2,"YES")),NOT(EXACT(J2,"NO")))),OR(NOT(ISTEXT(K2)),AND(NOT(EXACT(K2,"YES")),NOT(EXACT(K2,"NO")),NOT(EXACT(K2,"NOT_APPLICABLE")))),OR(NOT(ISTEXT(L2)),AND(NOT(EXACT(L2,"NONE")),NOT(EXACT(L2,"NON_MATERIAL")),NOT(EXACT(L2,"MATERIAL_RESOLVED")),NOT(EXACT(L2,"MATERIAL_UNRESOLVED")))),OR(NOT(ISTEXT(M2)),AND(NOT(EXACT(M2,"NONE")),NOT(EXACT(M2,"NON_MATERIAL")),NOT(EXACT(M2,"MATERIAL")))),OR(NOT(ISTEXT(N2)),AND(NOT(EXACT(N2,"YES")),NOT(EXACT(N2,"NO")),NOT(EXACT(N2,"NOT_APPLICABLE")))),OR(NOT(ISTEXT(O2)),AND(NOT(EXACT(O2,"YES")),NOT(EXACT(O2,"NO")),NOT(EXACT(O2,"NOT_APPLICABLE")))),OR(NOT(ISTEXT(P2)),AND(NOT(EXACT(P2,"YES")),NOT(EXACT(P2,"NO")),NOT(EXACT(P2,"UNKNOWN")))),OR(NOT(ISTEXT(Q2)),AND(NOT(EXACT(Q2,"COMPLETE")),NOT(EXACT(Q2,"INCOMPLETE")))),OR(NOT(ISTEXT(R2)),AND(NOT(EXACT(R2,"YES")),NOT(EXACT(R2,"NO")))),OR(NOT(ISTEXT(S2)),AND(NOT(EXACT(S2,"YES")),NOT(EXACT(S2,"NO")),NOT(EXACT(S2,"NOT_APPLICABLE"))))),"ENUM_INVALID",IF(AND(EXACT(J2,"NO"),NOT(EXACT(K2,"NOT_APPLICABLE"))),"FIRST_PARTY_CROSS_FIELD_INVALID",IF(AND(EXACT(N2,"NO"),NOT(EXACT(O2,"NOT_APPLICABLE"))),"TEST_CROSS_FIELD_INVALID",IF(AND(EXACT(R2,"NO"),NOT(EXACT(S2,"NOT_APPLICABLE"))),"REOPEN_CROSS_FIELD_INVALID",IF(EXACT(H2,"NO"),"SCOPE_INCOMPLETE",IF(AND(EXACT(R2,"YES"),EXACT(S2,"YES")),"REOPEN_TRIGGER",IF(EXACT(L2,"MATERIAL_UNRESOLVED"),"MATERIAL_CONTRADICTION",IF(AND(OR(EXACT(E2,"LARGE_HARD_TO_REVERSE"),EXACT(F2,"HIGH"),EXACT(G2,"HARD")),OR(AND(EXACT(J2,"YES"),EXACT(K2,"NO")),EXACT(I2,"NONE_EVIDENCE"),EXACT(M2,"MATERIAL"))),IF(AND(EXACT(N2,"YES"),EXACT(O2,"YES")),"HIGH_EXPOSURE_BLOCKER_TESTABLE","HIGH_EXPOSURE_BLOCKER"),IF(AND(EXACT(E2,"BOUNDED_TRANCHE"),OR(AND(EXACT(J2,"YES"),EXACT(K2,"NO")),EXACT(I2,"NONE_EVIDENCE"),EXACT(M2,"MATERIAL"))),IF(AND(EXACT(N2,"YES"),EXACT(O2,"YES")),"TRANCHE_GAP_TESTABLE","TRANCHE_EVIDENCE_GAP"),IF(EXACT(E2,"SMALL_REVERSIBLE_TEST"),IF(OR(EXACT(F2,"HIGH"),EXACT(G2,"HARD")),"TEST_NOT_BOUNDED",IF(AND(EXACT(M2,"MATERIAL"),NOT(EXACT(O2,"YES"))),"TEST_MISALIGNED","SMALL_TEST_SUPPORTED")),IF(AND(EXACT(I2,"LIMITED"),EXACT(E2,"LARGE_HARD_TO_REVERSE")),"INDEPENDENCE_TOO_LIMITED_FOR_SCALE",IF(AND(EXACT(P2,"YES"),EXACT(I2,"LIMITED")),"DECISION_CHANGING_INFO_MISSING","NO_MATERIAL_BLOCKER")))))))))))))</x:f>
        <x:v>SMALL_TEST_SUPPORTED</x:v>
      </x:c>
    </x:row>
    <x:row r="3" ht="20" customHeight="1">
      <x:c r="A3" s="22" t="str">
        <x:v>F002</x:v>
      </x:c>
      <x:c r="B3" s="22" t="str">
        <x:v>small reversible partial</x:v>
      </x:c>
      <x:c r="C3" s="22" t="str">
        <x:v>LOGIC</x:v>
      </x:c>
      <x:c r="D3" s="22" t="str">
        <x:v>Search/content expansion next tranche</x:v>
      </x:c>
      <x:c r="E3" s="22" t="str">
        <x:v>SMALL_REVERSIBLE_TEST</x:v>
      </x:c>
      <x:c r="F3" s="22" t="str">
        <x:v>LOW</x:v>
      </x:c>
      <x:c r="G3" s="22" t="str">
        <x:v>EASY</x:v>
      </x:c>
      <x:c r="H3" s="22" t="str">
        <x:v>YES</x:v>
      </x:c>
      <x:c r="I3" s="22" t="str">
        <x:v>LIMITED</x:v>
      </x:c>
      <x:c r="J3" s="22" t="str">
        <x:v>NO</x:v>
      </x:c>
      <x:c r="K3" s="22" t="str">
        <x:v>NOT_APPLICABLE</x:v>
      </x:c>
      <x:c r="L3" s="22" t="str">
        <x:v>NONE</x:v>
      </x:c>
      <x:c r="M3" s="22" t="str">
        <x:v>NON_MATERIAL</x:v>
      </x:c>
      <x:c r="N3" s="22" t="str">
        <x:v>NO</x:v>
      </x:c>
      <x:c r="O3" s="22" t="str">
        <x:v>NOT_APPLICABLE</x:v>
      </x:c>
      <x:c r="P3" s="22" t="str">
        <x:v>NO</x:v>
      </x:c>
      <x:c r="Q3" s="22" t="str">
        <x:v>COMPLETE</x:v>
      </x:c>
      <x:c r="R3" s="22" t="str">
        <x:v>NO</x:v>
      </x:c>
      <x:c r="S3" s="22" t="str">
        <x:v>NOT_APPLICABLE</x:v>
      </x:c>
      <x:c r="T3" s="22" t="str">
        <x:v>SUFFICIENT_FOR_THIS_COMMITMENT</x:v>
      </x:c>
      <x:c r="U3" s="22" t="str">
        <x:f>IF(OR(AD3="DESCRIPTION_INVALID",AD3="ENUM_INVALID",AD3="FIRST_PARTY_CROSS_FIELD_INVALID",AD3="TEST_CROSS_FIELD_INVALID",AD3="REOPEN_CROSS_FIELD_INVALID"),"INVALID_INPUT",IF(AD3="SCOPE_INCOMPLETE","RESOLVE_DECISION_SCOPE",IF(AD3="REOPEN_TRIGGER","REOPEN_PRIOR_DECISION",IF(AD3="MATERIAL_CONTRADICTION","RESOLVE_CONTRADICTION",IF(OR(AD3="HIGH_EXPOSURE_BLOCKER_TESTABLE",AD3="TRANCHE_GAP_TESTABLE"),"SUFFICIENT_FOR_A_SMALLER_REVERSIBLE_TEST",IF(AD3="HIGH_EXPOSURE_BLOCKER","DO_NOT_COMMIT_YET",IF(OR(AD3="TRANCHE_EVIDENCE_GAP",AD3="TEST_NOT_BOUNDED",AD3="TEST_MISALIGNED",AD3="INDEPENDENCE_TOO_LIMITED_FOR_SCALE",AD3="DECISION_CHANGING_INFO_MISSING"),"MORE_EVIDENCE_REQUIRED","SUFFICIENT_FOR_THIS_COMMITMENT")))))))</x:f>
        <x:v>SUFFICIENT_FOR_THIS_COMMITMENT</x:v>
      </x:c>
      <x:c r="V3" s="22" t="str">
        <x:v>SMALL_TEST_SUPPORTED</x:v>
      </x:c>
      <x:c r="W3" s="22" t="str">
        <x:f>AD3</x:f>
        <x:v>SMALL_TEST_SUPPORTED</x:v>
      </x:c>
      <x:c r="X3" s="22" t="str">
        <x:f>IF(EXACT(T3,U3),"PASS","FAIL")</x:f>
        <x:v>PASS</x:v>
      </x:c>
      <x:c r="Y3" s="22" t="str">
        <x:f>IF(EXACT(V3,W3),"PASS","FAIL")</x:f>
        <x:v>PASS</x:v>
      </x:c>
      <x:c r="Z3" s="22" t="str">
        <x:v>COMPLETE</x:v>
      </x:c>
      <x:c r="AA3" s="22" t="str">
        <x:f>Q3</x:f>
        <x:v>COMPLETE</x:v>
      </x:c>
      <x:c r="AB3" s="22" t="str">
        <x:f>IF(EXACT(Z3,AA3),"PASS","FAIL")</x:f>
        <x:v>PASS</x:v>
      </x:c>
      <x:c r="AC3" s="22" t="b">
        <x:f>OR(NOT(ISTEXT(D3)),LEN(TRIM(D3))=0,OR(NOT(ISTEXT(E3)),AND(NOT(EXACT(E3,"SMALL_REVERSIBLE_TEST")),NOT(EXACT(E3,"BOUNDED_TRANCHE")),NOT(EXACT(E3,"LARGE_HARD_TO_REVERSE")))),OR(NOT(ISTEXT(F3)),AND(NOT(EXACT(F3,"LOW")),NOT(EXACT(F3,"MODERATE")),NOT(EXACT(F3,"HIGH")))),OR(NOT(ISTEXT(G3)),AND(NOT(EXACT(G3,"EASY")),NOT(EXACT(G3,"MODERATE")),NOT(EXACT(G3,"HARD")))),OR(NOT(ISTEXT(H3)),AND(NOT(EXACT(H3,"YES")),NOT(EXACT(H3,"NO")))),OR(NOT(ISTEXT(I3)),AND(NOT(EXACT(I3,"NONE_EVIDENCE")),NOT(EXACT(I3,"LIMITED")),NOT(EXACT(I3,"STRONG")))),OR(NOT(ISTEXT(J3)),AND(NOT(EXACT(J3,"YES")),NOT(EXACT(J3,"NO")))),OR(NOT(ISTEXT(K3)),AND(NOT(EXACT(K3,"YES")),NOT(EXACT(K3,"NO")),NOT(EXACT(K3,"NOT_APPLICABLE")))),OR(NOT(ISTEXT(L3)),AND(NOT(EXACT(L3,"NONE")),NOT(EXACT(L3,"NON_MATERIAL")),NOT(EXACT(L3,"MATERIAL_RESOLVED")),NOT(EXACT(L3,"MATERIAL_UNRESOLVED")))),OR(NOT(ISTEXT(M3)),AND(NOT(EXACT(M3,"NONE")),NOT(EXACT(M3,"NON_MATERIAL")),NOT(EXACT(M3,"MATERIAL")))),OR(NOT(ISTEXT(N3)),AND(NOT(EXACT(N3,"YES")),NOT(EXACT(N3,"NO")),NOT(EXACT(N3,"NOT_APPLICABLE")))),OR(NOT(ISTEXT(O3)),AND(NOT(EXACT(O3,"YES")),NOT(EXACT(O3,"NO")),NOT(EXACT(O3,"NOT_APPLICABLE")))),OR(NOT(ISTEXT(P3)),AND(NOT(EXACT(P3,"YES")),NOT(EXACT(P3,"NO")),NOT(EXACT(P3,"UNKNOWN")))),OR(NOT(ISTEXT(Q3)),AND(NOT(EXACT(Q3,"COMPLETE")),NOT(EXACT(Q3,"INCOMPLETE")))),OR(NOT(ISTEXT(R3)),AND(NOT(EXACT(R3,"YES")),NOT(EXACT(R3,"NO")))),OR(NOT(ISTEXT(S3)),AND(NOT(EXACT(S3,"YES")),NOT(EXACT(S3,"NO")),NOT(EXACT(S3,"NOT_APPLICABLE")))),AND(EXACT(J3,"NO"),NOT(EXACT(K3,"NOT_APPLICABLE"))),AND(EXACT(N3,"NO"),NOT(EXACT(O3,"NOT_APPLICABLE"))),AND(EXACT(R3,"NO"),NOT(EXACT(S3,"NOT_APPLICABLE"))))</x:f>
        <x:v>0</x:v>
      </x:c>
      <x:c r="AD3" t="str">
        <x:f>IF(OR(NOT(ISTEXT(D3)),LEN(TRIM(D3))=0),"DESCRIPTION_INVALID",IF(OR(OR(NOT(ISTEXT(E3)),AND(NOT(EXACT(E3,"SMALL_REVERSIBLE_TEST")),NOT(EXACT(E3,"BOUNDED_TRANCHE")),NOT(EXACT(E3,"LARGE_HARD_TO_REVERSE")))),OR(NOT(ISTEXT(F3)),AND(NOT(EXACT(F3,"LOW")),NOT(EXACT(F3,"MODERATE")),NOT(EXACT(F3,"HIGH")))),OR(NOT(ISTEXT(G3)),AND(NOT(EXACT(G3,"EASY")),NOT(EXACT(G3,"MODERATE")),NOT(EXACT(G3,"HARD")))),OR(NOT(ISTEXT(H3)),AND(NOT(EXACT(H3,"YES")),NOT(EXACT(H3,"NO")))),OR(NOT(ISTEXT(I3)),AND(NOT(EXACT(I3,"NONE_EVIDENCE")),NOT(EXACT(I3,"LIMITED")),NOT(EXACT(I3,"STRONG")))),OR(NOT(ISTEXT(J3)),AND(NOT(EXACT(J3,"YES")),NOT(EXACT(J3,"NO")))),OR(NOT(ISTEXT(K3)),AND(NOT(EXACT(K3,"YES")),NOT(EXACT(K3,"NO")),NOT(EXACT(K3,"NOT_APPLICABLE")))),OR(NOT(ISTEXT(L3)),AND(NOT(EXACT(L3,"NONE")),NOT(EXACT(L3,"NON_MATERIAL")),NOT(EXACT(L3,"MATERIAL_RESOLVED")),NOT(EXACT(L3,"MATERIAL_UNRESOLVED")))),OR(NOT(ISTEXT(M3)),AND(NOT(EXACT(M3,"NONE")),NOT(EXACT(M3,"NON_MATERIAL")),NOT(EXACT(M3,"MATERIAL")))),OR(NOT(ISTEXT(N3)),AND(NOT(EXACT(N3,"YES")),NOT(EXACT(N3,"NO")),NOT(EXACT(N3,"NOT_APPLICABLE")))),OR(NOT(ISTEXT(O3)),AND(NOT(EXACT(O3,"YES")),NOT(EXACT(O3,"NO")),NOT(EXACT(O3,"NOT_APPLICABLE")))),OR(NOT(ISTEXT(P3)),AND(NOT(EXACT(P3,"YES")),NOT(EXACT(P3,"NO")),NOT(EXACT(P3,"UNKNOWN")))),OR(NOT(ISTEXT(Q3)),AND(NOT(EXACT(Q3,"COMPLETE")),NOT(EXACT(Q3,"INCOMPLETE")))),OR(NOT(ISTEXT(R3)),AND(NOT(EXACT(R3,"YES")),NOT(EXACT(R3,"NO")))),OR(NOT(ISTEXT(S3)),AND(NOT(EXACT(S3,"YES")),NOT(EXACT(S3,"NO")),NOT(EXACT(S3,"NOT_APPLICABLE"))))),"ENUM_INVALID",IF(AND(EXACT(J3,"NO"),NOT(EXACT(K3,"NOT_APPLICABLE"))),"FIRST_PARTY_CROSS_FIELD_INVALID",IF(AND(EXACT(N3,"NO"),NOT(EXACT(O3,"NOT_APPLICABLE"))),"TEST_CROSS_FIELD_INVALID",IF(AND(EXACT(R3,"NO"),NOT(EXACT(S3,"NOT_APPLICABLE"))),"REOPEN_CROSS_FIELD_INVALID",IF(EXACT(H3,"NO"),"SCOPE_INCOMPLETE",IF(AND(EXACT(R3,"YES"),EXACT(S3,"YES")),"REOPEN_TRIGGER",IF(EXACT(L3,"MATERIAL_UNRESOLVED"),"MATERIAL_CONTRADICTION",IF(AND(OR(EXACT(E3,"LARGE_HARD_TO_REVERSE"),EXACT(F3,"HIGH"),EXACT(G3,"HARD")),OR(AND(EXACT(J3,"YES"),EXACT(K3,"NO")),EXACT(I3,"NONE_EVIDENCE"),EXACT(M3,"MATERIAL"))),IF(AND(EXACT(N3,"YES"),EXACT(O3,"YES")),"HIGH_EXPOSURE_BLOCKER_TESTABLE","HIGH_EXPOSURE_BLOCKER"),IF(AND(EXACT(E3,"BOUNDED_TRANCHE"),OR(AND(EXACT(J3,"YES"),EXACT(K3,"NO")),EXACT(I3,"NONE_EVIDENCE"),EXACT(M3,"MATERIAL"))),IF(AND(EXACT(N3,"YES"),EXACT(O3,"YES")),"TRANCHE_GAP_TESTABLE","TRANCHE_EVIDENCE_GAP"),IF(EXACT(E3,"SMALL_REVERSIBLE_TEST"),IF(OR(EXACT(F3,"HIGH"),EXACT(G3,"HARD")),"TEST_NOT_BOUNDED",IF(AND(EXACT(M3,"MATERIAL"),NOT(EXACT(O3,"YES"))),"TEST_MISALIGNED","SMALL_TEST_SUPPORTED")),IF(AND(EXACT(I3,"LIMITED"),EXACT(E3,"LARGE_HARD_TO_REVERSE")),"INDEPENDENCE_TOO_LIMITED_FOR_SCALE",IF(AND(EXACT(P3,"YES"),EXACT(I3,"LIMITED")),"DECISION_CHANGING_INFO_MISSING","NO_MATERIAL_BLOCKER")))))))))))))</x:f>
        <x:v>SMALL_TEST_SUPPORTED</x:v>
      </x:c>
    </x:row>
    <x:row r="4" ht="20" customHeight="1">
      <x:c r="A4" s="22" t="str">
        <x:v>F003</x:v>
      </x:c>
      <x:c r="B4" s="22" t="str">
        <x:v>small test material unknown aligned</x:v>
      </x:c>
      <x:c r="C4" s="22" t="str">
        <x:v>LOGIC</x:v>
      </x:c>
      <x:c r="D4" s="22" t="str">
        <x:v>Search/content expansion next tranche</x:v>
      </x:c>
      <x:c r="E4" s="22" t="str">
        <x:v>SMALL_REVERSIBLE_TEST</x:v>
      </x:c>
      <x:c r="F4" s="22" t="str">
        <x:v>LOW</x:v>
      </x:c>
      <x:c r="G4" s="22" t="str">
        <x:v>EASY</x:v>
      </x:c>
      <x:c r="H4" s="22" t="str">
        <x:v>YES</x:v>
      </x:c>
      <x:c r="I4" s="22" t="str">
        <x:v>LIMITED</x:v>
      </x:c>
      <x:c r="J4" s="22" t="str">
        <x:v>YES</x:v>
      </x:c>
      <x:c r="K4" s="22" t="str">
        <x:v>YES</x:v>
      </x:c>
      <x:c r="L4" s="22" t="str">
        <x:v>NONE</x:v>
      </x:c>
      <x:c r="M4" s="22" t="str">
        <x:v>MATERIAL</x:v>
      </x:c>
      <x:c r="N4" s="22" t="str">
        <x:v>YES</x:v>
      </x:c>
      <x:c r="O4" s="22" t="str">
        <x:v>YES</x:v>
      </x:c>
      <x:c r="P4" s="22" t="str">
        <x:v>NO</x:v>
      </x:c>
      <x:c r="Q4" s="22" t="str">
        <x:v>COMPLETE</x:v>
      </x:c>
      <x:c r="R4" s="22" t="str">
        <x:v>NO</x:v>
      </x:c>
      <x:c r="S4" s="22" t="str">
        <x:v>NOT_APPLICABLE</x:v>
      </x:c>
      <x:c r="T4" s="22" t="str">
        <x:v>SUFFICIENT_FOR_THIS_COMMITMENT</x:v>
      </x:c>
      <x:c r="U4" s="22" t="str">
        <x:f>IF(OR(AD4="DESCRIPTION_INVALID",AD4="ENUM_INVALID",AD4="FIRST_PARTY_CROSS_FIELD_INVALID",AD4="TEST_CROSS_FIELD_INVALID",AD4="REOPEN_CROSS_FIELD_INVALID"),"INVALID_INPUT",IF(AD4="SCOPE_INCOMPLETE","RESOLVE_DECISION_SCOPE",IF(AD4="REOPEN_TRIGGER","REOPEN_PRIOR_DECISION",IF(AD4="MATERIAL_CONTRADICTION","RESOLVE_CONTRADICTION",IF(OR(AD4="HIGH_EXPOSURE_BLOCKER_TESTABLE",AD4="TRANCHE_GAP_TESTABLE"),"SUFFICIENT_FOR_A_SMALLER_REVERSIBLE_TEST",IF(AD4="HIGH_EXPOSURE_BLOCKER","DO_NOT_COMMIT_YET",IF(OR(AD4="TRANCHE_EVIDENCE_GAP",AD4="TEST_NOT_BOUNDED",AD4="TEST_MISALIGNED",AD4="INDEPENDENCE_TOO_LIMITED_FOR_SCALE",AD4="DECISION_CHANGING_INFO_MISSING"),"MORE_EVIDENCE_REQUIRED","SUFFICIENT_FOR_THIS_COMMITMENT")))))))</x:f>
        <x:v>SUFFICIENT_FOR_THIS_COMMITMENT</x:v>
      </x:c>
      <x:c r="V4" s="22" t="str">
        <x:v>SMALL_TEST_SUPPORTED</x:v>
      </x:c>
      <x:c r="W4" s="22" t="str">
        <x:f>AD4</x:f>
        <x:v>SMALL_TEST_SUPPORTED</x:v>
      </x:c>
      <x:c r="X4" s="22" t="str">
        <x:f>IF(EXACT(T4,U4),"PASS","FAIL")</x:f>
        <x:v>PASS</x:v>
      </x:c>
      <x:c r="Y4" s="22" t="str">
        <x:f>IF(EXACT(V4,W4),"PASS","FAIL")</x:f>
        <x:v>PASS</x:v>
      </x:c>
      <x:c r="Z4" s="22" t="str">
        <x:v>COMPLETE</x:v>
      </x:c>
      <x:c r="AA4" s="22" t="str">
        <x:f>Q4</x:f>
        <x:v>COMPLETE</x:v>
      </x:c>
      <x:c r="AB4" s="22" t="str">
        <x:f>IF(EXACT(Z4,AA4),"PASS","FAIL")</x:f>
        <x:v>PASS</x:v>
      </x:c>
      <x:c r="AC4" s="22" t="b">
        <x:f>OR(NOT(ISTEXT(D4)),LEN(TRIM(D4))=0,OR(NOT(ISTEXT(E4)),AND(NOT(EXACT(E4,"SMALL_REVERSIBLE_TEST")),NOT(EXACT(E4,"BOUNDED_TRANCHE")),NOT(EXACT(E4,"LARGE_HARD_TO_REVERSE")))),OR(NOT(ISTEXT(F4)),AND(NOT(EXACT(F4,"LOW")),NOT(EXACT(F4,"MODERATE")),NOT(EXACT(F4,"HIGH")))),OR(NOT(ISTEXT(G4)),AND(NOT(EXACT(G4,"EASY")),NOT(EXACT(G4,"MODERATE")),NOT(EXACT(G4,"HARD")))),OR(NOT(ISTEXT(H4)),AND(NOT(EXACT(H4,"YES")),NOT(EXACT(H4,"NO")))),OR(NOT(ISTEXT(I4)),AND(NOT(EXACT(I4,"NONE_EVIDENCE")),NOT(EXACT(I4,"LIMITED")),NOT(EXACT(I4,"STRONG")))),OR(NOT(ISTEXT(J4)),AND(NOT(EXACT(J4,"YES")),NOT(EXACT(J4,"NO")))),OR(NOT(ISTEXT(K4)),AND(NOT(EXACT(K4,"YES")),NOT(EXACT(K4,"NO")),NOT(EXACT(K4,"NOT_APPLICABLE")))),OR(NOT(ISTEXT(L4)),AND(NOT(EXACT(L4,"NONE")),NOT(EXACT(L4,"NON_MATERIAL")),NOT(EXACT(L4,"MATERIAL_RESOLVED")),NOT(EXACT(L4,"MATERIAL_UNRESOLVED")))),OR(NOT(ISTEXT(M4)),AND(NOT(EXACT(M4,"NONE")),NOT(EXACT(M4,"NON_MATERIAL")),NOT(EXACT(M4,"MATERIAL")))),OR(NOT(ISTEXT(N4)),AND(NOT(EXACT(N4,"YES")),NOT(EXACT(N4,"NO")),NOT(EXACT(N4,"NOT_APPLICABLE")))),OR(NOT(ISTEXT(O4)),AND(NOT(EXACT(O4,"YES")),NOT(EXACT(O4,"NO")),NOT(EXACT(O4,"NOT_APPLICABLE")))),OR(NOT(ISTEXT(P4)),AND(NOT(EXACT(P4,"YES")),NOT(EXACT(P4,"NO")),NOT(EXACT(P4,"UNKNOWN")))),OR(NOT(ISTEXT(Q4)),AND(NOT(EXACT(Q4,"COMPLETE")),NOT(EXACT(Q4,"INCOMPLETE")))),OR(NOT(ISTEXT(R4)),AND(NOT(EXACT(R4,"YES")),NOT(EXACT(R4,"NO")))),OR(NOT(ISTEXT(S4)),AND(NOT(EXACT(S4,"YES")),NOT(EXACT(S4,"NO")),NOT(EXACT(S4,"NOT_APPLICABLE")))),AND(EXACT(J4,"NO"),NOT(EXACT(K4,"NOT_APPLICABLE"))),AND(EXACT(N4,"NO"),NOT(EXACT(O4,"NOT_APPLICABLE"))),AND(EXACT(R4,"NO"),NOT(EXACT(S4,"NOT_APPLICABLE"))))</x:f>
        <x:v>0</x:v>
      </x:c>
      <x:c r="AD4" t="str">
        <x:f>IF(OR(NOT(ISTEXT(D4)),LEN(TRIM(D4))=0),"DESCRIPTION_INVALID",IF(OR(OR(NOT(ISTEXT(E4)),AND(NOT(EXACT(E4,"SMALL_REVERSIBLE_TEST")),NOT(EXACT(E4,"BOUNDED_TRANCHE")),NOT(EXACT(E4,"LARGE_HARD_TO_REVERSE")))),OR(NOT(ISTEXT(F4)),AND(NOT(EXACT(F4,"LOW")),NOT(EXACT(F4,"MODERATE")),NOT(EXACT(F4,"HIGH")))),OR(NOT(ISTEXT(G4)),AND(NOT(EXACT(G4,"EASY")),NOT(EXACT(G4,"MODERATE")),NOT(EXACT(G4,"HARD")))),OR(NOT(ISTEXT(H4)),AND(NOT(EXACT(H4,"YES")),NOT(EXACT(H4,"NO")))),OR(NOT(ISTEXT(I4)),AND(NOT(EXACT(I4,"NONE_EVIDENCE")),NOT(EXACT(I4,"LIMITED")),NOT(EXACT(I4,"STRONG")))),OR(NOT(ISTEXT(J4)),AND(NOT(EXACT(J4,"YES")),NOT(EXACT(J4,"NO")))),OR(NOT(ISTEXT(K4)),AND(NOT(EXACT(K4,"YES")),NOT(EXACT(K4,"NO")),NOT(EXACT(K4,"NOT_APPLICABLE")))),OR(NOT(ISTEXT(L4)),AND(NOT(EXACT(L4,"NONE")),NOT(EXACT(L4,"NON_MATERIAL")),NOT(EXACT(L4,"MATERIAL_RESOLVED")),NOT(EXACT(L4,"MATERIAL_UNRESOLVED")))),OR(NOT(ISTEXT(M4)),AND(NOT(EXACT(M4,"NONE")),NOT(EXACT(M4,"NON_MATERIAL")),NOT(EXACT(M4,"MATERIAL")))),OR(NOT(ISTEXT(N4)),AND(NOT(EXACT(N4,"YES")),NOT(EXACT(N4,"NO")),NOT(EXACT(N4,"NOT_APPLICABLE")))),OR(NOT(ISTEXT(O4)),AND(NOT(EXACT(O4,"YES")),NOT(EXACT(O4,"NO")),NOT(EXACT(O4,"NOT_APPLICABLE")))),OR(NOT(ISTEXT(P4)),AND(NOT(EXACT(P4,"YES")),NOT(EXACT(P4,"NO")),NOT(EXACT(P4,"UNKNOWN")))),OR(NOT(ISTEXT(Q4)),AND(NOT(EXACT(Q4,"COMPLETE")),NOT(EXACT(Q4,"INCOMPLETE")))),OR(NOT(ISTEXT(R4)),AND(NOT(EXACT(R4,"YES")),NOT(EXACT(R4,"NO")))),OR(NOT(ISTEXT(S4)),AND(NOT(EXACT(S4,"YES")),NOT(EXACT(S4,"NO")),NOT(EXACT(S4,"NOT_APPLICABLE"))))),"ENUM_INVALID",IF(AND(EXACT(J4,"NO"),NOT(EXACT(K4,"NOT_APPLICABLE"))),"FIRST_PARTY_CROSS_FIELD_INVALID",IF(AND(EXACT(N4,"NO"),NOT(EXACT(O4,"NOT_APPLICABLE"))),"TEST_CROSS_FIELD_INVALID",IF(AND(EXACT(R4,"NO"),NOT(EXACT(S4,"NOT_APPLICABLE"))),"REOPEN_CROSS_FIELD_INVALID",IF(EXACT(H4,"NO"),"SCOPE_INCOMPLETE",IF(AND(EXACT(R4,"YES"),EXACT(S4,"YES")),"REOPEN_TRIGGER",IF(EXACT(L4,"MATERIAL_UNRESOLVED"),"MATERIAL_CONTRADICTION",IF(AND(OR(EXACT(E4,"LARGE_HARD_TO_REVERSE"),EXACT(F4,"HIGH"),EXACT(G4,"HARD")),OR(AND(EXACT(J4,"YES"),EXACT(K4,"NO")),EXACT(I4,"NONE_EVIDENCE"),EXACT(M4,"MATERIAL"))),IF(AND(EXACT(N4,"YES"),EXACT(O4,"YES")),"HIGH_EXPOSURE_BLOCKER_TESTABLE","HIGH_EXPOSURE_BLOCKER"),IF(AND(EXACT(E4,"BOUNDED_TRANCHE"),OR(AND(EXACT(J4,"YES"),EXACT(K4,"NO")),EXACT(I4,"NONE_EVIDENCE"),EXACT(M4,"MATERIAL"))),IF(AND(EXACT(N4,"YES"),EXACT(O4,"YES")),"TRANCHE_GAP_TESTABLE","TRANCHE_EVIDENCE_GAP"),IF(EXACT(E4,"SMALL_REVERSIBLE_TEST"),IF(OR(EXACT(F4,"HIGH"),EXACT(G4,"HARD")),"TEST_NOT_BOUNDED",IF(AND(EXACT(M4,"MATERIAL"),NOT(EXACT(O4,"YES"))),"TEST_MISALIGNED","SMALL_TEST_SUPPORTED")),IF(AND(EXACT(I4,"LIMITED"),EXACT(E4,"LARGE_HARD_TO_REVERSE")),"INDEPENDENCE_TOO_LIMITED_FOR_SCALE",IF(AND(EXACT(P4,"YES"),EXACT(I4,"LIMITED")),"DECISION_CHANGING_INFO_MISSING","NO_MATERIAL_BLOCKER")))))))))))))</x:f>
        <x:v>SMALL_TEST_SUPPORTED</x:v>
      </x:c>
    </x:row>
    <x:row r="5" ht="20" customHeight="1">
      <x:c r="A5" s="22" t="str">
        <x:v>F004</x:v>
      </x:c>
      <x:c r="B5" s="22" t="str">
        <x:v>small test material unknown misaligned</x:v>
      </x:c>
      <x:c r="C5" s="22" t="str">
        <x:v>LOGIC</x:v>
      </x:c>
      <x:c r="D5" s="22" t="str">
        <x:v>Search/content expansion next tranche</x:v>
      </x:c>
      <x:c r="E5" s="22" t="str">
        <x:v>SMALL_REVERSIBLE_TEST</x:v>
      </x:c>
      <x:c r="F5" s="22" t="str">
        <x:v>LOW</x:v>
      </x:c>
      <x:c r="G5" s="22" t="str">
        <x:v>EASY</x:v>
      </x:c>
      <x:c r="H5" s="22" t="str">
        <x:v>YES</x:v>
      </x:c>
      <x:c r="I5" s="22" t="str">
        <x:v>STRONG</x:v>
      </x:c>
      <x:c r="J5" s="22" t="str">
        <x:v>YES</x:v>
      </x:c>
      <x:c r="K5" s="22" t="str">
        <x:v>YES</x:v>
      </x:c>
      <x:c r="L5" s="22" t="str">
        <x:v>NONE</x:v>
      </x:c>
      <x:c r="M5" s="22" t="str">
        <x:v>MATERIAL</x:v>
      </x:c>
      <x:c r="N5" s="22" t="str">
        <x:v>YES</x:v>
      </x:c>
      <x:c r="O5" s="22" t="str">
        <x:v>NO</x:v>
      </x:c>
      <x:c r="P5" s="22" t="str">
        <x:v>NO</x:v>
      </x:c>
      <x:c r="Q5" s="22" t="str">
        <x:v>COMPLETE</x:v>
      </x:c>
      <x:c r="R5" s="22" t="str">
        <x:v>NO</x:v>
      </x:c>
      <x:c r="S5" s="22" t="str">
        <x:v>NOT_APPLICABLE</x:v>
      </x:c>
      <x:c r="T5" s="22" t="str">
        <x:v>MORE_EVIDENCE_REQUIRED</x:v>
      </x:c>
      <x:c r="U5" s="22" t="str">
        <x:f>IF(OR(AD5="DESCRIPTION_INVALID",AD5="ENUM_INVALID",AD5="FIRST_PARTY_CROSS_FIELD_INVALID",AD5="TEST_CROSS_FIELD_INVALID",AD5="REOPEN_CROSS_FIELD_INVALID"),"INVALID_INPUT",IF(AD5="SCOPE_INCOMPLETE","RESOLVE_DECISION_SCOPE",IF(AD5="REOPEN_TRIGGER","REOPEN_PRIOR_DECISION",IF(AD5="MATERIAL_CONTRADICTION","RESOLVE_CONTRADICTION",IF(OR(AD5="HIGH_EXPOSURE_BLOCKER_TESTABLE",AD5="TRANCHE_GAP_TESTABLE"),"SUFFICIENT_FOR_A_SMALLER_REVERSIBLE_TEST",IF(AD5="HIGH_EXPOSURE_BLOCKER","DO_NOT_COMMIT_YET",IF(OR(AD5="TRANCHE_EVIDENCE_GAP",AD5="TEST_NOT_BOUNDED",AD5="TEST_MISALIGNED",AD5="INDEPENDENCE_TOO_LIMITED_FOR_SCALE",AD5="DECISION_CHANGING_INFO_MISSING"),"MORE_EVIDENCE_REQUIRED","SUFFICIENT_FOR_THIS_COMMITMENT")))))))</x:f>
        <x:v>MORE_EVIDENCE_REQUIRED</x:v>
      </x:c>
      <x:c r="V5" s="22" t="str">
        <x:v>TEST_MISALIGNED</x:v>
      </x:c>
      <x:c r="W5" s="22" t="str">
        <x:f>AD5</x:f>
        <x:v>TEST_MISALIGNED</x:v>
      </x:c>
      <x:c r="X5" s="22" t="str">
        <x:f>IF(EXACT(T5,U5),"PASS","FAIL")</x:f>
        <x:v>PASS</x:v>
      </x:c>
      <x:c r="Y5" s="22" t="str">
        <x:f>IF(EXACT(V5,W5),"PASS","FAIL")</x:f>
        <x:v>PASS</x:v>
      </x:c>
      <x:c r="Z5" s="22" t="str">
        <x:v>COMPLETE</x:v>
      </x:c>
      <x:c r="AA5" s="22" t="str">
        <x:f>Q5</x:f>
        <x:v>COMPLETE</x:v>
      </x:c>
      <x:c r="AB5" s="22" t="str">
        <x:f>IF(EXACT(Z5,AA5),"PASS","FAIL")</x:f>
        <x:v>PASS</x:v>
      </x:c>
      <x:c r="AC5" s="22" t="b">
        <x:f>OR(NOT(ISTEXT(D5)),LEN(TRIM(D5))=0,OR(NOT(ISTEXT(E5)),AND(NOT(EXACT(E5,"SMALL_REVERSIBLE_TEST")),NOT(EXACT(E5,"BOUNDED_TRANCHE")),NOT(EXACT(E5,"LARGE_HARD_TO_REVERSE")))),OR(NOT(ISTEXT(F5)),AND(NOT(EXACT(F5,"LOW")),NOT(EXACT(F5,"MODERATE")),NOT(EXACT(F5,"HIGH")))),OR(NOT(ISTEXT(G5)),AND(NOT(EXACT(G5,"EASY")),NOT(EXACT(G5,"MODERATE")),NOT(EXACT(G5,"HARD")))),OR(NOT(ISTEXT(H5)),AND(NOT(EXACT(H5,"YES")),NOT(EXACT(H5,"NO")))),OR(NOT(ISTEXT(I5)),AND(NOT(EXACT(I5,"NONE_EVIDENCE")),NOT(EXACT(I5,"LIMITED")),NOT(EXACT(I5,"STRONG")))),OR(NOT(ISTEXT(J5)),AND(NOT(EXACT(J5,"YES")),NOT(EXACT(J5,"NO")))),OR(NOT(ISTEXT(K5)),AND(NOT(EXACT(K5,"YES")),NOT(EXACT(K5,"NO")),NOT(EXACT(K5,"NOT_APPLICABLE")))),OR(NOT(ISTEXT(L5)),AND(NOT(EXACT(L5,"NONE")),NOT(EXACT(L5,"NON_MATERIAL")),NOT(EXACT(L5,"MATERIAL_RESOLVED")),NOT(EXACT(L5,"MATERIAL_UNRESOLVED")))),OR(NOT(ISTEXT(M5)),AND(NOT(EXACT(M5,"NONE")),NOT(EXACT(M5,"NON_MATERIAL")),NOT(EXACT(M5,"MATERIAL")))),OR(NOT(ISTEXT(N5)),AND(NOT(EXACT(N5,"YES")),NOT(EXACT(N5,"NO")),NOT(EXACT(N5,"NOT_APPLICABLE")))),OR(NOT(ISTEXT(O5)),AND(NOT(EXACT(O5,"YES")),NOT(EXACT(O5,"NO")),NOT(EXACT(O5,"NOT_APPLICABLE")))),OR(NOT(ISTEXT(P5)),AND(NOT(EXACT(P5,"YES")),NOT(EXACT(P5,"NO")),NOT(EXACT(P5,"UNKNOWN")))),OR(NOT(ISTEXT(Q5)),AND(NOT(EXACT(Q5,"COMPLETE")),NOT(EXACT(Q5,"INCOMPLETE")))),OR(NOT(ISTEXT(R5)),AND(NOT(EXACT(R5,"YES")),NOT(EXACT(R5,"NO")))),OR(NOT(ISTEXT(S5)),AND(NOT(EXACT(S5,"YES")),NOT(EXACT(S5,"NO")),NOT(EXACT(S5,"NOT_APPLICABLE")))),AND(EXACT(J5,"NO"),NOT(EXACT(K5,"NOT_APPLICABLE"))),AND(EXACT(N5,"NO"),NOT(EXACT(O5,"NOT_APPLICABLE"))),AND(EXACT(R5,"NO"),NOT(EXACT(S5,"NOT_APPLICABLE"))))</x:f>
        <x:v>0</x:v>
      </x:c>
      <x:c r="AD5" t="str">
        <x:f>IF(OR(NOT(ISTEXT(D5)),LEN(TRIM(D5))=0),"DESCRIPTION_INVALID",IF(OR(OR(NOT(ISTEXT(E5)),AND(NOT(EXACT(E5,"SMALL_REVERSIBLE_TEST")),NOT(EXACT(E5,"BOUNDED_TRANCHE")),NOT(EXACT(E5,"LARGE_HARD_TO_REVERSE")))),OR(NOT(ISTEXT(F5)),AND(NOT(EXACT(F5,"LOW")),NOT(EXACT(F5,"MODERATE")),NOT(EXACT(F5,"HIGH")))),OR(NOT(ISTEXT(G5)),AND(NOT(EXACT(G5,"EASY")),NOT(EXACT(G5,"MODERATE")),NOT(EXACT(G5,"HARD")))),OR(NOT(ISTEXT(H5)),AND(NOT(EXACT(H5,"YES")),NOT(EXACT(H5,"NO")))),OR(NOT(ISTEXT(I5)),AND(NOT(EXACT(I5,"NONE_EVIDENCE")),NOT(EXACT(I5,"LIMITED")),NOT(EXACT(I5,"STRONG")))),OR(NOT(ISTEXT(J5)),AND(NOT(EXACT(J5,"YES")),NOT(EXACT(J5,"NO")))),OR(NOT(ISTEXT(K5)),AND(NOT(EXACT(K5,"YES")),NOT(EXACT(K5,"NO")),NOT(EXACT(K5,"NOT_APPLICABLE")))),OR(NOT(ISTEXT(L5)),AND(NOT(EXACT(L5,"NONE")),NOT(EXACT(L5,"NON_MATERIAL")),NOT(EXACT(L5,"MATERIAL_RESOLVED")),NOT(EXACT(L5,"MATERIAL_UNRESOLVED")))),OR(NOT(ISTEXT(M5)),AND(NOT(EXACT(M5,"NONE")),NOT(EXACT(M5,"NON_MATERIAL")),NOT(EXACT(M5,"MATERIAL")))),OR(NOT(ISTEXT(N5)),AND(NOT(EXACT(N5,"YES")),NOT(EXACT(N5,"NO")),NOT(EXACT(N5,"NOT_APPLICABLE")))),OR(NOT(ISTEXT(O5)),AND(NOT(EXACT(O5,"YES")),NOT(EXACT(O5,"NO")),NOT(EXACT(O5,"NOT_APPLICABLE")))),OR(NOT(ISTEXT(P5)),AND(NOT(EXACT(P5,"YES")),NOT(EXACT(P5,"NO")),NOT(EXACT(P5,"UNKNOWN")))),OR(NOT(ISTEXT(Q5)),AND(NOT(EXACT(Q5,"COMPLETE")),NOT(EXACT(Q5,"INCOMPLETE")))),OR(NOT(ISTEXT(R5)),AND(NOT(EXACT(R5,"YES")),NOT(EXACT(R5,"NO")))),OR(NOT(ISTEXT(S5)),AND(NOT(EXACT(S5,"YES")),NOT(EXACT(S5,"NO")),NOT(EXACT(S5,"NOT_APPLICABLE"))))),"ENUM_INVALID",IF(AND(EXACT(J5,"NO"),NOT(EXACT(K5,"NOT_APPLICABLE"))),"FIRST_PARTY_CROSS_FIELD_INVALID",IF(AND(EXACT(N5,"NO"),NOT(EXACT(O5,"NOT_APPLICABLE"))),"TEST_CROSS_FIELD_INVALID",IF(AND(EXACT(R5,"NO"),NOT(EXACT(S5,"NOT_APPLICABLE"))),"REOPEN_CROSS_FIELD_INVALID",IF(EXACT(H5,"NO"),"SCOPE_INCOMPLETE",IF(AND(EXACT(R5,"YES"),EXACT(S5,"YES")),"REOPEN_TRIGGER",IF(EXACT(L5,"MATERIAL_UNRESOLVED"),"MATERIAL_CONTRADICTION",IF(AND(OR(EXACT(E5,"LARGE_HARD_TO_REVERSE"),EXACT(F5,"HIGH"),EXACT(G5,"HARD")),OR(AND(EXACT(J5,"YES"),EXACT(K5,"NO")),EXACT(I5,"NONE_EVIDENCE"),EXACT(M5,"MATERIAL"))),IF(AND(EXACT(N5,"YES"),EXACT(O5,"YES")),"HIGH_EXPOSURE_BLOCKER_TESTABLE","HIGH_EXPOSURE_BLOCKER"),IF(AND(EXACT(E5,"BOUNDED_TRANCHE"),OR(AND(EXACT(J5,"YES"),EXACT(K5,"NO")),EXACT(I5,"NONE_EVIDENCE"),EXACT(M5,"MATERIAL"))),IF(AND(EXACT(N5,"YES"),EXACT(O5,"YES")),"TRANCHE_GAP_TESTABLE","TRANCHE_EVIDENCE_GAP"),IF(EXACT(E5,"SMALL_REVERSIBLE_TEST"),IF(OR(EXACT(F5,"HIGH"),EXACT(G5,"HARD")),"TEST_NOT_BOUNDED",IF(AND(EXACT(M5,"MATERIAL"),NOT(EXACT(O5,"YES"))),"TEST_MISALIGNED","SMALL_TEST_SUPPORTED")),IF(AND(EXACT(I5,"LIMITED"),EXACT(E5,"LARGE_HARD_TO_REVERSE")),"INDEPENDENCE_TOO_LIMITED_FOR_SCALE",IF(AND(EXACT(P5,"YES"),EXACT(I5,"LIMITED")),"DECISION_CHANGING_INFO_MISSING","NO_MATERIAL_BLOCKER")))))))))))))</x:f>
        <x:v>TEST_MISALIGNED</x:v>
      </x:c>
    </x:row>
    <x:row r="6" ht="20" customHeight="1">
      <x:c r="A6" s="22" t="str">
        <x:v>F005</x:v>
      </x:c>
      <x:c r="B6" s="22" t="str">
        <x:v>large strong</x:v>
      </x:c>
      <x:c r="C6" s="22" t="str">
        <x:v>LOGIC</x:v>
      </x:c>
      <x:c r="D6" s="22" t="str">
        <x:v>Search/content expansion next tranche</x:v>
      </x:c>
      <x:c r="E6" s="22" t="str">
        <x:v>LARGE_HARD_TO_REVERSE</x:v>
      </x:c>
      <x:c r="F6" s="22" t="str">
        <x:v>HIGH</x:v>
      </x:c>
      <x:c r="G6" s="22" t="str">
        <x:v>HARD</x:v>
      </x:c>
      <x:c r="H6" s="22" t="str">
        <x:v>YES</x:v>
      </x:c>
      <x:c r="I6" s="22" t="str">
        <x:v>STRONG</x:v>
      </x:c>
      <x:c r="J6" s="22" t="str">
        <x:v>YES</x:v>
      </x:c>
      <x:c r="K6" s="22" t="str">
        <x:v>YES</x:v>
      </x:c>
      <x:c r="L6" s="22" t="str">
        <x:v>NONE</x:v>
      </x:c>
      <x:c r="M6" s="22" t="str">
        <x:v>NONE</x:v>
      </x:c>
      <x:c r="N6" s="22" t="str">
        <x:v>NO</x:v>
      </x:c>
      <x:c r="O6" s="22" t="str">
        <x:v>NOT_APPLICABLE</x:v>
      </x:c>
      <x:c r="P6" s="22" t="str">
        <x:v>NO</x:v>
      </x:c>
      <x:c r="Q6" s="22" t="str">
        <x:v>COMPLETE</x:v>
      </x:c>
      <x:c r="R6" s="22" t="str">
        <x:v>NO</x:v>
      </x:c>
      <x:c r="S6" s="22" t="str">
        <x:v>NOT_APPLICABLE</x:v>
      </x:c>
      <x:c r="T6" s="22" t="str">
        <x:v>SUFFICIENT_FOR_THIS_COMMITMENT</x:v>
      </x:c>
      <x:c r="U6" s="22" t="str">
        <x:f>IF(OR(AD6="DESCRIPTION_INVALID",AD6="ENUM_INVALID",AD6="FIRST_PARTY_CROSS_FIELD_INVALID",AD6="TEST_CROSS_FIELD_INVALID",AD6="REOPEN_CROSS_FIELD_INVALID"),"INVALID_INPUT",IF(AD6="SCOPE_INCOMPLETE","RESOLVE_DECISION_SCOPE",IF(AD6="REOPEN_TRIGGER","REOPEN_PRIOR_DECISION",IF(AD6="MATERIAL_CONTRADICTION","RESOLVE_CONTRADICTION",IF(OR(AD6="HIGH_EXPOSURE_BLOCKER_TESTABLE",AD6="TRANCHE_GAP_TESTABLE"),"SUFFICIENT_FOR_A_SMALLER_REVERSIBLE_TEST",IF(AD6="HIGH_EXPOSURE_BLOCKER","DO_NOT_COMMIT_YET",IF(OR(AD6="TRANCHE_EVIDENCE_GAP",AD6="TEST_NOT_BOUNDED",AD6="TEST_MISALIGNED",AD6="INDEPENDENCE_TOO_LIMITED_FOR_SCALE",AD6="DECISION_CHANGING_INFO_MISSING"),"MORE_EVIDENCE_REQUIRED","SUFFICIENT_FOR_THIS_COMMITMENT")))))))</x:f>
        <x:v>SUFFICIENT_FOR_THIS_COMMITMENT</x:v>
      </x:c>
      <x:c r="V6" s="22" t="str">
        <x:v>NO_MATERIAL_BLOCKER</x:v>
      </x:c>
      <x:c r="W6" s="22" t="str">
        <x:f>AD6</x:f>
        <x:v>NO_MATERIAL_BLOCKER</x:v>
      </x:c>
      <x:c r="X6" s="22" t="str">
        <x:f>IF(EXACT(T6,U6),"PASS","FAIL")</x:f>
        <x:v>PASS</x:v>
      </x:c>
      <x:c r="Y6" s="22" t="str">
        <x:f>IF(EXACT(V6,W6),"PASS","FAIL")</x:f>
        <x:v>PASS</x:v>
      </x:c>
      <x:c r="Z6" s="22" t="str">
        <x:v>COMPLETE</x:v>
      </x:c>
      <x:c r="AA6" s="22" t="str">
        <x:f>Q6</x:f>
        <x:v>COMPLETE</x:v>
      </x:c>
      <x:c r="AB6" s="22" t="str">
        <x:f>IF(EXACT(Z6,AA6),"PASS","FAIL")</x:f>
        <x:v>PASS</x:v>
      </x:c>
      <x:c r="AC6" s="22" t="b">
        <x:f>OR(NOT(ISTEXT(D6)),LEN(TRIM(D6))=0,OR(NOT(ISTEXT(E6)),AND(NOT(EXACT(E6,"SMALL_REVERSIBLE_TEST")),NOT(EXACT(E6,"BOUNDED_TRANCHE")),NOT(EXACT(E6,"LARGE_HARD_TO_REVERSE")))),OR(NOT(ISTEXT(F6)),AND(NOT(EXACT(F6,"LOW")),NOT(EXACT(F6,"MODERATE")),NOT(EXACT(F6,"HIGH")))),OR(NOT(ISTEXT(G6)),AND(NOT(EXACT(G6,"EASY")),NOT(EXACT(G6,"MODERATE")),NOT(EXACT(G6,"HARD")))),OR(NOT(ISTEXT(H6)),AND(NOT(EXACT(H6,"YES")),NOT(EXACT(H6,"NO")))),OR(NOT(ISTEXT(I6)),AND(NOT(EXACT(I6,"NONE_EVIDENCE")),NOT(EXACT(I6,"LIMITED")),NOT(EXACT(I6,"STRONG")))),OR(NOT(ISTEXT(J6)),AND(NOT(EXACT(J6,"YES")),NOT(EXACT(J6,"NO")))),OR(NOT(ISTEXT(K6)),AND(NOT(EXACT(K6,"YES")),NOT(EXACT(K6,"NO")),NOT(EXACT(K6,"NOT_APPLICABLE")))),OR(NOT(ISTEXT(L6)),AND(NOT(EXACT(L6,"NONE")),NOT(EXACT(L6,"NON_MATERIAL")),NOT(EXACT(L6,"MATERIAL_RESOLVED")),NOT(EXACT(L6,"MATERIAL_UNRESOLVED")))),OR(NOT(ISTEXT(M6)),AND(NOT(EXACT(M6,"NONE")),NOT(EXACT(M6,"NON_MATERIAL")),NOT(EXACT(M6,"MATERIAL")))),OR(NOT(ISTEXT(N6)),AND(NOT(EXACT(N6,"YES")),NOT(EXACT(N6,"NO")),NOT(EXACT(N6,"NOT_APPLICABLE")))),OR(NOT(ISTEXT(O6)),AND(NOT(EXACT(O6,"YES")),NOT(EXACT(O6,"NO")),NOT(EXACT(O6,"NOT_APPLICABLE")))),OR(NOT(ISTEXT(P6)),AND(NOT(EXACT(P6,"YES")),NOT(EXACT(P6,"NO")),NOT(EXACT(P6,"UNKNOWN")))),OR(NOT(ISTEXT(Q6)),AND(NOT(EXACT(Q6,"COMPLETE")),NOT(EXACT(Q6,"INCOMPLETE")))),OR(NOT(ISTEXT(R6)),AND(NOT(EXACT(R6,"YES")),NOT(EXACT(R6,"NO")))),OR(NOT(ISTEXT(S6)),AND(NOT(EXACT(S6,"YES")),NOT(EXACT(S6,"NO")),NOT(EXACT(S6,"NOT_APPLICABLE")))),AND(EXACT(J6,"NO"),NOT(EXACT(K6,"NOT_APPLICABLE"))),AND(EXACT(N6,"NO"),NOT(EXACT(O6,"NOT_APPLICABLE"))),AND(EXACT(R6,"NO"),NOT(EXACT(S6,"NOT_APPLICABLE"))))</x:f>
        <x:v>0</x:v>
      </x:c>
      <x:c r="AD6" t="str">
        <x:f>IF(OR(NOT(ISTEXT(D6)),LEN(TRIM(D6))=0),"DESCRIPTION_INVALID",IF(OR(OR(NOT(ISTEXT(E6)),AND(NOT(EXACT(E6,"SMALL_REVERSIBLE_TEST")),NOT(EXACT(E6,"BOUNDED_TRANCHE")),NOT(EXACT(E6,"LARGE_HARD_TO_REVERSE")))),OR(NOT(ISTEXT(F6)),AND(NOT(EXACT(F6,"LOW")),NOT(EXACT(F6,"MODERATE")),NOT(EXACT(F6,"HIGH")))),OR(NOT(ISTEXT(G6)),AND(NOT(EXACT(G6,"EASY")),NOT(EXACT(G6,"MODERATE")),NOT(EXACT(G6,"HARD")))),OR(NOT(ISTEXT(H6)),AND(NOT(EXACT(H6,"YES")),NOT(EXACT(H6,"NO")))),OR(NOT(ISTEXT(I6)),AND(NOT(EXACT(I6,"NONE_EVIDENCE")),NOT(EXACT(I6,"LIMITED")),NOT(EXACT(I6,"STRONG")))),OR(NOT(ISTEXT(J6)),AND(NOT(EXACT(J6,"YES")),NOT(EXACT(J6,"NO")))),OR(NOT(ISTEXT(K6)),AND(NOT(EXACT(K6,"YES")),NOT(EXACT(K6,"NO")),NOT(EXACT(K6,"NOT_APPLICABLE")))),OR(NOT(ISTEXT(L6)),AND(NOT(EXACT(L6,"NONE")),NOT(EXACT(L6,"NON_MATERIAL")),NOT(EXACT(L6,"MATERIAL_RESOLVED")),NOT(EXACT(L6,"MATERIAL_UNRESOLVED")))),OR(NOT(ISTEXT(M6)),AND(NOT(EXACT(M6,"NONE")),NOT(EXACT(M6,"NON_MATERIAL")),NOT(EXACT(M6,"MATERIAL")))),OR(NOT(ISTEXT(N6)),AND(NOT(EXACT(N6,"YES")),NOT(EXACT(N6,"NO")),NOT(EXACT(N6,"NOT_APPLICABLE")))),OR(NOT(ISTEXT(O6)),AND(NOT(EXACT(O6,"YES")),NOT(EXACT(O6,"NO")),NOT(EXACT(O6,"NOT_APPLICABLE")))),OR(NOT(ISTEXT(P6)),AND(NOT(EXACT(P6,"YES")),NOT(EXACT(P6,"NO")),NOT(EXACT(P6,"UNKNOWN")))),OR(NOT(ISTEXT(Q6)),AND(NOT(EXACT(Q6,"COMPLETE")),NOT(EXACT(Q6,"INCOMPLETE")))),OR(NOT(ISTEXT(R6)),AND(NOT(EXACT(R6,"YES")),NOT(EXACT(R6,"NO")))),OR(NOT(ISTEXT(S6)),AND(NOT(EXACT(S6,"YES")),NOT(EXACT(S6,"NO")),NOT(EXACT(S6,"NOT_APPLICABLE"))))),"ENUM_INVALID",IF(AND(EXACT(J6,"NO"),NOT(EXACT(K6,"NOT_APPLICABLE"))),"FIRST_PARTY_CROSS_FIELD_INVALID",IF(AND(EXACT(N6,"NO"),NOT(EXACT(O6,"NOT_APPLICABLE"))),"TEST_CROSS_FIELD_INVALID",IF(AND(EXACT(R6,"NO"),NOT(EXACT(S6,"NOT_APPLICABLE"))),"REOPEN_CROSS_FIELD_INVALID",IF(EXACT(H6,"NO"),"SCOPE_INCOMPLETE",IF(AND(EXACT(R6,"YES"),EXACT(S6,"YES")),"REOPEN_TRIGGER",IF(EXACT(L6,"MATERIAL_UNRESOLVED"),"MATERIAL_CONTRADICTION",IF(AND(OR(EXACT(E6,"LARGE_HARD_TO_REVERSE"),EXACT(F6,"HIGH"),EXACT(G6,"HARD")),OR(AND(EXACT(J6,"YES"),EXACT(K6,"NO")),EXACT(I6,"NONE_EVIDENCE"),EXACT(M6,"MATERIAL"))),IF(AND(EXACT(N6,"YES"),EXACT(O6,"YES")),"HIGH_EXPOSURE_BLOCKER_TESTABLE","HIGH_EXPOSURE_BLOCKER"),IF(AND(EXACT(E6,"BOUNDED_TRANCHE"),OR(AND(EXACT(J6,"YES"),EXACT(K6,"NO")),EXACT(I6,"NONE_EVIDENCE"),EXACT(M6,"MATERIAL"))),IF(AND(EXACT(N6,"YES"),EXACT(O6,"YES")),"TRANCHE_GAP_TESTABLE","TRANCHE_EVIDENCE_GAP"),IF(EXACT(E6,"SMALL_REVERSIBLE_TEST"),IF(OR(EXACT(F6,"HIGH"),EXACT(G6,"HARD")),"TEST_NOT_BOUNDED",IF(AND(EXACT(M6,"MATERIAL"),NOT(EXACT(O6,"YES"))),"TEST_MISALIGNED","SMALL_TEST_SUPPORTED")),IF(AND(EXACT(I6,"LIMITED"),EXACT(E6,"LARGE_HARD_TO_REVERSE")),"INDEPENDENCE_TOO_LIMITED_FOR_SCALE",IF(AND(EXACT(P6,"YES"),EXACT(I6,"LIMITED")),"DECISION_CHANGING_INFO_MISSING","NO_MATERIAL_BLOCKER")))))))))))))</x:f>
        <x:v>NO_MATERIAL_BLOCKER</x:v>
      </x:c>
    </x:row>
    <x:row r="7" ht="20" customHeight="1">
      <x:c r="A7" s="22" t="str">
        <x:v>F006</x:v>
      </x:c>
      <x:c r="B7" s="22" t="str">
        <x:v>large no independence</x:v>
      </x:c>
      <x:c r="C7" s="22" t="str">
        <x:v>LOGIC</x:v>
      </x:c>
      <x:c r="D7" s="22" t="str">
        <x:v>Search/content expansion next tranche</x:v>
      </x:c>
      <x:c r="E7" s="22" t="str">
        <x:v>LARGE_HARD_TO_REVERSE</x:v>
      </x:c>
      <x:c r="F7" s="22" t="str">
        <x:v>HIGH</x:v>
      </x:c>
      <x:c r="G7" s="22" t="str">
        <x:v>HARD</x:v>
      </x:c>
      <x:c r="H7" s="22" t="str">
        <x:v>YES</x:v>
      </x:c>
      <x:c r="I7" s="22" t="str">
        <x:v>NONE_EVIDENCE</x:v>
      </x:c>
      <x:c r="J7" s="22" t="str">
        <x:v>YES</x:v>
      </x:c>
      <x:c r="K7" s="22" t="str">
        <x:v>YES</x:v>
      </x:c>
      <x:c r="L7" s="22" t="str">
        <x:v>NONE</x:v>
      </x:c>
      <x:c r="M7" s="22" t="str">
        <x:v>NONE</x:v>
      </x:c>
      <x:c r="N7" s="22" t="str">
        <x:v>NO</x:v>
      </x:c>
      <x:c r="O7" s="22" t="str">
        <x:v>NOT_APPLICABLE</x:v>
      </x:c>
      <x:c r="P7" s="22" t="str">
        <x:v>NO</x:v>
      </x:c>
      <x:c r="Q7" s="22" t="str">
        <x:v>COMPLETE</x:v>
      </x:c>
      <x:c r="R7" s="22" t="str">
        <x:v>NO</x:v>
      </x:c>
      <x:c r="S7" s="22" t="str">
        <x:v>NOT_APPLICABLE</x:v>
      </x:c>
      <x:c r="T7" s="22" t="str">
        <x:v>DO_NOT_COMMIT_YET</x:v>
      </x:c>
      <x:c r="U7" s="22" t="str">
        <x:f>IF(OR(AD7="DESCRIPTION_INVALID",AD7="ENUM_INVALID",AD7="FIRST_PARTY_CROSS_FIELD_INVALID",AD7="TEST_CROSS_FIELD_INVALID",AD7="REOPEN_CROSS_FIELD_INVALID"),"INVALID_INPUT",IF(AD7="SCOPE_INCOMPLETE","RESOLVE_DECISION_SCOPE",IF(AD7="REOPEN_TRIGGER","REOPEN_PRIOR_DECISION",IF(AD7="MATERIAL_CONTRADICTION","RESOLVE_CONTRADICTION",IF(OR(AD7="HIGH_EXPOSURE_BLOCKER_TESTABLE",AD7="TRANCHE_GAP_TESTABLE"),"SUFFICIENT_FOR_A_SMALLER_REVERSIBLE_TEST",IF(AD7="HIGH_EXPOSURE_BLOCKER","DO_NOT_COMMIT_YET",IF(OR(AD7="TRANCHE_EVIDENCE_GAP",AD7="TEST_NOT_BOUNDED",AD7="TEST_MISALIGNED",AD7="INDEPENDENCE_TOO_LIMITED_FOR_SCALE",AD7="DECISION_CHANGING_INFO_MISSING"),"MORE_EVIDENCE_REQUIRED","SUFFICIENT_FOR_THIS_COMMITMENT")))))))</x:f>
        <x:v>DO_NOT_COMMIT_YET</x:v>
      </x:c>
      <x:c r="V7" s="22" t="str">
        <x:v>HIGH_EXPOSURE_BLOCKER</x:v>
      </x:c>
      <x:c r="W7" s="22" t="str">
        <x:f>AD7</x:f>
        <x:v>HIGH_EXPOSURE_BLOCKER</x:v>
      </x:c>
      <x:c r="X7" s="22" t="str">
        <x:f>IF(EXACT(T7,U7),"PASS","FAIL")</x:f>
        <x:v>PASS</x:v>
      </x:c>
      <x:c r="Y7" s="22" t="str">
        <x:f>IF(EXACT(V7,W7),"PASS","FAIL")</x:f>
        <x:v>PASS</x:v>
      </x:c>
      <x:c r="Z7" s="22" t="str">
        <x:v>COMPLETE</x:v>
      </x:c>
      <x:c r="AA7" s="22" t="str">
        <x:f>Q7</x:f>
        <x:v>COMPLETE</x:v>
      </x:c>
      <x:c r="AB7" s="22" t="str">
        <x:f>IF(EXACT(Z7,AA7),"PASS","FAIL")</x:f>
        <x:v>PASS</x:v>
      </x:c>
      <x:c r="AC7" s="22" t="b">
        <x:f>OR(NOT(ISTEXT(D7)),LEN(TRIM(D7))=0,OR(NOT(ISTEXT(E7)),AND(NOT(EXACT(E7,"SMALL_REVERSIBLE_TEST")),NOT(EXACT(E7,"BOUNDED_TRANCHE")),NOT(EXACT(E7,"LARGE_HARD_TO_REVERSE")))),OR(NOT(ISTEXT(F7)),AND(NOT(EXACT(F7,"LOW")),NOT(EXACT(F7,"MODERATE")),NOT(EXACT(F7,"HIGH")))),OR(NOT(ISTEXT(G7)),AND(NOT(EXACT(G7,"EASY")),NOT(EXACT(G7,"MODERATE")),NOT(EXACT(G7,"HARD")))),OR(NOT(ISTEXT(H7)),AND(NOT(EXACT(H7,"YES")),NOT(EXACT(H7,"NO")))),OR(NOT(ISTEXT(I7)),AND(NOT(EXACT(I7,"NONE_EVIDENCE")),NOT(EXACT(I7,"LIMITED")),NOT(EXACT(I7,"STRONG")))),OR(NOT(ISTEXT(J7)),AND(NOT(EXACT(J7,"YES")),NOT(EXACT(J7,"NO")))),OR(NOT(ISTEXT(K7)),AND(NOT(EXACT(K7,"YES")),NOT(EXACT(K7,"NO")),NOT(EXACT(K7,"NOT_APPLICABLE")))),OR(NOT(ISTEXT(L7)),AND(NOT(EXACT(L7,"NONE")),NOT(EXACT(L7,"NON_MATERIAL")),NOT(EXACT(L7,"MATERIAL_RESOLVED")),NOT(EXACT(L7,"MATERIAL_UNRESOLVED")))),OR(NOT(ISTEXT(M7)),AND(NOT(EXACT(M7,"NONE")),NOT(EXACT(M7,"NON_MATERIAL")),NOT(EXACT(M7,"MATERIAL")))),OR(NOT(ISTEXT(N7)),AND(NOT(EXACT(N7,"YES")),NOT(EXACT(N7,"NO")),NOT(EXACT(N7,"NOT_APPLICABLE")))),OR(NOT(ISTEXT(O7)),AND(NOT(EXACT(O7,"YES")),NOT(EXACT(O7,"NO")),NOT(EXACT(O7,"NOT_APPLICABLE")))),OR(NOT(ISTEXT(P7)),AND(NOT(EXACT(P7,"YES")),NOT(EXACT(P7,"NO")),NOT(EXACT(P7,"UNKNOWN")))),OR(NOT(ISTEXT(Q7)),AND(NOT(EXACT(Q7,"COMPLETE")),NOT(EXACT(Q7,"INCOMPLETE")))),OR(NOT(ISTEXT(R7)),AND(NOT(EXACT(R7,"YES")),NOT(EXACT(R7,"NO")))),OR(NOT(ISTEXT(S7)),AND(NOT(EXACT(S7,"YES")),NOT(EXACT(S7,"NO")),NOT(EXACT(S7,"NOT_APPLICABLE")))),AND(EXACT(J7,"NO"),NOT(EXACT(K7,"NOT_APPLICABLE"))),AND(EXACT(N7,"NO"),NOT(EXACT(O7,"NOT_APPLICABLE"))),AND(EXACT(R7,"NO"),NOT(EXACT(S7,"NOT_APPLICABLE"))))</x:f>
        <x:v>0</x:v>
      </x:c>
      <x:c r="AD7" t="str">
        <x:f>IF(OR(NOT(ISTEXT(D7)),LEN(TRIM(D7))=0),"DESCRIPTION_INVALID",IF(OR(OR(NOT(ISTEXT(E7)),AND(NOT(EXACT(E7,"SMALL_REVERSIBLE_TEST")),NOT(EXACT(E7,"BOUNDED_TRANCHE")),NOT(EXACT(E7,"LARGE_HARD_TO_REVERSE")))),OR(NOT(ISTEXT(F7)),AND(NOT(EXACT(F7,"LOW")),NOT(EXACT(F7,"MODERATE")),NOT(EXACT(F7,"HIGH")))),OR(NOT(ISTEXT(G7)),AND(NOT(EXACT(G7,"EASY")),NOT(EXACT(G7,"MODERATE")),NOT(EXACT(G7,"HARD")))),OR(NOT(ISTEXT(H7)),AND(NOT(EXACT(H7,"YES")),NOT(EXACT(H7,"NO")))),OR(NOT(ISTEXT(I7)),AND(NOT(EXACT(I7,"NONE_EVIDENCE")),NOT(EXACT(I7,"LIMITED")),NOT(EXACT(I7,"STRONG")))),OR(NOT(ISTEXT(J7)),AND(NOT(EXACT(J7,"YES")),NOT(EXACT(J7,"NO")))),OR(NOT(ISTEXT(K7)),AND(NOT(EXACT(K7,"YES")),NOT(EXACT(K7,"NO")),NOT(EXACT(K7,"NOT_APPLICABLE")))),OR(NOT(ISTEXT(L7)),AND(NOT(EXACT(L7,"NONE")),NOT(EXACT(L7,"NON_MATERIAL")),NOT(EXACT(L7,"MATERIAL_RESOLVED")),NOT(EXACT(L7,"MATERIAL_UNRESOLVED")))),OR(NOT(ISTEXT(M7)),AND(NOT(EXACT(M7,"NONE")),NOT(EXACT(M7,"NON_MATERIAL")),NOT(EXACT(M7,"MATERIAL")))),OR(NOT(ISTEXT(N7)),AND(NOT(EXACT(N7,"YES")),NOT(EXACT(N7,"NO")),NOT(EXACT(N7,"NOT_APPLICABLE")))),OR(NOT(ISTEXT(O7)),AND(NOT(EXACT(O7,"YES")),NOT(EXACT(O7,"NO")),NOT(EXACT(O7,"NOT_APPLICABLE")))),OR(NOT(ISTEXT(P7)),AND(NOT(EXACT(P7,"YES")),NOT(EXACT(P7,"NO")),NOT(EXACT(P7,"UNKNOWN")))),OR(NOT(ISTEXT(Q7)),AND(NOT(EXACT(Q7,"COMPLETE")),NOT(EXACT(Q7,"INCOMPLETE")))),OR(NOT(ISTEXT(R7)),AND(NOT(EXACT(R7,"YES")),NOT(EXACT(R7,"NO")))),OR(NOT(ISTEXT(S7)),AND(NOT(EXACT(S7,"YES")),NOT(EXACT(S7,"NO")),NOT(EXACT(S7,"NOT_APPLICABLE"))))),"ENUM_INVALID",IF(AND(EXACT(J7,"NO"),NOT(EXACT(K7,"NOT_APPLICABLE"))),"FIRST_PARTY_CROSS_FIELD_INVALID",IF(AND(EXACT(N7,"NO"),NOT(EXACT(O7,"NOT_APPLICABLE"))),"TEST_CROSS_FIELD_INVALID",IF(AND(EXACT(R7,"NO"),NOT(EXACT(S7,"NOT_APPLICABLE"))),"REOPEN_CROSS_FIELD_INVALID",IF(EXACT(H7,"NO"),"SCOPE_INCOMPLETE",IF(AND(EXACT(R7,"YES"),EXACT(S7,"YES")),"REOPEN_TRIGGER",IF(EXACT(L7,"MATERIAL_UNRESOLVED"),"MATERIAL_CONTRADICTION",IF(AND(OR(EXACT(E7,"LARGE_HARD_TO_REVERSE"),EXACT(F7,"HIGH"),EXACT(G7,"HARD")),OR(AND(EXACT(J7,"YES"),EXACT(K7,"NO")),EXACT(I7,"NONE_EVIDENCE"),EXACT(M7,"MATERIAL"))),IF(AND(EXACT(N7,"YES"),EXACT(O7,"YES")),"HIGH_EXPOSURE_BLOCKER_TESTABLE","HIGH_EXPOSURE_BLOCKER"),IF(AND(EXACT(E7,"BOUNDED_TRANCHE"),OR(AND(EXACT(J7,"YES"),EXACT(K7,"NO")),EXACT(I7,"NONE_EVIDENCE"),EXACT(M7,"MATERIAL"))),IF(AND(EXACT(N7,"YES"),EXACT(O7,"YES")),"TRANCHE_GAP_TESTABLE","TRANCHE_EVIDENCE_GAP"),IF(EXACT(E7,"SMALL_REVERSIBLE_TEST"),IF(OR(EXACT(F7,"HIGH"),EXACT(G7,"HARD")),"TEST_NOT_BOUNDED",IF(AND(EXACT(M7,"MATERIAL"),NOT(EXACT(O7,"YES"))),"TEST_MISALIGNED","SMALL_TEST_SUPPORTED")),IF(AND(EXACT(I7,"LIMITED"),EXACT(E7,"LARGE_HARD_TO_REVERSE")),"INDEPENDENCE_TOO_LIMITED_FOR_SCALE",IF(AND(EXACT(P7,"YES"),EXACT(I7,"LIMITED")),"DECISION_CHANGING_INFO_MISSING","NO_MATERIAL_BLOCKER")))))))))))))</x:f>
        <x:v>HIGH_EXPOSURE_BLOCKER</x:v>
      </x:c>
    </x:row>
    <x:row r="8" ht="20" customHeight="1">
      <x:c r="A8" s="22" t="str">
        <x:v>F007</x:v>
      </x:c>
      <x:c r="B8" s="22" t="str">
        <x:v>large missing first-party</x:v>
      </x:c>
      <x:c r="C8" s="22" t="str">
        <x:v>LOGIC</x:v>
      </x:c>
      <x:c r="D8" s="22" t="str">
        <x:v>Search/content expansion next tranche</x:v>
      </x:c>
      <x:c r="E8" s="22" t="str">
        <x:v>LARGE_HARD_TO_REVERSE</x:v>
      </x:c>
      <x:c r="F8" s="22" t="str">
        <x:v>HIGH</x:v>
      </x:c>
      <x:c r="G8" s="22" t="str">
        <x:v>HARD</x:v>
      </x:c>
      <x:c r="H8" s="22" t="str">
        <x:v>YES</x:v>
      </x:c>
      <x:c r="I8" s="22" t="str">
        <x:v>STRONG</x:v>
      </x:c>
      <x:c r="J8" s="22" t="str">
        <x:v>YES</x:v>
      </x:c>
      <x:c r="K8" s="22" t="str">
        <x:v>NO</x:v>
      </x:c>
      <x:c r="L8" s="22" t="str">
        <x:v>NONE</x:v>
      </x:c>
      <x:c r="M8" s="22" t="str">
        <x:v>NONE</x:v>
      </x:c>
      <x:c r="N8" s="22" t="str">
        <x:v>NO</x:v>
      </x:c>
      <x:c r="O8" s="22" t="str">
        <x:v>NOT_APPLICABLE</x:v>
      </x:c>
      <x:c r="P8" s="22" t="str">
        <x:v>NO</x:v>
      </x:c>
      <x:c r="Q8" s="22" t="str">
        <x:v>COMPLETE</x:v>
      </x:c>
      <x:c r="R8" s="22" t="str">
        <x:v>NO</x:v>
      </x:c>
      <x:c r="S8" s="22" t="str">
        <x:v>NOT_APPLICABLE</x:v>
      </x:c>
      <x:c r="T8" s="22" t="str">
        <x:v>DO_NOT_COMMIT_YET</x:v>
      </x:c>
      <x:c r="U8" s="22" t="str">
        <x:f>IF(OR(AD8="DESCRIPTION_INVALID",AD8="ENUM_INVALID",AD8="FIRST_PARTY_CROSS_FIELD_INVALID",AD8="TEST_CROSS_FIELD_INVALID",AD8="REOPEN_CROSS_FIELD_INVALID"),"INVALID_INPUT",IF(AD8="SCOPE_INCOMPLETE","RESOLVE_DECISION_SCOPE",IF(AD8="REOPEN_TRIGGER","REOPEN_PRIOR_DECISION",IF(AD8="MATERIAL_CONTRADICTION","RESOLVE_CONTRADICTION",IF(OR(AD8="HIGH_EXPOSURE_BLOCKER_TESTABLE",AD8="TRANCHE_GAP_TESTABLE"),"SUFFICIENT_FOR_A_SMALLER_REVERSIBLE_TEST",IF(AD8="HIGH_EXPOSURE_BLOCKER","DO_NOT_COMMIT_YET",IF(OR(AD8="TRANCHE_EVIDENCE_GAP",AD8="TEST_NOT_BOUNDED",AD8="TEST_MISALIGNED",AD8="INDEPENDENCE_TOO_LIMITED_FOR_SCALE",AD8="DECISION_CHANGING_INFO_MISSING"),"MORE_EVIDENCE_REQUIRED","SUFFICIENT_FOR_THIS_COMMITMENT")))))))</x:f>
        <x:v>DO_NOT_COMMIT_YET</x:v>
      </x:c>
      <x:c r="V8" s="22" t="str">
        <x:v>HIGH_EXPOSURE_BLOCKER</x:v>
      </x:c>
      <x:c r="W8" s="22" t="str">
        <x:f>AD8</x:f>
        <x:v>HIGH_EXPOSURE_BLOCKER</x:v>
      </x:c>
      <x:c r="X8" s="22" t="str">
        <x:f>IF(EXACT(T8,U8),"PASS","FAIL")</x:f>
        <x:v>PASS</x:v>
      </x:c>
      <x:c r="Y8" s="22" t="str">
        <x:f>IF(EXACT(V8,W8),"PASS","FAIL")</x:f>
        <x:v>PASS</x:v>
      </x:c>
      <x:c r="Z8" s="22" t="str">
        <x:v>COMPLETE</x:v>
      </x:c>
      <x:c r="AA8" s="22" t="str">
        <x:f>Q8</x:f>
        <x:v>COMPLETE</x:v>
      </x:c>
      <x:c r="AB8" s="22" t="str">
        <x:f>IF(EXACT(Z8,AA8),"PASS","FAIL")</x:f>
        <x:v>PASS</x:v>
      </x:c>
      <x:c r="AC8" s="22" t="b">
        <x:f>OR(NOT(ISTEXT(D8)),LEN(TRIM(D8))=0,OR(NOT(ISTEXT(E8)),AND(NOT(EXACT(E8,"SMALL_REVERSIBLE_TEST")),NOT(EXACT(E8,"BOUNDED_TRANCHE")),NOT(EXACT(E8,"LARGE_HARD_TO_REVERSE")))),OR(NOT(ISTEXT(F8)),AND(NOT(EXACT(F8,"LOW")),NOT(EXACT(F8,"MODERATE")),NOT(EXACT(F8,"HIGH")))),OR(NOT(ISTEXT(G8)),AND(NOT(EXACT(G8,"EASY")),NOT(EXACT(G8,"MODERATE")),NOT(EXACT(G8,"HARD")))),OR(NOT(ISTEXT(H8)),AND(NOT(EXACT(H8,"YES")),NOT(EXACT(H8,"NO")))),OR(NOT(ISTEXT(I8)),AND(NOT(EXACT(I8,"NONE_EVIDENCE")),NOT(EXACT(I8,"LIMITED")),NOT(EXACT(I8,"STRONG")))),OR(NOT(ISTEXT(J8)),AND(NOT(EXACT(J8,"YES")),NOT(EXACT(J8,"NO")))),OR(NOT(ISTEXT(K8)),AND(NOT(EXACT(K8,"YES")),NOT(EXACT(K8,"NO")),NOT(EXACT(K8,"NOT_APPLICABLE")))),OR(NOT(ISTEXT(L8)),AND(NOT(EXACT(L8,"NONE")),NOT(EXACT(L8,"NON_MATERIAL")),NOT(EXACT(L8,"MATERIAL_RESOLVED")),NOT(EXACT(L8,"MATERIAL_UNRESOLVED")))),OR(NOT(ISTEXT(M8)),AND(NOT(EXACT(M8,"NONE")),NOT(EXACT(M8,"NON_MATERIAL")),NOT(EXACT(M8,"MATERIAL")))),OR(NOT(ISTEXT(N8)),AND(NOT(EXACT(N8,"YES")),NOT(EXACT(N8,"NO")),NOT(EXACT(N8,"NOT_APPLICABLE")))),OR(NOT(ISTEXT(O8)),AND(NOT(EXACT(O8,"YES")),NOT(EXACT(O8,"NO")),NOT(EXACT(O8,"NOT_APPLICABLE")))),OR(NOT(ISTEXT(P8)),AND(NOT(EXACT(P8,"YES")),NOT(EXACT(P8,"NO")),NOT(EXACT(P8,"UNKNOWN")))),OR(NOT(ISTEXT(Q8)),AND(NOT(EXACT(Q8,"COMPLETE")),NOT(EXACT(Q8,"INCOMPLETE")))),OR(NOT(ISTEXT(R8)),AND(NOT(EXACT(R8,"YES")),NOT(EXACT(R8,"NO")))),OR(NOT(ISTEXT(S8)),AND(NOT(EXACT(S8,"YES")),NOT(EXACT(S8,"NO")),NOT(EXACT(S8,"NOT_APPLICABLE")))),AND(EXACT(J8,"NO"),NOT(EXACT(K8,"NOT_APPLICABLE"))),AND(EXACT(N8,"NO"),NOT(EXACT(O8,"NOT_APPLICABLE"))),AND(EXACT(R8,"NO"),NOT(EXACT(S8,"NOT_APPLICABLE"))))</x:f>
        <x:v>0</x:v>
      </x:c>
      <x:c r="AD8" t="str">
        <x:f>IF(OR(NOT(ISTEXT(D8)),LEN(TRIM(D8))=0),"DESCRIPTION_INVALID",IF(OR(OR(NOT(ISTEXT(E8)),AND(NOT(EXACT(E8,"SMALL_REVERSIBLE_TEST")),NOT(EXACT(E8,"BOUNDED_TRANCHE")),NOT(EXACT(E8,"LARGE_HARD_TO_REVERSE")))),OR(NOT(ISTEXT(F8)),AND(NOT(EXACT(F8,"LOW")),NOT(EXACT(F8,"MODERATE")),NOT(EXACT(F8,"HIGH")))),OR(NOT(ISTEXT(G8)),AND(NOT(EXACT(G8,"EASY")),NOT(EXACT(G8,"MODERATE")),NOT(EXACT(G8,"HARD")))),OR(NOT(ISTEXT(H8)),AND(NOT(EXACT(H8,"YES")),NOT(EXACT(H8,"NO")))),OR(NOT(ISTEXT(I8)),AND(NOT(EXACT(I8,"NONE_EVIDENCE")),NOT(EXACT(I8,"LIMITED")),NOT(EXACT(I8,"STRONG")))),OR(NOT(ISTEXT(J8)),AND(NOT(EXACT(J8,"YES")),NOT(EXACT(J8,"NO")))),OR(NOT(ISTEXT(K8)),AND(NOT(EXACT(K8,"YES")),NOT(EXACT(K8,"NO")),NOT(EXACT(K8,"NOT_APPLICABLE")))),OR(NOT(ISTEXT(L8)),AND(NOT(EXACT(L8,"NONE")),NOT(EXACT(L8,"NON_MATERIAL")),NOT(EXACT(L8,"MATERIAL_RESOLVED")),NOT(EXACT(L8,"MATERIAL_UNRESOLVED")))),OR(NOT(ISTEXT(M8)),AND(NOT(EXACT(M8,"NONE")),NOT(EXACT(M8,"NON_MATERIAL")),NOT(EXACT(M8,"MATERIAL")))),OR(NOT(ISTEXT(N8)),AND(NOT(EXACT(N8,"YES")),NOT(EXACT(N8,"NO")),NOT(EXACT(N8,"NOT_APPLICABLE")))),OR(NOT(ISTEXT(O8)),AND(NOT(EXACT(O8,"YES")),NOT(EXACT(O8,"NO")),NOT(EXACT(O8,"NOT_APPLICABLE")))),OR(NOT(ISTEXT(P8)),AND(NOT(EXACT(P8,"YES")),NOT(EXACT(P8,"NO")),NOT(EXACT(P8,"UNKNOWN")))),OR(NOT(ISTEXT(Q8)),AND(NOT(EXACT(Q8,"COMPLETE")),NOT(EXACT(Q8,"INCOMPLETE")))),OR(NOT(ISTEXT(R8)),AND(NOT(EXACT(R8,"YES")),NOT(EXACT(R8,"NO")))),OR(NOT(ISTEXT(S8)),AND(NOT(EXACT(S8,"YES")),NOT(EXACT(S8,"NO")),NOT(EXACT(S8,"NOT_APPLICABLE"))))),"ENUM_INVALID",IF(AND(EXACT(J8,"NO"),NOT(EXACT(K8,"NOT_APPLICABLE"))),"FIRST_PARTY_CROSS_FIELD_INVALID",IF(AND(EXACT(N8,"NO"),NOT(EXACT(O8,"NOT_APPLICABLE"))),"TEST_CROSS_FIELD_INVALID",IF(AND(EXACT(R8,"NO"),NOT(EXACT(S8,"NOT_APPLICABLE"))),"REOPEN_CROSS_FIELD_INVALID",IF(EXACT(H8,"NO"),"SCOPE_INCOMPLETE",IF(AND(EXACT(R8,"YES"),EXACT(S8,"YES")),"REOPEN_TRIGGER",IF(EXACT(L8,"MATERIAL_UNRESOLVED"),"MATERIAL_CONTRADICTION",IF(AND(OR(EXACT(E8,"LARGE_HARD_TO_REVERSE"),EXACT(F8,"HIGH"),EXACT(G8,"HARD")),OR(AND(EXACT(J8,"YES"),EXACT(K8,"NO")),EXACT(I8,"NONE_EVIDENCE"),EXACT(M8,"MATERIAL"))),IF(AND(EXACT(N8,"YES"),EXACT(O8,"YES")),"HIGH_EXPOSURE_BLOCKER_TESTABLE","HIGH_EXPOSURE_BLOCKER"),IF(AND(EXACT(E8,"BOUNDED_TRANCHE"),OR(AND(EXACT(J8,"YES"),EXACT(K8,"NO")),EXACT(I8,"NONE_EVIDENCE"),EXACT(M8,"MATERIAL"))),IF(AND(EXACT(N8,"YES"),EXACT(O8,"YES")),"TRANCHE_GAP_TESTABLE","TRANCHE_EVIDENCE_GAP"),IF(EXACT(E8,"SMALL_REVERSIBLE_TEST"),IF(OR(EXACT(F8,"HIGH"),EXACT(G8,"HARD")),"TEST_NOT_BOUNDED",IF(AND(EXACT(M8,"MATERIAL"),NOT(EXACT(O8,"YES"))),"TEST_MISALIGNED","SMALL_TEST_SUPPORTED")),IF(AND(EXACT(I8,"LIMITED"),EXACT(E8,"LARGE_HARD_TO_REVERSE")),"INDEPENDENCE_TOO_LIMITED_FOR_SCALE",IF(AND(EXACT(P8,"YES"),EXACT(I8,"LIMITED")),"DECISION_CHANGING_INFO_MISSING","NO_MATERIAL_BLOCKER")))))))))))))</x:f>
        <x:v>HIGH_EXPOSURE_BLOCKER</x:v>
      </x:c>
    </x:row>
    <x:row r="9" ht="20" customHeight="1">
      <x:c r="A9" s="22" t="str">
        <x:v>F008</x:v>
      </x:c>
      <x:c r="B9" s="22" t="str">
        <x:v>large material unknown</x:v>
      </x:c>
      <x:c r="C9" s="22" t="str">
        <x:v>LOGIC</x:v>
      </x:c>
      <x:c r="D9" s="22" t="str">
        <x:v>Search/content expansion next tranche</x:v>
      </x:c>
      <x:c r="E9" s="22" t="str">
        <x:v>LARGE_HARD_TO_REVERSE</x:v>
      </x:c>
      <x:c r="F9" s="22" t="str">
        <x:v>HIGH</x:v>
      </x:c>
      <x:c r="G9" s="22" t="str">
        <x:v>HARD</x:v>
      </x:c>
      <x:c r="H9" s="22" t="str">
        <x:v>YES</x:v>
      </x:c>
      <x:c r="I9" s="22" t="str">
        <x:v>STRONG</x:v>
      </x:c>
      <x:c r="J9" s="22" t="str">
        <x:v>YES</x:v>
      </x:c>
      <x:c r="K9" s="22" t="str">
        <x:v>YES</x:v>
      </x:c>
      <x:c r="L9" s="22" t="str">
        <x:v>NONE</x:v>
      </x:c>
      <x:c r="M9" s="22" t="str">
        <x:v>MATERIAL</x:v>
      </x:c>
      <x:c r="N9" s="22" t="str">
        <x:v>NO</x:v>
      </x:c>
      <x:c r="O9" s="22" t="str">
        <x:v>NOT_APPLICABLE</x:v>
      </x:c>
      <x:c r="P9" s="22" t="str">
        <x:v>NO</x:v>
      </x:c>
      <x:c r="Q9" s="22" t="str">
        <x:v>COMPLETE</x:v>
      </x:c>
      <x:c r="R9" s="22" t="str">
        <x:v>NO</x:v>
      </x:c>
      <x:c r="S9" s="22" t="str">
        <x:v>NOT_APPLICABLE</x:v>
      </x:c>
      <x:c r="T9" s="22" t="str">
        <x:v>DO_NOT_COMMIT_YET</x:v>
      </x:c>
      <x:c r="U9" s="22" t="str">
        <x:f>IF(OR(AD9="DESCRIPTION_INVALID",AD9="ENUM_INVALID",AD9="FIRST_PARTY_CROSS_FIELD_INVALID",AD9="TEST_CROSS_FIELD_INVALID",AD9="REOPEN_CROSS_FIELD_INVALID"),"INVALID_INPUT",IF(AD9="SCOPE_INCOMPLETE","RESOLVE_DECISION_SCOPE",IF(AD9="REOPEN_TRIGGER","REOPEN_PRIOR_DECISION",IF(AD9="MATERIAL_CONTRADICTION","RESOLVE_CONTRADICTION",IF(OR(AD9="HIGH_EXPOSURE_BLOCKER_TESTABLE",AD9="TRANCHE_GAP_TESTABLE"),"SUFFICIENT_FOR_A_SMALLER_REVERSIBLE_TEST",IF(AD9="HIGH_EXPOSURE_BLOCKER","DO_NOT_COMMIT_YET",IF(OR(AD9="TRANCHE_EVIDENCE_GAP",AD9="TEST_NOT_BOUNDED",AD9="TEST_MISALIGNED",AD9="INDEPENDENCE_TOO_LIMITED_FOR_SCALE",AD9="DECISION_CHANGING_INFO_MISSING"),"MORE_EVIDENCE_REQUIRED","SUFFICIENT_FOR_THIS_COMMITMENT")))))))</x:f>
        <x:v>DO_NOT_COMMIT_YET</x:v>
      </x:c>
      <x:c r="V9" s="22" t="str">
        <x:v>HIGH_EXPOSURE_BLOCKER</x:v>
      </x:c>
      <x:c r="W9" s="22" t="str">
        <x:f>AD9</x:f>
        <x:v>HIGH_EXPOSURE_BLOCKER</x:v>
      </x:c>
      <x:c r="X9" s="22" t="str">
        <x:f>IF(EXACT(T9,U9),"PASS","FAIL")</x:f>
        <x:v>PASS</x:v>
      </x:c>
      <x:c r="Y9" s="22" t="str">
        <x:f>IF(EXACT(V9,W9),"PASS","FAIL")</x:f>
        <x:v>PASS</x:v>
      </x:c>
      <x:c r="Z9" s="22" t="str">
        <x:v>COMPLETE</x:v>
      </x:c>
      <x:c r="AA9" s="22" t="str">
        <x:f>Q9</x:f>
        <x:v>COMPLETE</x:v>
      </x:c>
      <x:c r="AB9" s="22" t="str">
        <x:f>IF(EXACT(Z9,AA9),"PASS","FAIL")</x:f>
        <x:v>PASS</x:v>
      </x:c>
      <x:c r="AC9" s="22" t="b">
        <x:f>OR(NOT(ISTEXT(D9)),LEN(TRIM(D9))=0,OR(NOT(ISTEXT(E9)),AND(NOT(EXACT(E9,"SMALL_REVERSIBLE_TEST")),NOT(EXACT(E9,"BOUNDED_TRANCHE")),NOT(EXACT(E9,"LARGE_HARD_TO_REVERSE")))),OR(NOT(ISTEXT(F9)),AND(NOT(EXACT(F9,"LOW")),NOT(EXACT(F9,"MODERATE")),NOT(EXACT(F9,"HIGH")))),OR(NOT(ISTEXT(G9)),AND(NOT(EXACT(G9,"EASY")),NOT(EXACT(G9,"MODERATE")),NOT(EXACT(G9,"HARD")))),OR(NOT(ISTEXT(H9)),AND(NOT(EXACT(H9,"YES")),NOT(EXACT(H9,"NO")))),OR(NOT(ISTEXT(I9)),AND(NOT(EXACT(I9,"NONE_EVIDENCE")),NOT(EXACT(I9,"LIMITED")),NOT(EXACT(I9,"STRONG")))),OR(NOT(ISTEXT(J9)),AND(NOT(EXACT(J9,"YES")),NOT(EXACT(J9,"NO")))),OR(NOT(ISTEXT(K9)),AND(NOT(EXACT(K9,"YES")),NOT(EXACT(K9,"NO")),NOT(EXACT(K9,"NOT_APPLICABLE")))),OR(NOT(ISTEXT(L9)),AND(NOT(EXACT(L9,"NONE")),NOT(EXACT(L9,"NON_MATERIAL")),NOT(EXACT(L9,"MATERIAL_RESOLVED")),NOT(EXACT(L9,"MATERIAL_UNRESOLVED")))),OR(NOT(ISTEXT(M9)),AND(NOT(EXACT(M9,"NONE")),NOT(EXACT(M9,"NON_MATERIAL")),NOT(EXACT(M9,"MATERIAL")))),OR(NOT(ISTEXT(N9)),AND(NOT(EXACT(N9,"YES")),NOT(EXACT(N9,"NO")),NOT(EXACT(N9,"NOT_APPLICABLE")))),OR(NOT(ISTEXT(O9)),AND(NOT(EXACT(O9,"YES")),NOT(EXACT(O9,"NO")),NOT(EXACT(O9,"NOT_APPLICABLE")))),OR(NOT(ISTEXT(P9)),AND(NOT(EXACT(P9,"YES")),NOT(EXACT(P9,"NO")),NOT(EXACT(P9,"UNKNOWN")))),OR(NOT(ISTEXT(Q9)),AND(NOT(EXACT(Q9,"COMPLETE")),NOT(EXACT(Q9,"INCOMPLETE")))),OR(NOT(ISTEXT(R9)),AND(NOT(EXACT(R9,"YES")),NOT(EXACT(R9,"NO")))),OR(NOT(ISTEXT(S9)),AND(NOT(EXACT(S9,"YES")),NOT(EXACT(S9,"NO")),NOT(EXACT(S9,"NOT_APPLICABLE")))),AND(EXACT(J9,"NO"),NOT(EXACT(K9,"NOT_APPLICABLE"))),AND(EXACT(N9,"NO"),NOT(EXACT(O9,"NOT_APPLICABLE"))),AND(EXACT(R9,"NO"),NOT(EXACT(S9,"NOT_APPLICABLE"))))</x:f>
        <x:v>0</x:v>
      </x:c>
      <x:c r="AD9" t="str">
        <x:f>IF(OR(NOT(ISTEXT(D9)),LEN(TRIM(D9))=0),"DESCRIPTION_INVALID",IF(OR(OR(NOT(ISTEXT(E9)),AND(NOT(EXACT(E9,"SMALL_REVERSIBLE_TEST")),NOT(EXACT(E9,"BOUNDED_TRANCHE")),NOT(EXACT(E9,"LARGE_HARD_TO_REVERSE")))),OR(NOT(ISTEXT(F9)),AND(NOT(EXACT(F9,"LOW")),NOT(EXACT(F9,"MODERATE")),NOT(EXACT(F9,"HIGH")))),OR(NOT(ISTEXT(G9)),AND(NOT(EXACT(G9,"EASY")),NOT(EXACT(G9,"MODERATE")),NOT(EXACT(G9,"HARD")))),OR(NOT(ISTEXT(H9)),AND(NOT(EXACT(H9,"YES")),NOT(EXACT(H9,"NO")))),OR(NOT(ISTEXT(I9)),AND(NOT(EXACT(I9,"NONE_EVIDENCE")),NOT(EXACT(I9,"LIMITED")),NOT(EXACT(I9,"STRONG")))),OR(NOT(ISTEXT(J9)),AND(NOT(EXACT(J9,"YES")),NOT(EXACT(J9,"NO")))),OR(NOT(ISTEXT(K9)),AND(NOT(EXACT(K9,"YES")),NOT(EXACT(K9,"NO")),NOT(EXACT(K9,"NOT_APPLICABLE")))),OR(NOT(ISTEXT(L9)),AND(NOT(EXACT(L9,"NONE")),NOT(EXACT(L9,"NON_MATERIAL")),NOT(EXACT(L9,"MATERIAL_RESOLVED")),NOT(EXACT(L9,"MATERIAL_UNRESOLVED")))),OR(NOT(ISTEXT(M9)),AND(NOT(EXACT(M9,"NONE")),NOT(EXACT(M9,"NON_MATERIAL")),NOT(EXACT(M9,"MATERIAL")))),OR(NOT(ISTEXT(N9)),AND(NOT(EXACT(N9,"YES")),NOT(EXACT(N9,"NO")),NOT(EXACT(N9,"NOT_APPLICABLE")))),OR(NOT(ISTEXT(O9)),AND(NOT(EXACT(O9,"YES")),NOT(EXACT(O9,"NO")),NOT(EXACT(O9,"NOT_APPLICABLE")))),OR(NOT(ISTEXT(P9)),AND(NOT(EXACT(P9,"YES")),NOT(EXACT(P9,"NO")),NOT(EXACT(P9,"UNKNOWN")))),OR(NOT(ISTEXT(Q9)),AND(NOT(EXACT(Q9,"COMPLETE")),NOT(EXACT(Q9,"INCOMPLETE")))),OR(NOT(ISTEXT(R9)),AND(NOT(EXACT(R9,"YES")),NOT(EXACT(R9,"NO")))),OR(NOT(ISTEXT(S9)),AND(NOT(EXACT(S9,"YES")),NOT(EXACT(S9,"NO")),NOT(EXACT(S9,"NOT_APPLICABLE"))))),"ENUM_INVALID",IF(AND(EXACT(J9,"NO"),NOT(EXACT(K9,"NOT_APPLICABLE"))),"FIRST_PARTY_CROSS_FIELD_INVALID",IF(AND(EXACT(N9,"NO"),NOT(EXACT(O9,"NOT_APPLICABLE"))),"TEST_CROSS_FIELD_INVALID",IF(AND(EXACT(R9,"NO"),NOT(EXACT(S9,"NOT_APPLICABLE"))),"REOPEN_CROSS_FIELD_INVALID",IF(EXACT(H9,"NO"),"SCOPE_INCOMPLETE",IF(AND(EXACT(R9,"YES"),EXACT(S9,"YES")),"REOPEN_TRIGGER",IF(EXACT(L9,"MATERIAL_UNRESOLVED"),"MATERIAL_CONTRADICTION",IF(AND(OR(EXACT(E9,"LARGE_HARD_TO_REVERSE"),EXACT(F9,"HIGH"),EXACT(G9,"HARD")),OR(AND(EXACT(J9,"YES"),EXACT(K9,"NO")),EXACT(I9,"NONE_EVIDENCE"),EXACT(M9,"MATERIAL"))),IF(AND(EXACT(N9,"YES"),EXACT(O9,"YES")),"HIGH_EXPOSURE_BLOCKER_TESTABLE","HIGH_EXPOSURE_BLOCKER"),IF(AND(EXACT(E9,"BOUNDED_TRANCHE"),OR(AND(EXACT(J9,"YES"),EXACT(K9,"NO")),EXACT(I9,"NONE_EVIDENCE"),EXACT(M9,"MATERIAL"))),IF(AND(EXACT(N9,"YES"),EXACT(O9,"YES")),"TRANCHE_GAP_TESTABLE","TRANCHE_EVIDENCE_GAP"),IF(EXACT(E9,"SMALL_REVERSIBLE_TEST"),IF(OR(EXACT(F9,"HIGH"),EXACT(G9,"HARD")),"TEST_NOT_BOUNDED",IF(AND(EXACT(M9,"MATERIAL"),NOT(EXACT(O9,"YES"))),"TEST_MISALIGNED","SMALL_TEST_SUPPORTED")),IF(AND(EXACT(I9,"LIMITED"),EXACT(E9,"LARGE_HARD_TO_REVERSE")),"INDEPENDENCE_TOO_LIMITED_FOR_SCALE",IF(AND(EXACT(P9,"YES"),EXACT(I9,"LIMITED")),"DECISION_CHANGING_INFO_MISSING","NO_MATERIAL_BLOCKER")))))))))))))</x:f>
        <x:v>HIGH_EXPOSURE_BLOCKER</x:v>
      </x:c>
    </x:row>
    <x:row r="10" ht="20" customHeight="1">
      <x:c r="A10" s="22" t="str">
        <x:v>F009</x:v>
      </x:c>
      <x:c r="B10" s="22" t="str">
        <x:v>large blocker testable</x:v>
      </x:c>
      <x:c r="C10" s="22" t="str">
        <x:v>LOGIC</x:v>
      </x:c>
      <x:c r="D10" s="22" t="str">
        <x:v>Search/content expansion next tranche</x:v>
      </x:c>
      <x:c r="E10" s="22" t="str">
        <x:v>LARGE_HARD_TO_REVERSE</x:v>
      </x:c>
      <x:c r="F10" s="22" t="str">
        <x:v>HIGH</x:v>
      </x:c>
      <x:c r="G10" s="22" t="str">
        <x:v>HARD</x:v>
      </x:c>
      <x:c r="H10" s="22" t="str">
        <x:v>YES</x:v>
      </x:c>
      <x:c r="I10" s="22" t="str">
        <x:v>STRONG</x:v>
      </x:c>
      <x:c r="J10" s="22" t="str">
        <x:v>YES</x:v>
      </x:c>
      <x:c r="K10" s="22" t="str">
        <x:v>YES</x:v>
      </x:c>
      <x:c r="L10" s="22" t="str">
        <x:v>NONE</x:v>
      </x:c>
      <x:c r="M10" s="22" t="str">
        <x:v>MATERIAL</x:v>
      </x:c>
      <x:c r="N10" s="22" t="str">
        <x:v>YES</x:v>
      </x:c>
      <x:c r="O10" s="22" t="str">
        <x:v>YES</x:v>
      </x:c>
      <x:c r="P10" s="22" t="str">
        <x:v>NO</x:v>
      </x:c>
      <x:c r="Q10" s="22" t="str">
        <x:v>COMPLETE</x:v>
      </x:c>
      <x:c r="R10" s="22" t="str">
        <x:v>NO</x:v>
      </x:c>
      <x:c r="S10" s="22" t="str">
        <x:v>NOT_APPLICABLE</x:v>
      </x:c>
      <x:c r="T10" s="22" t="str">
        <x:v>SUFFICIENT_FOR_A_SMALLER_REVERSIBLE_TEST</x:v>
      </x:c>
      <x:c r="U10" s="22" t="str">
        <x:f>IF(OR(AD10="DESCRIPTION_INVALID",AD10="ENUM_INVALID",AD10="FIRST_PARTY_CROSS_FIELD_INVALID",AD10="TEST_CROSS_FIELD_INVALID",AD10="REOPEN_CROSS_FIELD_INVALID"),"INVALID_INPUT",IF(AD10="SCOPE_INCOMPLETE","RESOLVE_DECISION_SCOPE",IF(AD10="REOPEN_TRIGGER","REOPEN_PRIOR_DECISION",IF(AD10="MATERIAL_CONTRADICTION","RESOLVE_CONTRADICTION",IF(OR(AD10="HIGH_EXPOSURE_BLOCKER_TESTABLE",AD10="TRANCHE_GAP_TESTABLE"),"SUFFICIENT_FOR_A_SMALLER_REVERSIBLE_TEST",IF(AD10="HIGH_EXPOSURE_BLOCKER","DO_NOT_COMMIT_YET",IF(OR(AD10="TRANCHE_EVIDENCE_GAP",AD10="TEST_NOT_BOUNDED",AD10="TEST_MISALIGNED",AD10="INDEPENDENCE_TOO_LIMITED_FOR_SCALE",AD10="DECISION_CHANGING_INFO_MISSING"),"MORE_EVIDENCE_REQUIRED","SUFFICIENT_FOR_THIS_COMMITMENT")))))))</x:f>
        <x:v>SUFFICIENT_FOR_A_SMALLER_REVERSIBLE_TEST</x:v>
      </x:c>
      <x:c r="V10" s="22" t="str">
        <x:v>HIGH_EXPOSURE_BLOCKER_TESTABLE</x:v>
      </x:c>
      <x:c r="W10" s="22" t="str">
        <x:f>AD10</x:f>
        <x:v>HIGH_EXPOSURE_BLOCKER_TESTABLE</x:v>
      </x:c>
      <x:c r="X10" s="22" t="str">
        <x:f>IF(EXACT(T10,U10),"PASS","FAIL")</x:f>
        <x:v>PASS</x:v>
      </x:c>
      <x:c r="Y10" s="22" t="str">
        <x:f>IF(EXACT(V10,W10),"PASS","FAIL")</x:f>
        <x:v>PASS</x:v>
      </x:c>
      <x:c r="Z10" s="22" t="str">
        <x:v>COMPLETE</x:v>
      </x:c>
      <x:c r="AA10" s="22" t="str">
        <x:f>Q10</x:f>
        <x:v>COMPLETE</x:v>
      </x:c>
      <x:c r="AB10" s="22" t="str">
        <x:f>IF(EXACT(Z10,AA10),"PASS","FAIL")</x:f>
        <x:v>PASS</x:v>
      </x:c>
      <x:c r="AC10" s="22" t="b">
        <x:f>OR(NOT(ISTEXT(D10)),LEN(TRIM(D10))=0,OR(NOT(ISTEXT(E10)),AND(NOT(EXACT(E10,"SMALL_REVERSIBLE_TEST")),NOT(EXACT(E10,"BOUNDED_TRANCHE")),NOT(EXACT(E10,"LARGE_HARD_TO_REVERSE")))),OR(NOT(ISTEXT(F10)),AND(NOT(EXACT(F10,"LOW")),NOT(EXACT(F10,"MODERATE")),NOT(EXACT(F10,"HIGH")))),OR(NOT(ISTEXT(G10)),AND(NOT(EXACT(G10,"EASY")),NOT(EXACT(G10,"MODERATE")),NOT(EXACT(G10,"HARD")))),OR(NOT(ISTEXT(H10)),AND(NOT(EXACT(H10,"YES")),NOT(EXACT(H10,"NO")))),OR(NOT(ISTEXT(I10)),AND(NOT(EXACT(I10,"NONE_EVIDENCE")),NOT(EXACT(I10,"LIMITED")),NOT(EXACT(I10,"STRONG")))),OR(NOT(ISTEXT(J10)),AND(NOT(EXACT(J10,"YES")),NOT(EXACT(J10,"NO")))),OR(NOT(ISTEXT(K10)),AND(NOT(EXACT(K10,"YES")),NOT(EXACT(K10,"NO")),NOT(EXACT(K10,"NOT_APPLICABLE")))),OR(NOT(ISTEXT(L10)),AND(NOT(EXACT(L10,"NONE")),NOT(EXACT(L10,"NON_MATERIAL")),NOT(EXACT(L10,"MATERIAL_RESOLVED")),NOT(EXACT(L10,"MATERIAL_UNRESOLVED")))),OR(NOT(ISTEXT(M10)),AND(NOT(EXACT(M10,"NONE")),NOT(EXACT(M10,"NON_MATERIAL")),NOT(EXACT(M10,"MATERIAL")))),OR(NOT(ISTEXT(N10)),AND(NOT(EXACT(N10,"YES")),NOT(EXACT(N10,"NO")),NOT(EXACT(N10,"NOT_APPLICABLE")))),OR(NOT(ISTEXT(O10)),AND(NOT(EXACT(O10,"YES")),NOT(EXACT(O10,"NO")),NOT(EXACT(O10,"NOT_APPLICABLE")))),OR(NOT(ISTEXT(P10)),AND(NOT(EXACT(P10,"YES")),NOT(EXACT(P10,"NO")),NOT(EXACT(P10,"UNKNOWN")))),OR(NOT(ISTEXT(Q10)),AND(NOT(EXACT(Q10,"COMPLETE")),NOT(EXACT(Q10,"INCOMPLETE")))),OR(NOT(ISTEXT(R10)),AND(NOT(EXACT(R10,"YES")),NOT(EXACT(R10,"NO")))),OR(NOT(ISTEXT(S10)),AND(NOT(EXACT(S10,"YES")),NOT(EXACT(S10,"NO")),NOT(EXACT(S10,"NOT_APPLICABLE")))),AND(EXACT(J10,"NO"),NOT(EXACT(K10,"NOT_APPLICABLE"))),AND(EXACT(N10,"NO"),NOT(EXACT(O10,"NOT_APPLICABLE"))),AND(EXACT(R10,"NO"),NOT(EXACT(S10,"NOT_APPLICABLE"))))</x:f>
        <x:v>0</x:v>
      </x:c>
      <x:c r="AD10" t="str">
        <x:f>IF(OR(NOT(ISTEXT(D10)),LEN(TRIM(D10))=0),"DESCRIPTION_INVALID",IF(OR(OR(NOT(ISTEXT(E10)),AND(NOT(EXACT(E10,"SMALL_REVERSIBLE_TEST")),NOT(EXACT(E10,"BOUNDED_TRANCHE")),NOT(EXACT(E10,"LARGE_HARD_TO_REVERSE")))),OR(NOT(ISTEXT(F10)),AND(NOT(EXACT(F10,"LOW")),NOT(EXACT(F10,"MODERATE")),NOT(EXACT(F10,"HIGH")))),OR(NOT(ISTEXT(G10)),AND(NOT(EXACT(G10,"EASY")),NOT(EXACT(G10,"MODERATE")),NOT(EXACT(G10,"HARD")))),OR(NOT(ISTEXT(H10)),AND(NOT(EXACT(H10,"YES")),NOT(EXACT(H10,"NO")))),OR(NOT(ISTEXT(I10)),AND(NOT(EXACT(I10,"NONE_EVIDENCE")),NOT(EXACT(I10,"LIMITED")),NOT(EXACT(I10,"STRONG")))),OR(NOT(ISTEXT(J10)),AND(NOT(EXACT(J10,"YES")),NOT(EXACT(J10,"NO")))),OR(NOT(ISTEXT(K10)),AND(NOT(EXACT(K10,"YES")),NOT(EXACT(K10,"NO")),NOT(EXACT(K10,"NOT_APPLICABLE")))),OR(NOT(ISTEXT(L10)),AND(NOT(EXACT(L10,"NONE")),NOT(EXACT(L10,"NON_MATERIAL")),NOT(EXACT(L10,"MATERIAL_RESOLVED")),NOT(EXACT(L10,"MATERIAL_UNRESOLVED")))),OR(NOT(ISTEXT(M10)),AND(NOT(EXACT(M10,"NONE")),NOT(EXACT(M10,"NON_MATERIAL")),NOT(EXACT(M10,"MATERIAL")))),OR(NOT(ISTEXT(N10)),AND(NOT(EXACT(N10,"YES")),NOT(EXACT(N10,"NO")),NOT(EXACT(N10,"NOT_APPLICABLE")))),OR(NOT(ISTEXT(O10)),AND(NOT(EXACT(O10,"YES")),NOT(EXACT(O10,"NO")),NOT(EXACT(O10,"NOT_APPLICABLE")))),OR(NOT(ISTEXT(P10)),AND(NOT(EXACT(P10,"YES")),NOT(EXACT(P10,"NO")),NOT(EXACT(P10,"UNKNOWN")))),OR(NOT(ISTEXT(Q10)),AND(NOT(EXACT(Q10,"COMPLETE")),NOT(EXACT(Q10,"INCOMPLETE")))),OR(NOT(ISTEXT(R10)),AND(NOT(EXACT(R10,"YES")),NOT(EXACT(R10,"NO")))),OR(NOT(ISTEXT(S10)),AND(NOT(EXACT(S10,"YES")),NOT(EXACT(S10,"NO")),NOT(EXACT(S10,"NOT_APPLICABLE"))))),"ENUM_INVALID",IF(AND(EXACT(J10,"NO"),NOT(EXACT(K10,"NOT_APPLICABLE"))),"FIRST_PARTY_CROSS_FIELD_INVALID",IF(AND(EXACT(N10,"NO"),NOT(EXACT(O10,"NOT_APPLICABLE"))),"TEST_CROSS_FIELD_INVALID",IF(AND(EXACT(R10,"NO"),NOT(EXACT(S10,"NOT_APPLICABLE"))),"REOPEN_CROSS_FIELD_INVALID",IF(EXACT(H10,"NO"),"SCOPE_INCOMPLETE",IF(AND(EXACT(R10,"YES"),EXACT(S10,"YES")),"REOPEN_TRIGGER",IF(EXACT(L10,"MATERIAL_UNRESOLVED"),"MATERIAL_CONTRADICTION",IF(AND(OR(EXACT(E10,"LARGE_HARD_TO_REVERSE"),EXACT(F10,"HIGH"),EXACT(G10,"HARD")),OR(AND(EXACT(J10,"YES"),EXACT(K10,"NO")),EXACT(I10,"NONE_EVIDENCE"),EXACT(M10,"MATERIAL"))),IF(AND(EXACT(N10,"YES"),EXACT(O10,"YES")),"HIGH_EXPOSURE_BLOCKER_TESTABLE","HIGH_EXPOSURE_BLOCKER"),IF(AND(EXACT(E10,"BOUNDED_TRANCHE"),OR(AND(EXACT(J10,"YES"),EXACT(K10,"NO")),EXACT(I10,"NONE_EVIDENCE"),EXACT(M10,"MATERIAL"))),IF(AND(EXACT(N10,"YES"),EXACT(O10,"YES")),"TRANCHE_GAP_TESTABLE","TRANCHE_EVIDENCE_GAP"),IF(EXACT(E10,"SMALL_REVERSIBLE_TEST"),IF(OR(EXACT(F10,"HIGH"),EXACT(G10,"HARD")),"TEST_NOT_BOUNDED",IF(AND(EXACT(M10,"MATERIAL"),NOT(EXACT(O10,"YES"))),"TEST_MISALIGNED","SMALL_TEST_SUPPORTED")),IF(AND(EXACT(I10,"LIMITED"),EXACT(E10,"LARGE_HARD_TO_REVERSE")),"INDEPENDENCE_TOO_LIMITED_FOR_SCALE",IF(AND(EXACT(P10,"YES"),EXACT(I10,"LIMITED")),"DECISION_CHANGING_INFO_MISSING","NO_MATERIAL_BLOCKER")))))))))))))</x:f>
        <x:v>HIGH_EXPOSURE_BLOCKER_TESTABLE</x:v>
      </x:c>
    </x:row>
    <x:row r="11" ht="20" customHeight="1">
      <x:c r="A11" s="22" t="str">
        <x:v>F010</x:v>
      </x:c>
      <x:c r="B11" s="22" t="str">
        <x:v>scope incomplete</x:v>
      </x:c>
      <x:c r="C11" s="22" t="str">
        <x:v>LOGIC</x:v>
      </x:c>
      <x:c r="D11" s="22" t="str">
        <x:v>Search/content expansion next tranche</x:v>
      </x:c>
      <x:c r="E11" s="22" t="str">
        <x:v>BOUNDED_TRANCHE</x:v>
      </x:c>
      <x:c r="F11" s="22" t="str">
        <x:v>MODERATE</x:v>
      </x:c>
      <x:c r="G11" s="22" t="str">
        <x:v>MODERATE</x:v>
      </x:c>
      <x:c r="H11" s="22" t="str">
        <x:v>NO</x:v>
      </x:c>
      <x:c r="I11" s="22" t="str">
        <x:v>STRONG</x:v>
      </x:c>
      <x:c r="J11" s="22" t="str">
        <x:v>YES</x:v>
      </x:c>
      <x:c r="K11" s="22" t="str">
        <x:v>YES</x:v>
      </x:c>
      <x:c r="L11" s="22" t="str">
        <x:v>NONE</x:v>
      </x:c>
      <x:c r="M11" s="22" t="str">
        <x:v>NONE</x:v>
      </x:c>
      <x:c r="N11" s="22" t="str">
        <x:v>NO</x:v>
      </x:c>
      <x:c r="O11" s="22" t="str">
        <x:v>NOT_APPLICABLE</x:v>
      </x:c>
      <x:c r="P11" s="22" t="str">
        <x:v>NO</x:v>
      </x:c>
      <x:c r="Q11" s="22" t="str">
        <x:v>COMPLETE</x:v>
      </x:c>
      <x:c r="R11" s="22" t="str">
        <x:v>NO</x:v>
      </x:c>
      <x:c r="S11" s="22" t="str">
        <x:v>NOT_APPLICABLE</x:v>
      </x:c>
      <x:c r="T11" s="22" t="str">
        <x:v>RESOLVE_DECISION_SCOPE</x:v>
      </x:c>
      <x:c r="U11" s="22" t="str">
        <x:f>IF(OR(AD11="DESCRIPTION_INVALID",AD11="ENUM_INVALID",AD11="FIRST_PARTY_CROSS_FIELD_INVALID",AD11="TEST_CROSS_FIELD_INVALID",AD11="REOPEN_CROSS_FIELD_INVALID"),"INVALID_INPUT",IF(AD11="SCOPE_INCOMPLETE","RESOLVE_DECISION_SCOPE",IF(AD11="REOPEN_TRIGGER","REOPEN_PRIOR_DECISION",IF(AD11="MATERIAL_CONTRADICTION","RESOLVE_CONTRADICTION",IF(OR(AD11="HIGH_EXPOSURE_BLOCKER_TESTABLE",AD11="TRANCHE_GAP_TESTABLE"),"SUFFICIENT_FOR_A_SMALLER_REVERSIBLE_TEST",IF(AD11="HIGH_EXPOSURE_BLOCKER","DO_NOT_COMMIT_YET",IF(OR(AD11="TRANCHE_EVIDENCE_GAP",AD11="TEST_NOT_BOUNDED",AD11="TEST_MISALIGNED",AD11="INDEPENDENCE_TOO_LIMITED_FOR_SCALE",AD11="DECISION_CHANGING_INFO_MISSING"),"MORE_EVIDENCE_REQUIRED","SUFFICIENT_FOR_THIS_COMMITMENT")))))))</x:f>
        <x:v>RESOLVE_DECISION_SCOPE</x:v>
      </x:c>
      <x:c r="V11" s="22" t="str">
        <x:v>SCOPE_INCOMPLETE</x:v>
      </x:c>
      <x:c r="W11" s="22" t="str">
        <x:f>AD11</x:f>
        <x:v>SCOPE_INCOMPLETE</x:v>
      </x:c>
      <x:c r="X11" s="22" t="str">
        <x:f>IF(EXACT(T11,U11),"PASS","FAIL")</x:f>
        <x:v>PASS</x:v>
      </x:c>
      <x:c r="Y11" s="22" t="str">
        <x:f>IF(EXACT(V11,W11),"PASS","FAIL")</x:f>
        <x:v>PASS</x:v>
      </x:c>
      <x:c r="Z11" s="22" t="str">
        <x:v>COMPLETE</x:v>
      </x:c>
      <x:c r="AA11" s="22" t="str">
        <x:f>Q11</x:f>
        <x:v>COMPLETE</x:v>
      </x:c>
      <x:c r="AB11" s="22" t="str">
        <x:f>IF(EXACT(Z11,AA11),"PASS","FAIL")</x:f>
        <x:v>PASS</x:v>
      </x:c>
      <x:c r="AC11" s="22" t="b">
        <x:f>OR(NOT(ISTEXT(D11)),LEN(TRIM(D11))=0,OR(NOT(ISTEXT(E11)),AND(NOT(EXACT(E11,"SMALL_REVERSIBLE_TEST")),NOT(EXACT(E11,"BOUNDED_TRANCHE")),NOT(EXACT(E11,"LARGE_HARD_TO_REVERSE")))),OR(NOT(ISTEXT(F11)),AND(NOT(EXACT(F11,"LOW")),NOT(EXACT(F11,"MODERATE")),NOT(EXACT(F11,"HIGH")))),OR(NOT(ISTEXT(G11)),AND(NOT(EXACT(G11,"EASY")),NOT(EXACT(G11,"MODERATE")),NOT(EXACT(G11,"HARD")))),OR(NOT(ISTEXT(H11)),AND(NOT(EXACT(H11,"YES")),NOT(EXACT(H11,"NO")))),OR(NOT(ISTEXT(I11)),AND(NOT(EXACT(I11,"NONE_EVIDENCE")),NOT(EXACT(I11,"LIMITED")),NOT(EXACT(I11,"STRONG")))),OR(NOT(ISTEXT(J11)),AND(NOT(EXACT(J11,"YES")),NOT(EXACT(J11,"NO")))),OR(NOT(ISTEXT(K11)),AND(NOT(EXACT(K11,"YES")),NOT(EXACT(K11,"NO")),NOT(EXACT(K11,"NOT_APPLICABLE")))),OR(NOT(ISTEXT(L11)),AND(NOT(EXACT(L11,"NONE")),NOT(EXACT(L11,"NON_MATERIAL")),NOT(EXACT(L11,"MATERIAL_RESOLVED")),NOT(EXACT(L11,"MATERIAL_UNRESOLVED")))),OR(NOT(ISTEXT(M11)),AND(NOT(EXACT(M11,"NONE")),NOT(EXACT(M11,"NON_MATERIAL")),NOT(EXACT(M11,"MATERIAL")))),OR(NOT(ISTEXT(N11)),AND(NOT(EXACT(N11,"YES")),NOT(EXACT(N11,"NO")),NOT(EXACT(N11,"NOT_APPLICABLE")))),OR(NOT(ISTEXT(O11)),AND(NOT(EXACT(O11,"YES")),NOT(EXACT(O11,"NO")),NOT(EXACT(O11,"NOT_APPLICABLE")))),OR(NOT(ISTEXT(P11)),AND(NOT(EXACT(P11,"YES")),NOT(EXACT(P11,"NO")),NOT(EXACT(P11,"UNKNOWN")))),OR(NOT(ISTEXT(Q11)),AND(NOT(EXACT(Q11,"COMPLETE")),NOT(EXACT(Q11,"INCOMPLETE")))),OR(NOT(ISTEXT(R11)),AND(NOT(EXACT(R11,"YES")),NOT(EXACT(R11,"NO")))),OR(NOT(ISTEXT(S11)),AND(NOT(EXACT(S11,"YES")),NOT(EXACT(S11,"NO")),NOT(EXACT(S11,"NOT_APPLICABLE")))),AND(EXACT(J11,"NO"),NOT(EXACT(K11,"NOT_APPLICABLE"))),AND(EXACT(N11,"NO"),NOT(EXACT(O11,"NOT_APPLICABLE"))),AND(EXACT(R11,"NO"),NOT(EXACT(S11,"NOT_APPLICABLE"))))</x:f>
        <x:v>0</x:v>
      </x:c>
      <x:c r="AD11" t="str">
        <x:f>IF(OR(NOT(ISTEXT(D11)),LEN(TRIM(D11))=0),"DESCRIPTION_INVALID",IF(OR(OR(NOT(ISTEXT(E11)),AND(NOT(EXACT(E11,"SMALL_REVERSIBLE_TEST")),NOT(EXACT(E11,"BOUNDED_TRANCHE")),NOT(EXACT(E11,"LARGE_HARD_TO_REVERSE")))),OR(NOT(ISTEXT(F11)),AND(NOT(EXACT(F11,"LOW")),NOT(EXACT(F11,"MODERATE")),NOT(EXACT(F11,"HIGH")))),OR(NOT(ISTEXT(G11)),AND(NOT(EXACT(G11,"EASY")),NOT(EXACT(G11,"MODERATE")),NOT(EXACT(G11,"HARD")))),OR(NOT(ISTEXT(H11)),AND(NOT(EXACT(H11,"YES")),NOT(EXACT(H11,"NO")))),OR(NOT(ISTEXT(I11)),AND(NOT(EXACT(I11,"NONE_EVIDENCE")),NOT(EXACT(I11,"LIMITED")),NOT(EXACT(I11,"STRONG")))),OR(NOT(ISTEXT(J11)),AND(NOT(EXACT(J11,"YES")),NOT(EXACT(J11,"NO")))),OR(NOT(ISTEXT(K11)),AND(NOT(EXACT(K11,"YES")),NOT(EXACT(K11,"NO")),NOT(EXACT(K11,"NOT_APPLICABLE")))),OR(NOT(ISTEXT(L11)),AND(NOT(EXACT(L11,"NONE")),NOT(EXACT(L11,"NON_MATERIAL")),NOT(EXACT(L11,"MATERIAL_RESOLVED")),NOT(EXACT(L11,"MATERIAL_UNRESOLVED")))),OR(NOT(ISTEXT(M11)),AND(NOT(EXACT(M11,"NONE")),NOT(EXACT(M11,"NON_MATERIAL")),NOT(EXACT(M11,"MATERIAL")))),OR(NOT(ISTEXT(N11)),AND(NOT(EXACT(N11,"YES")),NOT(EXACT(N11,"NO")),NOT(EXACT(N11,"NOT_APPLICABLE")))),OR(NOT(ISTEXT(O11)),AND(NOT(EXACT(O11,"YES")),NOT(EXACT(O11,"NO")),NOT(EXACT(O11,"NOT_APPLICABLE")))),OR(NOT(ISTEXT(P11)),AND(NOT(EXACT(P11,"YES")),NOT(EXACT(P11,"NO")),NOT(EXACT(P11,"UNKNOWN")))),OR(NOT(ISTEXT(Q11)),AND(NOT(EXACT(Q11,"COMPLETE")),NOT(EXACT(Q11,"INCOMPLETE")))),OR(NOT(ISTEXT(R11)),AND(NOT(EXACT(R11,"YES")),NOT(EXACT(R11,"NO")))),OR(NOT(ISTEXT(S11)),AND(NOT(EXACT(S11,"YES")),NOT(EXACT(S11,"NO")),NOT(EXACT(S11,"NOT_APPLICABLE"))))),"ENUM_INVALID",IF(AND(EXACT(J11,"NO"),NOT(EXACT(K11,"NOT_APPLICABLE"))),"FIRST_PARTY_CROSS_FIELD_INVALID",IF(AND(EXACT(N11,"NO"),NOT(EXACT(O11,"NOT_APPLICABLE"))),"TEST_CROSS_FIELD_INVALID",IF(AND(EXACT(R11,"NO"),NOT(EXACT(S11,"NOT_APPLICABLE"))),"REOPEN_CROSS_FIELD_INVALID",IF(EXACT(H11,"NO"),"SCOPE_INCOMPLETE",IF(AND(EXACT(R11,"YES"),EXACT(S11,"YES")),"REOPEN_TRIGGER",IF(EXACT(L11,"MATERIAL_UNRESOLVED"),"MATERIAL_CONTRADICTION",IF(AND(OR(EXACT(E11,"LARGE_HARD_TO_REVERSE"),EXACT(F11,"HIGH"),EXACT(G11,"HARD")),OR(AND(EXACT(J11,"YES"),EXACT(K11,"NO")),EXACT(I11,"NONE_EVIDENCE"),EXACT(M11,"MATERIAL"))),IF(AND(EXACT(N11,"YES"),EXACT(O11,"YES")),"HIGH_EXPOSURE_BLOCKER_TESTABLE","HIGH_EXPOSURE_BLOCKER"),IF(AND(EXACT(E11,"BOUNDED_TRANCHE"),OR(AND(EXACT(J11,"YES"),EXACT(K11,"NO")),EXACT(I11,"NONE_EVIDENCE"),EXACT(M11,"MATERIAL"))),IF(AND(EXACT(N11,"YES"),EXACT(O11,"YES")),"TRANCHE_GAP_TESTABLE","TRANCHE_EVIDENCE_GAP"),IF(EXACT(E11,"SMALL_REVERSIBLE_TEST"),IF(OR(EXACT(F11,"HIGH"),EXACT(G11,"HARD")),"TEST_NOT_BOUNDED",IF(AND(EXACT(M11,"MATERIAL"),NOT(EXACT(O11,"YES"))),"TEST_MISALIGNED","SMALL_TEST_SUPPORTED")),IF(AND(EXACT(I11,"LIMITED"),EXACT(E11,"LARGE_HARD_TO_REVERSE")),"INDEPENDENCE_TOO_LIMITED_FOR_SCALE",IF(AND(EXACT(P11,"YES"),EXACT(I11,"LIMITED")),"DECISION_CHANGING_INFO_MISSING","NO_MATERIAL_BLOCKER")))))))))))))</x:f>
        <x:v>SCOPE_INCOMPLETE</x:v>
      </x:c>
    </x:row>
    <x:row r="12" ht="20" customHeight="1">
      <x:c r="A12" s="22" t="str">
        <x:v>F011</x:v>
      </x:c>
      <x:c r="B12" s="22" t="str">
        <x:v>material contradiction</x:v>
      </x:c>
      <x:c r="C12" s="22" t="str">
        <x:v>LOGIC</x:v>
      </x:c>
      <x:c r="D12" s="22" t="str">
        <x:v>Search/content expansion next tranche</x:v>
      </x:c>
      <x:c r="E12" s="22" t="str">
        <x:v>BOUNDED_TRANCHE</x:v>
      </x:c>
      <x:c r="F12" s="22" t="str">
        <x:v>MODERATE</x:v>
      </x:c>
      <x:c r="G12" s="22" t="str">
        <x:v>MODERATE</x:v>
      </x:c>
      <x:c r="H12" s="22" t="str">
        <x:v>YES</x:v>
      </x:c>
      <x:c r="I12" s="22" t="str">
        <x:v>STRONG</x:v>
      </x:c>
      <x:c r="J12" s="22" t="str">
        <x:v>YES</x:v>
      </x:c>
      <x:c r="K12" s="22" t="str">
        <x:v>YES</x:v>
      </x:c>
      <x:c r="L12" s="22" t="str">
        <x:v>MATERIAL_UNRESOLVED</x:v>
      </x:c>
      <x:c r="M12" s="22" t="str">
        <x:v>NONE</x:v>
      </x:c>
      <x:c r="N12" s="22" t="str">
        <x:v>NO</x:v>
      </x:c>
      <x:c r="O12" s="22" t="str">
        <x:v>NOT_APPLICABLE</x:v>
      </x:c>
      <x:c r="P12" s="22" t="str">
        <x:v>NO</x:v>
      </x:c>
      <x:c r="Q12" s="22" t="str">
        <x:v>COMPLETE</x:v>
      </x:c>
      <x:c r="R12" s="22" t="str">
        <x:v>NO</x:v>
      </x:c>
      <x:c r="S12" s="22" t="str">
        <x:v>NOT_APPLICABLE</x:v>
      </x:c>
      <x:c r="T12" s="22" t="str">
        <x:v>RESOLVE_CONTRADICTION</x:v>
      </x:c>
      <x:c r="U12" s="22" t="str">
        <x:f>IF(OR(AD12="DESCRIPTION_INVALID",AD12="ENUM_INVALID",AD12="FIRST_PARTY_CROSS_FIELD_INVALID",AD12="TEST_CROSS_FIELD_INVALID",AD12="REOPEN_CROSS_FIELD_INVALID"),"INVALID_INPUT",IF(AD12="SCOPE_INCOMPLETE","RESOLVE_DECISION_SCOPE",IF(AD12="REOPEN_TRIGGER","REOPEN_PRIOR_DECISION",IF(AD12="MATERIAL_CONTRADICTION","RESOLVE_CONTRADICTION",IF(OR(AD12="HIGH_EXPOSURE_BLOCKER_TESTABLE",AD12="TRANCHE_GAP_TESTABLE"),"SUFFICIENT_FOR_A_SMALLER_REVERSIBLE_TEST",IF(AD12="HIGH_EXPOSURE_BLOCKER","DO_NOT_COMMIT_YET",IF(OR(AD12="TRANCHE_EVIDENCE_GAP",AD12="TEST_NOT_BOUNDED",AD12="TEST_MISALIGNED",AD12="INDEPENDENCE_TOO_LIMITED_FOR_SCALE",AD12="DECISION_CHANGING_INFO_MISSING"),"MORE_EVIDENCE_REQUIRED","SUFFICIENT_FOR_THIS_COMMITMENT")))))))</x:f>
        <x:v>RESOLVE_CONTRADICTION</x:v>
      </x:c>
      <x:c r="V12" s="22" t="str">
        <x:v>MATERIAL_CONTRADICTION</x:v>
      </x:c>
      <x:c r="W12" s="22" t="str">
        <x:f>AD12</x:f>
        <x:v>MATERIAL_CONTRADICTION</x:v>
      </x:c>
      <x:c r="X12" s="22" t="str">
        <x:f>IF(EXACT(T12,U12),"PASS","FAIL")</x:f>
        <x:v>PASS</x:v>
      </x:c>
      <x:c r="Y12" s="22" t="str">
        <x:f>IF(EXACT(V12,W12),"PASS","FAIL")</x:f>
        <x:v>PASS</x:v>
      </x:c>
      <x:c r="Z12" s="22" t="str">
        <x:v>COMPLETE</x:v>
      </x:c>
      <x:c r="AA12" s="22" t="str">
        <x:f>Q12</x:f>
        <x:v>COMPLETE</x:v>
      </x:c>
      <x:c r="AB12" s="22" t="str">
        <x:f>IF(EXACT(Z12,AA12),"PASS","FAIL")</x:f>
        <x:v>PASS</x:v>
      </x:c>
      <x:c r="AC12" s="22" t="b">
        <x:f>OR(NOT(ISTEXT(D12)),LEN(TRIM(D12))=0,OR(NOT(ISTEXT(E12)),AND(NOT(EXACT(E12,"SMALL_REVERSIBLE_TEST")),NOT(EXACT(E12,"BOUNDED_TRANCHE")),NOT(EXACT(E12,"LARGE_HARD_TO_REVERSE")))),OR(NOT(ISTEXT(F12)),AND(NOT(EXACT(F12,"LOW")),NOT(EXACT(F12,"MODERATE")),NOT(EXACT(F12,"HIGH")))),OR(NOT(ISTEXT(G12)),AND(NOT(EXACT(G12,"EASY")),NOT(EXACT(G12,"MODERATE")),NOT(EXACT(G12,"HARD")))),OR(NOT(ISTEXT(H12)),AND(NOT(EXACT(H12,"YES")),NOT(EXACT(H12,"NO")))),OR(NOT(ISTEXT(I12)),AND(NOT(EXACT(I12,"NONE_EVIDENCE")),NOT(EXACT(I12,"LIMITED")),NOT(EXACT(I12,"STRONG")))),OR(NOT(ISTEXT(J12)),AND(NOT(EXACT(J12,"YES")),NOT(EXACT(J12,"NO")))),OR(NOT(ISTEXT(K12)),AND(NOT(EXACT(K12,"YES")),NOT(EXACT(K12,"NO")),NOT(EXACT(K12,"NOT_APPLICABLE")))),OR(NOT(ISTEXT(L12)),AND(NOT(EXACT(L12,"NONE")),NOT(EXACT(L12,"NON_MATERIAL")),NOT(EXACT(L12,"MATERIAL_RESOLVED")),NOT(EXACT(L12,"MATERIAL_UNRESOLVED")))),OR(NOT(ISTEXT(M12)),AND(NOT(EXACT(M12,"NONE")),NOT(EXACT(M12,"NON_MATERIAL")),NOT(EXACT(M12,"MATERIAL")))),OR(NOT(ISTEXT(N12)),AND(NOT(EXACT(N12,"YES")),NOT(EXACT(N12,"NO")),NOT(EXACT(N12,"NOT_APPLICABLE")))),OR(NOT(ISTEXT(O12)),AND(NOT(EXACT(O12,"YES")),NOT(EXACT(O12,"NO")),NOT(EXACT(O12,"NOT_APPLICABLE")))),OR(NOT(ISTEXT(P12)),AND(NOT(EXACT(P12,"YES")),NOT(EXACT(P12,"NO")),NOT(EXACT(P12,"UNKNOWN")))),OR(NOT(ISTEXT(Q12)),AND(NOT(EXACT(Q12,"COMPLETE")),NOT(EXACT(Q12,"INCOMPLETE")))),OR(NOT(ISTEXT(R12)),AND(NOT(EXACT(R12,"YES")),NOT(EXACT(R12,"NO")))),OR(NOT(ISTEXT(S12)),AND(NOT(EXACT(S12,"YES")),NOT(EXACT(S12,"NO")),NOT(EXACT(S12,"NOT_APPLICABLE")))),AND(EXACT(J12,"NO"),NOT(EXACT(K12,"NOT_APPLICABLE"))),AND(EXACT(N12,"NO"),NOT(EXACT(O12,"NOT_APPLICABLE"))),AND(EXACT(R12,"NO"),NOT(EXACT(S12,"NOT_APPLICABLE"))))</x:f>
        <x:v>0</x:v>
      </x:c>
      <x:c r="AD12" t="str">
        <x:f>IF(OR(NOT(ISTEXT(D12)),LEN(TRIM(D12))=0),"DESCRIPTION_INVALID",IF(OR(OR(NOT(ISTEXT(E12)),AND(NOT(EXACT(E12,"SMALL_REVERSIBLE_TEST")),NOT(EXACT(E12,"BOUNDED_TRANCHE")),NOT(EXACT(E12,"LARGE_HARD_TO_REVERSE")))),OR(NOT(ISTEXT(F12)),AND(NOT(EXACT(F12,"LOW")),NOT(EXACT(F12,"MODERATE")),NOT(EXACT(F12,"HIGH")))),OR(NOT(ISTEXT(G12)),AND(NOT(EXACT(G12,"EASY")),NOT(EXACT(G12,"MODERATE")),NOT(EXACT(G12,"HARD")))),OR(NOT(ISTEXT(H12)),AND(NOT(EXACT(H12,"YES")),NOT(EXACT(H12,"NO")))),OR(NOT(ISTEXT(I12)),AND(NOT(EXACT(I12,"NONE_EVIDENCE")),NOT(EXACT(I12,"LIMITED")),NOT(EXACT(I12,"STRONG")))),OR(NOT(ISTEXT(J12)),AND(NOT(EXACT(J12,"YES")),NOT(EXACT(J12,"NO")))),OR(NOT(ISTEXT(K12)),AND(NOT(EXACT(K12,"YES")),NOT(EXACT(K12,"NO")),NOT(EXACT(K12,"NOT_APPLICABLE")))),OR(NOT(ISTEXT(L12)),AND(NOT(EXACT(L12,"NONE")),NOT(EXACT(L12,"NON_MATERIAL")),NOT(EXACT(L12,"MATERIAL_RESOLVED")),NOT(EXACT(L12,"MATERIAL_UNRESOLVED")))),OR(NOT(ISTEXT(M12)),AND(NOT(EXACT(M12,"NONE")),NOT(EXACT(M12,"NON_MATERIAL")),NOT(EXACT(M12,"MATERIAL")))),OR(NOT(ISTEXT(N12)),AND(NOT(EXACT(N12,"YES")),NOT(EXACT(N12,"NO")),NOT(EXACT(N12,"NOT_APPLICABLE")))),OR(NOT(ISTEXT(O12)),AND(NOT(EXACT(O12,"YES")),NOT(EXACT(O12,"NO")),NOT(EXACT(O12,"NOT_APPLICABLE")))),OR(NOT(ISTEXT(P12)),AND(NOT(EXACT(P12,"YES")),NOT(EXACT(P12,"NO")),NOT(EXACT(P12,"UNKNOWN")))),OR(NOT(ISTEXT(Q12)),AND(NOT(EXACT(Q12,"COMPLETE")),NOT(EXACT(Q12,"INCOMPLETE")))),OR(NOT(ISTEXT(R12)),AND(NOT(EXACT(R12,"YES")),NOT(EXACT(R12,"NO")))),OR(NOT(ISTEXT(S12)),AND(NOT(EXACT(S12,"YES")),NOT(EXACT(S12,"NO")),NOT(EXACT(S12,"NOT_APPLICABLE"))))),"ENUM_INVALID",IF(AND(EXACT(J12,"NO"),NOT(EXACT(K12,"NOT_APPLICABLE"))),"FIRST_PARTY_CROSS_FIELD_INVALID",IF(AND(EXACT(N12,"NO"),NOT(EXACT(O12,"NOT_APPLICABLE"))),"TEST_CROSS_FIELD_INVALID",IF(AND(EXACT(R12,"NO"),NOT(EXACT(S12,"NOT_APPLICABLE"))),"REOPEN_CROSS_FIELD_INVALID",IF(EXACT(H12,"NO"),"SCOPE_INCOMPLETE",IF(AND(EXACT(R12,"YES"),EXACT(S12,"YES")),"REOPEN_TRIGGER",IF(EXACT(L12,"MATERIAL_UNRESOLVED"),"MATERIAL_CONTRADICTION",IF(AND(OR(EXACT(E12,"LARGE_HARD_TO_REVERSE"),EXACT(F12,"HIGH"),EXACT(G12,"HARD")),OR(AND(EXACT(J12,"YES"),EXACT(K12,"NO")),EXACT(I12,"NONE_EVIDENCE"),EXACT(M12,"MATERIAL"))),IF(AND(EXACT(N12,"YES"),EXACT(O12,"YES")),"HIGH_EXPOSURE_BLOCKER_TESTABLE","HIGH_EXPOSURE_BLOCKER"),IF(AND(EXACT(E12,"BOUNDED_TRANCHE"),OR(AND(EXACT(J12,"YES"),EXACT(K12,"NO")),EXACT(I12,"NONE_EVIDENCE"),EXACT(M12,"MATERIAL"))),IF(AND(EXACT(N12,"YES"),EXACT(O12,"YES")),"TRANCHE_GAP_TESTABLE","TRANCHE_EVIDENCE_GAP"),IF(EXACT(E12,"SMALL_REVERSIBLE_TEST"),IF(OR(EXACT(F12,"HIGH"),EXACT(G12,"HARD")),"TEST_NOT_BOUNDED",IF(AND(EXACT(M12,"MATERIAL"),NOT(EXACT(O12,"YES"))),"TEST_MISALIGNED","SMALL_TEST_SUPPORTED")),IF(AND(EXACT(I12,"LIMITED"),EXACT(E12,"LARGE_HARD_TO_REVERSE")),"INDEPENDENCE_TOO_LIMITED_FOR_SCALE",IF(AND(EXACT(P12,"YES"),EXACT(I12,"LIMITED")),"DECISION_CHANGING_INFO_MISSING","NO_MATERIAL_BLOCKER")))))))))))))</x:f>
        <x:v>MATERIAL_CONTRADICTION</x:v>
      </x:c>
    </x:row>
    <x:row r="13" ht="20" customHeight="1">
      <x:c r="A13" s="22" t="str">
        <x:v>F012</x:v>
      </x:c>
      <x:c r="B13" s="22" t="str">
        <x:v>material contradiction resolved</x:v>
      </x:c>
      <x:c r="C13" s="22" t="str">
        <x:v>LOGIC</x:v>
      </x:c>
      <x:c r="D13" s="22" t="str">
        <x:v>Search/content expansion next tranche</x:v>
      </x:c>
      <x:c r="E13" s="22" t="str">
        <x:v>BOUNDED_TRANCHE</x:v>
      </x:c>
      <x:c r="F13" s="22" t="str">
        <x:v>MODERATE</x:v>
      </x:c>
      <x:c r="G13" s="22" t="str">
        <x:v>MODERATE</x:v>
      </x:c>
      <x:c r="H13" s="22" t="str">
        <x:v>YES</x:v>
      </x:c>
      <x:c r="I13" s="22" t="str">
        <x:v>STRONG</x:v>
      </x:c>
      <x:c r="J13" s="22" t="str">
        <x:v>YES</x:v>
      </x:c>
      <x:c r="K13" s="22" t="str">
        <x:v>YES</x:v>
      </x:c>
      <x:c r="L13" s="22" t="str">
        <x:v>MATERIAL_RESOLVED</x:v>
      </x:c>
      <x:c r="M13" s="22" t="str">
        <x:v>NONE</x:v>
      </x:c>
      <x:c r="N13" s="22" t="str">
        <x:v>NO</x:v>
      </x:c>
      <x:c r="O13" s="22" t="str">
        <x:v>NOT_APPLICABLE</x:v>
      </x:c>
      <x:c r="P13" s="22" t="str">
        <x:v>NO</x:v>
      </x:c>
      <x:c r="Q13" s="22" t="str">
        <x:v>COMPLETE</x:v>
      </x:c>
      <x:c r="R13" s="22" t="str">
        <x:v>NO</x:v>
      </x:c>
      <x:c r="S13" s="22" t="str">
        <x:v>NOT_APPLICABLE</x:v>
      </x:c>
      <x:c r="T13" s="22" t="str">
        <x:v>SUFFICIENT_FOR_THIS_COMMITMENT</x:v>
      </x:c>
      <x:c r="U13" s="22" t="str">
        <x:f>IF(OR(AD13="DESCRIPTION_INVALID",AD13="ENUM_INVALID",AD13="FIRST_PARTY_CROSS_FIELD_INVALID",AD13="TEST_CROSS_FIELD_INVALID",AD13="REOPEN_CROSS_FIELD_INVALID"),"INVALID_INPUT",IF(AD13="SCOPE_INCOMPLETE","RESOLVE_DECISION_SCOPE",IF(AD13="REOPEN_TRIGGER","REOPEN_PRIOR_DECISION",IF(AD13="MATERIAL_CONTRADICTION","RESOLVE_CONTRADICTION",IF(OR(AD13="HIGH_EXPOSURE_BLOCKER_TESTABLE",AD13="TRANCHE_GAP_TESTABLE"),"SUFFICIENT_FOR_A_SMALLER_REVERSIBLE_TEST",IF(AD13="HIGH_EXPOSURE_BLOCKER","DO_NOT_COMMIT_YET",IF(OR(AD13="TRANCHE_EVIDENCE_GAP",AD13="TEST_NOT_BOUNDED",AD13="TEST_MISALIGNED",AD13="INDEPENDENCE_TOO_LIMITED_FOR_SCALE",AD13="DECISION_CHANGING_INFO_MISSING"),"MORE_EVIDENCE_REQUIRED","SUFFICIENT_FOR_THIS_COMMITMENT")))))))</x:f>
        <x:v>SUFFICIENT_FOR_THIS_COMMITMENT</x:v>
      </x:c>
      <x:c r="V13" s="22" t="str">
        <x:v>NO_MATERIAL_BLOCKER</x:v>
      </x:c>
      <x:c r="W13" s="22" t="str">
        <x:f>AD13</x:f>
        <x:v>NO_MATERIAL_BLOCKER</x:v>
      </x:c>
      <x:c r="X13" s="22" t="str">
        <x:f>IF(EXACT(T13,U13),"PASS","FAIL")</x:f>
        <x:v>PASS</x:v>
      </x:c>
      <x:c r="Y13" s="22" t="str">
        <x:f>IF(EXACT(V13,W13),"PASS","FAIL")</x:f>
        <x:v>PASS</x:v>
      </x:c>
      <x:c r="Z13" s="22" t="str">
        <x:v>COMPLETE</x:v>
      </x:c>
      <x:c r="AA13" s="22" t="str">
        <x:f>Q13</x:f>
        <x:v>COMPLETE</x:v>
      </x:c>
      <x:c r="AB13" s="22" t="str">
        <x:f>IF(EXACT(Z13,AA13),"PASS","FAIL")</x:f>
        <x:v>PASS</x:v>
      </x:c>
      <x:c r="AC13" s="22" t="b">
        <x:f>OR(NOT(ISTEXT(D13)),LEN(TRIM(D13))=0,OR(NOT(ISTEXT(E13)),AND(NOT(EXACT(E13,"SMALL_REVERSIBLE_TEST")),NOT(EXACT(E13,"BOUNDED_TRANCHE")),NOT(EXACT(E13,"LARGE_HARD_TO_REVERSE")))),OR(NOT(ISTEXT(F13)),AND(NOT(EXACT(F13,"LOW")),NOT(EXACT(F13,"MODERATE")),NOT(EXACT(F13,"HIGH")))),OR(NOT(ISTEXT(G13)),AND(NOT(EXACT(G13,"EASY")),NOT(EXACT(G13,"MODERATE")),NOT(EXACT(G13,"HARD")))),OR(NOT(ISTEXT(H13)),AND(NOT(EXACT(H13,"YES")),NOT(EXACT(H13,"NO")))),OR(NOT(ISTEXT(I13)),AND(NOT(EXACT(I13,"NONE_EVIDENCE")),NOT(EXACT(I13,"LIMITED")),NOT(EXACT(I13,"STRONG")))),OR(NOT(ISTEXT(J13)),AND(NOT(EXACT(J13,"YES")),NOT(EXACT(J13,"NO")))),OR(NOT(ISTEXT(K13)),AND(NOT(EXACT(K13,"YES")),NOT(EXACT(K13,"NO")),NOT(EXACT(K13,"NOT_APPLICABLE")))),OR(NOT(ISTEXT(L13)),AND(NOT(EXACT(L13,"NONE")),NOT(EXACT(L13,"NON_MATERIAL")),NOT(EXACT(L13,"MATERIAL_RESOLVED")),NOT(EXACT(L13,"MATERIAL_UNRESOLVED")))),OR(NOT(ISTEXT(M13)),AND(NOT(EXACT(M13,"NONE")),NOT(EXACT(M13,"NON_MATERIAL")),NOT(EXACT(M13,"MATERIAL")))),OR(NOT(ISTEXT(N13)),AND(NOT(EXACT(N13,"YES")),NOT(EXACT(N13,"NO")),NOT(EXACT(N13,"NOT_APPLICABLE")))),OR(NOT(ISTEXT(O13)),AND(NOT(EXACT(O13,"YES")),NOT(EXACT(O13,"NO")),NOT(EXACT(O13,"NOT_APPLICABLE")))),OR(NOT(ISTEXT(P13)),AND(NOT(EXACT(P13,"YES")),NOT(EXACT(P13,"NO")),NOT(EXACT(P13,"UNKNOWN")))),OR(NOT(ISTEXT(Q13)),AND(NOT(EXACT(Q13,"COMPLETE")),NOT(EXACT(Q13,"INCOMPLETE")))),OR(NOT(ISTEXT(R13)),AND(NOT(EXACT(R13,"YES")),NOT(EXACT(R13,"NO")))),OR(NOT(ISTEXT(S13)),AND(NOT(EXACT(S13,"YES")),NOT(EXACT(S13,"NO")),NOT(EXACT(S13,"NOT_APPLICABLE")))),AND(EXACT(J13,"NO"),NOT(EXACT(K13,"NOT_APPLICABLE"))),AND(EXACT(N13,"NO"),NOT(EXACT(O13,"NOT_APPLICABLE"))),AND(EXACT(R13,"NO"),NOT(EXACT(S13,"NOT_APPLICABLE"))))</x:f>
        <x:v>0</x:v>
      </x:c>
      <x:c r="AD13" t="str">
        <x:f>IF(OR(NOT(ISTEXT(D13)),LEN(TRIM(D13))=0),"DESCRIPTION_INVALID",IF(OR(OR(NOT(ISTEXT(E13)),AND(NOT(EXACT(E13,"SMALL_REVERSIBLE_TEST")),NOT(EXACT(E13,"BOUNDED_TRANCHE")),NOT(EXACT(E13,"LARGE_HARD_TO_REVERSE")))),OR(NOT(ISTEXT(F13)),AND(NOT(EXACT(F13,"LOW")),NOT(EXACT(F13,"MODERATE")),NOT(EXACT(F13,"HIGH")))),OR(NOT(ISTEXT(G13)),AND(NOT(EXACT(G13,"EASY")),NOT(EXACT(G13,"MODERATE")),NOT(EXACT(G13,"HARD")))),OR(NOT(ISTEXT(H13)),AND(NOT(EXACT(H13,"YES")),NOT(EXACT(H13,"NO")))),OR(NOT(ISTEXT(I13)),AND(NOT(EXACT(I13,"NONE_EVIDENCE")),NOT(EXACT(I13,"LIMITED")),NOT(EXACT(I13,"STRONG")))),OR(NOT(ISTEXT(J13)),AND(NOT(EXACT(J13,"YES")),NOT(EXACT(J13,"NO")))),OR(NOT(ISTEXT(K13)),AND(NOT(EXACT(K13,"YES")),NOT(EXACT(K13,"NO")),NOT(EXACT(K13,"NOT_APPLICABLE")))),OR(NOT(ISTEXT(L13)),AND(NOT(EXACT(L13,"NONE")),NOT(EXACT(L13,"NON_MATERIAL")),NOT(EXACT(L13,"MATERIAL_RESOLVED")),NOT(EXACT(L13,"MATERIAL_UNRESOLVED")))),OR(NOT(ISTEXT(M13)),AND(NOT(EXACT(M13,"NONE")),NOT(EXACT(M13,"NON_MATERIAL")),NOT(EXACT(M13,"MATERIAL")))),OR(NOT(ISTEXT(N13)),AND(NOT(EXACT(N13,"YES")),NOT(EXACT(N13,"NO")),NOT(EXACT(N13,"NOT_APPLICABLE")))),OR(NOT(ISTEXT(O13)),AND(NOT(EXACT(O13,"YES")),NOT(EXACT(O13,"NO")),NOT(EXACT(O13,"NOT_APPLICABLE")))),OR(NOT(ISTEXT(P13)),AND(NOT(EXACT(P13,"YES")),NOT(EXACT(P13,"NO")),NOT(EXACT(P13,"UNKNOWN")))),OR(NOT(ISTEXT(Q13)),AND(NOT(EXACT(Q13,"COMPLETE")),NOT(EXACT(Q13,"INCOMPLETE")))),OR(NOT(ISTEXT(R13)),AND(NOT(EXACT(R13,"YES")),NOT(EXACT(R13,"NO")))),OR(NOT(ISTEXT(S13)),AND(NOT(EXACT(S13,"YES")),NOT(EXACT(S13,"NO")),NOT(EXACT(S13,"NOT_APPLICABLE"))))),"ENUM_INVALID",IF(AND(EXACT(J13,"NO"),NOT(EXACT(K13,"NOT_APPLICABLE"))),"FIRST_PARTY_CROSS_FIELD_INVALID",IF(AND(EXACT(N13,"NO"),NOT(EXACT(O13,"NOT_APPLICABLE"))),"TEST_CROSS_FIELD_INVALID",IF(AND(EXACT(R13,"NO"),NOT(EXACT(S13,"NOT_APPLICABLE"))),"REOPEN_CROSS_FIELD_INVALID",IF(EXACT(H13,"NO"),"SCOPE_INCOMPLETE",IF(AND(EXACT(R13,"YES"),EXACT(S13,"YES")),"REOPEN_TRIGGER",IF(EXACT(L13,"MATERIAL_UNRESOLVED"),"MATERIAL_CONTRADICTION",IF(AND(OR(EXACT(E13,"LARGE_HARD_TO_REVERSE"),EXACT(F13,"HIGH"),EXACT(G13,"HARD")),OR(AND(EXACT(J13,"YES"),EXACT(K13,"NO")),EXACT(I13,"NONE_EVIDENCE"),EXACT(M13,"MATERIAL"))),IF(AND(EXACT(N13,"YES"),EXACT(O13,"YES")),"HIGH_EXPOSURE_BLOCKER_TESTABLE","HIGH_EXPOSURE_BLOCKER"),IF(AND(EXACT(E13,"BOUNDED_TRANCHE"),OR(AND(EXACT(J13,"YES"),EXACT(K13,"NO")),EXACT(I13,"NONE_EVIDENCE"),EXACT(M13,"MATERIAL"))),IF(AND(EXACT(N13,"YES"),EXACT(O13,"YES")),"TRANCHE_GAP_TESTABLE","TRANCHE_EVIDENCE_GAP"),IF(EXACT(E13,"SMALL_REVERSIBLE_TEST"),IF(OR(EXACT(F13,"HIGH"),EXACT(G13,"HARD")),"TEST_NOT_BOUNDED",IF(AND(EXACT(M13,"MATERIAL"),NOT(EXACT(O13,"YES"))),"TEST_MISALIGNED","SMALL_TEST_SUPPORTED")),IF(AND(EXACT(I13,"LIMITED"),EXACT(E13,"LARGE_HARD_TO_REVERSE")),"INDEPENDENCE_TOO_LIMITED_FOR_SCALE",IF(AND(EXACT(P13,"YES"),EXACT(I13,"LIMITED")),"DECISION_CHANGING_INFO_MISSING","NO_MATERIAL_BLOCKER")))))))))))))</x:f>
        <x:v>NO_MATERIAL_BLOCKER</x:v>
      </x:c>
    </x:row>
    <x:row r="14" ht="20" customHeight="1">
      <x:c r="A14" s="22" t="str">
        <x:v>F013</x:v>
      </x:c>
      <x:c r="B14" s="22" t="str">
        <x:v>prior reopen</x:v>
      </x:c>
      <x:c r="C14" s="22" t="str">
        <x:v>LOGIC</x:v>
      </x:c>
      <x:c r="D14" s="22" t="str">
        <x:v>Search/content expansion next tranche</x:v>
      </x:c>
      <x:c r="E14" s="22" t="str">
        <x:v>BOUNDED_TRANCHE</x:v>
      </x:c>
      <x:c r="F14" s="22" t="str">
        <x:v>MODERATE</x:v>
      </x:c>
      <x:c r="G14" s="22" t="str">
        <x:v>MODERATE</x:v>
      </x:c>
      <x:c r="H14" s="22" t="str">
        <x:v>YES</x:v>
      </x:c>
      <x:c r="I14" s="22" t="str">
        <x:v>STRONG</x:v>
      </x:c>
      <x:c r="J14" s="22" t="str">
        <x:v>YES</x:v>
      </x:c>
      <x:c r="K14" s="22" t="str">
        <x:v>YES</x:v>
      </x:c>
      <x:c r="L14" s="22" t="str">
        <x:v>NONE</x:v>
      </x:c>
      <x:c r="M14" s="22" t="str">
        <x:v>NONE</x:v>
      </x:c>
      <x:c r="N14" s="22" t="str">
        <x:v>NO</x:v>
      </x:c>
      <x:c r="O14" s="22" t="str">
        <x:v>NOT_APPLICABLE</x:v>
      </x:c>
      <x:c r="P14" s="22" t="str">
        <x:v>NO</x:v>
      </x:c>
      <x:c r="Q14" s="22" t="str">
        <x:v>COMPLETE</x:v>
      </x:c>
      <x:c r="R14" s="22" t="str">
        <x:v>YES</x:v>
      </x:c>
      <x:c r="S14" s="22" t="str">
        <x:v>YES</x:v>
      </x:c>
      <x:c r="T14" s="22" t="str">
        <x:v>REOPEN_PRIOR_DECISION</x:v>
      </x:c>
      <x:c r="U14" s="22" t="str">
        <x:f>IF(OR(AD14="DESCRIPTION_INVALID",AD14="ENUM_INVALID",AD14="FIRST_PARTY_CROSS_FIELD_INVALID",AD14="TEST_CROSS_FIELD_INVALID",AD14="REOPEN_CROSS_FIELD_INVALID"),"INVALID_INPUT",IF(AD14="SCOPE_INCOMPLETE","RESOLVE_DECISION_SCOPE",IF(AD14="REOPEN_TRIGGER","REOPEN_PRIOR_DECISION",IF(AD14="MATERIAL_CONTRADICTION","RESOLVE_CONTRADICTION",IF(OR(AD14="HIGH_EXPOSURE_BLOCKER_TESTABLE",AD14="TRANCHE_GAP_TESTABLE"),"SUFFICIENT_FOR_A_SMALLER_REVERSIBLE_TEST",IF(AD14="HIGH_EXPOSURE_BLOCKER","DO_NOT_COMMIT_YET",IF(OR(AD14="TRANCHE_EVIDENCE_GAP",AD14="TEST_NOT_BOUNDED",AD14="TEST_MISALIGNED",AD14="INDEPENDENCE_TOO_LIMITED_FOR_SCALE",AD14="DECISION_CHANGING_INFO_MISSING"),"MORE_EVIDENCE_REQUIRED","SUFFICIENT_FOR_THIS_COMMITMENT")))))))</x:f>
        <x:v>REOPEN_PRIOR_DECISION</x:v>
      </x:c>
      <x:c r="V14" s="22" t="str">
        <x:v>REOPEN_TRIGGER</x:v>
      </x:c>
      <x:c r="W14" s="22" t="str">
        <x:f>AD14</x:f>
        <x:v>REOPEN_TRIGGER</x:v>
      </x:c>
      <x:c r="X14" s="22" t="str">
        <x:f>IF(EXACT(T14,U14),"PASS","FAIL")</x:f>
        <x:v>PASS</x:v>
      </x:c>
      <x:c r="Y14" s="22" t="str">
        <x:f>IF(EXACT(V14,W14),"PASS","FAIL")</x:f>
        <x:v>PASS</x:v>
      </x:c>
      <x:c r="Z14" s="22" t="str">
        <x:v>COMPLETE</x:v>
      </x:c>
      <x:c r="AA14" s="22" t="str">
        <x:f>Q14</x:f>
        <x:v>COMPLETE</x:v>
      </x:c>
      <x:c r="AB14" s="22" t="str">
        <x:f>IF(EXACT(Z14,AA14),"PASS","FAIL")</x:f>
        <x:v>PASS</x:v>
      </x:c>
      <x:c r="AC14" s="22" t="b">
        <x:f>OR(NOT(ISTEXT(D14)),LEN(TRIM(D14))=0,OR(NOT(ISTEXT(E14)),AND(NOT(EXACT(E14,"SMALL_REVERSIBLE_TEST")),NOT(EXACT(E14,"BOUNDED_TRANCHE")),NOT(EXACT(E14,"LARGE_HARD_TO_REVERSE")))),OR(NOT(ISTEXT(F14)),AND(NOT(EXACT(F14,"LOW")),NOT(EXACT(F14,"MODERATE")),NOT(EXACT(F14,"HIGH")))),OR(NOT(ISTEXT(G14)),AND(NOT(EXACT(G14,"EASY")),NOT(EXACT(G14,"MODERATE")),NOT(EXACT(G14,"HARD")))),OR(NOT(ISTEXT(H14)),AND(NOT(EXACT(H14,"YES")),NOT(EXACT(H14,"NO")))),OR(NOT(ISTEXT(I14)),AND(NOT(EXACT(I14,"NONE_EVIDENCE")),NOT(EXACT(I14,"LIMITED")),NOT(EXACT(I14,"STRONG")))),OR(NOT(ISTEXT(J14)),AND(NOT(EXACT(J14,"YES")),NOT(EXACT(J14,"NO")))),OR(NOT(ISTEXT(K14)),AND(NOT(EXACT(K14,"YES")),NOT(EXACT(K14,"NO")),NOT(EXACT(K14,"NOT_APPLICABLE")))),OR(NOT(ISTEXT(L14)),AND(NOT(EXACT(L14,"NONE")),NOT(EXACT(L14,"NON_MATERIAL")),NOT(EXACT(L14,"MATERIAL_RESOLVED")),NOT(EXACT(L14,"MATERIAL_UNRESOLVED")))),OR(NOT(ISTEXT(M14)),AND(NOT(EXACT(M14,"NONE")),NOT(EXACT(M14,"NON_MATERIAL")),NOT(EXACT(M14,"MATERIAL")))),OR(NOT(ISTEXT(N14)),AND(NOT(EXACT(N14,"YES")),NOT(EXACT(N14,"NO")),NOT(EXACT(N14,"NOT_APPLICABLE")))),OR(NOT(ISTEXT(O14)),AND(NOT(EXACT(O14,"YES")),NOT(EXACT(O14,"NO")),NOT(EXACT(O14,"NOT_APPLICABLE")))),OR(NOT(ISTEXT(P14)),AND(NOT(EXACT(P14,"YES")),NOT(EXACT(P14,"NO")),NOT(EXACT(P14,"UNKNOWN")))),OR(NOT(ISTEXT(Q14)),AND(NOT(EXACT(Q14,"COMPLETE")),NOT(EXACT(Q14,"INCOMPLETE")))),OR(NOT(ISTEXT(R14)),AND(NOT(EXACT(R14,"YES")),NOT(EXACT(R14,"NO")))),OR(NOT(ISTEXT(S14)),AND(NOT(EXACT(S14,"YES")),NOT(EXACT(S14,"NO")),NOT(EXACT(S14,"NOT_APPLICABLE")))),AND(EXACT(J14,"NO"),NOT(EXACT(K14,"NOT_APPLICABLE"))),AND(EXACT(N14,"NO"),NOT(EXACT(O14,"NOT_APPLICABLE"))),AND(EXACT(R14,"NO"),NOT(EXACT(S14,"NOT_APPLICABLE"))))</x:f>
        <x:v>0</x:v>
      </x:c>
      <x:c r="AD14" t="str">
        <x:f>IF(OR(NOT(ISTEXT(D14)),LEN(TRIM(D14))=0),"DESCRIPTION_INVALID",IF(OR(OR(NOT(ISTEXT(E14)),AND(NOT(EXACT(E14,"SMALL_REVERSIBLE_TEST")),NOT(EXACT(E14,"BOUNDED_TRANCHE")),NOT(EXACT(E14,"LARGE_HARD_TO_REVERSE")))),OR(NOT(ISTEXT(F14)),AND(NOT(EXACT(F14,"LOW")),NOT(EXACT(F14,"MODERATE")),NOT(EXACT(F14,"HIGH")))),OR(NOT(ISTEXT(G14)),AND(NOT(EXACT(G14,"EASY")),NOT(EXACT(G14,"MODERATE")),NOT(EXACT(G14,"HARD")))),OR(NOT(ISTEXT(H14)),AND(NOT(EXACT(H14,"YES")),NOT(EXACT(H14,"NO")))),OR(NOT(ISTEXT(I14)),AND(NOT(EXACT(I14,"NONE_EVIDENCE")),NOT(EXACT(I14,"LIMITED")),NOT(EXACT(I14,"STRONG")))),OR(NOT(ISTEXT(J14)),AND(NOT(EXACT(J14,"YES")),NOT(EXACT(J14,"NO")))),OR(NOT(ISTEXT(K14)),AND(NOT(EXACT(K14,"YES")),NOT(EXACT(K14,"NO")),NOT(EXACT(K14,"NOT_APPLICABLE")))),OR(NOT(ISTEXT(L14)),AND(NOT(EXACT(L14,"NONE")),NOT(EXACT(L14,"NON_MATERIAL")),NOT(EXACT(L14,"MATERIAL_RESOLVED")),NOT(EXACT(L14,"MATERIAL_UNRESOLVED")))),OR(NOT(ISTEXT(M14)),AND(NOT(EXACT(M14,"NONE")),NOT(EXACT(M14,"NON_MATERIAL")),NOT(EXACT(M14,"MATERIAL")))),OR(NOT(ISTEXT(N14)),AND(NOT(EXACT(N14,"YES")),NOT(EXACT(N14,"NO")),NOT(EXACT(N14,"NOT_APPLICABLE")))),OR(NOT(ISTEXT(O14)),AND(NOT(EXACT(O14,"YES")),NOT(EXACT(O14,"NO")),NOT(EXACT(O14,"NOT_APPLICABLE")))),OR(NOT(ISTEXT(P14)),AND(NOT(EXACT(P14,"YES")),NOT(EXACT(P14,"NO")),NOT(EXACT(P14,"UNKNOWN")))),OR(NOT(ISTEXT(Q14)),AND(NOT(EXACT(Q14,"COMPLETE")),NOT(EXACT(Q14,"INCOMPLETE")))),OR(NOT(ISTEXT(R14)),AND(NOT(EXACT(R14,"YES")),NOT(EXACT(R14,"NO")))),OR(NOT(ISTEXT(S14)),AND(NOT(EXACT(S14,"YES")),NOT(EXACT(S14,"NO")),NOT(EXACT(S14,"NOT_APPLICABLE"))))),"ENUM_INVALID",IF(AND(EXACT(J14,"NO"),NOT(EXACT(K14,"NOT_APPLICABLE"))),"FIRST_PARTY_CROSS_FIELD_INVALID",IF(AND(EXACT(N14,"NO"),NOT(EXACT(O14,"NOT_APPLICABLE"))),"TEST_CROSS_FIELD_INVALID",IF(AND(EXACT(R14,"NO"),NOT(EXACT(S14,"NOT_APPLICABLE"))),"REOPEN_CROSS_FIELD_INVALID",IF(EXACT(H14,"NO"),"SCOPE_INCOMPLETE",IF(AND(EXACT(R14,"YES"),EXACT(S14,"YES")),"REOPEN_TRIGGER",IF(EXACT(L14,"MATERIAL_UNRESOLVED"),"MATERIAL_CONTRADICTION",IF(AND(OR(EXACT(E14,"LARGE_HARD_TO_REVERSE"),EXACT(F14,"HIGH"),EXACT(G14,"HARD")),OR(AND(EXACT(J14,"YES"),EXACT(K14,"NO")),EXACT(I14,"NONE_EVIDENCE"),EXACT(M14,"MATERIAL"))),IF(AND(EXACT(N14,"YES"),EXACT(O14,"YES")),"HIGH_EXPOSURE_BLOCKER_TESTABLE","HIGH_EXPOSURE_BLOCKER"),IF(AND(EXACT(E14,"BOUNDED_TRANCHE"),OR(AND(EXACT(J14,"YES"),EXACT(K14,"NO")),EXACT(I14,"NONE_EVIDENCE"),EXACT(M14,"MATERIAL"))),IF(AND(EXACT(N14,"YES"),EXACT(O14,"YES")),"TRANCHE_GAP_TESTABLE","TRANCHE_EVIDENCE_GAP"),IF(EXACT(E14,"SMALL_REVERSIBLE_TEST"),IF(OR(EXACT(F14,"HIGH"),EXACT(G14,"HARD")),"TEST_NOT_BOUNDED",IF(AND(EXACT(M14,"MATERIAL"),NOT(EXACT(O14,"YES"))),"TEST_MISALIGNED","SMALL_TEST_SUPPORTED")),IF(AND(EXACT(I14,"LIMITED"),EXACT(E14,"LARGE_HARD_TO_REVERSE")),"INDEPENDENCE_TOO_LIMITED_FOR_SCALE",IF(AND(EXACT(P14,"YES"),EXACT(I14,"LIMITED")),"DECISION_CHANGING_INFO_MISSING","NO_MATERIAL_BLOCKER")))))))))))))</x:f>
        <x:v>REOPEN_TRIGGER</x:v>
      </x:c>
    </x:row>
    <x:row r="15" ht="20" customHeight="1">
      <x:c r="A15" s="22" t="str">
        <x:v>F014</x:v>
      </x:c>
      <x:c r="B15" s="22" t="str">
        <x:v>prior no reopen</x:v>
      </x:c>
      <x:c r="C15" s="22" t="str">
        <x:v>LOGIC</x:v>
      </x:c>
      <x:c r="D15" s="22" t="str">
        <x:v>Search/content expansion next tranche</x:v>
      </x:c>
      <x:c r="E15" s="22" t="str">
        <x:v>BOUNDED_TRANCHE</x:v>
      </x:c>
      <x:c r="F15" s="22" t="str">
        <x:v>MODERATE</x:v>
      </x:c>
      <x:c r="G15" s="22" t="str">
        <x:v>MODERATE</x:v>
      </x:c>
      <x:c r="H15" s="22" t="str">
        <x:v>YES</x:v>
      </x:c>
      <x:c r="I15" s="22" t="str">
        <x:v>STRONG</x:v>
      </x:c>
      <x:c r="J15" s="22" t="str">
        <x:v>YES</x:v>
      </x:c>
      <x:c r="K15" s="22" t="str">
        <x:v>YES</x:v>
      </x:c>
      <x:c r="L15" s="22" t="str">
        <x:v>NONE</x:v>
      </x:c>
      <x:c r="M15" s="22" t="str">
        <x:v>NONE</x:v>
      </x:c>
      <x:c r="N15" s="22" t="str">
        <x:v>NO</x:v>
      </x:c>
      <x:c r="O15" s="22" t="str">
        <x:v>NOT_APPLICABLE</x:v>
      </x:c>
      <x:c r="P15" s="22" t="str">
        <x:v>NO</x:v>
      </x:c>
      <x:c r="Q15" s="22" t="str">
        <x:v>COMPLETE</x:v>
      </x:c>
      <x:c r="R15" s="22" t="str">
        <x:v>YES</x:v>
      </x:c>
      <x:c r="S15" s="22" t="str">
        <x:v>NO</x:v>
      </x:c>
      <x:c r="T15" s="22" t="str">
        <x:v>SUFFICIENT_FOR_THIS_COMMITMENT</x:v>
      </x:c>
      <x:c r="U15" s="22" t="str">
        <x:f>IF(OR(AD15="DESCRIPTION_INVALID",AD15="ENUM_INVALID",AD15="FIRST_PARTY_CROSS_FIELD_INVALID",AD15="TEST_CROSS_FIELD_INVALID",AD15="REOPEN_CROSS_FIELD_INVALID"),"INVALID_INPUT",IF(AD15="SCOPE_INCOMPLETE","RESOLVE_DECISION_SCOPE",IF(AD15="REOPEN_TRIGGER","REOPEN_PRIOR_DECISION",IF(AD15="MATERIAL_CONTRADICTION","RESOLVE_CONTRADICTION",IF(OR(AD15="HIGH_EXPOSURE_BLOCKER_TESTABLE",AD15="TRANCHE_GAP_TESTABLE"),"SUFFICIENT_FOR_A_SMALLER_REVERSIBLE_TEST",IF(AD15="HIGH_EXPOSURE_BLOCKER","DO_NOT_COMMIT_YET",IF(OR(AD15="TRANCHE_EVIDENCE_GAP",AD15="TEST_NOT_BOUNDED",AD15="TEST_MISALIGNED",AD15="INDEPENDENCE_TOO_LIMITED_FOR_SCALE",AD15="DECISION_CHANGING_INFO_MISSING"),"MORE_EVIDENCE_REQUIRED","SUFFICIENT_FOR_THIS_COMMITMENT")))))))</x:f>
        <x:v>SUFFICIENT_FOR_THIS_COMMITMENT</x:v>
      </x:c>
      <x:c r="V15" s="22" t="str">
        <x:v>NO_MATERIAL_BLOCKER</x:v>
      </x:c>
      <x:c r="W15" s="22" t="str">
        <x:f>AD15</x:f>
        <x:v>NO_MATERIAL_BLOCKER</x:v>
      </x:c>
      <x:c r="X15" s="22" t="str">
        <x:f>IF(EXACT(T15,U15),"PASS","FAIL")</x:f>
        <x:v>PASS</x:v>
      </x:c>
      <x:c r="Y15" s="22" t="str">
        <x:f>IF(EXACT(V15,W15),"PASS","FAIL")</x:f>
        <x:v>PASS</x:v>
      </x:c>
      <x:c r="Z15" s="22" t="str">
        <x:v>COMPLETE</x:v>
      </x:c>
      <x:c r="AA15" s="22" t="str">
        <x:f>Q15</x:f>
        <x:v>COMPLETE</x:v>
      </x:c>
      <x:c r="AB15" s="22" t="str">
        <x:f>IF(EXACT(Z15,AA15),"PASS","FAIL")</x:f>
        <x:v>PASS</x:v>
      </x:c>
      <x:c r="AC15" s="22" t="b">
        <x:f>OR(NOT(ISTEXT(D15)),LEN(TRIM(D15))=0,OR(NOT(ISTEXT(E15)),AND(NOT(EXACT(E15,"SMALL_REVERSIBLE_TEST")),NOT(EXACT(E15,"BOUNDED_TRANCHE")),NOT(EXACT(E15,"LARGE_HARD_TO_REVERSE")))),OR(NOT(ISTEXT(F15)),AND(NOT(EXACT(F15,"LOW")),NOT(EXACT(F15,"MODERATE")),NOT(EXACT(F15,"HIGH")))),OR(NOT(ISTEXT(G15)),AND(NOT(EXACT(G15,"EASY")),NOT(EXACT(G15,"MODERATE")),NOT(EXACT(G15,"HARD")))),OR(NOT(ISTEXT(H15)),AND(NOT(EXACT(H15,"YES")),NOT(EXACT(H15,"NO")))),OR(NOT(ISTEXT(I15)),AND(NOT(EXACT(I15,"NONE_EVIDENCE")),NOT(EXACT(I15,"LIMITED")),NOT(EXACT(I15,"STRONG")))),OR(NOT(ISTEXT(J15)),AND(NOT(EXACT(J15,"YES")),NOT(EXACT(J15,"NO")))),OR(NOT(ISTEXT(K15)),AND(NOT(EXACT(K15,"YES")),NOT(EXACT(K15,"NO")),NOT(EXACT(K15,"NOT_APPLICABLE")))),OR(NOT(ISTEXT(L15)),AND(NOT(EXACT(L15,"NONE")),NOT(EXACT(L15,"NON_MATERIAL")),NOT(EXACT(L15,"MATERIAL_RESOLVED")),NOT(EXACT(L15,"MATERIAL_UNRESOLVED")))),OR(NOT(ISTEXT(M15)),AND(NOT(EXACT(M15,"NONE")),NOT(EXACT(M15,"NON_MATERIAL")),NOT(EXACT(M15,"MATERIAL")))),OR(NOT(ISTEXT(N15)),AND(NOT(EXACT(N15,"YES")),NOT(EXACT(N15,"NO")),NOT(EXACT(N15,"NOT_APPLICABLE")))),OR(NOT(ISTEXT(O15)),AND(NOT(EXACT(O15,"YES")),NOT(EXACT(O15,"NO")),NOT(EXACT(O15,"NOT_APPLICABLE")))),OR(NOT(ISTEXT(P15)),AND(NOT(EXACT(P15,"YES")),NOT(EXACT(P15,"NO")),NOT(EXACT(P15,"UNKNOWN")))),OR(NOT(ISTEXT(Q15)),AND(NOT(EXACT(Q15,"COMPLETE")),NOT(EXACT(Q15,"INCOMPLETE")))),OR(NOT(ISTEXT(R15)),AND(NOT(EXACT(R15,"YES")),NOT(EXACT(R15,"NO")))),OR(NOT(ISTEXT(S15)),AND(NOT(EXACT(S15,"YES")),NOT(EXACT(S15,"NO")),NOT(EXACT(S15,"NOT_APPLICABLE")))),AND(EXACT(J15,"NO"),NOT(EXACT(K15,"NOT_APPLICABLE"))),AND(EXACT(N15,"NO"),NOT(EXACT(O15,"NOT_APPLICABLE"))),AND(EXACT(R15,"NO"),NOT(EXACT(S15,"NOT_APPLICABLE"))))</x:f>
        <x:v>0</x:v>
      </x:c>
      <x:c r="AD15" t="str">
        <x:f>IF(OR(NOT(ISTEXT(D15)),LEN(TRIM(D15))=0),"DESCRIPTION_INVALID",IF(OR(OR(NOT(ISTEXT(E15)),AND(NOT(EXACT(E15,"SMALL_REVERSIBLE_TEST")),NOT(EXACT(E15,"BOUNDED_TRANCHE")),NOT(EXACT(E15,"LARGE_HARD_TO_REVERSE")))),OR(NOT(ISTEXT(F15)),AND(NOT(EXACT(F15,"LOW")),NOT(EXACT(F15,"MODERATE")),NOT(EXACT(F15,"HIGH")))),OR(NOT(ISTEXT(G15)),AND(NOT(EXACT(G15,"EASY")),NOT(EXACT(G15,"MODERATE")),NOT(EXACT(G15,"HARD")))),OR(NOT(ISTEXT(H15)),AND(NOT(EXACT(H15,"YES")),NOT(EXACT(H15,"NO")))),OR(NOT(ISTEXT(I15)),AND(NOT(EXACT(I15,"NONE_EVIDENCE")),NOT(EXACT(I15,"LIMITED")),NOT(EXACT(I15,"STRONG")))),OR(NOT(ISTEXT(J15)),AND(NOT(EXACT(J15,"YES")),NOT(EXACT(J15,"NO")))),OR(NOT(ISTEXT(K15)),AND(NOT(EXACT(K15,"YES")),NOT(EXACT(K15,"NO")),NOT(EXACT(K15,"NOT_APPLICABLE")))),OR(NOT(ISTEXT(L15)),AND(NOT(EXACT(L15,"NONE")),NOT(EXACT(L15,"NON_MATERIAL")),NOT(EXACT(L15,"MATERIAL_RESOLVED")),NOT(EXACT(L15,"MATERIAL_UNRESOLVED")))),OR(NOT(ISTEXT(M15)),AND(NOT(EXACT(M15,"NONE")),NOT(EXACT(M15,"NON_MATERIAL")),NOT(EXACT(M15,"MATERIAL")))),OR(NOT(ISTEXT(N15)),AND(NOT(EXACT(N15,"YES")),NOT(EXACT(N15,"NO")),NOT(EXACT(N15,"NOT_APPLICABLE")))),OR(NOT(ISTEXT(O15)),AND(NOT(EXACT(O15,"YES")),NOT(EXACT(O15,"NO")),NOT(EXACT(O15,"NOT_APPLICABLE")))),OR(NOT(ISTEXT(P15)),AND(NOT(EXACT(P15,"YES")),NOT(EXACT(P15,"NO")),NOT(EXACT(P15,"UNKNOWN")))),OR(NOT(ISTEXT(Q15)),AND(NOT(EXACT(Q15,"COMPLETE")),NOT(EXACT(Q15,"INCOMPLETE")))),OR(NOT(ISTEXT(R15)),AND(NOT(EXACT(R15,"YES")),NOT(EXACT(R15,"NO")))),OR(NOT(ISTEXT(S15)),AND(NOT(EXACT(S15,"YES")),NOT(EXACT(S15,"NO")),NOT(EXACT(S15,"NOT_APPLICABLE"))))),"ENUM_INVALID",IF(AND(EXACT(J15,"NO"),NOT(EXACT(K15,"NOT_APPLICABLE"))),"FIRST_PARTY_CROSS_FIELD_INVALID",IF(AND(EXACT(N15,"NO"),NOT(EXACT(O15,"NOT_APPLICABLE"))),"TEST_CROSS_FIELD_INVALID",IF(AND(EXACT(R15,"NO"),NOT(EXACT(S15,"NOT_APPLICABLE"))),"REOPEN_CROSS_FIELD_INVALID",IF(EXACT(H15,"NO"),"SCOPE_INCOMPLETE",IF(AND(EXACT(R15,"YES"),EXACT(S15,"YES")),"REOPEN_TRIGGER",IF(EXACT(L15,"MATERIAL_UNRESOLVED"),"MATERIAL_CONTRADICTION",IF(AND(OR(EXACT(E15,"LARGE_HARD_TO_REVERSE"),EXACT(F15,"HIGH"),EXACT(G15,"HARD")),OR(AND(EXACT(J15,"YES"),EXACT(K15,"NO")),EXACT(I15,"NONE_EVIDENCE"),EXACT(M15,"MATERIAL"))),IF(AND(EXACT(N15,"YES"),EXACT(O15,"YES")),"HIGH_EXPOSURE_BLOCKER_TESTABLE","HIGH_EXPOSURE_BLOCKER"),IF(AND(EXACT(E15,"BOUNDED_TRANCHE"),OR(AND(EXACT(J15,"YES"),EXACT(K15,"NO")),EXACT(I15,"NONE_EVIDENCE"),EXACT(M15,"MATERIAL"))),IF(AND(EXACT(N15,"YES"),EXACT(O15,"YES")),"TRANCHE_GAP_TESTABLE","TRANCHE_EVIDENCE_GAP"),IF(EXACT(E15,"SMALL_REVERSIBLE_TEST"),IF(OR(EXACT(F15,"HIGH"),EXACT(G15,"HARD")),"TEST_NOT_BOUNDED",IF(AND(EXACT(M15,"MATERIAL"),NOT(EXACT(O15,"YES"))),"TEST_MISALIGNED","SMALL_TEST_SUPPORTED")),IF(AND(EXACT(I15,"LIMITED"),EXACT(E15,"LARGE_HARD_TO_REVERSE")),"INDEPENDENCE_TOO_LIMITED_FOR_SCALE",IF(AND(EXACT(P15,"YES"),EXACT(I15,"LIMITED")),"DECISION_CHANGING_INFO_MISSING","NO_MATERIAL_BLOCKER")))))))))))))</x:f>
        <x:v>NO_MATERIAL_BLOCKER</x:v>
      </x:c>
    </x:row>
    <x:row r="16" ht="20" customHeight="1">
      <x:c r="A16" s="22" t="str">
        <x:v>F015</x:v>
      </x:c>
      <x:c r="B16" s="22" t="str">
        <x:v>record incomplete logical result</x:v>
      </x:c>
      <x:c r="C16" s="22" t="str">
        <x:v>LOGIC</x:v>
      </x:c>
      <x:c r="D16" s="22" t="str">
        <x:v>Search/content expansion next tranche</x:v>
      </x:c>
      <x:c r="E16" s="22" t="str">
        <x:v>BOUNDED_TRANCHE</x:v>
      </x:c>
      <x:c r="F16" s="22" t="str">
        <x:v>MODERATE</x:v>
      </x:c>
      <x:c r="G16" s="22" t="str">
        <x:v>MODERATE</x:v>
      </x:c>
      <x:c r="H16" s="22" t="str">
        <x:v>YES</x:v>
      </x:c>
      <x:c r="I16" s="22" t="str">
        <x:v>STRONG</x:v>
      </x:c>
      <x:c r="J16" s="22" t="str">
        <x:v>YES</x:v>
      </x:c>
      <x:c r="K16" s="22" t="str">
        <x:v>YES</x:v>
      </x:c>
      <x:c r="L16" s="22" t="str">
        <x:v>NONE</x:v>
      </x:c>
      <x:c r="M16" s="22" t="str">
        <x:v>NONE</x:v>
      </x:c>
      <x:c r="N16" s="22" t="str">
        <x:v>NO</x:v>
      </x:c>
      <x:c r="O16" s="22" t="str">
        <x:v>NOT_APPLICABLE</x:v>
      </x:c>
      <x:c r="P16" s="22" t="str">
        <x:v>NO</x:v>
      </x:c>
      <x:c r="Q16" s="22" t="str">
        <x:v>INCOMPLETE</x:v>
      </x:c>
      <x:c r="R16" s="22" t="str">
        <x:v>NO</x:v>
      </x:c>
      <x:c r="S16" s="22" t="str">
        <x:v>NOT_APPLICABLE</x:v>
      </x:c>
      <x:c r="T16" s="22" t="str">
        <x:v>SUFFICIENT_FOR_THIS_COMMITMENT</x:v>
      </x:c>
      <x:c r="U16" s="22" t="str">
        <x:f>IF(OR(AD16="DESCRIPTION_INVALID",AD16="ENUM_INVALID",AD16="FIRST_PARTY_CROSS_FIELD_INVALID",AD16="TEST_CROSS_FIELD_INVALID",AD16="REOPEN_CROSS_FIELD_INVALID"),"INVALID_INPUT",IF(AD16="SCOPE_INCOMPLETE","RESOLVE_DECISION_SCOPE",IF(AD16="REOPEN_TRIGGER","REOPEN_PRIOR_DECISION",IF(AD16="MATERIAL_CONTRADICTION","RESOLVE_CONTRADICTION",IF(OR(AD16="HIGH_EXPOSURE_BLOCKER_TESTABLE",AD16="TRANCHE_GAP_TESTABLE"),"SUFFICIENT_FOR_A_SMALLER_REVERSIBLE_TEST",IF(AD16="HIGH_EXPOSURE_BLOCKER","DO_NOT_COMMIT_YET",IF(OR(AD16="TRANCHE_EVIDENCE_GAP",AD16="TEST_NOT_BOUNDED",AD16="TEST_MISALIGNED",AD16="INDEPENDENCE_TOO_LIMITED_FOR_SCALE",AD16="DECISION_CHANGING_INFO_MISSING"),"MORE_EVIDENCE_REQUIRED","SUFFICIENT_FOR_THIS_COMMITMENT")))))))</x:f>
        <x:v>SUFFICIENT_FOR_THIS_COMMITMENT</x:v>
      </x:c>
      <x:c r="V16" s="22" t="str">
        <x:v>NO_MATERIAL_BLOCKER</x:v>
      </x:c>
      <x:c r="W16" s="22" t="str">
        <x:f>AD16</x:f>
        <x:v>NO_MATERIAL_BLOCKER</x:v>
      </x:c>
      <x:c r="X16" s="22" t="str">
        <x:f>IF(EXACT(T16,U16),"PASS","FAIL")</x:f>
        <x:v>PASS</x:v>
      </x:c>
      <x:c r="Y16" s="22" t="str">
        <x:f>IF(EXACT(V16,W16),"PASS","FAIL")</x:f>
        <x:v>PASS</x:v>
      </x:c>
      <x:c r="Z16" s="22" t="str">
        <x:v>INCOMPLETE</x:v>
      </x:c>
      <x:c r="AA16" s="22" t="str">
        <x:f>Q16</x:f>
        <x:v>INCOMPLETE</x:v>
      </x:c>
      <x:c r="AB16" s="22" t="str">
        <x:f>IF(EXACT(Z16,AA16),"PASS","FAIL")</x:f>
        <x:v>PASS</x:v>
      </x:c>
      <x:c r="AC16" s="22" t="b">
        <x:f>OR(NOT(ISTEXT(D16)),LEN(TRIM(D16))=0,OR(NOT(ISTEXT(E16)),AND(NOT(EXACT(E16,"SMALL_REVERSIBLE_TEST")),NOT(EXACT(E16,"BOUNDED_TRANCHE")),NOT(EXACT(E16,"LARGE_HARD_TO_REVERSE")))),OR(NOT(ISTEXT(F16)),AND(NOT(EXACT(F16,"LOW")),NOT(EXACT(F16,"MODERATE")),NOT(EXACT(F16,"HIGH")))),OR(NOT(ISTEXT(G16)),AND(NOT(EXACT(G16,"EASY")),NOT(EXACT(G16,"MODERATE")),NOT(EXACT(G16,"HARD")))),OR(NOT(ISTEXT(H16)),AND(NOT(EXACT(H16,"YES")),NOT(EXACT(H16,"NO")))),OR(NOT(ISTEXT(I16)),AND(NOT(EXACT(I16,"NONE_EVIDENCE")),NOT(EXACT(I16,"LIMITED")),NOT(EXACT(I16,"STRONG")))),OR(NOT(ISTEXT(J16)),AND(NOT(EXACT(J16,"YES")),NOT(EXACT(J16,"NO")))),OR(NOT(ISTEXT(K16)),AND(NOT(EXACT(K16,"YES")),NOT(EXACT(K16,"NO")),NOT(EXACT(K16,"NOT_APPLICABLE")))),OR(NOT(ISTEXT(L16)),AND(NOT(EXACT(L16,"NONE")),NOT(EXACT(L16,"NON_MATERIAL")),NOT(EXACT(L16,"MATERIAL_RESOLVED")),NOT(EXACT(L16,"MATERIAL_UNRESOLVED")))),OR(NOT(ISTEXT(M16)),AND(NOT(EXACT(M16,"NONE")),NOT(EXACT(M16,"NON_MATERIAL")),NOT(EXACT(M16,"MATERIAL")))),OR(NOT(ISTEXT(N16)),AND(NOT(EXACT(N16,"YES")),NOT(EXACT(N16,"NO")),NOT(EXACT(N16,"NOT_APPLICABLE")))),OR(NOT(ISTEXT(O16)),AND(NOT(EXACT(O16,"YES")),NOT(EXACT(O16,"NO")),NOT(EXACT(O16,"NOT_APPLICABLE")))),OR(NOT(ISTEXT(P16)),AND(NOT(EXACT(P16,"YES")),NOT(EXACT(P16,"NO")),NOT(EXACT(P16,"UNKNOWN")))),OR(NOT(ISTEXT(Q16)),AND(NOT(EXACT(Q16,"COMPLETE")),NOT(EXACT(Q16,"INCOMPLETE")))),OR(NOT(ISTEXT(R16)),AND(NOT(EXACT(R16,"YES")),NOT(EXACT(R16,"NO")))),OR(NOT(ISTEXT(S16)),AND(NOT(EXACT(S16,"YES")),NOT(EXACT(S16,"NO")),NOT(EXACT(S16,"NOT_APPLICABLE")))),AND(EXACT(J16,"NO"),NOT(EXACT(K16,"NOT_APPLICABLE"))),AND(EXACT(N16,"NO"),NOT(EXACT(O16,"NOT_APPLICABLE"))),AND(EXACT(R16,"NO"),NOT(EXACT(S16,"NOT_APPLICABLE"))))</x:f>
        <x:v>0</x:v>
      </x:c>
      <x:c r="AD16" t="str">
        <x:f>IF(OR(NOT(ISTEXT(D16)),LEN(TRIM(D16))=0),"DESCRIPTION_INVALID",IF(OR(OR(NOT(ISTEXT(E16)),AND(NOT(EXACT(E16,"SMALL_REVERSIBLE_TEST")),NOT(EXACT(E16,"BOUNDED_TRANCHE")),NOT(EXACT(E16,"LARGE_HARD_TO_REVERSE")))),OR(NOT(ISTEXT(F16)),AND(NOT(EXACT(F16,"LOW")),NOT(EXACT(F16,"MODERATE")),NOT(EXACT(F16,"HIGH")))),OR(NOT(ISTEXT(G16)),AND(NOT(EXACT(G16,"EASY")),NOT(EXACT(G16,"MODERATE")),NOT(EXACT(G16,"HARD")))),OR(NOT(ISTEXT(H16)),AND(NOT(EXACT(H16,"YES")),NOT(EXACT(H16,"NO")))),OR(NOT(ISTEXT(I16)),AND(NOT(EXACT(I16,"NONE_EVIDENCE")),NOT(EXACT(I16,"LIMITED")),NOT(EXACT(I16,"STRONG")))),OR(NOT(ISTEXT(J16)),AND(NOT(EXACT(J16,"YES")),NOT(EXACT(J16,"NO")))),OR(NOT(ISTEXT(K16)),AND(NOT(EXACT(K16,"YES")),NOT(EXACT(K16,"NO")),NOT(EXACT(K16,"NOT_APPLICABLE")))),OR(NOT(ISTEXT(L16)),AND(NOT(EXACT(L16,"NONE")),NOT(EXACT(L16,"NON_MATERIAL")),NOT(EXACT(L16,"MATERIAL_RESOLVED")),NOT(EXACT(L16,"MATERIAL_UNRESOLVED")))),OR(NOT(ISTEXT(M16)),AND(NOT(EXACT(M16,"NONE")),NOT(EXACT(M16,"NON_MATERIAL")),NOT(EXACT(M16,"MATERIAL")))),OR(NOT(ISTEXT(N16)),AND(NOT(EXACT(N16,"YES")),NOT(EXACT(N16,"NO")),NOT(EXACT(N16,"NOT_APPLICABLE")))),OR(NOT(ISTEXT(O16)),AND(NOT(EXACT(O16,"YES")),NOT(EXACT(O16,"NO")),NOT(EXACT(O16,"NOT_APPLICABLE")))),OR(NOT(ISTEXT(P16)),AND(NOT(EXACT(P16,"YES")),NOT(EXACT(P16,"NO")),NOT(EXACT(P16,"UNKNOWN")))),OR(NOT(ISTEXT(Q16)),AND(NOT(EXACT(Q16,"COMPLETE")),NOT(EXACT(Q16,"INCOMPLETE")))),OR(NOT(ISTEXT(R16)),AND(NOT(EXACT(R16,"YES")),NOT(EXACT(R16,"NO")))),OR(NOT(ISTEXT(S16)),AND(NOT(EXACT(S16,"YES")),NOT(EXACT(S16,"NO")),NOT(EXACT(S16,"NOT_APPLICABLE"))))),"ENUM_INVALID",IF(AND(EXACT(J16,"NO"),NOT(EXACT(K16,"NOT_APPLICABLE"))),"FIRST_PARTY_CROSS_FIELD_INVALID",IF(AND(EXACT(N16,"NO"),NOT(EXACT(O16,"NOT_APPLICABLE"))),"TEST_CROSS_FIELD_INVALID",IF(AND(EXACT(R16,"NO"),NOT(EXACT(S16,"NOT_APPLICABLE"))),"REOPEN_CROSS_FIELD_INVALID",IF(EXACT(H16,"NO"),"SCOPE_INCOMPLETE",IF(AND(EXACT(R16,"YES"),EXACT(S16,"YES")),"REOPEN_TRIGGER",IF(EXACT(L16,"MATERIAL_UNRESOLVED"),"MATERIAL_CONTRADICTION",IF(AND(OR(EXACT(E16,"LARGE_HARD_TO_REVERSE"),EXACT(F16,"HIGH"),EXACT(G16,"HARD")),OR(AND(EXACT(J16,"YES"),EXACT(K16,"NO")),EXACT(I16,"NONE_EVIDENCE"),EXACT(M16,"MATERIAL"))),IF(AND(EXACT(N16,"YES"),EXACT(O16,"YES")),"HIGH_EXPOSURE_BLOCKER_TESTABLE","HIGH_EXPOSURE_BLOCKER"),IF(AND(EXACT(E16,"BOUNDED_TRANCHE"),OR(AND(EXACT(J16,"YES"),EXACT(K16,"NO")),EXACT(I16,"NONE_EVIDENCE"),EXACT(M16,"MATERIAL"))),IF(AND(EXACT(N16,"YES"),EXACT(O16,"YES")),"TRANCHE_GAP_TESTABLE","TRANCHE_EVIDENCE_GAP"),IF(EXACT(E16,"SMALL_REVERSIBLE_TEST"),IF(OR(EXACT(F16,"HIGH"),EXACT(G16,"HARD")),"TEST_NOT_BOUNDED",IF(AND(EXACT(M16,"MATERIAL"),NOT(EXACT(O16,"YES"))),"TEST_MISALIGNED","SMALL_TEST_SUPPORTED")),IF(AND(EXACT(I16,"LIMITED"),EXACT(E16,"LARGE_HARD_TO_REVERSE")),"INDEPENDENCE_TOO_LIMITED_FOR_SCALE",IF(AND(EXACT(P16,"YES"),EXACT(I16,"LIMITED")),"DECISION_CHANGING_INFO_MISSING","NO_MATERIAL_BLOCKER")))))))))))))</x:f>
        <x:v>NO_MATERIAL_BLOCKER</x:v>
      </x:c>
    </x:row>
    <x:row r="17" ht="20" customHeight="1">
      <x:c r="A17" s="22" t="str">
        <x:v>F016</x:v>
      </x:c>
      <x:c r="B17" s="22" t="str">
        <x:v>decision-changing info limited evidence</x:v>
      </x:c>
      <x:c r="C17" s="22" t="str">
        <x:v>LOGIC</x:v>
      </x:c>
      <x:c r="D17" s="22" t="str">
        <x:v>Search/content expansion next tranche</x:v>
      </x:c>
      <x:c r="E17" s="22" t="str">
        <x:v>BOUNDED_TRANCHE</x:v>
      </x:c>
      <x:c r="F17" s="22" t="str">
        <x:v>MODERATE</x:v>
      </x:c>
      <x:c r="G17" s="22" t="str">
        <x:v>MODERATE</x:v>
      </x:c>
      <x:c r="H17" s="22" t="str">
        <x:v>YES</x:v>
      </x:c>
      <x:c r="I17" s="22" t="str">
        <x:v>LIMITED</x:v>
      </x:c>
      <x:c r="J17" s="22" t="str">
        <x:v>YES</x:v>
      </x:c>
      <x:c r="K17" s="22" t="str">
        <x:v>YES</x:v>
      </x:c>
      <x:c r="L17" s="22" t="str">
        <x:v>NONE</x:v>
      </x:c>
      <x:c r="M17" s="22" t="str">
        <x:v>NONE</x:v>
      </x:c>
      <x:c r="N17" s="22" t="str">
        <x:v>NO</x:v>
      </x:c>
      <x:c r="O17" s="22" t="str">
        <x:v>NOT_APPLICABLE</x:v>
      </x:c>
      <x:c r="P17" s="22" t="str">
        <x:v>YES</x:v>
      </x:c>
      <x:c r="Q17" s="22" t="str">
        <x:v>COMPLETE</x:v>
      </x:c>
      <x:c r="R17" s="22" t="str">
        <x:v>NO</x:v>
      </x:c>
      <x:c r="S17" s="22" t="str">
        <x:v>NOT_APPLICABLE</x:v>
      </x:c>
      <x:c r="T17" s="22" t="str">
        <x:v>MORE_EVIDENCE_REQUIRED</x:v>
      </x:c>
      <x:c r="U17" s="22" t="str">
        <x:f>IF(OR(AD17="DESCRIPTION_INVALID",AD17="ENUM_INVALID",AD17="FIRST_PARTY_CROSS_FIELD_INVALID",AD17="TEST_CROSS_FIELD_INVALID",AD17="REOPEN_CROSS_FIELD_INVALID"),"INVALID_INPUT",IF(AD17="SCOPE_INCOMPLETE","RESOLVE_DECISION_SCOPE",IF(AD17="REOPEN_TRIGGER","REOPEN_PRIOR_DECISION",IF(AD17="MATERIAL_CONTRADICTION","RESOLVE_CONTRADICTION",IF(OR(AD17="HIGH_EXPOSURE_BLOCKER_TESTABLE",AD17="TRANCHE_GAP_TESTABLE"),"SUFFICIENT_FOR_A_SMALLER_REVERSIBLE_TEST",IF(AD17="HIGH_EXPOSURE_BLOCKER","DO_NOT_COMMIT_YET",IF(OR(AD17="TRANCHE_EVIDENCE_GAP",AD17="TEST_NOT_BOUNDED",AD17="TEST_MISALIGNED",AD17="INDEPENDENCE_TOO_LIMITED_FOR_SCALE",AD17="DECISION_CHANGING_INFO_MISSING"),"MORE_EVIDENCE_REQUIRED","SUFFICIENT_FOR_THIS_COMMITMENT")))))))</x:f>
        <x:v>MORE_EVIDENCE_REQUIRED</x:v>
      </x:c>
      <x:c r="V17" s="22" t="str">
        <x:v>DECISION_CHANGING_INFO_MISSING</x:v>
      </x:c>
      <x:c r="W17" s="22" t="str">
        <x:f>AD17</x:f>
        <x:v>DECISION_CHANGING_INFO_MISSING</x:v>
      </x:c>
      <x:c r="X17" s="22" t="str">
        <x:f>IF(EXACT(T17,U17),"PASS","FAIL")</x:f>
        <x:v>PASS</x:v>
      </x:c>
      <x:c r="Y17" s="22" t="str">
        <x:f>IF(EXACT(V17,W17),"PASS","FAIL")</x:f>
        <x:v>PASS</x:v>
      </x:c>
      <x:c r="Z17" s="22" t="str">
        <x:v>COMPLETE</x:v>
      </x:c>
      <x:c r="AA17" s="22" t="str">
        <x:f>Q17</x:f>
        <x:v>COMPLETE</x:v>
      </x:c>
      <x:c r="AB17" s="22" t="str">
        <x:f>IF(EXACT(Z17,AA17),"PASS","FAIL")</x:f>
        <x:v>PASS</x:v>
      </x:c>
      <x:c r="AC17" s="22" t="b">
        <x:f>OR(NOT(ISTEXT(D17)),LEN(TRIM(D17))=0,OR(NOT(ISTEXT(E17)),AND(NOT(EXACT(E17,"SMALL_REVERSIBLE_TEST")),NOT(EXACT(E17,"BOUNDED_TRANCHE")),NOT(EXACT(E17,"LARGE_HARD_TO_REVERSE")))),OR(NOT(ISTEXT(F17)),AND(NOT(EXACT(F17,"LOW")),NOT(EXACT(F17,"MODERATE")),NOT(EXACT(F17,"HIGH")))),OR(NOT(ISTEXT(G17)),AND(NOT(EXACT(G17,"EASY")),NOT(EXACT(G17,"MODERATE")),NOT(EXACT(G17,"HARD")))),OR(NOT(ISTEXT(H17)),AND(NOT(EXACT(H17,"YES")),NOT(EXACT(H17,"NO")))),OR(NOT(ISTEXT(I17)),AND(NOT(EXACT(I17,"NONE_EVIDENCE")),NOT(EXACT(I17,"LIMITED")),NOT(EXACT(I17,"STRONG")))),OR(NOT(ISTEXT(J17)),AND(NOT(EXACT(J17,"YES")),NOT(EXACT(J17,"NO")))),OR(NOT(ISTEXT(K17)),AND(NOT(EXACT(K17,"YES")),NOT(EXACT(K17,"NO")),NOT(EXACT(K17,"NOT_APPLICABLE")))),OR(NOT(ISTEXT(L17)),AND(NOT(EXACT(L17,"NONE")),NOT(EXACT(L17,"NON_MATERIAL")),NOT(EXACT(L17,"MATERIAL_RESOLVED")),NOT(EXACT(L17,"MATERIAL_UNRESOLVED")))),OR(NOT(ISTEXT(M17)),AND(NOT(EXACT(M17,"NONE")),NOT(EXACT(M17,"NON_MATERIAL")),NOT(EXACT(M17,"MATERIAL")))),OR(NOT(ISTEXT(N17)),AND(NOT(EXACT(N17,"YES")),NOT(EXACT(N17,"NO")),NOT(EXACT(N17,"NOT_APPLICABLE")))),OR(NOT(ISTEXT(O17)),AND(NOT(EXACT(O17,"YES")),NOT(EXACT(O17,"NO")),NOT(EXACT(O17,"NOT_APPLICABLE")))),OR(NOT(ISTEXT(P17)),AND(NOT(EXACT(P17,"YES")),NOT(EXACT(P17,"NO")),NOT(EXACT(P17,"UNKNOWN")))),OR(NOT(ISTEXT(Q17)),AND(NOT(EXACT(Q17,"COMPLETE")),NOT(EXACT(Q17,"INCOMPLETE")))),OR(NOT(ISTEXT(R17)),AND(NOT(EXACT(R17,"YES")),NOT(EXACT(R17,"NO")))),OR(NOT(ISTEXT(S17)),AND(NOT(EXACT(S17,"YES")),NOT(EXACT(S17,"NO")),NOT(EXACT(S17,"NOT_APPLICABLE")))),AND(EXACT(J17,"NO"),NOT(EXACT(K17,"NOT_APPLICABLE"))),AND(EXACT(N17,"NO"),NOT(EXACT(O17,"NOT_APPLICABLE"))),AND(EXACT(R17,"NO"),NOT(EXACT(S17,"NOT_APPLICABLE"))))</x:f>
        <x:v>0</x:v>
      </x:c>
      <x:c r="AD17" t="str">
        <x:f>IF(OR(NOT(ISTEXT(D17)),LEN(TRIM(D17))=0),"DESCRIPTION_INVALID",IF(OR(OR(NOT(ISTEXT(E17)),AND(NOT(EXACT(E17,"SMALL_REVERSIBLE_TEST")),NOT(EXACT(E17,"BOUNDED_TRANCHE")),NOT(EXACT(E17,"LARGE_HARD_TO_REVERSE")))),OR(NOT(ISTEXT(F17)),AND(NOT(EXACT(F17,"LOW")),NOT(EXACT(F17,"MODERATE")),NOT(EXACT(F17,"HIGH")))),OR(NOT(ISTEXT(G17)),AND(NOT(EXACT(G17,"EASY")),NOT(EXACT(G17,"MODERATE")),NOT(EXACT(G17,"HARD")))),OR(NOT(ISTEXT(H17)),AND(NOT(EXACT(H17,"YES")),NOT(EXACT(H17,"NO")))),OR(NOT(ISTEXT(I17)),AND(NOT(EXACT(I17,"NONE_EVIDENCE")),NOT(EXACT(I17,"LIMITED")),NOT(EXACT(I17,"STRONG")))),OR(NOT(ISTEXT(J17)),AND(NOT(EXACT(J17,"YES")),NOT(EXACT(J17,"NO")))),OR(NOT(ISTEXT(K17)),AND(NOT(EXACT(K17,"YES")),NOT(EXACT(K17,"NO")),NOT(EXACT(K17,"NOT_APPLICABLE")))),OR(NOT(ISTEXT(L17)),AND(NOT(EXACT(L17,"NONE")),NOT(EXACT(L17,"NON_MATERIAL")),NOT(EXACT(L17,"MATERIAL_RESOLVED")),NOT(EXACT(L17,"MATERIAL_UNRESOLVED")))),OR(NOT(ISTEXT(M17)),AND(NOT(EXACT(M17,"NONE")),NOT(EXACT(M17,"NON_MATERIAL")),NOT(EXACT(M17,"MATERIAL")))),OR(NOT(ISTEXT(N17)),AND(NOT(EXACT(N17,"YES")),NOT(EXACT(N17,"NO")),NOT(EXACT(N17,"NOT_APPLICABLE")))),OR(NOT(ISTEXT(O17)),AND(NOT(EXACT(O17,"YES")),NOT(EXACT(O17,"NO")),NOT(EXACT(O17,"NOT_APPLICABLE")))),OR(NOT(ISTEXT(P17)),AND(NOT(EXACT(P17,"YES")),NOT(EXACT(P17,"NO")),NOT(EXACT(P17,"UNKNOWN")))),OR(NOT(ISTEXT(Q17)),AND(NOT(EXACT(Q17,"COMPLETE")),NOT(EXACT(Q17,"INCOMPLETE")))),OR(NOT(ISTEXT(R17)),AND(NOT(EXACT(R17,"YES")),NOT(EXACT(R17,"NO")))),OR(NOT(ISTEXT(S17)),AND(NOT(EXACT(S17,"YES")),NOT(EXACT(S17,"NO")),NOT(EXACT(S17,"NOT_APPLICABLE"))))),"ENUM_INVALID",IF(AND(EXACT(J17,"NO"),NOT(EXACT(K17,"NOT_APPLICABLE"))),"FIRST_PARTY_CROSS_FIELD_INVALID",IF(AND(EXACT(N17,"NO"),NOT(EXACT(O17,"NOT_APPLICABLE"))),"TEST_CROSS_FIELD_INVALID",IF(AND(EXACT(R17,"NO"),NOT(EXACT(S17,"NOT_APPLICABLE"))),"REOPEN_CROSS_FIELD_INVALID",IF(EXACT(H17,"NO"),"SCOPE_INCOMPLETE",IF(AND(EXACT(R17,"YES"),EXACT(S17,"YES")),"REOPEN_TRIGGER",IF(EXACT(L17,"MATERIAL_UNRESOLVED"),"MATERIAL_CONTRADICTION",IF(AND(OR(EXACT(E17,"LARGE_HARD_TO_REVERSE"),EXACT(F17,"HIGH"),EXACT(G17,"HARD")),OR(AND(EXACT(J17,"YES"),EXACT(K17,"NO")),EXACT(I17,"NONE_EVIDENCE"),EXACT(M17,"MATERIAL"))),IF(AND(EXACT(N17,"YES"),EXACT(O17,"YES")),"HIGH_EXPOSURE_BLOCKER_TESTABLE","HIGH_EXPOSURE_BLOCKER"),IF(AND(EXACT(E17,"BOUNDED_TRANCHE"),OR(AND(EXACT(J17,"YES"),EXACT(K17,"NO")),EXACT(I17,"NONE_EVIDENCE"),EXACT(M17,"MATERIAL"))),IF(AND(EXACT(N17,"YES"),EXACT(O17,"YES")),"TRANCHE_GAP_TESTABLE","TRANCHE_EVIDENCE_GAP"),IF(EXACT(E17,"SMALL_REVERSIBLE_TEST"),IF(OR(EXACT(F17,"HIGH"),EXACT(G17,"HARD")),"TEST_NOT_BOUNDED",IF(AND(EXACT(M17,"MATERIAL"),NOT(EXACT(O17,"YES"))),"TEST_MISALIGNED","SMALL_TEST_SUPPORTED")),IF(AND(EXACT(I17,"LIMITED"),EXACT(E17,"LARGE_HARD_TO_REVERSE")),"INDEPENDENCE_TOO_LIMITED_FOR_SCALE",IF(AND(EXACT(P17,"YES"),EXACT(I17,"LIMITED")),"DECISION_CHANGING_INFO_MISSING","NO_MATERIAL_BLOCKER")))))))))))))</x:f>
        <x:v>DECISION_CHANGING_INFO_MISSING</x:v>
      </x:c>
    </x:row>
    <x:row r="18" ht="20" customHeight="1">
      <x:c r="A18" s="22" t="str">
        <x:v>F017</x:v>
      </x:c>
      <x:c r="B18" s="22" t="str">
        <x:v>blank description</x:v>
      </x:c>
      <x:c r="C18" s="22" t="str">
        <x:v>NEGATIVE</x:v>
      </x:c>
      <x:c r="D18" s="22" t="str"/>
      <x:c r="E18" s="22" t="str">
        <x:v>BOUNDED_TRANCHE</x:v>
      </x:c>
      <x:c r="F18" s="22" t="str">
        <x:v>MODERATE</x:v>
      </x:c>
      <x:c r="G18" s="22" t="str">
        <x:v>MODERATE</x:v>
      </x:c>
      <x:c r="H18" s="22" t="str">
        <x:v>YES</x:v>
      </x:c>
      <x:c r="I18" s="22" t="str">
        <x:v>STRONG</x:v>
      </x:c>
      <x:c r="J18" s="22" t="str">
        <x:v>YES</x:v>
      </x:c>
      <x:c r="K18" s="22" t="str">
        <x:v>YES</x:v>
      </x:c>
      <x:c r="L18" s="22" t="str">
        <x:v>NONE</x:v>
      </x:c>
      <x:c r="M18" s="22" t="str">
        <x:v>NONE</x:v>
      </x:c>
      <x:c r="N18" s="22" t="str">
        <x:v>NO</x:v>
      </x:c>
      <x:c r="O18" s="22" t="str">
        <x:v>NOT_APPLICABLE</x:v>
      </x:c>
      <x:c r="P18" s="22" t="str">
        <x:v>NO</x:v>
      </x:c>
      <x:c r="Q18" s="22" t="str">
        <x:v>COMPLETE</x:v>
      </x:c>
      <x:c r="R18" s="22" t="str">
        <x:v>NO</x:v>
      </x:c>
      <x:c r="S18" s="22" t="str">
        <x:v>NOT_APPLICABLE</x:v>
      </x:c>
      <x:c r="T18" s="22" t="str">
        <x:v>INVALID_INPUT</x:v>
      </x:c>
      <x:c r="U18" s="22" t="str">
        <x:f>IF(OR(AD18="DESCRIPTION_INVALID",AD18="ENUM_INVALID",AD18="FIRST_PARTY_CROSS_FIELD_INVALID",AD18="TEST_CROSS_FIELD_INVALID",AD18="REOPEN_CROSS_FIELD_INVALID"),"INVALID_INPUT",IF(AD18="SCOPE_INCOMPLETE","RESOLVE_DECISION_SCOPE",IF(AD18="REOPEN_TRIGGER","REOPEN_PRIOR_DECISION",IF(AD18="MATERIAL_CONTRADICTION","RESOLVE_CONTRADICTION",IF(OR(AD18="HIGH_EXPOSURE_BLOCKER_TESTABLE",AD18="TRANCHE_GAP_TESTABLE"),"SUFFICIENT_FOR_A_SMALLER_REVERSIBLE_TEST",IF(AD18="HIGH_EXPOSURE_BLOCKER","DO_NOT_COMMIT_YET",IF(OR(AD18="TRANCHE_EVIDENCE_GAP",AD18="TEST_NOT_BOUNDED",AD18="TEST_MISALIGNED",AD18="INDEPENDENCE_TOO_LIMITED_FOR_SCALE",AD18="DECISION_CHANGING_INFO_MISSING"),"MORE_EVIDENCE_REQUIRED","SUFFICIENT_FOR_THIS_COMMITMENT")))))))</x:f>
        <x:v>INVALID_INPUT</x:v>
      </x:c>
      <x:c r="V18" s="22" t="str">
        <x:v>DESCRIPTION_INVALID</x:v>
      </x:c>
      <x:c r="W18" s="22" t="str">
        <x:f>AD18</x:f>
        <x:v>DESCRIPTION_INVALID</x:v>
      </x:c>
      <x:c r="X18" s="22" t="str">
        <x:f>IF(EXACT(T18,U18),"PASS","FAIL")</x:f>
        <x:v>PASS</x:v>
      </x:c>
      <x:c r="Y18" s="22" t="str">
        <x:f>IF(EXACT(V18,W18),"PASS","FAIL")</x:f>
        <x:v>PASS</x:v>
      </x:c>
      <x:c r="Z18" s="22" t="str">
        <x:v>COMPLETE</x:v>
      </x:c>
      <x:c r="AA18" s="22" t="str">
        <x:f>Q18</x:f>
        <x:v>COMPLETE</x:v>
      </x:c>
      <x:c r="AB18" s="22" t="str">
        <x:f>IF(EXACT(Z18,AA18),"PASS","FAIL")</x:f>
        <x:v>PASS</x:v>
      </x:c>
      <x:c r="AC18" s="22" t="b">
        <x:f>OR(NOT(ISTEXT(D18)),LEN(TRIM(D18))=0,OR(NOT(ISTEXT(E18)),AND(NOT(EXACT(E18,"SMALL_REVERSIBLE_TEST")),NOT(EXACT(E18,"BOUNDED_TRANCHE")),NOT(EXACT(E18,"LARGE_HARD_TO_REVERSE")))),OR(NOT(ISTEXT(F18)),AND(NOT(EXACT(F18,"LOW")),NOT(EXACT(F18,"MODERATE")),NOT(EXACT(F18,"HIGH")))),OR(NOT(ISTEXT(G18)),AND(NOT(EXACT(G18,"EASY")),NOT(EXACT(G18,"MODERATE")),NOT(EXACT(G18,"HARD")))),OR(NOT(ISTEXT(H18)),AND(NOT(EXACT(H18,"YES")),NOT(EXACT(H18,"NO")))),OR(NOT(ISTEXT(I18)),AND(NOT(EXACT(I18,"NONE_EVIDENCE")),NOT(EXACT(I18,"LIMITED")),NOT(EXACT(I18,"STRONG")))),OR(NOT(ISTEXT(J18)),AND(NOT(EXACT(J18,"YES")),NOT(EXACT(J18,"NO")))),OR(NOT(ISTEXT(K18)),AND(NOT(EXACT(K18,"YES")),NOT(EXACT(K18,"NO")),NOT(EXACT(K18,"NOT_APPLICABLE")))),OR(NOT(ISTEXT(L18)),AND(NOT(EXACT(L18,"NONE")),NOT(EXACT(L18,"NON_MATERIAL")),NOT(EXACT(L18,"MATERIAL_RESOLVED")),NOT(EXACT(L18,"MATERIAL_UNRESOLVED")))),OR(NOT(ISTEXT(M18)),AND(NOT(EXACT(M18,"NONE")),NOT(EXACT(M18,"NON_MATERIAL")),NOT(EXACT(M18,"MATERIAL")))),OR(NOT(ISTEXT(N18)),AND(NOT(EXACT(N18,"YES")),NOT(EXACT(N18,"NO")),NOT(EXACT(N18,"NOT_APPLICABLE")))),OR(NOT(ISTEXT(O18)),AND(NOT(EXACT(O18,"YES")),NOT(EXACT(O18,"NO")),NOT(EXACT(O18,"NOT_APPLICABLE")))),OR(NOT(ISTEXT(P18)),AND(NOT(EXACT(P18,"YES")),NOT(EXACT(P18,"NO")),NOT(EXACT(P18,"UNKNOWN")))),OR(NOT(ISTEXT(Q18)),AND(NOT(EXACT(Q18,"COMPLETE")),NOT(EXACT(Q18,"INCOMPLETE")))),OR(NOT(ISTEXT(R18)),AND(NOT(EXACT(R18,"YES")),NOT(EXACT(R18,"NO")))),OR(NOT(ISTEXT(S18)),AND(NOT(EXACT(S18,"YES")),NOT(EXACT(S18,"NO")),NOT(EXACT(S18,"NOT_APPLICABLE")))),AND(EXACT(J18,"NO"),NOT(EXACT(K18,"NOT_APPLICABLE"))),AND(EXACT(N18,"NO"),NOT(EXACT(O18,"NOT_APPLICABLE"))),AND(EXACT(R18,"NO"),NOT(EXACT(S18,"NOT_APPLICABLE"))))</x:f>
        <x:v>1</x:v>
      </x:c>
      <x:c r="AD18" t="str">
        <x:f>IF(OR(NOT(ISTEXT(D18)),LEN(TRIM(D18))=0),"DESCRIPTION_INVALID",IF(OR(OR(NOT(ISTEXT(E18)),AND(NOT(EXACT(E18,"SMALL_REVERSIBLE_TEST")),NOT(EXACT(E18,"BOUNDED_TRANCHE")),NOT(EXACT(E18,"LARGE_HARD_TO_REVERSE")))),OR(NOT(ISTEXT(F18)),AND(NOT(EXACT(F18,"LOW")),NOT(EXACT(F18,"MODERATE")),NOT(EXACT(F18,"HIGH")))),OR(NOT(ISTEXT(G18)),AND(NOT(EXACT(G18,"EASY")),NOT(EXACT(G18,"MODERATE")),NOT(EXACT(G18,"HARD")))),OR(NOT(ISTEXT(H18)),AND(NOT(EXACT(H18,"YES")),NOT(EXACT(H18,"NO")))),OR(NOT(ISTEXT(I18)),AND(NOT(EXACT(I18,"NONE_EVIDENCE")),NOT(EXACT(I18,"LIMITED")),NOT(EXACT(I18,"STRONG")))),OR(NOT(ISTEXT(J18)),AND(NOT(EXACT(J18,"YES")),NOT(EXACT(J18,"NO")))),OR(NOT(ISTEXT(K18)),AND(NOT(EXACT(K18,"YES")),NOT(EXACT(K18,"NO")),NOT(EXACT(K18,"NOT_APPLICABLE")))),OR(NOT(ISTEXT(L18)),AND(NOT(EXACT(L18,"NONE")),NOT(EXACT(L18,"NON_MATERIAL")),NOT(EXACT(L18,"MATERIAL_RESOLVED")),NOT(EXACT(L18,"MATERIAL_UNRESOLVED")))),OR(NOT(ISTEXT(M18)),AND(NOT(EXACT(M18,"NONE")),NOT(EXACT(M18,"NON_MATERIAL")),NOT(EXACT(M18,"MATERIAL")))),OR(NOT(ISTEXT(N18)),AND(NOT(EXACT(N18,"YES")),NOT(EXACT(N18,"NO")),NOT(EXACT(N18,"NOT_APPLICABLE")))),OR(NOT(ISTEXT(O18)),AND(NOT(EXACT(O18,"YES")),NOT(EXACT(O18,"NO")),NOT(EXACT(O18,"NOT_APPLICABLE")))),OR(NOT(ISTEXT(P18)),AND(NOT(EXACT(P18,"YES")),NOT(EXACT(P18,"NO")),NOT(EXACT(P18,"UNKNOWN")))),OR(NOT(ISTEXT(Q18)),AND(NOT(EXACT(Q18,"COMPLETE")),NOT(EXACT(Q18,"INCOMPLETE")))),OR(NOT(ISTEXT(R18)),AND(NOT(EXACT(R18,"YES")),NOT(EXACT(R18,"NO")))),OR(NOT(ISTEXT(S18)),AND(NOT(EXACT(S18,"YES")),NOT(EXACT(S18,"NO")),NOT(EXACT(S18,"NOT_APPLICABLE"))))),"ENUM_INVALID",IF(AND(EXACT(J18,"NO"),NOT(EXACT(K18,"NOT_APPLICABLE"))),"FIRST_PARTY_CROSS_FIELD_INVALID",IF(AND(EXACT(N18,"NO"),NOT(EXACT(O18,"NOT_APPLICABLE"))),"TEST_CROSS_FIELD_INVALID",IF(AND(EXACT(R18,"NO"),NOT(EXACT(S18,"NOT_APPLICABLE"))),"REOPEN_CROSS_FIELD_INVALID",IF(EXACT(H18,"NO"),"SCOPE_INCOMPLETE",IF(AND(EXACT(R18,"YES"),EXACT(S18,"YES")),"REOPEN_TRIGGER",IF(EXACT(L18,"MATERIAL_UNRESOLVED"),"MATERIAL_CONTRADICTION",IF(AND(OR(EXACT(E18,"LARGE_HARD_TO_REVERSE"),EXACT(F18,"HIGH"),EXACT(G18,"HARD")),OR(AND(EXACT(J18,"YES"),EXACT(K18,"NO")),EXACT(I18,"NONE_EVIDENCE"),EXACT(M18,"MATERIAL"))),IF(AND(EXACT(N18,"YES"),EXACT(O18,"YES")),"HIGH_EXPOSURE_BLOCKER_TESTABLE","HIGH_EXPOSURE_BLOCKER"),IF(AND(EXACT(E18,"BOUNDED_TRANCHE"),OR(AND(EXACT(J18,"YES"),EXACT(K18,"NO")),EXACT(I18,"NONE_EVIDENCE"),EXACT(M18,"MATERIAL"))),IF(AND(EXACT(N18,"YES"),EXACT(O18,"YES")),"TRANCHE_GAP_TESTABLE","TRANCHE_EVIDENCE_GAP"),IF(EXACT(E18,"SMALL_REVERSIBLE_TEST"),IF(OR(EXACT(F18,"HIGH"),EXACT(G18,"HARD")),"TEST_NOT_BOUNDED",IF(AND(EXACT(M18,"MATERIAL"),NOT(EXACT(O18,"YES"))),"TEST_MISALIGNED","SMALL_TEST_SUPPORTED")),IF(AND(EXACT(I18,"LIMITED"),EXACT(E18,"LARGE_HARD_TO_REVERSE")),"INDEPENDENCE_TOO_LIMITED_FOR_SCALE",IF(AND(EXACT(P18,"YES"),EXACT(I18,"LIMITED")),"DECISION_CHANGING_INFO_MISSING","NO_MATERIAL_BLOCKER")))))))))))))</x:f>
        <x:v>DESCRIPTION_INVALID</x:v>
      </x:c>
    </x:row>
    <x:row r="19" ht="20" customHeight="1">
      <x:c r="A19" s="22" t="str">
        <x:v>F018</x:v>
      </x:c>
      <x:c r="B19" s="22" t="str">
        <x:v>spaces description</x:v>
      </x:c>
      <x:c r="C19" s="22" t="str">
        <x:v>NEGATIVE</x:v>
      </x:c>
      <x:c r="D19" s="22" t="str">
        <x:v>   </x:v>
      </x:c>
      <x:c r="E19" s="22" t="str">
        <x:v>BOUNDED_TRANCHE</x:v>
      </x:c>
      <x:c r="F19" s="22" t="str">
        <x:v>MODERATE</x:v>
      </x:c>
      <x:c r="G19" s="22" t="str">
        <x:v>MODERATE</x:v>
      </x:c>
      <x:c r="H19" s="22" t="str">
        <x:v>YES</x:v>
      </x:c>
      <x:c r="I19" s="22" t="str">
        <x:v>STRONG</x:v>
      </x:c>
      <x:c r="J19" s="22" t="str">
        <x:v>YES</x:v>
      </x:c>
      <x:c r="K19" s="22" t="str">
        <x:v>YES</x:v>
      </x:c>
      <x:c r="L19" s="22" t="str">
        <x:v>NONE</x:v>
      </x:c>
      <x:c r="M19" s="22" t="str">
        <x:v>NONE</x:v>
      </x:c>
      <x:c r="N19" s="22" t="str">
        <x:v>NO</x:v>
      </x:c>
      <x:c r="O19" s="22" t="str">
        <x:v>NOT_APPLICABLE</x:v>
      </x:c>
      <x:c r="P19" s="22" t="str">
        <x:v>NO</x:v>
      </x:c>
      <x:c r="Q19" s="22" t="str">
        <x:v>COMPLETE</x:v>
      </x:c>
      <x:c r="R19" s="22" t="str">
        <x:v>NO</x:v>
      </x:c>
      <x:c r="S19" s="22" t="str">
        <x:v>NOT_APPLICABLE</x:v>
      </x:c>
      <x:c r="T19" s="22" t="str">
        <x:v>INVALID_INPUT</x:v>
      </x:c>
      <x:c r="U19" s="22" t="str">
        <x:f>IF(OR(AD19="DESCRIPTION_INVALID",AD19="ENUM_INVALID",AD19="FIRST_PARTY_CROSS_FIELD_INVALID",AD19="TEST_CROSS_FIELD_INVALID",AD19="REOPEN_CROSS_FIELD_INVALID"),"INVALID_INPUT",IF(AD19="SCOPE_INCOMPLETE","RESOLVE_DECISION_SCOPE",IF(AD19="REOPEN_TRIGGER","REOPEN_PRIOR_DECISION",IF(AD19="MATERIAL_CONTRADICTION","RESOLVE_CONTRADICTION",IF(OR(AD19="HIGH_EXPOSURE_BLOCKER_TESTABLE",AD19="TRANCHE_GAP_TESTABLE"),"SUFFICIENT_FOR_A_SMALLER_REVERSIBLE_TEST",IF(AD19="HIGH_EXPOSURE_BLOCKER","DO_NOT_COMMIT_YET",IF(OR(AD19="TRANCHE_EVIDENCE_GAP",AD19="TEST_NOT_BOUNDED",AD19="TEST_MISALIGNED",AD19="INDEPENDENCE_TOO_LIMITED_FOR_SCALE",AD19="DECISION_CHANGING_INFO_MISSING"),"MORE_EVIDENCE_REQUIRED","SUFFICIENT_FOR_THIS_COMMITMENT")))))))</x:f>
        <x:v>INVALID_INPUT</x:v>
      </x:c>
      <x:c r="V19" s="22" t="str">
        <x:v>DESCRIPTION_INVALID</x:v>
      </x:c>
      <x:c r="W19" s="22" t="str">
        <x:f>AD19</x:f>
        <x:v>DESCRIPTION_INVALID</x:v>
      </x:c>
      <x:c r="X19" s="22" t="str">
        <x:f>IF(EXACT(T19,U19),"PASS","FAIL")</x:f>
        <x:v>PASS</x:v>
      </x:c>
      <x:c r="Y19" s="22" t="str">
        <x:f>IF(EXACT(V19,W19),"PASS","FAIL")</x:f>
        <x:v>PASS</x:v>
      </x:c>
      <x:c r="Z19" s="22" t="str">
        <x:v>COMPLETE</x:v>
      </x:c>
      <x:c r="AA19" s="22" t="str">
        <x:f>Q19</x:f>
        <x:v>COMPLETE</x:v>
      </x:c>
      <x:c r="AB19" s="22" t="str">
        <x:f>IF(EXACT(Z19,AA19),"PASS","FAIL")</x:f>
        <x:v>PASS</x:v>
      </x:c>
      <x:c r="AC19" s="22" t="b">
        <x:f>OR(NOT(ISTEXT(D19)),LEN(TRIM(D19))=0,OR(NOT(ISTEXT(E19)),AND(NOT(EXACT(E19,"SMALL_REVERSIBLE_TEST")),NOT(EXACT(E19,"BOUNDED_TRANCHE")),NOT(EXACT(E19,"LARGE_HARD_TO_REVERSE")))),OR(NOT(ISTEXT(F19)),AND(NOT(EXACT(F19,"LOW")),NOT(EXACT(F19,"MODERATE")),NOT(EXACT(F19,"HIGH")))),OR(NOT(ISTEXT(G19)),AND(NOT(EXACT(G19,"EASY")),NOT(EXACT(G19,"MODERATE")),NOT(EXACT(G19,"HARD")))),OR(NOT(ISTEXT(H19)),AND(NOT(EXACT(H19,"YES")),NOT(EXACT(H19,"NO")))),OR(NOT(ISTEXT(I19)),AND(NOT(EXACT(I19,"NONE_EVIDENCE")),NOT(EXACT(I19,"LIMITED")),NOT(EXACT(I19,"STRONG")))),OR(NOT(ISTEXT(J19)),AND(NOT(EXACT(J19,"YES")),NOT(EXACT(J19,"NO")))),OR(NOT(ISTEXT(K19)),AND(NOT(EXACT(K19,"YES")),NOT(EXACT(K19,"NO")),NOT(EXACT(K19,"NOT_APPLICABLE")))),OR(NOT(ISTEXT(L19)),AND(NOT(EXACT(L19,"NONE")),NOT(EXACT(L19,"NON_MATERIAL")),NOT(EXACT(L19,"MATERIAL_RESOLVED")),NOT(EXACT(L19,"MATERIAL_UNRESOLVED")))),OR(NOT(ISTEXT(M19)),AND(NOT(EXACT(M19,"NONE")),NOT(EXACT(M19,"NON_MATERIAL")),NOT(EXACT(M19,"MATERIAL")))),OR(NOT(ISTEXT(N19)),AND(NOT(EXACT(N19,"YES")),NOT(EXACT(N19,"NO")),NOT(EXACT(N19,"NOT_APPLICABLE")))),OR(NOT(ISTEXT(O19)),AND(NOT(EXACT(O19,"YES")),NOT(EXACT(O19,"NO")),NOT(EXACT(O19,"NOT_APPLICABLE")))),OR(NOT(ISTEXT(P19)),AND(NOT(EXACT(P19,"YES")),NOT(EXACT(P19,"NO")),NOT(EXACT(P19,"UNKNOWN")))),OR(NOT(ISTEXT(Q19)),AND(NOT(EXACT(Q19,"COMPLETE")),NOT(EXACT(Q19,"INCOMPLETE")))),OR(NOT(ISTEXT(R19)),AND(NOT(EXACT(R19,"YES")),NOT(EXACT(R19,"NO")))),OR(NOT(ISTEXT(S19)),AND(NOT(EXACT(S19,"YES")),NOT(EXACT(S19,"NO")),NOT(EXACT(S19,"NOT_APPLICABLE")))),AND(EXACT(J19,"NO"),NOT(EXACT(K19,"NOT_APPLICABLE"))),AND(EXACT(N19,"NO"),NOT(EXACT(O19,"NOT_APPLICABLE"))),AND(EXACT(R19,"NO"),NOT(EXACT(S19,"NOT_APPLICABLE"))))</x:f>
        <x:v>1</x:v>
      </x:c>
      <x:c r="AD19" t="str">
        <x:f>IF(OR(NOT(ISTEXT(D19)),LEN(TRIM(D19))=0),"DESCRIPTION_INVALID",IF(OR(OR(NOT(ISTEXT(E19)),AND(NOT(EXACT(E19,"SMALL_REVERSIBLE_TEST")),NOT(EXACT(E19,"BOUNDED_TRANCHE")),NOT(EXACT(E19,"LARGE_HARD_TO_REVERSE")))),OR(NOT(ISTEXT(F19)),AND(NOT(EXACT(F19,"LOW")),NOT(EXACT(F19,"MODERATE")),NOT(EXACT(F19,"HIGH")))),OR(NOT(ISTEXT(G19)),AND(NOT(EXACT(G19,"EASY")),NOT(EXACT(G19,"MODERATE")),NOT(EXACT(G19,"HARD")))),OR(NOT(ISTEXT(H19)),AND(NOT(EXACT(H19,"YES")),NOT(EXACT(H19,"NO")))),OR(NOT(ISTEXT(I19)),AND(NOT(EXACT(I19,"NONE_EVIDENCE")),NOT(EXACT(I19,"LIMITED")),NOT(EXACT(I19,"STRONG")))),OR(NOT(ISTEXT(J19)),AND(NOT(EXACT(J19,"YES")),NOT(EXACT(J19,"NO")))),OR(NOT(ISTEXT(K19)),AND(NOT(EXACT(K19,"YES")),NOT(EXACT(K19,"NO")),NOT(EXACT(K19,"NOT_APPLICABLE")))),OR(NOT(ISTEXT(L19)),AND(NOT(EXACT(L19,"NONE")),NOT(EXACT(L19,"NON_MATERIAL")),NOT(EXACT(L19,"MATERIAL_RESOLVED")),NOT(EXACT(L19,"MATERIAL_UNRESOLVED")))),OR(NOT(ISTEXT(M19)),AND(NOT(EXACT(M19,"NONE")),NOT(EXACT(M19,"NON_MATERIAL")),NOT(EXACT(M19,"MATERIAL")))),OR(NOT(ISTEXT(N19)),AND(NOT(EXACT(N19,"YES")),NOT(EXACT(N19,"NO")),NOT(EXACT(N19,"NOT_APPLICABLE")))),OR(NOT(ISTEXT(O19)),AND(NOT(EXACT(O19,"YES")),NOT(EXACT(O19,"NO")),NOT(EXACT(O19,"NOT_APPLICABLE")))),OR(NOT(ISTEXT(P19)),AND(NOT(EXACT(P19,"YES")),NOT(EXACT(P19,"NO")),NOT(EXACT(P19,"UNKNOWN")))),OR(NOT(ISTEXT(Q19)),AND(NOT(EXACT(Q19,"COMPLETE")),NOT(EXACT(Q19,"INCOMPLETE")))),OR(NOT(ISTEXT(R19)),AND(NOT(EXACT(R19,"YES")),NOT(EXACT(R19,"NO")))),OR(NOT(ISTEXT(S19)),AND(NOT(EXACT(S19,"YES")),NOT(EXACT(S19,"NO")),NOT(EXACT(S19,"NOT_APPLICABLE"))))),"ENUM_INVALID",IF(AND(EXACT(J19,"NO"),NOT(EXACT(K19,"NOT_APPLICABLE"))),"FIRST_PARTY_CROSS_FIELD_INVALID",IF(AND(EXACT(N19,"NO"),NOT(EXACT(O19,"NOT_APPLICABLE"))),"TEST_CROSS_FIELD_INVALID",IF(AND(EXACT(R19,"NO"),NOT(EXACT(S19,"NOT_APPLICABLE"))),"REOPEN_CROSS_FIELD_INVALID",IF(EXACT(H19,"NO"),"SCOPE_INCOMPLETE",IF(AND(EXACT(R19,"YES"),EXACT(S19,"YES")),"REOPEN_TRIGGER",IF(EXACT(L19,"MATERIAL_UNRESOLVED"),"MATERIAL_CONTRADICTION",IF(AND(OR(EXACT(E19,"LARGE_HARD_TO_REVERSE"),EXACT(F19,"HIGH"),EXACT(G19,"HARD")),OR(AND(EXACT(J19,"YES"),EXACT(K19,"NO")),EXACT(I19,"NONE_EVIDENCE"),EXACT(M19,"MATERIAL"))),IF(AND(EXACT(N19,"YES"),EXACT(O19,"YES")),"HIGH_EXPOSURE_BLOCKER_TESTABLE","HIGH_EXPOSURE_BLOCKER"),IF(AND(EXACT(E19,"BOUNDED_TRANCHE"),OR(AND(EXACT(J19,"YES"),EXACT(K19,"NO")),EXACT(I19,"NONE_EVIDENCE"),EXACT(M19,"MATERIAL"))),IF(AND(EXACT(N19,"YES"),EXACT(O19,"YES")),"TRANCHE_GAP_TESTABLE","TRANCHE_EVIDENCE_GAP"),IF(EXACT(E19,"SMALL_REVERSIBLE_TEST"),IF(OR(EXACT(F19,"HIGH"),EXACT(G19,"HARD")),"TEST_NOT_BOUNDED",IF(AND(EXACT(M19,"MATERIAL"),NOT(EXACT(O19,"YES"))),"TEST_MISALIGNED","SMALL_TEST_SUPPORTED")),IF(AND(EXACT(I19,"LIMITED"),EXACT(E19,"LARGE_HARD_TO_REVERSE")),"INDEPENDENCE_TOO_LIMITED_FOR_SCALE",IF(AND(EXACT(P19,"YES"),EXACT(I19,"LIMITED")),"DECISION_CHANGING_INFO_MISSING","NO_MATERIAL_BLOCKER")))))))))))))</x:f>
        <x:v>DESCRIPTION_INVALID</x:v>
      </x:c>
    </x:row>
    <x:row r="20" ht="20" customHeight="1">
      <x:c r="A20" s="22" t="str">
        <x:v>F019</x:v>
      </x:c>
      <x:c r="B20" s="22" t="str">
        <x:v>wrong type description</x:v>
      </x:c>
      <x:c r="C20" s="22" t="str">
        <x:v>NEGATIVE</x:v>
      </x:c>
      <x:c r="D20" s="22" t="n">
        <x:v>123</x:v>
      </x:c>
      <x:c r="E20" s="22" t="str">
        <x:v>BOUNDED_TRANCHE</x:v>
      </x:c>
      <x:c r="F20" s="22" t="str">
        <x:v>MODERATE</x:v>
      </x:c>
      <x:c r="G20" s="22" t="str">
        <x:v>MODERATE</x:v>
      </x:c>
      <x:c r="H20" s="22" t="str">
        <x:v>YES</x:v>
      </x:c>
      <x:c r="I20" s="22" t="str">
        <x:v>STRONG</x:v>
      </x:c>
      <x:c r="J20" s="22" t="str">
        <x:v>YES</x:v>
      </x:c>
      <x:c r="K20" s="22" t="str">
        <x:v>YES</x:v>
      </x:c>
      <x:c r="L20" s="22" t="str">
        <x:v>NONE</x:v>
      </x:c>
      <x:c r="M20" s="22" t="str">
        <x:v>NONE</x:v>
      </x:c>
      <x:c r="N20" s="22" t="str">
        <x:v>NO</x:v>
      </x:c>
      <x:c r="O20" s="22" t="str">
        <x:v>NOT_APPLICABLE</x:v>
      </x:c>
      <x:c r="P20" s="22" t="str">
        <x:v>NO</x:v>
      </x:c>
      <x:c r="Q20" s="22" t="str">
        <x:v>COMPLETE</x:v>
      </x:c>
      <x:c r="R20" s="22" t="str">
        <x:v>NO</x:v>
      </x:c>
      <x:c r="S20" s="22" t="str">
        <x:v>NOT_APPLICABLE</x:v>
      </x:c>
      <x:c r="T20" s="22" t="str">
        <x:v>INVALID_INPUT</x:v>
      </x:c>
      <x:c r="U20" s="22" t="str">
        <x:f>IF(OR(AD20="DESCRIPTION_INVALID",AD20="ENUM_INVALID",AD20="FIRST_PARTY_CROSS_FIELD_INVALID",AD20="TEST_CROSS_FIELD_INVALID",AD20="REOPEN_CROSS_FIELD_INVALID"),"INVALID_INPUT",IF(AD20="SCOPE_INCOMPLETE","RESOLVE_DECISION_SCOPE",IF(AD20="REOPEN_TRIGGER","REOPEN_PRIOR_DECISION",IF(AD20="MATERIAL_CONTRADICTION","RESOLVE_CONTRADICTION",IF(OR(AD20="HIGH_EXPOSURE_BLOCKER_TESTABLE",AD20="TRANCHE_GAP_TESTABLE"),"SUFFICIENT_FOR_A_SMALLER_REVERSIBLE_TEST",IF(AD20="HIGH_EXPOSURE_BLOCKER","DO_NOT_COMMIT_YET",IF(OR(AD20="TRANCHE_EVIDENCE_GAP",AD20="TEST_NOT_BOUNDED",AD20="TEST_MISALIGNED",AD20="INDEPENDENCE_TOO_LIMITED_FOR_SCALE",AD20="DECISION_CHANGING_INFO_MISSING"),"MORE_EVIDENCE_REQUIRED","SUFFICIENT_FOR_THIS_COMMITMENT")))))))</x:f>
        <x:v>INVALID_INPUT</x:v>
      </x:c>
      <x:c r="V20" s="22" t="str">
        <x:v>DESCRIPTION_INVALID</x:v>
      </x:c>
      <x:c r="W20" s="22" t="str">
        <x:f>AD20</x:f>
        <x:v>DESCRIPTION_INVALID</x:v>
      </x:c>
      <x:c r="X20" s="22" t="str">
        <x:f>IF(EXACT(T20,U20),"PASS","FAIL")</x:f>
        <x:v>PASS</x:v>
      </x:c>
      <x:c r="Y20" s="22" t="str">
        <x:f>IF(EXACT(V20,W20),"PASS","FAIL")</x:f>
        <x:v>PASS</x:v>
      </x:c>
      <x:c r="Z20" s="22" t="str">
        <x:v>COMPLETE</x:v>
      </x:c>
      <x:c r="AA20" s="22" t="str">
        <x:f>Q20</x:f>
        <x:v>COMPLETE</x:v>
      </x:c>
      <x:c r="AB20" s="22" t="str">
        <x:f>IF(EXACT(Z20,AA20),"PASS","FAIL")</x:f>
        <x:v>PASS</x:v>
      </x:c>
      <x:c r="AC20" s="22" t="b">
        <x:f>OR(NOT(ISTEXT(D20)),LEN(TRIM(D20))=0,OR(NOT(ISTEXT(E20)),AND(NOT(EXACT(E20,"SMALL_REVERSIBLE_TEST")),NOT(EXACT(E20,"BOUNDED_TRANCHE")),NOT(EXACT(E20,"LARGE_HARD_TO_REVERSE")))),OR(NOT(ISTEXT(F20)),AND(NOT(EXACT(F20,"LOW")),NOT(EXACT(F20,"MODERATE")),NOT(EXACT(F20,"HIGH")))),OR(NOT(ISTEXT(G20)),AND(NOT(EXACT(G20,"EASY")),NOT(EXACT(G20,"MODERATE")),NOT(EXACT(G20,"HARD")))),OR(NOT(ISTEXT(H20)),AND(NOT(EXACT(H20,"YES")),NOT(EXACT(H20,"NO")))),OR(NOT(ISTEXT(I20)),AND(NOT(EXACT(I20,"NONE_EVIDENCE")),NOT(EXACT(I20,"LIMITED")),NOT(EXACT(I20,"STRONG")))),OR(NOT(ISTEXT(J20)),AND(NOT(EXACT(J20,"YES")),NOT(EXACT(J20,"NO")))),OR(NOT(ISTEXT(K20)),AND(NOT(EXACT(K20,"YES")),NOT(EXACT(K20,"NO")),NOT(EXACT(K20,"NOT_APPLICABLE")))),OR(NOT(ISTEXT(L20)),AND(NOT(EXACT(L20,"NONE")),NOT(EXACT(L20,"NON_MATERIAL")),NOT(EXACT(L20,"MATERIAL_RESOLVED")),NOT(EXACT(L20,"MATERIAL_UNRESOLVED")))),OR(NOT(ISTEXT(M20)),AND(NOT(EXACT(M20,"NONE")),NOT(EXACT(M20,"NON_MATERIAL")),NOT(EXACT(M20,"MATERIAL")))),OR(NOT(ISTEXT(N20)),AND(NOT(EXACT(N20,"YES")),NOT(EXACT(N20,"NO")),NOT(EXACT(N20,"NOT_APPLICABLE")))),OR(NOT(ISTEXT(O20)),AND(NOT(EXACT(O20,"YES")),NOT(EXACT(O20,"NO")),NOT(EXACT(O20,"NOT_APPLICABLE")))),OR(NOT(ISTEXT(P20)),AND(NOT(EXACT(P20,"YES")),NOT(EXACT(P20,"NO")),NOT(EXACT(P20,"UNKNOWN")))),OR(NOT(ISTEXT(Q20)),AND(NOT(EXACT(Q20,"COMPLETE")),NOT(EXACT(Q20,"INCOMPLETE")))),OR(NOT(ISTEXT(R20)),AND(NOT(EXACT(R20,"YES")),NOT(EXACT(R20,"NO")))),OR(NOT(ISTEXT(S20)),AND(NOT(EXACT(S20,"YES")),NOT(EXACT(S20,"NO")),NOT(EXACT(S20,"NOT_APPLICABLE")))),AND(EXACT(J20,"NO"),NOT(EXACT(K20,"NOT_APPLICABLE"))),AND(EXACT(N20,"NO"),NOT(EXACT(O20,"NOT_APPLICABLE"))),AND(EXACT(R20,"NO"),NOT(EXACT(S20,"NOT_APPLICABLE"))))</x:f>
        <x:v>1</x:v>
      </x:c>
      <x:c r="AD20" t="str">
        <x:f>IF(OR(NOT(ISTEXT(D20)),LEN(TRIM(D20))=0),"DESCRIPTION_INVALID",IF(OR(OR(NOT(ISTEXT(E20)),AND(NOT(EXACT(E20,"SMALL_REVERSIBLE_TEST")),NOT(EXACT(E20,"BOUNDED_TRANCHE")),NOT(EXACT(E20,"LARGE_HARD_TO_REVERSE")))),OR(NOT(ISTEXT(F20)),AND(NOT(EXACT(F20,"LOW")),NOT(EXACT(F20,"MODERATE")),NOT(EXACT(F20,"HIGH")))),OR(NOT(ISTEXT(G20)),AND(NOT(EXACT(G20,"EASY")),NOT(EXACT(G20,"MODERATE")),NOT(EXACT(G20,"HARD")))),OR(NOT(ISTEXT(H20)),AND(NOT(EXACT(H20,"YES")),NOT(EXACT(H20,"NO")))),OR(NOT(ISTEXT(I20)),AND(NOT(EXACT(I20,"NONE_EVIDENCE")),NOT(EXACT(I20,"LIMITED")),NOT(EXACT(I20,"STRONG")))),OR(NOT(ISTEXT(J20)),AND(NOT(EXACT(J20,"YES")),NOT(EXACT(J20,"NO")))),OR(NOT(ISTEXT(K20)),AND(NOT(EXACT(K20,"YES")),NOT(EXACT(K20,"NO")),NOT(EXACT(K20,"NOT_APPLICABLE")))),OR(NOT(ISTEXT(L20)),AND(NOT(EXACT(L20,"NONE")),NOT(EXACT(L20,"NON_MATERIAL")),NOT(EXACT(L20,"MATERIAL_RESOLVED")),NOT(EXACT(L20,"MATERIAL_UNRESOLVED")))),OR(NOT(ISTEXT(M20)),AND(NOT(EXACT(M20,"NONE")),NOT(EXACT(M20,"NON_MATERIAL")),NOT(EXACT(M20,"MATERIAL")))),OR(NOT(ISTEXT(N20)),AND(NOT(EXACT(N20,"YES")),NOT(EXACT(N20,"NO")),NOT(EXACT(N20,"NOT_APPLICABLE")))),OR(NOT(ISTEXT(O20)),AND(NOT(EXACT(O20,"YES")),NOT(EXACT(O20,"NO")),NOT(EXACT(O20,"NOT_APPLICABLE")))),OR(NOT(ISTEXT(P20)),AND(NOT(EXACT(P20,"YES")),NOT(EXACT(P20,"NO")),NOT(EXACT(P20,"UNKNOWN")))),OR(NOT(ISTEXT(Q20)),AND(NOT(EXACT(Q20,"COMPLETE")),NOT(EXACT(Q20,"INCOMPLETE")))),OR(NOT(ISTEXT(R20)),AND(NOT(EXACT(R20,"YES")),NOT(EXACT(R20,"NO")))),OR(NOT(ISTEXT(S20)),AND(NOT(EXACT(S20,"YES")),NOT(EXACT(S20,"NO")),NOT(EXACT(S20,"NOT_APPLICABLE"))))),"ENUM_INVALID",IF(AND(EXACT(J20,"NO"),NOT(EXACT(K20,"NOT_APPLICABLE"))),"FIRST_PARTY_CROSS_FIELD_INVALID",IF(AND(EXACT(N20,"NO"),NOT(EXACT(O20,"NOT_APPLICABLE"))),"TEST_CROSS_FIELD_INVALID",IF(AND(EXACT(R20,"NO"),NOT(EXACT(S20,"NOT_APPLICABLE"))),"REOPEN_CROSS_FIELD_INVALID",IF(EXACT(H20,"NO"),"SCOPE_INCOMPLETE",IF(AND(EXACT(R20,"YES"),EXACT(S20,"YES")),"REOPEN_TRIGGER",IF(EXACT(L20,"MATERIAL_UNRESOLVED"),"MATERIAL_CONTRADICTION",IF(AND(OR(EXACT(E20,"LARGE_HARD_TO_REVERSE"),EXACT(F20,"HIGH"),EXACT(G20,"HARD")),OR(AND(EXACT(J20,"YES"),EXACT(K20,"NO")),EXACT(I20,"NONE_EVIDENCE"),EXACT(M20,"MATERIAL"))),IF(AND(EXACT(N20,"YES"),EXACT(O20,"YES")),"HIGH_EXPOSURE_BLOCKER_TESTABLE","HIGH_EXPOSURE_BLOCKER"),IF(AND(EXACT(E20,"BOUNDED_TRANCHE"),OR(AND(EXACT(J20,"YES"),EXACT(K20,"NO")),EXACT(I20,"NONE_EVIDENCE"),EXACT(M20,"MATERIAL"))),IF(AND(EXACT(N20,"YES"),EXACT(O20,"YES")),"TRANCHE_GAP_TESTABLE","TRANCHE_EVIDENCE_GAP"),IF(EXACT(E20,"SMALL_REVERSIBLE_TEST"),IF(OR(EXACT(F20,"HIGH"),EXACT(G20,"HARD")),"TEST_NOT_BOUNDED",IF(AND(EXACT(M20,"MATERIAL"),NOT(EXACT(O20,"YES"))),"TEST_MISALIGNED","SMALL_TEST_SUPPORTED")),IF(AND(EXACT(I20,"LIMITED"),EXACT(E20,"LARGE_HARD_TO_REVERSE")),"INDEPENDENCE_TOO_LIMITED_FOR_SCALE",IF(AND(EXACT(P20,"YES"),EXACT(I20,"LIMITED")),"DECISION_CHANGING_INFO_MISSING","NO_MATERIAL_BLOCKER")))))))))))))</x:f>
        <x:v>DESCRIPTION_INVALID</x:v>
      </x:c>
    </x:row>
    <x:row r="21" ht="20" customHeight="1">
      <x:c r="A21" s="22" t="str">
        <x:v>F020</x:v>
      </x:c>
      <x:c r="B21" s="22" t="str">
        <x:v>wrong case class</x:v>
      </x:c>
      <x:c r="C21" s="22" t="str">
        <x:v>NEGATIVE</x:v>
      </x:c>
      <x:c r="D21" s="22" t="str">
        <x:v>Search/content expansion next tranche</x:v>
      </x:c>
      <x:c r="E21" s="22" t="str">
        <x:v>bounded_tranche</x:v>
      </x:c>
      <x:c r="F21" s="22" t="str">
        <x:v>MODERATE</x:v>
      </x:c>
      <x:c r="G21" s="22" t="str">
        <x:v>MODERATE</x:v>
      </x:c>
      <x:c r="H21" s="22" t="str">
        <x:v>YES</x:v>
      </x:c>
      <x:c r="I21" s="22" t="str">
        <x:v>STRONG</x:v>
      </x:c>
      <x:c r="J21" s="22" t="str">
        <x:v>YES</x:v>
      </x:c>
      <x:c r="K21" s="22" t="str">
        <x:v>YES</x:v>
      </x:c>
      <x:c r="L21" s="22" t="str">
        <x:v>NONE</x:v>
      </x:c>
      <x:c r="M21" s="22" t="str">
        <x:v>NONE</x:v>
      </x:c>
      <x:c r="N21" s="22" t="str">
        <x:v>NO</x:v>
      </x:c>
      <x:c r="O21" s="22" t="str">
        <x:v>NOT_APPLICABLE</x:v>
      </x:c>
      <x:c r="P21" s="22" t="str">
        <x:v>NO</x:v>
      </x:c>
      <x:c r="Q21" s="22" t="str">
        <x:v>COMPLETE</x:v>
      </x:c>
      <x:c r="R21" s="22" t="str">
        <x:v>NO</x:v>
      </x:c>
      <x:c r="S21" s="22" t="str">
        <x:v>NOT_APPLICABLE</x:v>
      </x:c>
      <x:c r="T21" s="22" t="str">
        <x:v>INVALID_INPUT</x:v>
      </x:c>
      <x:c r="U21" s="22" t="str">
        <x:f>IF(OR(AD21="DESCRIPTION_INVALID",AD21="ENUM_INVALID",AD21="FIRST_PARTY_CROSS_FIELD_INVALID",AD21="TEST_CROSS_FIELD_INVALID",AD21="REOPEN_CROSS_FIELD_INVALID"),"INVALID_INPUT",IF(AD21="SCOPE_INCOMPLETE","RESOLVE_DECISION_SCOPE",IF(AD21="REOPEN_TRIGGER","REOPEN_PRIOR_DECISION",IF(AD21="MATERIAL_CONTRADICTION","RESOLVE_CONTRADICTION",IF(OR(AD21="HIGH_EXPOSURE_BLOCKER_TESTABLE",AD21="TRANCHE_GAP_TESTABLE"),"SUFFICIENT_FOR_A_SMALLER_REVERSIBLE_TEST",IF(AD21="HIGH_EXPOSURE_BLOCKER","DO_NOT_COMMIT_YET",IF(OR(AD21="TRANCHE_EVIDENCE_GAP",AD21="TEST_NOT_BOUNDED",AD21="TEST_MISALIGNED",AD21="INDEPENDENCE_TOO_LIMITED_FOR_SCALE",AD21="DECISION_CHANGING_INFO_MISSING"),"MORE_EVIDENCE_REQUIRED","SUFFICIENT_FOR_THIS_COMMITMENT")))))))</x:f>
        <x:v>INVALID_INPUT</x:v>
      </x:c>
      <x:c r="V21" s="22" t="str">
        <x:v>ENUM_INVALID</x:v>
      </x:c>
      <x:c r="W21" s="22" t="str">
        <x:f>AD21</x:f>
        <x:v>ENUM_INVALID</x:v>
      </x:c>
      <x:c r="X21" s="22" t="str">
        <x:f>IF(EXACT(T21,U21),"PASS","FAIL")</x:f>
        <x:v>PASS</x:v>
      </x:c>
      <x:c r="Y21" s="22" t="str">
        <x:f>IF(EXACT(V21,W21),"PASS","FAIL")</x:f>
        <x:v>PASS</x:v>
      </x:c>
      <x:c r="Z21" s="22" t="str">
        <x:v>COMPLETE</x:v>
      </x:c>
      <x:c r="AA21" s="22" t="str">
        <x:f>Q21</x:f>
        <x:v>COMPLETE</x:v>
      </x:c>
      <x:c r="AB21" s="22" t="str">
        <x:f>IF(EXACT(Z21,AA21),"PASS","FAIL")</x:f>
        <x:v>PASS</x:v>
      </x:c>
      <x:c r="AC21" s="22" t="b">
        <x:f>OR(NOT(ISTEXT(D21)),LEN(TRIM(D21))=0,OR(NOT(ISTEXT(E21)),AND(NOT(EXACT(E21,"SMALL_REVERSIBLE_TEST")),NOT(EXACT(E21,"BOUNDED_TRANCHE")),NOT(EXACT(E21,"LARGE_HARD_TO_REVERSE")))),OR(NOT(ISTEXT(F21)),AND(NOT(EXACT(F21,"LOW")),NOT(EXACT(F21,"MODERATE")),NOT(EXACT(F21,"HIGH")))),OR(NOT(ISTEXT(G21)),AND(NOT(EXACT(G21,"EASY")),NOT(EXACT(G21,"MODERATE")),NOT(EXACT(G21,"HARD")))),OR(NOT(ISTEXT(H21)),AND(NOT(EXACT(H21,"YES")),NOT(EXACT(H21,"NO")))),OR(NOT(ISTEXT(I21)),AND(NOT(EXACT(I21,"NONE_EVIDENCE")),NOT(EXACT(I21,"LIMITED")),NOT(EXACT(I21,"STRONG")))),OR(NOT(ISTEXT(J21)),AND(NOT(EXACT(J21,"YES")),NOT(EXACT(J21,"NO")))),OR(NOT(ISTEXT(K21)),AND(NOT(EXACT(K21,"YES")),NOT(EXACT(K21,"NO")),NOT(EXACT(K21,"NOT_APPLICABLE")))),OR(NOT(ISTEXT(L21)),AND(NOT(EXACT(L21,"NONE")),NOT(EXACT(L21,"NON_MATERIAL")),NOT(EXACT(L21,"MATERIAL_RESOLVED")),NOT(EXACT(L21,"MATERIAL_UNRESOLVED")))),OR(NOT(ISTEXT(M21)),AND(NOT(EXACT(M21,"NONE")),NOT(EXACT(M21,"NON_MATERIAL")),NOT(EXACT(M21,"MATERIAL")))),OR(NOT(ISTEXT(N21)),AND(NOT(EXACT(N21,"YES")),NOT(EXACT(N21,"NO")),NOT(EXACT(N21,"NOT_APPLICABLE")))),OR(NOT(ISTEXT(O21)),AND(NOT(EXACT(O21,"YES")),NOT(EXACT(O21,"NO")),NOT(EXACT(O21,"NOT_APPLICABLE")))),OR(NOT(ISTEXT(P21)),AND(NOT(EXACT(P21,"YES")),NOT(EXACT(P21,"NO")),NOT(EXACT(P21,"UNKNOWN")))),OR(NOT(ISTEXT(Q21)),AND(NOT(EXACT(Q21,"COMPLETE")),NOT(EXACT(Q21,"INCOMPLETE")))),OR(NOT(ISTEXT(R21)),AND(NOT(EXACT(R21,"YES")),NOT(EXACT(R21,"NO")))),OR(NOT(ISTEXT(S21)),AND(NOT(EXACT(S21,"YES")),NOT(EXACT(S21,"NO")),NOT(EXACT(S21,"NOT_APPLICABLE")))),AND(EXACT(J21,"NO"),NOT(EXACT(K21,"NOT_APPLICABLE"))),AND(EXACT(N21,"NO"),NOT(EXACT(O21,"NOT_APPLICABLE"))),AND(EXACT(R21,"NO"),NOT(EXACT(S21,"NOT_APPLICABLE"))))</x:f>
        <x:v>1</x:v>
      </x:c>
      <x:c r="AD21" t="str">
        <x:f>IF(OR(NOT(ISTEXT(D21)),LEN(TRIM(D21))=0),"DESCRIPTION_INVALID",IF(OR(OR(NOT(ISTEXT(E21)),AND(NOT(EXACT(E21,"SMALL_REVERSIBLE_TEST")),NOT(EXACT(E21,"BOUNDED_TRANCHE")),NOT(EXACT(E21,"LARGE_HARD_TO_REVERSE")))),OR(NOT(ISTEXT(F21)),AND(NOT(EXACT(F21,"LOW")),NOT(EXACT(F21,"MODERATE")),NOT(EXACT(F21,"HIGH")))),OR(NOT(ISTEXT(G21)),AND(NOT(EXACT(G21,"EASY")),NOT(EXACT(G21,"MODERATE")),NOT(EXACT(G21,"HARD")))),OR(NOT(ISTEXT(H21)),AND(NOT(EXACT(H21,"YES")),NOT(EXACT(H21,"NO")))),OR(NOT(ISTEXT(I21)),AND(NOT(EXACT(I21,"NONE_EVIDENCE")),NOT(EXACT(I21,"LIMITED")),NOT(EXACT(I21,"STRONG")))),OR(NOT(ISTEXT(J21)),AND(NOT(EXACT(J21,"YES")),NOT(EXACT(J21,"NO")))),OR(NOT(ISTEXT(K21)),AND(NOT(EXACT(K21,"YES")),NOT(EXACT(K21,"NO")),NOT(EXACT(K21,"NOT_APPLICABLE")))),OR(NOT(ISTEXT(L21)),AND(NOT(EXACT(L21,"NONE")),NOT(EXACT(L21,"NON_MATERIAL")),NOT(EXACT(L21,"MATERIAL_RESOLVED")),NOT(EXACT(L21,"MATERIAL_UNRESOLVED")))),OR(NOT(ISTEXT(M21)),AND(NOT(EXACT(M21,"NONE")),NOT(EXACT(M21,"NON_MATERIAL")),NOT(EXACT(M21,"MATERIAL")))),OR(NOT(ISTEXT(N21)),AND(NOT(EXACT(N21,"YES")),NOT(EXACT(N21,"NO")),NOT(EXACT(N21,"NOT_APPLICABLE")))),OR(NOT(ISTEXT(O21)),AND(NOT(EXACT(O21,"YES")),NOT(EXACT(O21,"NO")),NOT(EXACT(O21,"NOT_APPLICABLE")))),OR(NOT(ISTEXT(P21)),AND(NOT(EXACT(P21,"YES")),NOT(EXACT(P21,"NO")),NOT(EXACT(P21,"UNKNOWN")))),OR(NOT(ISTEXT(Q21)),AND(NOT(EXACT(Q21,"COMPLETE")),NOT(EXACT(Q21,"INCOMPLETE")))),OR(NOT(ISTEXT(R21)),AND(NOT(EXACT(R21,"YES")),NOT(EXACT(R21,"NO")))),OR(NOT(ISTEXT(S21)),AND(NOT(EXACT(S21,"YES")),NOT(EXACT(S21,"NO")),NOT(EXACT(S21,"NOT_APPLICABLE"))))),"ENUM_INVALID",IF(AND(EXACT(J21,"NO"),NOT(EXACT(K21,"NOT_APPLICABLE"))),"FIRST_PARTY_CROSS_FIELD_INVALID",IF(AND(EXACT(N21,"NO"),NOT(EXACT(O21,"NOT_APPLICABLE"))),"TEST_CROSS_FIELD_INVALID",IF(AND(EXACT(R21,"NO"),NOT(EXACT(S21,"NOT_APPLICABLE"))),"REOPEN_CROSS_FIELD_INVALID",IF(EXACT(H21,"NO"),"SCOPE_INCOMPLETE",IF(AND(EXACT(R21,"YES"),EXACT(S21,"YES")),"REOPEN_TRIGGER",IF(EXACT(L21,"MATERIAL_UNRESOLVED"),"MATERIAL_CONTRADICTION",IF(AND(OR(EXACT(E21,"LARGE_HARD_TO_REVERSE"),EXACT(F21,"HIGH"),EXACT(G21,"HARD")),OR(AND(EXACT(J21,"YES"),EXACT(K21,"NO")),EXACT(I21,"NONE_EVIDENCE"),EXACT(M21,"MATERIAL"))),IF(AND(EXACT(N21,"YES"),EXACT(O21,"YES")),"HIGH_EXPOSURE_BLOCKER_TESTABLE","HIGH_EXPOSURE_BLOCKER"),IF(AND(EXACT(E21,"BOUNDED_TRANCHE"),OR(AND(EXACT(J21,"YES"),EXACT(K21,"NO")),EXACT(I21,"NONE_EVIDENCE"),EXACT(M21,"MATERIAL"))),IF(AND(EXACT(N21,"YES"),EXACT(O21,"YES")),"TRANCHE_GAP_TESTABLE","TRANCHE_EVIDENCE_GAP"),IF(EXACT(E21,"SMALL_REVERSIBLE_TEST"),IF(OR(EXACT(F21,"HIGH"),EXACT(G21,"HARD")),"TEST_NOT_BOUNDED",IF(AND(EXACT(M21,"MATERIAL"),NOT(EXACT(O21,"YES"))),"TEST_MISALIGNED","SMALL_TEST_SUPPORTED")),IF(AND(EXACT(I21,"LIMITED"),EXACT(E21,"LARGE_HARD_TO_REVERSE")),"INDEPENDENCE_TOO_LIMITED_FOR_SCALE",IF(AND(EXACT(P21,"YES"),EXACT(I21,"LIMITED")),"DECISION_CHANGING_INFO_MISSING","NO_MATERIAL_BLOCKER")))))))))))))</x:f>
        <x:v>ENUM_INVALID</x:v>
      </x:c>
    </x:row>
    <x:row r="22" ht="20" customHeight="1">
      <x:c r="A22" s="22" t="str">
        <x:v>F021</x:v>
      </x:c>
      <x:c r="B22" s="22" t="str">
        <x:v>spaces enum</x:v>
      </x:c>
      <x:c r="C22" s="22" t="str">
        <x:v>NEGATIVE</x:v>
      </x:c>
      <x:c r="D22" s="22" t="str">
        <x:v>Search/content expansion next tranche</x:v>
      </x:c>
      <x:c r="E22" s="22" t="str">
        <x:v> BOUNDED_TRANCHE </x:v>
      </x:c>
      <x:c r="F22" s="22" t="str">
        <x:v>MODERATE</x:v>
      </x:c>
      <x:c r="G22" s="22" t="str">
        <x:v>MODERATE</x:v>
      </x:c>
      <x:c r="H22" s="22" t="str">
        <x:v>YES</x:v>
      </x:c>
      <x:c r="I22" s="22" t="str">
        <x:v>STRONG</x:v>
      </x:c>
      <x:c r="J22" s="22" t="str">
        <x:v>YES</x:v>
      </x:c>
      <x:c r="K22" s="22" t="str">
        <x:v>YES</x:v>
      </x:c>
      <x:c r="L22" s="22" t="str">
        <x:v>NONE</x:v>
      </x:c>
      <x:c r="M22" s="22" t="str">
        <x:v>NONE</x:v>
      </x:c>
      <x:c r="N22" s="22" t="str">
        <x:v>NO</x:v>
      </x:c>
      <x:c r="O22" s="22" t="str">
        <x:v>NOT_APPLICABLE</x:v>
      </x:c>
      <x:c r="P22" s="22" t="str">
        <x:v>NO</x:v>
      </x:c>
      <x:c r="Q22" s="22" t="str">
        <x:v>COMPLETE</x:v>
      </x:c>
      <x:c r="R22" s="22" t="str">
        <x:v>NO</x:v>
      </x:c>
      <x:c r="S22" s="22" t="str">
        <x:v>NOT_APPLICABLE</x:v>
      </x:c>
      <x:c r="T22" s="22" t="str">
        <x:v>INVALID_INPUT</x:v>
      </x:c>
      <x:c r="U22" s="22" t="str">
        <x:f>IF(OR(AD22="DESCRIPTION_INVALID",AD22="ENUM_INVALID",AD22="FIRST_PARTY_CROSS_FIELD_INVALID",AD22="TEST_CROSS_FIELD_INVALID",AD22="REOPEN_CROSS_FIELD_INVALID"),"INVALID_INPUT",IF(AD22="SCOPE_INCOMPLETE","RESOLVE_DECISION_SCOPE",IF(AD22="REOPEN_TRIGGER","REOPEN_PRIOR_DECISION",IF(AD22="MATERIAL_CONTRADICTION","RESOLVE_CONTRADICTION",IF(OR(AD22="HIGH_EXPOSURE_BLOCKER_TESTABLE",AD22="TRANCHE_GAP_TESTABLE"),"SUFFICIENT_FOR_A_SMALLER_REVERSIBLE_TEST",IF(AD22="HIGH_EXPOSURE_BLOCKER","DO_NOT_COMMIT_YET",IF(OR(AD22="TRANCHE_EVIDENCE_GAP",AD22="TEST_NOT_BOUNDED",AD22="TEST_MISALIGNED",AD22="INDEPENDENCE_TOO_LIMITED_FOR_SCALE",AD22="DECISION_CHANGING_INFO_MISSING"),"MORE_EVIDENCE_REQUIRED","SUFFICIENT_FOR_THIS_COMMITMENT")))))))</x:f>
        <x:v>INVALID_INPUT</x:v>
      </x:c>
      <x:c r="V22" s="22" t="str">
        <x:v>ENUM_INVALID</x:v>
      </x:c>
      <x:c r="W22" s="22" t="str">
        <x:f>AD22</x:f>
        <x:v>ENUM_INVALID</x:v>
      </x:c>
      <x:c r="X22" s="22" t="str">
        <x:f>IF(EXACT(T22,U22),"PASS","FAIL")</x:f>
        <x:v>PASS</x:v>
      </x:c>
      <x:c r="Y22" s="22" t="str">
        <x:f>IF(EXACT(V22,W22),"PASS","FAIL")</x:f>
        <x:v>PASS</x:v>
      </x:c>
      <x:c r="Z22" s="22" t="str">
        <x:v>COMPLETE</x:v>
      </x:c>
      <x:c r="AA22" s="22" t="str">
        <x:f>Q22</x:f>
        <x:v>COMPLETE</x:v>
      </x:c>
      <x:c r="AB22" s="22" t="str">
        <x:f>IF(EXACT(Z22,AA22),"PASS","FAIL")</x:f>
        <x:v>PASS</x:v>
      </x:c>
      <x:c r="AC22" s="22" t="b">
        <x:f>OR(NOT(ISTEXT(D22)),LEN(TRIM(D22))=0,OR(NOT(ISTEXT(E22)),AND(NOT(EXACT(E22,"SMALL_REVERSIBLE_TEST")),NOT(EXACT(E22,"BOUNDED_TRANCHE")),NOT(EXACT(E22,"LARGE_HARD_TO_REVERSE")))),OR(NOT(ISTEXT(F22)),AND(NOT(EXACT(F22,"LOW")),NOT(EXACT(F22,"MODERATE")),NOT(EXACT(F22,"HIGH")))),OR(NOT(ISTEXT(G22)),AND(NOT(EXACT(G22,"EASY")),NOT(EXACT(G22,"MODERATE")),NOT(EXACT(G22,"HARD")))),OR(NOT(ISTEXT(H22)),AND(NOT(EXACT(H22,"YES")),NOT(EXACT(H22,"NO")))),OR(NOT(ISTEXT(I22)),AND(NOT(EXACT(I22,"NONE_EVIDENCE")),NOT(EXACT(I22,"LIMITED")),NOT(EXACT(I22,"STRONG")))),OR(NOT(ISTEXT(J22)),AND(NOT(EXACT(J22,"YES")),NOT(EXACT(J22,"NO")))),OR(NOT(ISTEXT(K22)),AND(NOT(EXACT(K22,"YES")),NOT(EXACT(K22,"NO")),NOT(EXACT(K22,"NOT_APPLICABLE")))),OR(NOT(ISTEXT(L22)),AND(NOT(EXACT(L22,"NONE")),NOT(EXACT(L22,"NON_MATERIAL")),NOT(EXACT(L22,"MATERIAL_RESOLVED")),NOT(EXACT(L22,"MATERIAL_UNRESOLVED")))),OR(NOT(ISTEXT(M22)),AND(NOT(EXACT(M22,"NONE")),NOT(EXACT(M22,"NON_MATERIAL")),NOT(EXACT(M22,"MATERIAL")))),OR(NOT(ISTEXT(N22)),AND(NOT(EXACT(N22,"YES")),NOT(EXACT(N22,"NO")),NOT(EXACT(N22,"NOT_APPLICABLE")))),OR(NOT(ISTEXT(O22)),AND(NOT(EXACT(O22,"YES")),NOT(EXACT(O22,"NO")),NOT(EXACT(O22,"NOT_APPLICABLE")))),OR(NOT(ISTEXT(P22)),AND(NOT(EXACT(P22,"YES")),NOT(EXACT(P22,"NO")),NOT(EXACT(P22,"UNKNOWN")))),OR(NOT(ISTEXT(Q22)),AND(NOT(EXACT(Q22,"COMPLETE")),NOT(EXACT(Q22,"INCOMPLETE")))),OR(NOT(ISTEXT(R22)),AND(NOT(EXACT(R22,"YES")),NOT(EXACT(R22,"NO")))),OR(NOT(ISTEXT(S22)),AND(NOT(EXACT(S22,"YES")),NOT(EXACT(S22,"NO")),NOT(EXACT(S22,"NOT_APPLICABLE")))),AND(EXACT(J22,"NO"),NOT(EXACT(K22,"NOT_APPLICABLE"))),AND(EXACT(N22,"NO"),NOT(EXACT(O22,"NOT_APPLICABLE"))),AND(EXACT(R22,"NO"),NOT(EXACT(S22,"NOT_APPLICABLE"))))</x:f>
        <x:v>1</x:v>
      </x:c>
      <x:c r="AD22" t="str">
        <x:f>IF(OR(NOT(ISTEXT(D22)),LEN(TRIM(D22))=0),"DESCRIPTION_INVALID",IF(OR(OR(NOT(ISTEXT(E22)),AND(NOT(EXACT(E22,"SMALL_REVERSIBLE_TEST")),NOT(EXACT(E22,"BOUNDED_TRANCHE")),NOT(EXACT(E22,"LARGE_HARD_TO_REVERSE")))),OR(NOT(ISTEXT(F22)),AND(NOT(EXACT(F22,"LOW")),NOT(EXACT(F22,"MODERATE")),NOT(EXACT(F22,"HIGH")))),OR(NOT(ISTEXT(G22)),AND(NOT(EXACT(G22,"EASY")),NOT(EXACT(G22,"MODERATE")),NOT(EXACT(G22,"HARD")))),OR(NOT(ISTEXT(H22)),AND(NOT(EXACT(H22,"YES")),NOT(EXACT(H22,"NO")))),OR(NOT(ISTEXT(I22)),AND(NOT(EXACT(I22,"NONE_EVIDENCE")),NOT(EXACT(I22,"LIMITED")),NOT(EXACT(I22,"STRONG")))),OR(NOT(ISTEXT(J22)),AND(NOT(EXACT(J22,"YES")),NOT(EXACT(J22,"NO")))),OR(NOT(ISTEXT(K22)),AND(NOT(EXACT(K22,"YES")),NOT(EXACT(K22,"NO")),NOT(EXACT(K22,"NOT_APPLICABLE")))),OR(NOT(ISTEXT(L22)),AND(NOT(EXACT(L22,"NONE")),NOT(EXACT(L22,"NON_MATERIAL")),NOT(EXACT(L22,"MATERIAL_RESOLVED")),NOT(EXACT(L22,"MATERIAL_UNRESOLVED")))),OR(NOT(ISTEXT(M22)),AND(NOT(EXACT(M22,"NONE")),NOT(EXACT(M22,"NON_MATERIAL")),NOT(EXACT(M22,"MATERIAL")))),OR(NOT(ISTEXT(N22)),AND(NOT(EXACT(N22,"YES")),NOT(EXACT(N22,"NO")),NOT(EXACT(N22,"NOT_APPLICABLE")))),OR(NOT(ISTEXT(O22)),AND(NOT(EXACT(O22,"YES")),NOT(EXACT(O22,"NO")),NOT(EXACT(O22,"NOT_APPLICABLE")))),OR(NOT(ISTEXT(P22)),AND(NOT(EXACT(P22,"YES")),NOT(EXACT(P22,"NO")),NOT(EXACT(P22,"UNKNOWN")))),OR(NOT(ISTEXT(Q22)),AND(NOT(EXACT(Q22,"COMPLETE")),NOT(EXACT(Q22,"INCOMPLETE")))),OR(NOT(ISTEXT(R22)),AND(NOT(EXACT(R22,"YES")),NOT(EXACT(R22,"NO")))),OR(NOT(ISTEXT(S22)),AND(NOT(EXACT(S22,"YES")),NOT(EXACT(S22,"NO")),NOT(EXACT(S22,"NOT_APPLICABLE"))))),"ENUM_INVALID",IF(AND(EXACT(J22,"NO"),NOT(EXACT(K22,"NOT_APPLICABLE"))),"FIRST_PARTY_CROSS_FIELD_INVALID",IF(AND(EXACT(N22,"NO"),NOT(EXACT(O22,"NOT_APPLICABLE"))),"TEST_CROSS_FIELD_INVALID",IF(AND(EXACT(R22,"NO"),NOT(EXACT(S22,"NOT_APPLICABLE"))),"REOPEN_CROSS_FIELD_INVALID",IF(EXACT(H22,"NO"),"SCOPE_INCOMPLETE",IF(AND(EXACT(R22,"YES"),EXACT(S22,"YES")),"REOPEN_TRIGGER",IF(EXACT(L22,"MATERIAL_UNRESOLVED"),"MATERIAL_CONTRADICTION",IF(AND(OR(EXACT(E22,"LARGE_HARD_TO_REVERSE"),EXACT(F22,"HIGH"),EXACT(G22,"HARD")),OR(AND(EXACT(J22,"YES"),EXACT(K22,"NO")),EXACT(I22,"NONE_EVIDENCE"),EXACT(M22,"MATERIAL"))),IF(AND(EXACT(N22,"YES"),EXACT(O22,"YES")),"HIGH_EXPOSURE_BLOCKER_TESTABLE","HIGH_EXPOSURE_BLOCKER"),IF(AND(EXACT(E22,"BOUNDED_TRANCHE"),OR(AND(EXACT(J22,"YES"),EXACT(K22,"NO")),EXACT(I22,"NONE_EVIDENCE"),EXACT(M22,"MATERIAL"))),IF(AND(EXACT(N22,"YES"),EXACT(O22,"YES")),"TRANCHE_GAP_TESTABLE","TRANCHE_EVIDENCE_GAP"),IF(EXACT(E22,"SMALL_REVERSIBLE_TEST"),IF(OR(EXACT(F22,"HIGH"),EXACT(G22,"HARD")),"TEST_NOT_BOUNDED",IF(AND(EXACT(M22,"MATERIAL"),NOT(EXACT(O22,"YES"))),"TEST_MISALIGNED","SMALL_TEST_SUPPORTED")),IF(AND(EXACT(I22,"LIMITED"),EXACT(E22,"LARGE_HARD_TO_REVERSE")),"INDEPENDENCE_TOO_LIMITED_FOR_SCALE",IF(AND(EXACT(P22,"YES"),EXACT(I22,"LIMITED")),"DECISION_CHANGING_INFO_MISSING","NO_MATERIAL_BLOCKER")))))))))))))</x:f>
        <x:v>ENUM_INVALID</x:v>
      </x:c>
    </x:row>
    <x:row r="23" ht="20" customHeight="1">
      <x:c r="A23" s="22" t="str">
        <x:v>F022</x:v>
      </x:c>
      <x:c r="B23" s="22" t="str">
        <x:v>unsupported enum</x:v>
      </x:c>
      <x:c r="C23" s="22" t="str">
        <x:v>NEGATIVE</x:v>
      </x:c>
      <x:c r="D23" s="22" t="str">
        <x:v>Search/content expansion next tranche</x:v>
      </x:c>
      <x:c r="E23" s="22" t="str">
        <x:v>BOUNDED_TRANCHE</x:v>
      </x:c>
      <x:c r="F23" s="22" t="str">
        <x:v>VERY_HIGH</x:v>
      </x:c>
      <x:c r="G23" s="22" t="str">
        <x:v>MODERATE</x:v>
      </x:c>
      <x:c r="H23" s="22" t="str">
        <x:v>YES</x:v>
      </x:c>
      <x:c r="I23" s="22" t="str">
        <x:v>STRONG</x:v>
      </x:c>
      <x:c r="J23" s="22" t="str">
        <x:v>YES</x:v>
      </x:c>
      <x:c r="K23" s="22" t="str">
        <x:v>YES</x:v>
      </x:c>
      <x:c r="L23" s="22" t="str">
        <x:v>NONE</x:v>
      </x:c>
      <x:c r="M23" s="22" t="str">
        <x:v>NONE</x:v>
      </x:c>
      <x:c r="N23" s="22" t="str">
        <x:v>NO</x:v>
      </x:c>
      <x:c r="O23" s="22" t="str">
        <x:v>NOT_APPLICABLE</x:v>
      </x:c>
      <x:c r="P23" s="22" t="str">
        <x:v>NO</x:v>
      </x:c>
      <x:c r="Q23" s="22" t="str">
        <x:v>COMPLETE</x:v>
      </x:c>
      <x:c r="R23" s="22" t="str">
        <x:v>NO</x:v>
      </x:c>
      <x:c r="S23" s="22" t="str">
        <x:v>NOT_APPLICABLE</x:v>
      </x:c>
      <x:c r="T23" s="22" t="str">
        <x:v>INVALID_INPUT</x:v>
      </x:c>
      <x:c r="U23" s="22" t="str">
        <x:f>IF(OR(AD23="DESCRIPTION_INVALID",AD23="ENUM_INVALID",AD23="FIRST_PARTY_CROSS_FIELD_INVALID",AD23="TEST_CROSS_FIELD_INVALID",AD23="REOPEN_CROSS_FIELD_INVALID"),"INVALID_INPUT",IF(AD23="SCOPE_INCOMPLETE","RESOLVE_DECISION_SCOPE",IF(AD23="REOPEN_TRIGGER","REOPEN_PRIOR_DECISION",IF(AD23="MATERIAL_CONTRADICTION","RESOLVE_CONTRADICTION",IF(OR(AD23="HIGH_EXPOSURE_BLOCKER_TESTABLE",AD23="TRANCHE_GAP_TESTABLE"),"SUFFICIENT_FOR_A_SMALLER_REVERSIBLE_TEST",IF(AD23="HIGH_EXPOSURE_BLOCKER","DO_NOT_COMMIT_YET",IF(OR(AD23="TRANCHE_EVIDENCE_GAP",AD23="TEST_NOT_BOUNDED",AD23="TEST_MISALIGNED",AD23="INDEPENDENCE_TOO_LIMITED_FOR_SCALE",AD23="DECISION_CHANGING_INFO_MISSING"),"MORE_EVIDENCE_REQUIRED","SUFFICIENT_FOR_THIS_COMMITMENT")))))))</x:f>
        <x:v>INVALID_INPUT</x:v>
      </x:c>
      <x:c r="V23" s="22" t="str">
        <x:v>ENUM_INVALID</x:v>
      </x:c>
      <x:c r="W23" s="22" t="str">
        <x:f>AD23</x:f>
        <x:v>ENUM_INVALID</x:v>
      </x:c>
      <x:c r="X23" s="22" t="str">
        <x:f>IF(EXACT(T23,U23),"PASS","FAIL")</x:f>
        <x:v>PASS</x:v>
      </x:c>
      <x:c r="Y23" s="22" t="str">
        <x:f>IF(EXACT(V23,W23),"PASS","FAIL")</x:f>
        <x:v>PASS</x:v>
      </x:c>
      <x:c r="Z23" s="22" t="str">
        <x:v>COMPLETE</x:v>
      </x:c>
      <x:c r="AA23" s="22" t="str">
        <x:f>Q23</x:f>
        <x:v>COMPLETE</x:v>
      </x:c>
      <x:c r="AB23" s="22" t="str">
        <x:f>IF(EXACT(Z23,AA23),"PASS","FAIL")</x:f>
        <x:v>PASS</x:v>
      </x:c>
      <x:c r="AC23" s="22" t="b">
        <x:f>OR(NOT(ISTEXT(D23)),LEN(TRIM(D23))=0,OR(NOT(ISTEXT(E23)),AND(NOT(EXACT(E23,"SMALL_REVERSIBLE_TEST")),NOT(EXACT(E23,"BOUNDED_TRANCHE")),NOT(EXACT(E23,"LARGE_HARD_TO_REVERSE")))),OR(NOT(ISTEXT(F23)),AND(NOT(EXACT(F23,"LOW")),NOT(EXACT(F23,"MODERATE")),NOT(EXACT(F23,"HIGH")))),OR(NOT(ISTEXT(G23)),AND(NOT(EXACT(G23,"EASY")),NOT(EXACT(G23,"MODERATE")),NOT(EXACT(G23,"HARD")))),OR(NOT(ISTEXT(H23)),AND(NOT(EXACT(H23,"YES")),NOT(EXACT(H23,"NO")))),OR(NOT(ISTEXT(I23)),AND(NOT(EXACT(I23,"NONE_EVIDENCE")),NOT(EXACT(I23,"LIMITED")),NOT(EXACT(I23,"STRONG")))),OR(NOT(ISTEXT(J23)),AND(NOT(EXACT(J23,"YES")),NOT(EXACT(J23,"NO")))),OR(NOT(ISTEXT(K23)),AND(NOT(EXACT(K23,"YES")),NOT(EXACT(K23,"NO")),NOT(EXACT(K23,"NOT_APPLICABLE")))),OR(NOT(ISTEXT(L23)),AND(NOT(EXACT(L23,"NONE")),NOT(EXACT(L23,"NON_MATERIAL")),NOT(EXACT(L23,"MATERIAL_RESOLVED")),NOT(EXACT(L23,"MATERIAL_UNRESOLVED")))),OR(NOT(ISTEXT(M23)),AND(NOT(EXACT(M23,"NONE")),NOT(EXACT(M23,"NON_MATERIAL")),NOT(EXACT(M23,"MATERIAL")))),OR(NOT(ISTEXT(N23)),AND(NOT(EXACT(N23,"YES")),NOT(EXACT(N23,"NO")),NOT(EXACT(N23,"NOT_APPLICABLE")))),OR(NOT(ISTEXT(O23)),AND(NOT(EXACT(O23,"YES")),NOT(EXACT(O23,"NO")),NOT(EXACT(O23,"NOT_APPLICABLE")))),OR(NOT(ISTEXT(P23)),AND(NOT(EXACT(P23,"YES")),NOT(EXACT(P23,"NO")),NOT(EXACT(P23,"UNKNOWN")))),OR(NOT(ISTEXT(Q23)),AND(NOT(EXACT(Q23,"COMPLETE")),NOT(EXACT(Q23,"INCOMPLETE")))),OR(NOT(ISTEXT(R23)),AND(NOT(EXACT(R23,"YES")),NOT(EXACT(R23,"NO")))),OR(NOT(ISTEXT(S23)),AND(NOT(EXACT(S23,"YES")),NOT(EXACT(S23,"NO")),NOT(EXACT(S23,"NOT_APPLICABLE")))),AND(EXACT(J23,"NO"),NOT(EXACT(K23,"NOT_APPLICABLE"))),AND(EXACT(N23,"NO"),NOT(EXACT(O23,"NOT_APPLICABLE"))),AND(EXACT(R23,"NO"),NOT(EXACT(S23,"NOT_APPLICABLE"))))</x:f>
        <x:v>1</x:v>
      </x:c>
      <x:c r="AD23" t="str">
        <x:f>IF(OR(NOT(ISTEXT(D23)),LEN(TRIM(D23))=0),"DESCRIPTION_INVALID",IF(OR(OR(NOT(ISTEXT(E23)),AND(NOT(EXACT(E23,"SMALL_REVERSIBLE_TEST")),NOT(EXACT(E23,"BOUNDED_TRANCHE")),NOT(EXACT(E23,"LARGE_HARD_TO_REVERSE")))),OR(NOT(ISTEXT(F23)),AND(NOT(EXACT(F23,"LOW")),NOT(EXACT(F23,"MODERATE")),NOT(EXACT(F23,"HIGH")))),OR(NOT(ISTEXT(G23)),AND(NOT(EXACT(G23,"EASY")),NOT(EXACT(G23,"MODERATE")),NOT(EXACT(G23,"HARD")))),OR(NOT(ISTEXT(H23)),AND(NOT(EXACT(H23,"YES")),NOT(EXACT(H23,"NO")))),OR(NOT(ISTEXT(I23)),AND(NOT(EXACT(I23,"NONE_EVIDENCE")),NOT(EXACT(I23,"LIMITED")),NOT(EXACT(I23,"STRONG")))),OR(NOT(ISTEXT(J23)),AND(NOT(EXACT(J23,"YES")),NOT(EXACT(J23,"NO")))),OR(NOT(ISTEXT(K23)),AND(NOT(EXACT(K23,"YES")),NOT(EXACT(K23,"NO")),NOT(EXACT(K23,"NOT_APPLICABLE")))),OR(NOT(ISTEXT(L23)),AND(NOT(EXACT(L23,"NONE")),NOT(EXACT(L23,"NON_MATERIAL")),NOT(EXACT(L23,"MATERIAL_RESOLVED")),NOT(EXACT(L23,"MATERIAL_UNRESOLVED")))),OR(NOT(ISTEXT(M23)),AND(NOT(EXACT(M23,"NONE")),NOT(EXACT(M23,"NON_MATERIAL")),NOT(EXACT(M23,"MATERIAL")))),OR(NOT(ISTEXT(N23)),AND(NOT(EXACT(N23,"YES")),NOT(EXACT(N23,"NO")),NOT(EXACT(N23,"NOT_APPLICABLE")))),OR(NOT(ISTEXT(O23)),AND(NOT(EXACT(O23,"YES")),NOT(EXACT(O23,"NO")),NOT(EXACT(O23,"NOT_APPLICABLE")))),OR(NOT(ISTEXT(P23)),AND(NOT(EXACT(P23,"YES")),NOT(EXACT(P23,"NO")),NOT(EXACT(P23,"UNKNOWN")))),OR(NOT(ISTEXT(Q23)),AND(NOT(EXACT(Q23,"COMPLETE")),NOT(EXACT(Q23,"INCOMPLETE")))),OR(NOT(ISTEXT(R23)),AND(NOT(EXACT(R23,"YES")),NOT(EXACT(R23,"NO")))),OR(NOT(ISTEXT(S23)),AND(NOT(EXACT(S23,"YES")),NOT(EXACT(S23,"NO")),NOT(EXACT(S23,"NOT_APPLICABLE"))))),"ENUM_INVALID",IF(AND(EXACT(J23,"NO"),NOT(EXACT(K23,"NOT_APPLICABLE"))),"FIRST_PARTY_CROSS_FIELD_INVALID",IF(AND(EXACT(N23,"NO"),NOT(EXACT(O23,"NOT_APPLICABLE"))),"TEST_CROSS_FIELD_INVALID",IF(AND(EXACT(R23,"NO"),NOT(EXACT(S23,"NOT_APPLICABLE"))),"REOPEN_CROSS_FIELD_INVALID",IF(EXACT(H23,"NO"),"SCOPE_INCOMPLETE",IF(AND(EXACT(R23,"YES"),EXACT(S23,"YES")),"REOPEN_TRIGGER",IF(EXACT(L23,"MATERIAL_UNRESOLVED"),"MATERIAL_CONTRADICTION",IF(AND(OR(EXACT(E23,"LARGE_HARD_TO_REVERSE"),EXACT(F23,"HIGH"),EXACT(G23,"HARD")),OR(AND(EXACT(J23,"YES"),EXACT(K23,"NO")),EXACT(I23,"NONE_EVIDENCE"),EXACT(M23,"MATERIAL"))),IF(AND(EXACT(N23,"YES"),EXACT(O23,"YES")),"HIGH_EXPOSURE_BLOCKER_TESTABLE","HIGH_EXPOSURE_BLOCKER"),IF(AND(EXACT(E23,"BOUNDED_TRANCHE"),OR(AND(EXACT(J23,"YES"),EXACT(K23,"NO")),EXACT(I23,"NONE_EVIDENCE"),EXACT(M23,"MATERIAL"))),IF(AND(EXACT(N23,"YES"),EXACT(O23,"YES")),"TRANCHE_GAP_TESTABLE","TRANCHE_EVIDENCE_GAP"),IF(EXACT(E23,"SMALL_REVERSIBLE_TEST"),IF(OR(EXACT(F23,"HIGH"),EXACT(G23,"HARD")),"TEST_NOT_BOUNDED",IF(AND(EXACT(M23,"MATERIAL"),NOT(EXACT(O23,"YES"))),"TEST_MISALIGNED","SMALL_TEST_SUPPORTED")),IF(AND(EXACT(I23,"LIMITED"),EXACT(E23,"LARGE_HARD_TO_REVERSE")),"INDEPENDENCE_TOO_LIMITED_FOR_SCALE",IF(AND(EXACT(P23,"YES"),EXACT(I23,"LIMITED")),"DECISION_CHANGING_INFO_MISSING","NO_MATERIAL_BLOCKER")))))))))))))</x:f>
        <x:v>ENUM_INVALID</x:v>
      </x:c>
    </x:row>
    <x:row r="24" ht="20" customHeight="1">
      <x:c r="A24" s="22" t="str">
        <x:v>F023</x:v>
      </x:c>
      <x:c r="B24" s="22" t="str">
        <x:v>wrong type enum</x:v>
      </x:c>
      <x:c r="C24" s="22" t="str">
        <x:v>NEGATIVE</x:v>
      </x:c>
      <x:c r="D24" s="22" t="str">
        <x:v>Search/content expansion next tranche</x:v>
      </x:c>
      <x:c r="E24" s="22" t="str">
        <x:v>BOUNDED_TRANCHE</x:v>
      </x:c>
      <x:c r="F24" s="22" t="str">
        <x:v>MODERATE</x:v>
      </x:c>
      <x:c r="G24" s="22" t="n">
        <x:v>1</x:v>
      </x:c>
      <x:c r="H24" s="22" t="str">
        <x:v>YES</x:v>
      </x:c>
      <x:c r="I24" s="22" t="str">
        <x:v>STRONG</x:v>
      </x:c>
      <x:c r="J24" s="22" t="str">
        <x:v>YES</x:v>
      </x:c>
      <x:c r="K24" s="22" t="str">
        <x:v>YES</x:v>
      </x:c>
      <x:c r="L24" s="22" t="str">
        <x:v>NONE</x:v>
      </x:c>
      <x:c r="M24" s="22" t="str">
        <x:v>NONE</x:v>
      </x:c>
      <x:c r="N24" s="22" t="str">
        <x:v>NO</x:v>
      </x:c>
      <x:c r="O24" s="22" t="str">
        <x:v>NOT_APPLICABLE</x:v>
      </x:c>
      <x:c r="P24" s="22" t="str">
        <x:v>NO</x:v>
      </x:c>
      <x:c r="Q24" s="22" t="str">
        <x:v>COMPLETE</x:v>
      </x:c>
      <x:c r="R24" s="22" t="str">
        <x:v>NO</x:v>
      </x:c>
      <x:c r="S24" s="22" t="str">
        <x:v>NOT_APPLICABLE</x:v>
      </x:c>
      <x:c r="T24" s="22" t="str">
        <x:v>INVALID_INPUT</x:v>
      </x:c>
      <x:c r="U24" s="22" t="str">
        <x:f>IF(OR(AD24="DESCRIPTION_INVALID",AD24="ENUM_INVALID",AD24="FIRST_PARTY_CROSS_FIELD_INVALID",AD24="TEST_CROSS_FIELD_INVALID",AD24="REOPEN_CROSS_FIELD_INVALID"),"INVALID_INPUT",IF(AD24="SCOPE_INCOMPLETE","RESOLVE_DECISION_SCOPE",IF(AD24="REOPEN_TRIGGER","REOPEN_PRIOR_DECISION",IF(AD24="MATERIAL_CONTRADICTION","RESOLVE_CONTRADICTION",IF(OR(AD24="HIGH_EXPOSURE_BLOCKER_TESTABLE",AD24="TRANCHE_GAP_TESTABLE"),"SUFFICIENT_FOR_A_SMALLER_REVERSIBLE_TEST",IF(AD24="HIGH_EXPOSURE_BLOCKER","DO_NOT_COMMIT_YET",IF(OR(AD24="TRANCHE_EVIDENCE_GAP",AD24="TEST_NOT_BOUNDED",AD24="TEST_MISALIGNED",AD24="INDEPENDENCE_TOO_LIMITED_FOR_SCALE",AD24="DECISION_CHANGING_INFO_MISSING"),"MORE_EVIDENCE_REQUIRED","SUFFICIENT_FOR_THIS_COMMITMENT")))))))</x:f>
        <x:v>INVALID_INPUT</x:v>
      </x:c>
      <x:c r="V24" s="22" t="str">
        <x:v>ENUM_INVALID</x:v>
      </x:c>
      <x:c r="W24" s="22" t="str">
        <x:f>AD24</x:f>
        <x:v>ENUM_INVALID</x:v>
      </x:c>
      <x:c r="X24" s="22" t="str">
        <x:f>IF(EXACT(T24,U24),"PASS","FAIL")</x:f>
        <x:v>PASS</x:v>
      </x:c>
      <x:c r="Y24" s="22" t="str">
        <x:f>IF(EXACT(V24,W24),"PASS","FAIL")</x:f>
        <x:v>PASS</x:v>
      </x:c>
      <x:c r="Z24" s="22" t="str">
        <x:v>COMPLETE</x:v>
      </x:c>
      <x:c r="AA24" s="22" t="str">
        <x:f>Q24</x:f>
        <x:v>COMPLETE</x:v>
      </x:c>
      <x:c r="AB24" s="22" t="str">
        <x:f>IF(EXACT(Z24,AA24),"PASS","FAIL")</x:f>
        <x:v>PASS</x:v>
      </x:c>
      <x:c r="AC24" s="22" t="b">
        <x:f>OR(NOT(ISTEXT(D24)),LEN(TRIM(D24))=0,OR(NOT(ISTEXT(E24)),AND(NOT(EXACT(E24,"SMALL_REVERSIBLE_TEST")),NOT(EXACT(E24,"BOUNDED_TRANCHE")),NOT(EXACT(E24,"LARGE_HARD_TO_REVERSE")))),OR(NOT(ISTEXT(F24)),AND(NOT(EXACT(F24,"LOW")),NOT(EXACT(F24,"MODERATE")),NOT(EXACT(F24,"HIGH")))),OR(NOT(ISTEXT(G24)),AND(NOT(EXACT(G24,"EASY")),NOT(EXACT(G24,"MODERATE")),NOT(EXACT(G24,"HARD")))),OR(NOT(ISTEXT(H24)),AND(NOT(EXACT(H24,"YES")),NOT(EXACT(H24,"NO")))),OR(NOT(ISTEXT(I24)),AND(NOT(EXACT(I24,"NONE_EVIDENCE")),NOT(EXACT(I24,"LIMITED")),NOT(EXACT(I24,"STRONG")))),OR(NOT(ISTEXT(J24)),AND(NOT(EXACT(J24,"YES")),NOT(EXACT(J24,"NO")))),OR(NOT(ISTEXT(K24)),AND(NOT(EXACT(K24,"YES")),NOT(EXACT(K24,"NO")),NOT(EXACT(K24,"NOT_APPLICABLE")))),OR(NOT(ISTEXT(L24)),AND(NOT(EXACT(L24,"NONE")),NOT(EXACT(L24,"NON_MATERIAL")),NOT(EXACT(L24,"MATERIAL_RESOLVED")),NOT(EXACT(L24,"MATERIAL_UNRESOLVED")))),OR(NOT(ISTEXT(M24)),AND(NOT(EXACT(M24,"NONE")),NOT(EXACT(M24,"NON_MATERIAL")),NOT(EXACT(M24,"MATERIAL")))),OR(NOT(ISTEXT(N24)),AND(NOT(EXACT(N24,"YES")),NOT(EXACT(N24,"NO")),NOT(EXACT(N24,"NOT_APPLICABLE")))),OR(NOT(ISTEXT(O24)),AND(NOT(EXACT(O24,"YES")),NOT(EXACT(O24,"NO")),NOT(EXACT(O24,"NOT_APPLICABLE")))),OR(NOT(ISTEXT(P24)),AND(NOT(EXACT(P24,"YES")),NOT(EXACT(P24,"NO")),NOT(EXACT(P24,"UNKNOWN")))),OR(NOT(ISTEXT(Q24)),AND(NOT(EXACT(Q24,"COMPLETE")),NOT(EXACT(Q24,"INCOMPLETE")))),OR(NOT(ISTEXT(R24)),AND(NOT(EXACT(R24,"YES")),NOT(EXACT(R24,"NO")))),OR(NOT(ISTEXT(S24)),AND(NOT(EXACT(S24,"YES")),NOT(EXACT(S24,"NO")),NOT(EXACT(S24,"NOT_APPLICABLE")))),AND(EXACT(J24,"NO"),NOT(EXACT(K24,"NOT_APPLICABLE"))),AND(EXACT(N24,"NO"),NOT(EXACT(O24,"NOT_APPLICABLE"))),AND(EXACT(R24,"NO"),NOT(EXACT(S24,"NOT_APPLICABLE"))))</x:f>
        <x:v>1</x:v>
      </x:c>
      <x:c r="AD24" t="str">
        <x:f>IF(OR(NOT(ISTEXT(D24)),LEN(TRIM(D24))=0),"DESCRIPTION_INVALID",IF(OR(OR(NOT(ISTEXT(E24)),AND(NOT(EXACT(E24,"SMALL_REVERSIBLE_TEST")),NOT(EXACT(E24,"BOUNDED_TRANCHE")),NOT(EXACT(E24,"LARGE_HARD_TO_REVERSE")))),OR(NOT(ISTEXT(F24)),AND(NOT(EXACT(F24,"LOW")),NOT(EXACT(F24,"MODERATE")),NOT(EXACT(F24,"HIGH")))),OR(NOT(ISTEXT(G24)),AND(NOT(EXACT(G24,"EASY")),NOT(EXACT(G24,"MODERATE")),NOT(EXACT(G24,"HARD")))),OR(NOT(ISTEXT(H24)),AND(NOT(EXACT(H24,"YES")),NOT(EXACT(H24,"NO")))),OR(NOT(ISTEXT(I24)),AND(NOT(EXACT(I24,"NONE_EVIDENCE")),NOT(EXACT(I24,"LIMITED")),NOT(EXACT(I24,"STRONG")))),OR(NOT(ISTEXT(J24)),AND(NOT(EXACT(J24,"YES")),NOT(EXACT(J24,"NO")))),OR(NOT(ISTEXT(K24)),AND(NOT(EXACT(K24,"YES")),NOT(EXACT(K24,"NO")),NOT(EXACT(K24,"NOT_APPLICABLE")))),OR(NOT(ISTEXT(L24)),AND(NOT(EXACT(L24,"NONE")),NOT(EXACT(L24,"NON_MATERIAL")),NOT(EXACT(L24,"MATERIAL_RESOLVED")),NOT(EXACT(L24,"MATERIAL_UNRESOLVED")))),OR(NOT(ISTEXT(M24)),AND(NOT(EXACT(M24,"NONE")),NOT(EXACT(M24,"NON_MATERIAL")),NOT(EXACT(M24,"MATERIAL")))),OR(NOT(ISTEXT(N24)),AND(NOT(EXACT(N24,"YES")),NOT(EXACT(N24,"NO")),NOT(EXACT(N24,"NOT_APPLICABLE")))),OR(NOT(ISTEXT(O24)),AND(NOT(EXACT(O24,"YES")),NOT(EXACT(O24,"NO")),NOT(EXACT(O24,"NOT_APPLICABLE")))),OR(NOT(ISTEXT(P24)),AND(NOT(EXACT(P24,"YES")),NOT(EXACT(P24,"NO")),NOT(EXACT(P24,"UNKNOWN")))),OR(NOT(ISTEXT(Q24)),AND(NOT(EXACT(Q24,"COMPLETE")),NOT(EXACT(Q24,"INCOMPLETE")))),OR(NOT(ISTEXT(R24)),AND(NOT(EXACT(R24,"YES")),NOT(EXACT(R24,"NO")))),OR(NOT(ISTEXT(S24)),AND(NOT(EXACT(S24,"YES")),NOT(EXACT(S24,"NO")),NOT(EXACT(S24,"NOT_APPLICABLE"))))),"ENUM_INVALID",IF(AND(EXACT(J24,"NO"),NOT(EXACT(K24,"NOT_APPLICABLE"))),"FIRST_PARTY_CROSS_FIELD_INVALID",IF(AND(EXACT(N24,"NO"),NOT(EXACT(O24,"NOT_APPLICABLE"))),"TEST_CROSS_FIELD_INVALID",IF(AND(EXACT(R24,"NO"),NOT(EXACT(S24,"NOT_APPLICABLE"))),"REOPEN_CROSS_FIELD_INVALID",IF(EXACT(H24,"NO"),"SCOPE_INCOMPLETE",IF(AND(EXACT(R24,"YES"),EXACT(S24,"YES")),"REOPEN_TRIGGER",IF(EXACT(L24,"MATERIAL_UNRESOLVED"),"MATERIAL_CONTRADICTION",IF(AND(OR(EXACT(E24,"LARGE_HARD_TO_REVERSE"),EXACT(F24,"HIGH"),EXACT(G24,"HARD")),OR(AND(EXACT(J24,"YES"),EXACT(K24,"NO")),EXACT(I24,"NONE_EVIDENCE"),EXACT(M24,"MATERIAL"))),IF(AND(EXACT(N24,"YES"),EXACT(O24,"YES")),"HIGH_EXPOSURE_BLOCKER_TESTABLE","HIGH_EXPOSURE_BLOCKER"),IF(AND(EXACT(E24,"BOUNDED_TRANCHE"),OR(AND(EXACT(J24,"YES"),EXACT(K24,"NO")),EXACT(I24,"NONE_EVIDENCE"),EXACT(M24,"MATERIAL"))),IF(AND(EXACT(N24,"YES"),EXACT(O24,"YES")),"TRANCHE_GAP_TESTABLE","TRANCHE_EVIDENCE_GAP"),IF(EXACT(E24,"SMALL_REVERSIBLE_TEST"),IF(OR(EXACT(F24,"HIGH"),EXACT(G24,"HARD")),"TEST_NOT_BOUNDED",IF(AND(EXACT(M24,"MATERIAL"),NOT(EXACT(O24,"YES"))),"TEST_MISALIGNED","SMALL_TEST_SUPPORTED")),IF(AND(EXACT(I24,"LIMITED"),EXACT(E24,"LARGE_HARD_TO_REVERSE")),"INDEPENDENCE_TOO_LIMITED_FOR_SCALE",IF(AND(EXACT(P24,"YES"),EXACT(I24,"LIMITED")),"DECISION_CHANGING_INFO_MISSING","NO_MATERIAL_BLOCKER")))))))))))))</x:f>
        <x:v>ENUM_INVALID</x:v>
      </x:c>
    </x:row>
    <x:row r="25" ht="20" customHeight="1">
      <x:c r="A25" s="22" t="str">
        <x:v>F024</x:v>
      </x:c>
      <x:c r="B25" s="22" t="str">
        <x:v>unknown scope token</x:v>
      </x:c>
      <x:c r="C25" s="22" t="str">
        <x:v>NEGATIVE</x:v>
      </x:c>
      <x:c r="D25" s="22" t="str">
        <x:v>Search/content expansion next tranche</x:v>
      </x:c>
      <x:c r="E25" s="22" t="str">
        <x:v>BOUNDED_TRANCHE</x:v>
      </x:c>
      <x:c r="F25" s="22" t="str">
        <x:v>MODERATE</x:v>
      </x:c>
      <x:c r="G25" s="22" t="str">
        <x:v>MODERATE</x:v>
      </x:c>
      <x:c r="H25" s="22" t="str">
        <x:v>UNKNOWN</x:v>
      </x:c>
      <x:c r="I25" s="22" t="str">
        <x:v>STRONG</x:v>
      </x:c>
      <x:c r="J25" s="22" t="str">
        <x:v>YES</x:v>
      </x:c>
      <x:c r="K25" s="22" t="str">
        <x:v>YES</x:v>
      </x:c>
      <x:c r="L25" s="22" t="str">
        <x:v>NONE</x:v>
      </x:c>
      <x:c r="M25" s="22" t="str">
        <x:v>NONE</x:v>
      </x:c>
      <x:c r="N25" s="22" t="str">
        <x:v>NO</x:v>
      </x:c>
      <x:c r="O25" s="22" t="str">
        <x:v>NOT_APPLICABLE</x:v>
      </x:c>
      <x:c r="P25" s="22" t="str">
        <x:v>NO</x:v>
      </x:c>
      <x:c r="Q25" s="22" t="str">
        <x:v>COMPLETE</x:v>
      </x:c>
      <x:c r="R25" s="22" t="str">
        <x:v>NO</x:v>
      </x:c>
      <x:c r="S25" s="22" t="str">
        <x:v>NOT_APPLICABLE</x:v>
      </x:c>
      <x:c r="T25" s="22" t="str">
        <x:v>INVALID_INPUT</x:v>
      </x:c>
      <x:c r="U25" s="22" t="str">
        <x:f>IF(OR(AD25="DESCRIPTION_INVALID",AD25="ENUM_INVALID",AD25="FIRST_PARTY_CROSS_FIELD_INVALID",AD25="TEST_CROSS_FIELD_INVALID",AD25="REOPEN_CROSS_FIELD_INVALID"),"INVALID_INPUT",IF(AD25="SCOPE_INCOMPLETE","RESOLVE_DECISION_SCOPE",IF(AD25="REOPEN_TRIGGER","REOPEN_PRIOR_DECISION",IF(AD25="MATERIAL_CONTRADICTION","RESOLVE_CONTRADICTION",IF(OR(AD25="HIGH_EXPOSURE_BLOCKER_TESTABLE",AD25="TRANCHE_GAP_TESTABLE"),"SUFFICIENT_FOR_A_SMALLER_REVERSIBLE_TEST",IF(AD25="HIGH_EXPOSURE_BLOCKER","DO_NOT_COMMIT_YET",IF(OR(AD25="TRANCHE_EVIDENCE_GAP",AD25="TEST_NOT_BOUNDED",AD25="TEST_MISALIGNED",AD25="INDEPENDENCE_TOO_LIMITED_FOR_SCALE",AD25="DECISION_CHANGING_INFO_MISSING"),"MORE_EVIDENCE_REQUIRED","SUFFICIENT_FOR_THIS_COMMITMENT")))))))</x:f>
        <x:v>INVALID_INPUT</x:v>
      </x:c>
      <x:c r="V25" s="22" t="str">
        <x:v>ENUM_INVALID</x:v>
      </x:c>
      <x:c r="W25" s="22" t="str">
        <x:f>AD25</x:f>
        <x:v>ENUM_INVALID</x:v>
      </x:c>
      <x:c r="X25" s="22" t="str">
        <x:f>IF(EXACT(T25,U25),"PASS","FAIL")</x:f>
        <x:v>PASS</x:v>
      </x:c>
      <x:c r="Y25" s="22" t="str">
        <x:f>IF(EXACT(V25,W25),"PASS","FAIL")</x:f>
        <x:v>PASS</x:v>
      </x:c>
      <x:c r="Z25" s="22" t="str">
        <x:v>COMPLETE</x:v>
      </x:c>
      <x:c r="AA25" s="22" t="str">
        <x:f>Q25</x:f>
        <x:v>COMPLETE</x:v>
      </x:c>
      <x:c r="AB25" s="22" t="str">
        <x:f>IF(EXACT(Z25,AA25),"PASS","FAIL")</x:f>
        <x:v>PASS</x:v>
      </x:c>
      <x:c r="AC25" s="22" t="b">
        <x:f>OR(NOT(ISTEXT(D25)),LEN(TRIM(D25))=0,OR(NOT(ISTEXT(E25)),AND(NOT(EXACT(E25,"SMALL_REVERSIBLE_TEST")),NOT(EXACT(E25,"BOUNDED_TRANCHE")),NOT(EXACT(E25,"LARGE_HARD_TO_REVERSE")))),OR(NOT(ISTEXT(F25)),AND(NOT(EXACT(F25,"LOW")),NOT(EXACT(F25,"MODERATE")),NOT(EXACT(F25,"HIGH")))),OR(NOT(ISTEXT(G25)),AND(NOT(EXACT(G25,"EASY")),NOT(EXACT(G25,"MODERATE")),NOT(EXACT(G25,"HARD")))),OR(NOT(ISTEXT(H25)),AND(NOT(EXACT(H25,"YES")),NOT(EXACT(H25,"NO")))),OR(NOT(ISTEXT(I25)),AND(NOT(EXACT(I25,"NONE_EVIDENCE")),NOT(EXACT(I25,"LIMITED")),NOT(EXACT(I25,"STRONG")))),OR(NOT(ISTEXT(J25)),AND(NOT(EXACT(J25,"YES")),NOT(EXACT(J25,"NO")))),OR(NOT(ISTEXT(K25)),AND(NOT(EXACT(K25,"YES")),NOT(EXACT(K25,"NO")),NOT(EXACT(K25,"NOT_APPLICABLE")))),OR(NOT(ISTEXT(L25)),AND(NOT(EXACT(L25,"NONE")),NOT(EXACT(L25,"NON_MATERIAL")),NOT(EXACT(L25,"MATERIAL_RESOLVED")),NOT(EXACT(L25,"MATERIAL_UNRESOLVED")))),OR(NOT(ISTEXT(M25)),AND(NOT(EXACT(M25,"NONE")),NOT(EXACT(M25,"NON_MATERIAL")),NOT(EXACT(M25,"MATERIAL")))),OR(NOT(ISTEXT(N25)),AND(NOT(EXACT(N25,"YES")),NOT(EXACT(N25,"NO")),NOT(EXACT(N25,"NOT_APPLICABLE")))),OR(NOT(ISTEXT(O25)),AND(NOT(EXACT(O25,"YES")),NOT(EXACT(O25,"NO")),NOT(EXACT(O25,"NOT_APPLICABLE")))),OR(NOT(ISTEXT(P25)),AND(NOT(EXACT(P25,"YES")),NOT(EXACT(P25,"NO")),NOT(EXACT(P25,"UNKNOWN")))),OR(NOT(ISTEXT(Q25)),AND(NOT(EXACT(Q25,"COMPLETE")),NOT(EXACT(Q25,"INCOMPLETE")))),OR(NOT(ISTEXT(R25)),AND(NOT(EXACT(R25,"YES")),NOT(EXACT(R25,"NO")))),OR(NOT(ISTEXT(S25)),AND(NOT(EXACT(S25,"YES")),NOT(EXACT(S25,"NO")),NOT(EXACT(S25,"NOT_APPLICABLE")))),AND(EXACT(J25,"NO"),NOT(EXACT(K25,"NOT_APPLICABLE"))),AND(EXACT(N25,"NO"),NOT(EXACT(O25,"NOT_APPLICABLE"))),AND(EXACT(R25,"NO"),NOT(EXACT(S25,"NOT_APPLICABLE"))))</x:f>
        <x:v>1</x:v>
      </x:c>
      <x:c r="AD25" t="str">
        <x:f>IF(OR(NOT(ISTEXT(D25)),LEN(TRIM(D25))=0),"DESCRIPTION_INVALID",IF(OR(OR(NOT(ISTEXT(E25)),AND(NOT(EXACT(E25,"SMALL_REVERSIBLE_TEST")),NOT(EXACT(E25,"BOUNDED_TRANCHE")),NOT(EXACT(E25,"LARGE_HARD_TO_REVERSE")))),OR(NOT(ISTEXT(F25)),AND(NOT(EXACT(F25,"LOW")),NOT(EXACT(F25,"MODERATE")),NOT(EXACT(F25,"HIGH")))),OR(NOT(ISTEXT(G25)),AND(NOT(EXACT(G25,"EASY")),NOT(EXACT(G25,"MODERATE")),NOT(EXACT(G25,"HARD")))),OR(NOT(ISTEXT(H25)),AND(NOT(EXACT(H25,"YES")),NOT(EXACT(H25,"NO")))),OR(NOT(ISTEXT(I25)),AND(NOT(EXACT(I25,"NONE_EVIDENCE")),NOT(EXACT(I25,"LIMITED")),NOT(EXACT(I25,"STRONG")))),OR(NOT(ISTEXT(J25)),AND(NOT(EXACT(J25,"YES")),NOT(EXACT(J25,"NO")))),OR(NOT(ISTEXT(K25)),AND(NOT(EXACT(K25,"YES")),NOT(EXACT(K25,"NO")),NOT(EXACT(K25,"NOT_APPLICABLE")))),OR(NOT(ISTEXT(L25)),AND(NOT(EXACT(L25,"NONE")),NOT(EXACT(L25,"NON_MATERIAL")),NOT(EXACT(L25,"MATERIAL_RESOLVED")),NOT(EXACT(L25,"MATERIAL_UNRESOLVED")))),OR(NOT(ISTEXT(M25)),AND(NOT(EXACT(M25,"NONE")),NOT(EXACT(M25,"NON_MATERIAL")),NOT(EXACT(M25,"MATERIAL")))),OR(NOT(ISTEXT(N25)),AND(NOT(EXACT(N25,"YES")),NOT(EXACT(N25,"NO")),NOT(EXACT(N25,"NOT_APPLICABLE")))),OR(NOT(ISTEXT(O25)),AND(NOT(EXACT(O25,"YES")),NOT(EXACT(O25,"NO")),NOT(EXACT(O25,"NOT_APPLICABLE")))),OR(NOT(ISTEXT(P25)),AND(NOT(EXACT(P25,"YES")),NOT(EXACT(P25,"NO")),NOT(EXACT(P25,"UNKNOWN")))),OR(NOT(ISTEXT(Q25)),AND(NOT(EXACT(Q25,"COMPLETE")),NOT(EXACT(Q25,"INCOMPLETE")))),OR(NOT(ISTEXT(R25)),AND(NOT(EXACT(R25,"YES")),NOT(EXACT(R25,"NO")))),OR(NOT(ISTEXT(S25)),AND(NOT(EXACT(S25,"YES")),NOT(EXACT(S25,"NO")),NOT(EXACT(S25,"NOT_APPLICABLE"))))),"ENUM_INVALID",IF(AND(EXACT(J25,"NO"),NOT(EXACT(K25,"NOT_APPLICABLE"))),"FIRST_PARTY_CROSS_FIELD_INVALID",IF(AND(EXACT(N25,"NO"),NOT(EXACT(O25,"NOT_APPLICABLE"))),"TEST_CROSS_FIELD_INVALID",IF(AND(EXACT(R25,"NO"),NOT(EXACT(S25,"NOT_APPLICABLE"))),"REOPEN_CROSS_FIELD_INVALID",IF(EXACT(H25,"NO"),"SCOPE_INCOMPLETE",IF(AND(EXACT(R25,"YES"),EXACT(S25,"YES")),"REOPEN_TRIGGER",IF(EXACT(L25,"MATERIAL_UNRESOLVED"),"MATERIAL_CONTRADICTION",IF(AND(OR(EXACT(E25,"LARGE_HARD_TO_REVERSE"),EXACT(F25,"HIGH"),EXACT(G25,"HARD")),OR(AND(EXACT(J25,"YES"),EXACT(K25,"NO")),EXACT(I25,"NONE_EVIDENCE"),EXACT(M25,"MATERIAL"))),IF(AND(EXACT(N25,"YES"),EXACT(O25,"YES")),"HIGH_EXPOSURE_BLOCKER_TESTABLE","HIGH_EXPOSURE_BLOCKER"),IF(AND(EXACT(E25,"BOUNDED_TRANCHE"),OR(AND(EXACT(J25,"YES"),EXACT(K25,"NO")),EXACT(I25,"NONE_EVIDENCE"),EXACT(M25,"MATERIAL"))),IF(AND(EXACT(N25,"YES"),EXACT(O25,"YES")),"TRANCHE_GAP_TESTABLE","TRANCHE_EVIDENCE_GAP"),IF(EXACT(E25,"SMALL_REVERSIBLE_TEST"),IF(OR(EXACT(F25,"HIGH"),EXACT(G25,"HARD")),"TEST_NOT_BOUNDED",IF(AND(EXACT(M25,"MATERIAL"),NOT(EXACT(O25,"YES"))),"TEST_MISALIGNED","SMALL_TEST_SUPPORTED")),IF(AND(EXACT(I25,"LIMITED"),EXACT(E25,"LARGE_HARD_TO_REVERSE")),"INDEPENDENCE_TOO_LIMITED_FOR_SCALE",IF(AND(EXACT(P25,"YES"),EXACT(I25,"LIMITED")),"DECISION_CHANGING_INFO_MISSING","NO_MATERIAL_BLOCKER")))))))))))))</x:f>
        <x:v>ENUM_INVALID</x:v>
      </x:c>
    </x:row>
    <x:row r="26" ht="20" customHeight="1">
      <x:c r="A26" s="22" t="str">
        <x:v>F025</x:v>
      </x:c>
      <x:c r="B26" s="22" t="str">
        <x:v>bad first party crossfield</x:v>
      </x:c>
      <x:c r="C26" s="22" t="str">
        <x:v>NEGATIVE</x:v>
      </x:c>
      <x:c r="D26" s="22" t="str">
        <x:v>Search/content expansion next tranche</x:v>
      </x:c>
      <x:c r="E26" s="22" t="str">
        <x:v>BOUNDED_TRANCHE</x:v>
      </x:c>
      <x:c r="F26" s="22" t="str">
        <x:v>MODERATE</x:v>
      </x:c>
      <x:c r="G26" s="22" t="str">
        <x:v>MODERATE</x:v>
      </x:c>
      <x:c r="H26" s="22" t="str">
        <x:v>YES</x:v>
      </x:c>
      <x:c r="I26" s="22" t="str">
        <x:v>STRONG</x:v>
      </x:c>
      <x:c r="J26" s="22" t="str">
        <x:v>NO</x:v>
      </x:c>
      <x:c r="K26" s="22" t="str">
        <x:v>YES</x:v>
      </x:c>
      <x:c r="L26" s="22" t="str">
        <x:v>NONE</x:v>
      </x:c>
      <x:c r="M26" s="22" t="str">
        <x:v>NONE</x:v>
      </x:c>
      <x:c r="N26" s="22" t="str">
        <x:v>NO</x:v>
      </x:c>
      <x:c r="O26" s="22" t="str">
        <x:v>NOT_APPLICABLE</x:v>
      </x:c>
      <x:c r="P26" s="22" t="str">
        <x:v>NO</x:v>
      </x:c>
      <x:c r="Q26" s="22" t="str">
        <x:v>COMPLETE</x:v>
      </x:c>
      <x:c r="R26" s="22" t="str">
        <x:v>NO</x:v>
      </x:c>
      <x:c r="S26" s="22" t="str">
        <x:v>NOT_APPLICABLE</x:v>
      </x:c>
      <x:c r="T26" s="22" t="str">
        <x:v>INVALID_INPUT</x:v>
      </x:c>
      <x:c r="U26" s="22" t="str">
        <x:f>IF(OR(AD26="DESCRIPTION_INVALID",AD26="ENUM_INVALID",AD26="FIRST_PARTY_CROSS_FIELD_INVALID",AD26="TEST_CROSS_FIELD_INVALID",AD26="REOPEN_CROSS_FIELD_INVALID"),"INVALID_INPUT",IF(AD26="SCOPE_INCOMPLETE","RESOLVE_DECISION_SCOPE",IF(AD26="REOPEN_TRIGGER","REOPEN_PRIOR_DECISION",IF(AD26="MATERIAL_CONTRADICTION","RESOLVE_CONTRADICTION",IF(OR(AD26="HIGH_EXPOSURE_BLOCKER_TESTABLE",AD26="TRANCHE_GAP_TESTABLE"),"SUFFICIENT_FOR_A_SMALLER_REVERSIBLE_TEST",IF(AD26="HIGH_EXPOSURE_BLOCKER","DO_NOT_COMMIT_YET",IF(OR(AD26="TRANCHE_EVIDENCE_GAP",AD26="TEST_NOT_BOUNDED",AD26="TEST_MISALIGNED",AD26="INDEPENDENCE_TOO_LIMITED_FOR_SCALE",AD26="DECISION_CHANGING_INFO_MISSING"),"MORE_EVIDENCE_REQUIRED","SUFFICIENT_FOR_THIS_COMMITMENT")))))))</x:f>
        <x:v>INVALID_INPUT</x:v>
      </x:c>
      <x:c r="V26" s="22" t="str">
        <x:v>FIRST_PARTY_CROSS_FIELD_INVALID</x:v>
      </x:c>
      <x:c r="W26" s="22" t="str">
        <x:f>AD26</x:f>
        <x:v>FIRST_PARTY_CROSS_FIELD_INVALID</x:v>
      </x:c>
      <x:c r="X26" s="22" t="str">
        <x:f>IF(EXACT(T26,U26),"PASS","FAIL")</x:f>
        <x:v>PASS</x:v>
      </x:c>
      <x:c r="Y26" s="22" t="str">
        <x:f>IF(EXACT(V26,W26),"PASS","FAIL")</x:f>
        <x:v>PASS</x:v>
      </x:c>
      <x:c r="Z26" s="22" t="str">
        <x:v>COMPLETE</x:v>
      </x:c>
      <x:c r="AA26" s="22" t="str">
        <x:f>Q26</x:f>
        <x:v>COMPLETE</x:v>
      </x:c>
      <x:c r="AB26" s="22" t="str">
        <x:f>IF(EXACT(Z26,AA26),"PASS","FAIL")</x:f>
        <x:v>PASS</x:v>
      </x:c>
      <x:c r="AC26" s="22" t="b">
        <x:f>OR(NOT(ISTEXT(D26)),LEN(TRIM(D26))=0,OR(NOT(ISTEXT(E26)),AND(NOT(EXACT(E26,"SMALL_REVERSIBLE_TEST")),NOT(EXACT(E26,"BOUNDED_TRANCHE")),NOT(EXACT(E26,"LARGE_HARD_TO_REVERSE")))),OR(NOT(ISTEXT(F26)),AND(NOT(EXACT(F26,"LOW")),NOT(EXACT(F26,"MODERATE")),NOT(EXACT(F26,"HIGH")))),OR(NOT(ISTEXT(G26)),AND(NOT(EXACT(G26,"EASY")),NOT(EXACT(G26,"MODERATE")),NOT(EXACT(G26,"HARD")))),OR(NOT(ISTEXT(H26)),AND(NOT(EXACT(H26,"YES")),NOT(EXACT(H26,"NO")))),OR(NOT(ISTEXT(I26)),AND(NOT(EXACT(I26,"NONE_EVIDENCE")),NOT(EXACT(I26,"LIMITED")),NOT(EXACT(I26,"STRONG")))),OR(NOT(ISTEXT(J26)),AND(NOT(EXACT(J26,"YES")),NOT(EXACT(J26,"NO")))),OR(NOT(ISTEXT(K26)),AND(NOT(EXACT(K26,"YES")),NOT(EXACT(K26,"NO")),NOT(EXACT(K26,"NOT_APPLICABLE")))),OR(NOT(ISTEXT(L26)),AND(NOT(EXACT(L26,"NONE")),NOT(EXACT(L26,"NON_MATERIAL")),NOT(EXACT(L26,"MATERIAL_RESOLVED")),NOT(EXACT(L26,"MATERIAL_UNRESOLVED")))),OR(NOT(ISTEXT(M26)),AND(NOT(EXACT(M26,"NONE")),NOT(EXACT(M26,"NON_MATERIAL")),NOT(EXACT(M26,"MATERIAL")))),OR(NOT(ISTEXT(N26)),AND(NOT(EXACT(N26,"YES")),NOT(EXACT(N26,"NO")),NOT(EXACT(N26,"NOT_APPLICABLE")))),OR(NOT(ISTEXT(O26)),AND(NOT(EXACT(O26,"YES")),NOT(EXACT(O26,"NO")),NOT(EXACT(O26,"NOT_APPLICABLE")))),OR(NOT(ISTEXT(P26)),AND(NOT(EXACT(P26,"YES")),NOT(EXACT(P26,"NO")),NOT(EXACT(P26,"UNKNOWN")))),OR(NOT(ISTEXT(Q26)),AND(NOT(EXACT(Q26,"COMPLETE")),NOT(EXACT(Q26,"INCOMPLETE")))),OR(NOT(ISTEXT(R26)),AND(NOT(EXACT(R26,"YES")),NOT(EXACT(R26,"NO")))),OR(NOT(ISTEXT(S26)),AND(NOT(EXACT(S26,"YES")),NOT(EXACT(S26,"NO")),NOT(EXACT(S26,"NOT_APPLICABLE")))),AND(EXACT(J26,"NO"),NOT(EXACT(K26,"NOT_APPLICABLE"))),AND(EXACT(N26,"NO"),NOT(EXACT(O26,"NOT_APPLICABLE"))),AND(EXACT(R26,"NO"),NOT(EXACT(S26,"NOT_APPLICABLE"))))</x:f>
        <x:v>1</x:v>
      </x:c>
      <x:c r="AD26" t="str">
        <x:f>IF(OR(NOT(ISTEXT(D26)),LEN(TRIM(D26))=0),"DESCRIPTION_INVALID",IF(OR(OR(NOT(ISTEXT(E26)),AND(NOT(EXACT(E26,"SMALL_REVERSIBLE_TEST")),NOT(EXACT(E26,"BOUNDED_TRANCHE")),NOT(EXACT(E26,"LARGE_HARD_TO_REVERSE")))),OR(NOT(ISTEXT(F26)),AND(NOT(EXACT(F26,"LOW")),NOT(EXACT(F26,"MODERATE")),NOT(EXACT(F26,"HIGH")))),OR(NOT(ISTEXT(G26)),AND(NOT(EXACT(G26,"EASY")),NOT(EXACT(G26,"MODERATE")),NOT(EXACT(G26,"HARD")))),OR(NOT(ISTEXT(H26)),AND(NOT(EXACT(H26,"YES")),NOT(EXACT(H26,"NO")))),OR(NOT(ISTEXT(I26)),AND(NOT(EXACT(I26,"NONE_EVIDENCE")),NOT(EXACT(I26,"LIMITED")),NOT(EXACT(I26,"STRONG")))),OR(NOT(ISTEXT(J26)),AND(NOT(EXACT(J26,"YES")),NOT(EXACT(J26,"NO")))),OR(NOT(ISTEXT(K26)),AND(NOT(EXACT(K26,"YES")),NOT(EXACT(K26,"NO")),NOT(EXACT(K26,"NOT_APPLICABLE")))),OR(NOT(ISTEXT(L26)),AND(NOT(EXACT(L26,"NONE")),NOT(EXACT(L26,"NON_MATERIAL")),NOT(EXACT(L26,"MATERIAL_RESOLVED")),NOT(EXACT(L26,"MATERIAL_UNRESOLVED")))),OR(NOT(ISTEXT(M26)),AND(NOT(EXACT(M26,"NONE")),NOT(EXACT(M26,"NON_MATERIAL")),NOT(EXACT(M26,"MATERIAL")))),OR(NOT(ISTEXT(N26)),AND(NOT(EXACT(N26,"YES")),NOT(EXACT(N26,"NO")),NOT(EXACT(N26,"NOT_APPLICABLE")))),OR(NOT(ISTEXT(O26)),AND(NOT(EXACT(O26,"YES")),NOT(EXACT(O26,"NO")),NOT(EXACT(O26,"NOT_APPLICABLE")))),OR(NOT(ISTEXT(P26)),AND(NOT(EXACT(P26,"YES")),NOT(EXACT(P26,"NO")),NOT(EXACT(P26,"UNKNOWN")))),OR(NOT(ISTEXT(Q26)),AND(NOT(EXACT(Q26,"COMPLETE")),NOT(EXACT(Q26,"INCOMPLETE")))),OR(NOT(ISTEXT(R26)),AND(NOT(EXACT(R26,"YES")),NOT(EXACT(R26,"NO")))),OR(NOT(ISTEXT(S26)),AND(NOT(EXACT(S26,"YES")),NOT(EXACT(S26,"NO")),NOT(EXACT(S26,"NOT_APPLICABLE"))))),"ENUM_INVALID",IF(AND(EXACT(J26,"NO"),NOT(EXACT(K26,"NOT_APPLICABLE"))),"FIRST_PARTY_CROSS_FIELD_INVALID",IF(AND(EXACT(N26,"NO"),NOT(EXACT(O26,"NOT_APPLICABLE"))),"TEST_CROSS_FIELD_INVALID",IF(AND(EXACT(R26,"NO"),NOT(EXACT(S26,"NOT_APPLICABLE"))),"REOPEN_CROSS_FIELD_INVALID",IF(EXACT(H26,"NO"),"SCOPE_INCOMPLETE",IF(AND(EXACT(R26,"YES"),EXACT(S26,"YES")),"REOPEN_TRIGGER",IF(EXACT(L26,"MATERIAL_UNRESOLVED"),"MATERIAL_CONTRADICTION",IF(AND(OR(EXACT(E26,"LARGE_HARD_TO_REVERSE"),EXACT(F26,"HIGH"),EXACT(G26,"HARD")),OR(AND(EXACT(J26,"YES"),EXACT(K26,"NO")),EXACT(I26,"NONE_EVIDENCE"),EXACT(M26,"MATERIAL"))),IF(AND(EXACT(N26,"YES"),EXACT(O26,"YES")),"HIGH_EXPOSURE_BLOCKER_TESTABLE","HIGH_EXPOSURE_BLOCKER"),IF(AND(EXACT(E26,"BOUNDED_TRANCHE"),OR(AND(EXACT(J26,"YES"),EXACT(K26,"NO")),EXACT(I26,"NONE_EVIDENCE"),EXACT(M26,"MATERIAL"))),IF(AND(EXACT(N26,"YES"),EXACT(O26,"YES")),"TRANCHE_GAP_TESTABLE","TRANCHE_EVIDENCE_GAP"),IF(EXACT(E26,"SMALL_REVERSIBLE_TEST"),IF(OR(EXACT(F26,"HIGH"),EXACT(G26,"HARD")),"TEST_NOT_BOUNDED",IF(AND(EXACT(M26,"MATERIAL"),NOT(EXACT(O26,"YES"))),"TEST_MISALIGNED","SMALL_TEST_SUPPORTED")),IF(AND(EXACT(I26,"LIMITED"),EXACT(E26,"LARGE_HARD_TO_REVERSE")),"INDEPENDENCE_TOO_LIMITED_FOR_SCALE",IF(AND(EXACT(P26,"YES"),EXACT(I26,"LIMITED")),"DECISION_CHANGING_INFO_MISSING","NO_MATERIAL_BLOCKER")))))))))))))</x:f>
        <x:v>FIRST_PARTY_CROSS_FIELD_INVALID</x:v>
      </x:c>
    </x:row>
    <x:row r="27" ht="20" customHeight="1">
      <x:c r="A27" s="22" t="str">
        <x:v>F026</x:v>
      </x:c>
      <x:c r="B27" s="22" t="str">
        <x:v>bad test crossfield</x:v>
      </x:c>
      <x:c r="C27" s="22" t="str">
        <x:v>NEGATIVE</x:v>
      </x:c>
      <x:c r="D27" s="22" t="str">
        <x:v>Search/content expansion next tranche</x:v>
      </x:c>
      <x:c r="E27" s="22" t="str">
        <x:v>BOUNDED_TRANCHE</x:v>
      </x:c>
      <x:c r="F27" s="22" t="str">
        <x:v>MODERATE</x:v>
      </x:c>
      <x:c r="G27" s="22" t="str">
        <x:v>MODERATE</x:v>
      </x:c>
      <x:c r="H27" s="22" t="str">
        <x:v>YES</x:v>
      </x:c>
      <x:c r="I27" s="22" t="str">
        <x:v>STRONG</x:v>
      </x:c>
      <x:c r="J27" s="22" t="str">
        <x:v>YES</x:v>
      </x:c>
      <x:c r="K27" s="22" t="str">
        <x:v>YES</x:v>
      </x:c>
      <x:c r="L27" s="22" t="str">
        <x:v>NONE</x:v>
      </x:c>
      <x:c r="M27" s="22" t="str">
        <x:v>NONE</x:v>
      </x:c>
      <x:c r="N27" s="22" t="str">
        <x:v>NO</x:v>
      </x:c>
      <x:c r="O27" s="22" t="str">
        <x:v>YES</x:v>
      </x:c>
      <x:c r="P27" s="22" t="str">
        <x:v>NO</x:v>
      </x:c>
      <x:c r="Q27" s="22" t="str">
        <x:v>COMPLETE</x:v>
      </x:c>
      <x:c r="R27" s="22" t="str">
        <x:v>NO</x:v>
      </x:c>
      <x:c r="S27" s="22" t="str">
        <x:v>NOT_APPLICABLE</x:v>
      </x:c>
      <x:c r="T27" s="22" t="str">
        <x:v>INVALID_INPUT</x:v>
      </x:c>
      <x:c r="U27" s="22" t="str">
        <x:f>IF(OR(AD27="DESCRIPTION_INVALID",AD27="ENUM_INVALID",AD27="FIRST_PARTY_CROSS_FIELD_INVALID",AD27="TEST_CROSS_FIELD_INVALID",AD27="REOPEN_CROSS_FIELD_INVALID"),"INVALID_INPUT",IF(AD27="SCOPE_INCOMPLETE","RESOLVE_DECISION_SCOPE",IF(AD27="REOPEN_TRIGGER","REOPEN_PRIOR_DECISION",IF(AD27="MATERIAL_CONTRADICTION","RESOLVE_CONTRADICTION",IF(OR(AD27="HIGH_EXPOSURE_BLOCKER_TESTABLE",AD27="TRANCHE_GAP_TESTABLE"),"SUFFICIENT_FOR_A_SMALLER_REVERSIBLE_TEST",IF(AD27="HIGH_EXPOSURE_BLOCKER","DO_NOT_COMMIT_YET",IF(OR(AD27="TRANCHE_EVIDENCE_GAP",AD27="TEST_NOT_BOUNDED",AD27="TEST_MISALIGNED",AD27="INDEPENDENCE_TOO_LIMITED_FOR_SCALE",AD27="DECISION_CHANGING_INFO_MISSING"),"MORE_EVIDENCE_REQUIRED","SUFFICIENT_FOR_THIS_COMMITMENT")))))))</x:f>
        <x:v>INVALID_INPUT</x:v>
      </x:c>
      <x:c r="V27" s="22" t="str">
        <x:v>TEST_CROSS_FIELD_INVALID</x:v>
      </x:c>
      <x:c r="W27" s="22" t="str">
        <x:f>AD27</x:f>
        <x:v>TEST_CROSS_FIELD_INVALID</x:v>
      </x:c>
      <x:c r="X27" s="22" t="str">
        <x:f>IF(EXACT(T27,U27),"PASS","FAIL")</x:f>
        <x:v>PASS</x:v>
      </x:c>
      <x:c r="Y27" s="22" t="str">
        <x:f>IF(EXACT(V27,W27),"PASS","FAIL")</x:f>
        <x:v>PASS</x:v>
      </x:c>
      <x:c r="Z27" s="22" t="str">
        <x:v>COMPLETE</x:v>
      </x:c>
      <x:c r="AA27" s="22" t="str">
        <x:f>Q27</x:f>
        <x:v>COMPLETE</x:v>
      </x:c>
      <x:c r="AB27" s="22" t="str">
        <x:f>IF(EXACT(Z27,AA27),"PASS","FAIL")</x:f>
        <x:v>PASS</x:v>
      </x:c>
      <x:c r="AC27" s="22" t="b">
        <x:f>OR(NOT(ISTEXT(D27)),LEN(TRIM(D27))=0,OR(NOT(ISTEXT(E27)),AND(NOT(EXACT(E27,"SMALL_REVERSIBLE_TEST")),NOT(EXACT(E27,"BOUNDED_TRANCHE")),NOT(EXACT(E27,"LARGE_HARD_TO_REVERSE")))),OR(NOT(ISTEXT(F27)),AND(NOT(EXACT(F27,"LOW")),NOT(EXACT(F27,"MODERATE")),NOT(EXACT(F27,"HIGH")))),OR(NOT(ISTEXT(G27)),AND(NOT(EXACT(G27,"EASY")),NOT(EXACT(G27,"MODERATE")),NOT(EXACT(G27,"HARD")))),OR(NOT(ISTEXT(H27)),AND(NOT(EXACT(H27,"YES")),NOT(EXACT(H27,"NO")))),OR(NOT(ISTEXT(I27)),AND(NOT(EXACT(I27,"NONE_EVIDENCE")),NOT(EXACT(I27,"LIMITED")),NOT(EXACT(I27,"STRONG")))),OR(NOT(ISTEXT(J27)),AND(NOT(EXACT(J27,"YES")),NOT(EXACT(J27,"NO")))),OR(NOT(ISTEXT(K27)),AND(NOT(EXACT(K27,"YES")),NOT(EXACT(K27,"NO")),NOT(EXACT(K27,"NOT_APPLICABLE")))),OR(NOT(ISTEXT(L27)),AND(NOT(EXACT(L27,"NONE")),NOT(EXACT(L27,"NON_MATERIAL")),NOT(EXACT(L27,"MATERIAL_RESOLVED")),NOT(EXACT(L27,"MATERIAL_UNRESOLVED")))),OR(NOT(ISTEXT(M27)),AND(NOT(EXACT(M27,"NONE")),NOT(EXACT(M27,"NON_MATERIAL")),NOT(EXACT(M27,"MATERIAL")))),OR(NOT(ISTEXT(N27)),AND(NOT(EXACT(N27,"YES")),NOT(EXACT(N27,"NO")),NOT(EXACT(N27,"NOT_APPLICABLE")))),OR(NOT(ISTEXT(O27)),AND(NOT(EXACT(O27,"YES")),NOT(EXACT(O27,"NO")),NOT(EXACT(O27,"NOT_APPLICABLE")))),OR(NOT(ISTEXT(P27)),AND(NOT(EXACT(P27,"YES")),NOT(EXACT(P27,"NO")),NOT(EXACT(P27,"UNKNOWN")))),OR(NOT(ISTEXT(Q27)),AND(NOT(EXACT(Q27,"COMPLETE")),NOT(EXACT(Q27,"INCOMPLETE")))),OR(NOT(ISTEXT(R27)),AND(NOT(EXACT(R27,"YES")),NOT(EXACT(R27,"NO")))),OR(NOT(ISTEXT(S27)),AND(NOT(EXACT(S27,"YES")),NOT(EXACT(S27,"NO")),NOT(EXACT(S27,"NOT_APPLICABLE")))),AND(EXACT(J27,"NO"),NOT(EXACT(K27,"NOT_APPLICABLE"))),AND(EXACT(N27,"NO"),NOT(EXACT(O27,"NOT_APPLICABLE"))),AND(EXACT(R27,"NO"),NOT(EXACT(S27,"NOT_APPLICABLE"))))</x:f>
        <x:v>1</x:v>
      </x:c>
      <x:c r="AD27" t="str">
        <x:f>IF(OR(NOT(ISTEXT(D27)),LEN(TRIM(D27))=0),"DESCRIPTION_INVALID",IF(OR(OR(NOT(ISTEXT(E27)),AND(NOT(EXACT(E27,"SMALL_REVERSIBLE_TEST")),NOT(EXACT(E27,"BOUNDED_TRANCHE")),NOT(EXACT(E27,"LARGE_HARD_TO_REVERSE")))),OR(NOT(ISTEXT(F27)),AND(NOT(EXACT(F27,"LOW")),NOT(EXACT(F27,"MODERATE")),NOT(EXACT(F27,"HIGH")))),OR(NOT(ISTEXT(G27)),AND(NOT(EXACT(G27,"EASY")),NOT(EXACT(G27,"MODERATE")),NOT(EXACT(G27,"HARD")))),OR(NOT(ISTEXT(H27)),AND(NOT(EXACT(H27,"YES")),NOT(EXACT(H27,"NO")))),OR(NOT(ISTEXT(I27)),AND(NOT(EXACT(I27,"NONE_EVIDENCE")),NOT(EXACT(I27,"LIMITED")),NOT(EXACT(I27,"STRONG")))),OR(NOT(ISTEXT(J27)),AND(NOT(EXACT(J27,"YES")),NOT(EXACT(J27,"NO")))),OR(NOT(ISTEXT(K27)),AND(NOT(EXACT(K27,"YES")),NOT(EXACT(K27,"NO")),NOT(EXACT(K27,"NOT_APPLICABLE")))),OR(NOT(ISTEXT(L27)),AND(NOT(EXACT(L27,"NONE")),NOT(EXACT(L27,"NON_MATERIAL")),NOT(EXACT(L27,"MATERIAL_RESOLVED")),NOT(EXACT(L27,"MATERIAL_UNRESOLVED")))),OR(NOT(ISTEXT(M27)),AND(NOT(EXACT(M27,"NONE")),NOT(EXACT(M27,"NON_MATERIAL")),NOT(EXACT(M27,"MATERIAL")))),OR(NOT(ISTEXT(N27)),AND(NOT(EXACT(N27,"YES")),NOT(EXACT(N27,"NO")),NOT(EXACT(N27,"NOT_APPLICABLE")))),OR(NOT(ISTEXT(O27)),AND(NOT(EXACT(O27,"YES")),NOT(EXACT(O27,"NO")),NOT(EXACT(O27,"NOT_APPLICABLE")))),OR(NOT(ISTEXT(P27)),AND(NOT(EXACT(P27,"YES")),NOT(EXACT(P27,"NO")),NOT(EXACT(P27,"UNKNOWN")))),OR(NOT(ISTEXT(Q27)),AND(NOT(EXACT(Q27,"COMPLETE")),NOT(EXACT(Q27,"INCOMPLETE")))),OR(NOT(ISTEXT(R27)),AND(NOT(EXACT(R27,"YES")),NOT(EXACT(R27,"NO")))),OR(NOT(ISTEXT(S27)),AND(NOT(EXACT(S27,"YES")),NOT(EXACT(S27,"NO")),NOT(EXACT(S27,"NOT_APPLICABLE"))))),"ENUM_INVALID",IF(AND(EXACT(J27,"NO"),NOT(EXACT(K27,"NOT_APPLICABLE"))),"FIRST_PARTY_CROSS_FIELD_INVALID",IF(AND(EXACT(N27,"NO"),NOT(EXACT(O27,"NOT_APPLICABLE"))),"TEST_CROSS_FIELD_INVALID",IF(AND(EXACT(R27,"NO"),NOT(EXACT(S27,"NOT_APPLICABLE"))),"REOPEN_CROSS_FIELD_INVALID",IF(EXACT(H27,"NO"),"SCOPE_INCOMPLETE",IF(AND(EXACT(R27,"YES"),EXACT(S27,"YES")),"REOPEN_TRIGGER",IF(EXACT(L27,"MATERIAL_UNRESOLVED"),"MATERIAL_CONTRADICTION",IF(AND(OR(EXACT(E27,"LARGE_HARD_TO_REVERSE"),EXACT(F27,"HIGH"),EXACT(G27,"HARD")),OR(AND(EXACT(J27,"YES"),EXACT(K27,"NO")),EXACT(I27,"NONE_EVIDENCE"),EXACT(M27,"MATERIAL"))),IF(AND(EXACT(N27,"YES"),EXACT(O27,"YES")),"HIGH_EXPOSURE_BLOCKER_TESTABLE","HIGH_EXPOSURE_BLOCKER"),IF(AND(EXACT(E27,"BOUNDED_TRANCHE"),OR(AND(EXACT(J27,"YES"),EXACT(K27,"NO")),EXACT(I27,"NONE_EVIDENCE"),EXACT(M27,"MATERIAL"))),IF(AND(EXACT(N27,"YES"),EXACT(O27,"YES")),"TRANCHE_GAP_TESTABLE","TRANCHE_EVIDENCE_GAP"),IF(EXACT(E27,"SMALL_REVERSIBLE_TEST"),IF(OR(EXACT(F27,"HIGH"),EXACT(G27,"HARD")),"TEST_NOT_BOUNDED",IF(AND(EXACT(M27,"MATERIAL"),NOT(EXACT(O27,"YES"))),"TEST_MISALIGNED","SMALL_TEST_SUPPORTED")),IF(AND(EXACT(I27,"LIMITED"),EXACT(E27,"LARGE_HARD_TO_REVERSE")),"INDEPENDENCE_TOO_LIMITED_FOR_SCALE",IF(AND(EXACT(P27,"YES"),EXACT(I27,"LIMITED")),"DECISION_CHANGING_INFO_MISSING","NO_MATERIAL_BLOCKER")))))))))))))</x:f>
        <x:v>TEST_CROSS_FIELD_INVALID</x:v>
      </x:c>
    </x:row>
    <x:row r="28" ht="20" customHeight="1">
      <x:c r="A28" s="22" t="str">
        <x:v>F027</x:v>
      </x:c>
      <x:c r="B28" s="22" t="str">
        <x:v>bad reopen crossfield</x:v>
      </x:c>
      <x:c r="C28" s="22" t="str">
        <x:v>NEGATIVE</x:v>
      </x:c>
      <x:c r="D28" s="22" t="str">
        <x:v>Search/content expansion next tranche</x:v>
      </x:c>
      <x:c r="E28" s="22" t="str">
        <x:v>BOUNDED_TRANCHE</x:v>
      </x:c>
      <x:c r="F28" s="22" t="str">
        <x:v>MODERATE</x:v>
      </x:c>
      <x:c r="G28" s="22" t="str">
        <x:v>MODERATE</x:v>
      </x:c>
      <x:c r="H28" s="22" t="str">
        <x:v>YES</x:v>
      </x:c>
      <x:c r="I28" s="22" t="str">
        <x:v>STRONG</x:v>
      </x:c>
      <x:c r="J28" s="22" t="str">
        <x:v>YES</x:v>
      </x:c>
      <x:c r="K28" s="22" t="str">
        <x:v>YES</x:v>
      </x:c>
      <x:c r="L28" s="22" t="str">
        <x:v>NONE</x:v>
      </x:c>
      <x:c r="M28" s="22" t="str">
        <x:v>NONE</x:v>
      </x:c>
      <x:c r="N28" s="22" t="str">
        <x:v>NO</x:v>
      </x:c>
      <x:c r="O28" s="22" t="str">
        <x:v>NOT_APPLICABLE</x:v>
      </x:c>
      <x:c r="P28" s="22" t="str">
        <x:v>NO</x:v>
      </x:c>
      <x:c r="Q28" s="22" t="str">
        <x:v>COMPLETE</x:v>
      </x:c>
      <x:c r="R28" s="22" t="str">
        <x:v>NO</x:v>
      </x:c>
      <x:c r="S28" s="22" t="str">
        <x:v>YES</x:v>
      </x:c>
      <x:c r="T28" s="22" t="str">
        <x:v>INVALID_INPUT</x:v>
      </x:c>
      <x:c r="U28" s="22" t="str">
        <x:f>IF(OR(AD28="DESCRIPTION_INVALID",AD28="ENUM_INVALID",AD28="FIRST_PARTY_CROSS_FIELD_INVALID",AD28="TEST_CROSS_FIELD_INVALID",AD28="REOPEN_CROSS_FIELD_INVALID"),"INVALID_INPUT",IF(AD28="SCOPE_INCOMPLETE","RESOLVE_DECISION_SCOPE",IF(AD28="REOPEN_TRIGGER","REOPEN_PRIOR_DECISION",IF(AD28="MATERIAL_CONTRADICTION","RESOLVE_CONTRADICTION",IF(OR(AD28="HIGH_EXPOSURE_BLOCKER_TESTABLE",AD28="TRANCHE_GAP_TESTABLE"),"SUFFICIENT_FOR_A_SMALLER_REVERSIBLE_TEST",IF(AD28="HIGH_EXPOSURE_BLOCKER","DO_NOT_COMMIT_YET",IF(OR(AD28="TRANCHE_EVIDENCE_GAP",AD28="TEST_NOT_BOUNDED",AD28="TEST_MISALIGNED",AD28="INDEPENDENCE_TOO_LIMITED_FOR_SCALE",AD28="DECISION_CHANGING_INFO_MISSING"),"MORE_EVIDENCE_REQUIRED","SUFFICIENT_FOR_THIS_COMMITMENT")))))))</x:f>
        <x:v>INVALID_INPUT</x:v>
      </x:c>
      <x:c r="V28" s="22" t="str">
        <x:v>REOPEN_CROSS_FIELD_INVALID</x:v>
      </x:c>
      <x:c r="W28" s="22" t="str">
        <x:f>AD28</x:f>
        <x:v>REOPEN_CROSS_FIELD_INVALID</x:v>
      </x:c>
      <x:c r="X28" s="22" t="str">
        <x:f>IF(EXACT(T28,U28),"PASS","FAIL")</x:f>
        <x:v>PASS</x:v>
      </x:c>
      <x:c r="Y28" s="22" t="str">
        <x:f>IF(EXACT(V28,W28),"PASS","FAIL")</x:f>
        <x:v>PASS</x:v>
      </x:c>
      <x:c r="Z28" s="22" t="str">
        <x:v>COMPLETE</x:v>
      </x:c>
      <x:c r="AA28" s="22" t="str">
        <x:f>Q28</x:f>
        <x:v>COMPLETE</x:v>
      </x:c>
      <x:c r="AB28" s="22" t="str">
        <x:f>IF(EXACT(Z28,AA28),"PASS","FAIL")</x:f>
        <x:v>PASS</x:v>
      </x:c>
      <x:c r="AC28" s="22" t="b">
        <x:f>OR(NOT(ISTEXT(D28)),LEN(TRIM(D28))=0,OR(NOT(ISTEXT(E28)),AND(NOT(EXACT(E28,"SMALL_REVERSIBLE_TEST")),NOT(EXACT(E28,"BOUNDED_TRANCHE")),NOT(EXACT(E28,"LARGE_HARD_TO_REVERSE")))),OR(NOT(ISTEXT(F28)),AND(NOT(EXACT(F28,"LOW")),NOT(EXACT(F28,"MODERATE")),NOT(EXACT(F28,"HIGH")))),OR(NOT(ISTEXT(G28)),AND(NOT(EXACT(G28,"EASY")),NOT(EXACT(G28,"MODERATE")),NOT(EXACT(G28,"HARD")))),OR(NOT(ISTEXT(H28)),AND(NOT(EXACT(H28,"YES")),NOT(EXACT(H28,"NO")))),OR(NOT(ISTEXT(I28)),AND(NOT(EXACT(I28,"NONE_EVIDENCE")),NOT(EXACT(I28,"LIMITED")),NOT(EXACT(I28,"STRONG")))),OR(NOT(ISTEXT(J28)),AND(NOT(EXACT(J28,"YES")),NOT(EXACT(J28,"NO")))),OR(NOT(ISTEXT(K28)),AND(NOT(EXACT(K28,"YES")),NOT(EXACT(K28,"NO")),NOT(EXACT(K28,"NOT_APPLICABLE")))),OR(NOT(ISTEXT(L28)),AND(NOT(EXACT(L28,"NONE")),NOT(EXACT(L28,"NON_MATERIAL")),NOT(EXACT(L28,"MATERIAL_RESOLVED")),NOT(EXACT(L28,"MATERIAL_UNRESOLVED")))),OR(NOT(ISTEXT(M28)),AND(NOT(EXACT(M28,"NONE")),NOT(EXACT(M28,"NON_MATERIAL")),NOT(EXACT(M28,"MATERIAL")))),OR(NOT(ISTEXT(N28)),AND(NOT(EXACT(N28,"YES")),NOT(EXACT(N28,"NO")),NOT(EXACT(N28,"NOT_APPLICABLE")))),OR(NOT(ISTEXT(O28)),AND(NOT(EXACT(O28,"YES")),NOT(EXACT(O28,"NO")),NOT(EXACT(O28,"NOT_APPLICABLE")))),OR(NOT(ISTEXT(P28)),AND(NOT(EXACT(P28,"YES")),NOT(EXACT(P28,"NO")),NOT(EXACT(P28,"UNKNOWN")))),OR(NOT(ISTEXT(Q28)),AND(NOT(EXACT(Q28,"COMPLETE")),NOT(EXACT(Q28,"INCOMPLETE")))),OR(NOT(ISTEXT(R28)),AND(NOT(EXACT(R28,"YES")),NOT(EXACT(R28,"NO")))),OR(NOT(ISTEXT(S28)),AND(NOT(EXACT(S28,"YES")),NOT(EXACT(S28,"NO")),NOT(EXACT(S28,"NOT_APPLICABLE")))),AND(EXACT(J28,"NO"),NOT(EXACT(K28,"NOT_APPLICABLE"))),AND(EXACT(N28,"NO"),NOT(EXACT(O28,"NOT_APPLICABLE"))),AND(EXACT(R28,"NO"),NOT(EXACT(S28,"NOT_APPLICABLE"))))</x:f>
        <x:v>1</x:v>
      </x:c>
      <x:c r="AD28" t="str">
        <x:f>IF(OR(NOT(ISTEXT(D28)),LEN(TRIM(D28))=0),"DESCRIPTION_INVALID",IF(OR(OR(NOT(ISTEXT(E28)),AND(NOT(EXACT(E28,"SMALL_REVERSIBLE_TEST")),NOT(EXACT(E28,"BOUNDED_TRANCHE")),NOT(EXACT(E28,"LARGE_HARD_TO_REVERSE")))),OR(NOT(ISTEXT(F28)),AND(NOT(EXACT(F28,"LOW")),NOT(EXACT(F28,"MODERATE")),NOT(EXACT(F28,"HIGH")))),OR(NOT(ISTEXT(G28)),AND(NOT(EXACT(G28,"EASY")),NOT(EXACT(G28,"MODERATE")),NOT(EXACT(G28,"HARD")))),OR(NOT(ISTEXT(H28)),AND(NOT(EXACT(H28,"YES")),NOT(EXACT(H28,"NO")))),OR(NOT(ISTEXT(I28)),AND(NOT(EXACT(I28,"NONE_EVIDENCE")),NOT(EXACT(I28,"LIMITED")),NOT(EXACT(I28,"STRONG")))),OR(NOT(ISTEXT(J28)),AND(NOT(EXACT(J28,"YES")),NOT(EXACT(J28,"NO")))),OR(NOT(ISTEXT(K28)),AND(NOT(EXACT(K28,"YES")),NOT(EXACT(K28,"NO")),NOT(EXACT(K28,"NOT_APPLICABLE")))),OR(NOT(ISTEXT(L28)),AND(NOT(EXACT(L28,"NONE")),NOT(EXACT(L28,"NON_MATERIAL")),NOT(EXACT(L28,"MATERIAL_RESOLVED")),NOT(EXACT(L28,"MATERIAL_UNRESOLVED")))),OR(NOT(ISTEXT(M28)),AND(NOT(EXACT(M28,"NONE")),NOT(EXACT(M28,"NON_MATERIAL")),NOT(EXACT(M28,"MATERIAL")))),OR(NOT(ISTEXT(N28)),AND(NOT(EXACT(N28,"YES")),NOT(EXACT(N28,"NO")),NOT(EXACT(N28,"NOT_APPLICABLE")))),OR(NOT(ISTEXT(O28)),AND(NOT(EXACT(O28,"YES")),NOT(EXACT(O28,"NO")),NOT(EXACT(O28,"NOT_APPLICABLE")))),OR(NOT(ISTEXT(P28)),AND(NOT(EXACT(P28,"YES")),NOT(EXACT(P28,"NO")),NOT(EXACT(P28,"UNKNOWN")))),OR(NOT(ISTEXT(Q28)),AND(NOT(EXACT(Q28,"COMPLETE")),NOT(EXACT(Q28,"INCOMPLETE")))),OR(NOT(ISTEXT(R28)),AND(NOT(EXACT(R28,"YES")),NOT(EXACT(R28,"NO")))),OR(NOT(ISTEXT(S28)),AND(NOT(EXACT(S28,"YES")),NOT(EXACT(S28,"NO")),NOT(EXACT(S28,"NOT_APPLICABLE"))))),"ENUM_INVALID",IF(AND(EXACT(J28,"NO"),NOT(EXACT(K28,"NOT_APPLICABLE"))),"FIRST_PARTY_CROSS_FIELD_INVALID",IF(AND(EXACT(N28,"NO"),NOT(EXACT(O28,"NOT_APPLICABLE"))),"TEST_CROSS_FIELD_INVALID",IF(AND(EXACT(R28,"NO"),NOT(EXACT(S28,"NOT_APPLICABLE"))),"REOPEN_CROSS_FIELD_INVALID",IF(EXACT(H28,"NO"),"SCOPE_INCOMPLETE",IF(AND(EXACT(R28,"YES"),EXACT(S28,"YES")),"REOPEN_TRIGGER",IF(EXACT(L28,"MATERIAL_UNRESOLVED"),"MATERIAL_CONTRADICTION",IF(AND(OR(EXACT(E28,"LARGE_HARD_TO_REVERSE"),EXACT(F28,"HIGH"),EXACT(G28,"HARD")),OR(AND(EXACT(J28,"YES"),EXACT(K28,"NO")),EXACT(I28,"NONE_EVIDENCE"),EXACT(M28,"MATERIAL"))),IF(AND(EXACT(N28,"YES"),EXACT(O28,"YES")),"HIGH_EXPOSURE_BLOCKER_TESTABLE","HIGH_EXPOSURE_BLOCKER"),IF(AND(EXACT(E28,"BOUNDED_TRANCHE"),OR(AND(EXACT(J28,"YES"),EXACT(K28,"NO")),EXACT(I28,"NONE_EVIDENCE"),EXACT(M28,"MATERIAL"))),IF(AND(EXACT(N28,"YES"),EXACT(O28,"YES")),"TRANCHE_GAP_TESTABLE","TRANCHE_EVIDENCE_GAP"),IF(EXACT(E28,"SMALL_REVERSIBLE_TEST"),IF(OR(EXACT(F28,"HIGH"),EXACT(G28,"HARD")),"TEST_NOT_BOUNDED",IF(AND(EXACT(M28,"MATERIAL"),NOT(EXACT(O28,"YES"))),"TEST_MISALIGNED","SMALL_TEST_SUPPORTED")),IF(AND(EXACT(I28,"LIMITED"),EXACT(E28,"LARGE_HARD_TO_REVERSE")),"INDEPENDENCE_TOO_LIMITED_FOR_SCALE",IF(AND(EXACT(P28,"YES"),EXACT(I28,"LIMITED")),"DECISION_CHANGING_INFO_MISSING","NO_MATERIAL_BLOCKER")))))))))))))</x:f>
        <x:v>REOPEN_CROSS_FIELD_INVALID</x:v>
      </x:c>
    </x:row>
    <x:row r="29" ht="20" customHeight="1">
      <x:c r="A29" s="22" t="str">
        <x:v>F028</x:v>
      </x:c>
      <x:c r="B29" s="22" t="str">
        <x:v>wrong case yes</x:v>
      </x:c>
      <x:c r="C29" s="22" t="str">
        <x:v>NEGATIVE</x:v>
      </x:c>
      <x:c r="D29" s="22" t="str">
        <x:v>Search/content expansion next tranche</x:v>
      </x:c>
      <x:c r="E29" s="22" t="str">
        <x:v>BOUNDED_TRANCHE</x:v>
      </x:c>
      <x:c r="F29" s="22" t="str">
        <x:v>MODERATE</x:v>
      </x:c>
      <x:c r="G29" s="22" t="str">
        <x:v>MODERATE</x:v>
      </x:c>
      <x:c r="H29" s="22" t="str">
        <x:v>yes</x:v>
      </x:c>
      <x:c r="I29" s="22" t="str">
        <x:v>STRONG</x:v>
      </x:c>
      <x:c r="J29" s="22" t="str">
        <x:v>YES</x:v>
      </x:c>
      <x:c r="K29" s="22" t="str">
        <x:v>YES</x:v>
      </x:c>
      <x:c r="L29" s="22" t="str">
        <x:v>NONE</x:v>
      </x:c>
      <x:c r="M29" s="22" t="str">
        <x:v>NONE</x:v>
      </x:c>
      <x:c r="N29" s="22" t="str">
        <x:v>NO</x:v>
      </x:c>
      <x:c r="O29" s="22" t="str">
        <x:v>NOT_APPLICABLE</x:v>
      </x:c>
      <x:c r="P29" s="22" t="str">
        <x:v>NO</x:v>
      </x:c>
      <x:c r="Q29" s="22" t="str">
        <x:v>COMPLETE</x:v>
      </x:c>
      <x:c r="R29" s="22" t="str">
        <x:v>NO</x:v>
      </x:c>
      <x:c r="S29" s="22" t="str">
        <x:v>NOT_APPLICABLE</x:v>
      </x:c>
      <x:c r="T29" s="22" t="str">
        <x:v>INVALID_INPUT</x:v>
      </x:c>
      <x:c r="U29" s="22" t="str">
        <x:f>IF(OR(AD29="DESCRIPTION_INVALID",AD29="ENUM_INVALID",AD29="FIRST_PARTY_CROSS_FIELD_INVALID",AD29="TEST_CROSS_FIELD_INVALID",AD29="REOPEN_CROSS_FIELD_INVALID"),"INVALID_INPUT",IF(AD29="SCOPE_INCOMPLETE","RESOLVE_DECISION_SCOPE",IF(AD29="REOPEN_TRIGGER","REOPEN_PRIOR_DECISION",IF(AD29="MATERIAL_CONTRADICTION","RESOLVE_CONTRADICTION",IF(OR(AD29="HIGH_EXPOSURE_BLOCKER_TESTABLE",AD29="TRANCHE_GAP_TESTABLE"),"SUFFICIENT_FOR_A_SMALLER_REVERSIBLE_TEST",IF(AD29="HIGH_EXPOSURE_BLOCKER","DO_NOT_COMMIT_YET",IF(OR(AD29="TRANCHE_EVIDENCE_GAP",AD29="TEST_NOT_BOUNDED",AD29="TEST_MISALIGNED",AD29="INDEPENDENCE_TOO_LIMITED_FOR_SCALE",AD29="DECISION_CHANGING_INFO_MISSING"),"MORE_EVIDENCE_REQUIRED","SUFFICIENT_FOR_THIS_COMMITMENT")))))))</x:f>
        <x:v>INVALID_INPUT</x:v>
      </x:c>
      <x:c r="V29" s="22" t="str">
        <x:v>ENUM_INVALID</x:v>
      </x:c>
      <x:c r="W29" s="22" t="str">
        <x:f>AD29</x:f>
        <x:v>ENUM_INVALID</x:v>
      </x:c>
      <x:c r="X29" s="22" t="str">
        <x:f>IF(EXACT(T29,U29),"PASS","FAIL")</x:f>
        <x:v>PASS</x:v>
      </x:c>
      <x:c r="Y29" s="22" t="str">
        <x:f>IF(EXACT(V29,W29),"PASS","FAIL")</x:f>
        <x:v>PASS</x:v>
      </x:c>
      <x:c r="Z29" s="22" t="str">
        <x:v>COMPLETE</x:v>
      </x:c>
      <x:c r="AA29" s="22" t="str">
        <x:f>Q29</x:f>
        <x:v>COMPLETE</x:v>
      </x:c>
      <x:c r="AB29" s="22" t="str">
        <x:f>IF(EXACT(Z29,AA29),"PASS","FAIL")</x:f>
        <x:v>PASS</x:v>
      </x:c>
      <x:c r="AC29" s="22" t="b">
        <x:f>OR(NOT(ISTEXT(D29)),LEN(TRIM(D29))=0,OR(NOT(ISTEXT(E29)),AND(NOT(EXACT(E29,"SMALL_REVERSIBLE_TEST")),NOT(EXACT(E29,"BOUNDED_TRANCHE")),NOT(EXACT(E29,"LARGE_HARD_TO_REVERSE")))),OR(NOT(ISTEXT(F29)),AND(NOT(EXACT(F29,"LOW")),NOT(EXACT(F29,"MODERATE")),NOT(EXACT(F29,"HIGH")))),OR(NOT(ISTEXT(G29)),AND(NOT(EXACT(G29,"EASY")),NOT(EXACT(G29,"MODERATE")),NOT(EXACT(G29,"HARD")))),OR(NOT(ISTEXT(H29)),AND(NOT(EXACT(H29,"YES")),NOT(EXACT(H29,"NO")))),OR(NOT(ISTEXT(I29)),AND(NOT(EXACT(I29,"NONE_EVIDENCE")),NOT(EXACT(I29,"LIMITED")),NOT(EXACT(I29,"STRONG")))),OR(NOT(ISTEXT(J29)),AND(NOT(EXACT(J29,"YES")),NOT(EXACT(J29,"NO")))),OR(NOT(ISTEXT(K29)),AND(NOT(EXACT(K29,"YES")),NOT(EXACT(K29,"NO")),NOT(EXACT(K29,"NOT_APPLICABLE")))),OR(NOT(ISTEXT(L29)),AND(NOT(EXACT(L29,"NONE")),NOT(EXACT(L29,"NON_MATERIAL")),NOT(EXACT(L29,"MATERIAL_RESOLVED")),NOT(EXACT(L29,"MATERIAL_UNRESOLVED")))),OR(NOT(ISTEXT(M29)),AND(NOT(EXACT(M29,"NONE")),NOT(EXACT(M29,"NON_MATERIAL")),NOT(EXACT(M29,"MATERIAL")))),OR(NOT(ISTEXT(N29)),AND(NOT(EXACT(N29,"YES")),NOT(EXACT(N29,"NO")),NOT(EXACT(N29,"NOT_APPLICABLE")))),OR(NOT(ISTEXT(O29)),AND(NOT(EXACT(O29,"YES")),NOT(EXACT(O29,"NO")),NOT(EXACT(O29,"NOT_APPLICABLE")))),OR(NOT(ISTEXT(P29)),AND(NOT(EXACT(P29,"YES")),NOT(EXACT(P29,"NO")),NOT(EXACT(P29,"UNKNOWN")))),OR(NOT(ISTEXT(Q29)),AND(NOT(EXACT(Q29,"COMPLETE")),NOT(EXACT(Q29,"INCOMPLETE")))),OR(NOT(ISTEXT(R29)),AND(NOT(EXACT(R29,"YES")),NOT(EXACT(R29,"NO")))),OR(NOT(ISTEXT(S29)),AND(NOT(EXACT(S29,"YES")),NOT(EXACT(S29,"NO")),NOT(EXACT(S29,"NOT_APPLICABLE")))),AND(EXACT(J29,"NO"),NOT(EXACT(K29,"NOT_APPLICABLE"))),AND(EXACT(N29,"NO"),NOT(EXACT(O29,"NOT_APPLICABLE"))),AND(EXACT(R29,"NO"),NOT(EXACT(S29,"NOT_APPLICABLE"))))</x:f>
        <x:v>1</x:v>
      </x:c>
      <x:c r="AD29" t="str">
        <x:f>IF(OR(NOT(ISTEXT(D29)),LEN(TRIM(D29))=0),"DESCRIPTION_INVALID",IF(OR(OR(NOT(ISTEXT(E29)),AND(NOT(EXACT(E29,"SMALL_REVERSIBLE_TEST")),NOT(EXACT(E29,"BOUNDED_TRANCHE")),NOT(EXACT(E29,"LARGE_HARD_TO_REVERSE")))),OR(NOT(ISTEXT(F29)),AND(NOT(EXACT(F29,"LOW")),NOT(EXACT(F29,"MODERATE")),NOT(EXACT(F29,"HIGH")))),OR(NOT(ISTEXT(G29)),AND(NOT(EXACT(G29,"EASY")),NOT(EXACT(G29,"MODERATE")),NOT(EXACT(G29,"HARD")))),OR(NOT(ISTEXT(H29)),AND(NOT(EXACT(H29,"YES")),NOT(EXACT(H29,"NO")))),OR(NOT(ISTEXT(I29)),AND(NOT(EXACT(I29,"NONE_EVIDENCE")),NOT(EXACT(I29,"LIMITED")),NOT(EXACT(I29,"STRONG")))),OR(NOT(ISTEXT(J29)),AND(NOT(EXACT(J29,"YES")),NOT(EXACT(J29,"NO")))),OR(NOT(ISTEXT(K29)),AND(NOT(EXACT(K29,"YES")),NOT(EXACT(K29,"NO")),NOT(EXACT(K29,"NOT_APPLICABLE")))),OR(NOT(ISTEXT(L29)),AND(NOT(EXACT(L29,"NONE")),NOT(EXACT(L29,"NON_MATERIAL")),NOT(EXACT(L29,"MATERIAL_RESOLVED")),NOT(EXACT(L29,"MATERIAL_UNRESOLVED")))),OR(NOT(ISTEXT(M29)),AND(NOT(EXACT(M29,"NONE")),NOT(EXACT(M29,"NON_MATERIAL")),NOT(EXACT(M29,"MATERIAL")))),OR(NOT(ISTEXT(N29)),AND(NOT(EXACT(N29,"YES")),NOT(EXACT(N29,"NO")),NOT(EXACT(N29,"NOT_APPLICABLE")))),OR(NOT(ISTEXT(O29)),AND(NOT(EXACT(O29,"YES")),NOT(EXACT(O29,"NO")),NOT(EXACT(O29,"NOT_APPLICABLE")))),OR(NOT(ISTEXT(P29)),AND(NOT(EXACT(P29,"YES")),NOT(EXACT(P29,"NO")),NOT(EXACT(P29,"UNKNOWN")))),OR(NOT(ISTEXT(Q29)),AND(NOT(EXACT(Q29,"COMPLETE")),NOT(EXACT(Q29,"INCOMPLETE")))),OR(NOT(ISTEXT(R29)),AND(NOT(EXACT(R29,"YES")),NOT(EXACT(R29,"NO")))),OR(NOT(ISTEXT(S29)),AND(NOT(EXACT(S29,"YES")),NOT(EXACT(S29,"NO")),NOT(EXACT(S29,"NOT_APPLICABLE"))))),"ENUM_INVALID",IF(AND(EXACT(J29,"NO"),NOT(EXACT(K29,"NOT_APPLICABLE"))),"FIRST_PARTY_CROSS_FIELD_INVALID",IF(AND(EXACT(N29,"NO"),NOT(EXACT(O29,"NOT_APPLICABLE"))),"TEST_CROSS_FIELD_INVALID",IF(AND(EXACT(R29,"NO"),NOT(EXACT(S29,"NOT_APPLICABLE"))),"REOPEN_CROSS_FIELD_INVALID",IF(EXACT(H29,"NO"),"SCOPE_INCOMPLETE",IF(AND(EXACT(R29,"YES"),EXACT(S29,"YES")),"REOPEN_TRIGGER",IF(EXACT(L29,"MATERIAL_UNRESOLVED"),"MATERIAL_CONTRADICTION",IF(AND(OR(EXACT(E29,"LARGE_HARD_TO_REVERSE"),EXACT(F29,"HIGH"),EXACT(G29,"HARD")),OR(AND(EXACT(J29,"YES"),EXACT(K29,"NO")),EXACT(I29,"NONE_EVIDENCE"),EXACT(M29,"MATERIAL"))),IF(AND(EXACT(N29,"YES"),EXACT(O29,"YES")),"HIGH_EXPOSURE_BLOCKER_TESTABLE","HIGH_EXPOSURE_BLOCKER"),IF(AND(EXACT(E29,"BOUNDED_TRANCHE"),OR(AND(EXACT(J29,"YES"),EXACT(K29,"NO")),EXACT(I29,"NONE_EVIDENCE"),EXACT(M29,"MATERIAL"))),IF(AND(EXACT(N29,"YES"),EXACT(O29,"YES")),"TRANCHE_GAP_TESTABLE","TRANCHE_EVIDENCE_GAP"),IF(EXACT(E29,"SMALL_REVERSIBLE_TEST"),IF(OR(EXACT(F29,"HIGH"),EXACT(G29,"HARD")),"TEST_NOT_BOUNDED",IF(AND(EXACT(M29,"MATERIAL"),NOT(EXACT(O29,"YES"))),"TEST_MISALIGNED","SMALL_TEST_SUPPORTED")),IF(AND(EXACT(I29,"LIMITED"),EXACT(E29,"LARGE_HARD_TO_REVERSE")),"INDEPENDENCE_TOO_LIMITED_FOR_SCALE",IF(AND(EXACT(P29,"YES"),EXACT(I29,"LIMITED")),"DECISION_CHANGING_INFO_MISSING","NO_MATERIAL_BLOCKER")))))))))))))</x:f>
        <x:v>ENUM_INVALID</x:v>
      </x:c>
    </x:row>
    <x:row r="30" ht="20" customHeight="1">
      <x:c r="A30" s="22" t="str">
        <x:v>F029</x:v>
      </x:c>
      <x:c r="B30" s="22" t="str">
        <x:v>null contradiction</x:v>
      </x:c>
      <x:c r="C30" s="22" t="str">
        <x:v>NEGATIVE</x:v>
      </x:c>
      <x:c r="D30" s="22" t="str">
        <x:v>Search/content expansion next tranche</x:v>
      </x:c>
      <x:c r="E30" s="22" t="str">
        <x:v>BOUNDED_TRANCHE</x:v>
      </x:c>
      <x:c r="F30" s="22" t="str">
        <x:v>MODERATE</x:v>
      </x:c>
      <x:c r="G30" s="22" t="str">
        <x:v>MODERATE</x:v>
      </x:c>
      <x:c r="H30" s="22" t="str">
        <x:v>YES</x:v>
      </x:c>
      <x:c r="I30" s="22" t="str">
        <x:v>STRONG</x:v>
      </x:c>
      <x:c r="J30" s="22" t="str">
        <x:v>YES</x:v>
      </x:c>
      <x:c r="K30" s="22" t="str">
        <x:v>YES</x:v>
      </x:c>
      <x:c r="L30" s="22"/>
      <x:c r="M30" s="22" t="str">
        <x:v>NONE</x:v>
      </x:c>
      <x:c r="N30" s="22" t="str">
        <x:v>NO</x:v>
      </x:c>
      <x:c r="O30" s="22" t="str">
        <x:v>NOT_APPLICABLE</x:v>
      </x:c>
      <x:c r="P30" s="22" t="str">
        <x:v>NO</x:v>
      </x:c>
      <x:c r="Q30" s="22" t="str">
        <x:v>COMPLETE</x:v>
      </x:c>
      <x:c r="R30" s="22" t="str">
        <x:v>NO</x:v>
      </x:c>
      <x:c r="S30" s="22" t="str">
        <x:v>NOT_APPLICABLE</x:v>
      </x:c>
      <x:c r="T30" s="22" t="str">
        <x:v>INVALID_INPUT</x:v>
      </x:c>
      <x:c r="U30" s="22" t="str">
        <x:f>IF(OR(AD30="DESCRIPTION_INVALID",AD30="ENUM_INVALID",AD30="FIRST_PARTY_CROSS_FIELD_INVALID",AD30="TEST_CROSS_FIELD_INVALID",AD30="REOPEN_CROSS_FIELD_INVALID"),"INVALID_INPUT",IF(AD30="SCOPE_INCOMPLETE","RESOLVE_DECISION_SCOPE",IF(AD30="REOPEN_TRIGGER","REOPEN_PRIOR_DECISION",IF(AD30="MATERIAL_CONTRADICTION","RESOLVE_CONTRADICTION",IF(OR(AD30="HIGH_EXPOSURE_BLOCKER_TESTABLE",AD30="TRANCHE_GAP_TESTABLE"),"SUFFICIENT_FOR_A_SMALLER_REVERSIBLE_TEST",IF(AD30="HIGH_EXPOSURE_BLOCKER","DO_NOT_COMMIT_YET",IF(OR(AD30="TRANCHE_EVIDENCE_GAP",AD30="TEST_NOT_BOUNDED",AD30="TEST_MISALIGNED",AD30="INDEPENDENCE_TOO_LIMITED_FOR_SCALE",AD30="DECISION_CHANGING_INFO_MISSING"),"MORE_EVIDENCE_REQUIRED","SUFFICIENT_FOR_THIS_COMMITMENT")))))))</x:f>
        <x:v>INVALID_INPUT</x:v>
      </x:c>
      <x:c r="V30" s="22" t="str">
        <x:v>ENUM_INVALID</x:v>
      </x:c>
      <x:c r="W30" s="22" t="str">
        <x:f>AD30</x:f>
        <x:v>ENUM_INVALID</x:v>
      </x:c>
      <x:c r="X30" s="22" t="str">
        <x:f>IF(EXACT(T30,U30),"PASS","FAIL")</x:f>
        <x:v>PASS</x:v>
      </x:c>
      <x:c r="Y30" s="22" t="str">
        <x:f>IF(EXACT(V30,W30),"PASS","FAIL")</x:f>
        <x:v>PASS</x:v>
      </x:c>
      <x:c r="Z30" s="22" t="str">
        <x:v>COMPLETE</x:v>
      </x:c>
      <x:c r="AA30" s="22" t="str">
        <x:f>Q30</x:f>
        <x:v>COMPLETE</x:v>
      </x:c>
      <x:c r="AB30" s="22" t="str">
        <x:f>IF(EXACT(Z30,AA30),"PASS","FAIL")</x:f>
        <x:v>PASS</x:v>
      </x:c>
      <x:c r="AC30" s="22" t="b">
        <x:f>OR(NOT(ISTEXT(D30)),LEN(TRIM(D30))=0,OR(NOT(ISTEXT(E30)),AND(NOT(EXACT(E30,"SMALL_REVERSIBLE_TEST")),NOT(EXACT(E30,"BOUNDED_TRANCHE")),NOT(EXACT(E30,"LARGE_HARD_TO_REVERSE")))),OR(NOT(ISTEXT(F30)),AND(NOT(EXACT(F30,"LOW")),NOT(EXACT(F30,"MODERATE")),NOT(EXACT(F30,"HIGH")))),OR(NOT(ISTEXT(G30)),AND(NOT(EXACT(G30,"EASY")),NOT(EXACT(G30,"MODERATE")),NOT(EXACT(G30,"HARD")))),OR(NOT(ISTEXT(H30)),AND(NOT(EXACT(H30,"YES")),NOT(EXACT(H30,"NO")))),OR(NOT(ISTEXT(I30)),AND(NOT(EXACT(I30,"NONE_EVIDENCE")),NOT(EXACT(I30,"LIMITED")),NOT(EXACT(I30,"STRONG")))),OR(NOT(ISTEXT(J30)),AND(NOT(EXACT(J30,"YES")),NOT(EXACT(J30,"NO")))),OR(NOT(ISTEXT(K30)),AND(NOT(EXACT(K30,"YES")),NOT(EXACT(K30,"NO")),NOT(EXACT(K30,"NOT_APPLICABLE")))),OR(NOT(ISTEXT(L30)),AND(NOT(EXACT(L30,"NONE")),NOT(EXACT(L30,"NON_MATERIAL")),NOT(EXACT(L30,"MATERIAL_RESOLVED")),NOT(EXACT(L30,"MATERIAL_UNRESOLVED")))),OR(NOT(ISTEXT(M30)),AND(NOT(EXACT(M30,"NONE")),NOT(EXACT(M30,"NON_MATERIAL")),NOT(EXACT(M30,"MATERIAL")))),OR(NOT(ISTEXT(N30)),AND(NOT(EXACT(N30,"YES")),NOT(EXACT(N30,"NO")),NOT(EXACT(N30,"NOT_APPLICABLE")))),OR(NOT(ISTEXT(O30)),AND(NOT(EXACT(O30,"YES")),NOT(EXACT(O30,"NO")),NOT(EXACT(O30,"NOT_APPLICABLE")))),OR(NOT(ISTEXT(P30)),AND(NOT(EXACT(P30,"YES")),NOT(EXACT(P30,"NO")),NOT(EXACT(P30,"UNKNOWN")))),OR(NOT(ISTEXT(Q30)),AND(NOT(EXACT(Q30,"COMPLETE")),NOT(EXACT(Q30,"INCOMPLETE")))),OR(NOT(ISTEXT(R30)),AND(NOT(EXACT(R30,"YES")),NOT(EXACT(R30,"NO")))),OR(NOT(ISTEXT(S30)),AND(NOT(EXACT(S30,"YES")),NOT(EXACT(S30,"NO")),NOT(EXACT(S30,"NOT_APPLICABLE")))),AND(EXACT(J30,"NO"),NOT(EXACT(K30,"NOT_APPLICABLE"))),AND(EXACT(N30,"NO"),NOT(EXACT(O30,"NOT_APPLICABLE"))),AND(EXACT(R30,"NO"),NOT(EXACT(S30,"NOT_APPLICABLE"))))</x:f>
        <x:v>1</x:v>
      </x:c>
      <x:c r="AD30" t="str">
        <x:f>IF(OR(NOT(ISTEXT(D30)),LEN(TRIM(D30))=0),"DESCRIPTION_INVALID",IF(OR(OR(NOT(ISTEXT(E30)),AND(NOT(EXACT(E30,"SMALL_REVERSIBLE_TEST")),NOT(EXACT(E30,"BOUNDED_TRANCHE")),NOT(EXACT(E30,"LARGE_HARD_TO_REVERSE")))),OR(NOT(ISTEXT(F30)),AND(NOT(EXACT(F30,"LOW")),NOT(EXACT(F30,"MODERATE")),NOT(EXACT(F30,"HIGH")))),OR(NOT(ISTEXT(G30)),AND(NOT(EXACT(G30,"EASY")),NOT(EXACT(G30,"MODERATE")),NOT(EXACT(G30,"HARD")))),OR(NOT(ISTEXT(H30)),AND(NOT(EXACT(H30,"YES")),NOT(EXACT(H30,"NO")))),OR(NOT(ISTEXT(I30)),AND(NOT(EXACT(I30,"NONE_EVIDENCE")),NOT(EXACT(I30,"LIMITED")),NOT(EXACT(I30,"STRONG")))),OR(NOT(ISTEXT(J30)),AND(NOT(EXACT(J30,"YES")),NOT(EXACT(J30,"NO")))),OR(NOT(ISTEXT(K30)),AND(NOT(EXACT(K30,"YES")),NOT(EXACT(K30,"NO")),NOT(EXACT(K30,"NOT_APPLICABLE")))),OR(NOT(ISTEXT(L30)),AND(NOT(EXACT(L30,"NONE")),NOT(EXACT(L30,"NON_MATERIAL")),NOT(EXACT(L30,"MATERIAL_RESOLVED")),NOT(EXACT(L30,"MATERIAL_UNRESOLVED")))),OR(NOT(ISTEXT(M30)),AND(NOT(EXACT(M30,"NONE")),NOT(EXACT(M30,"NON_MATERIAL")),NOT(EXACT(M30,"MATERIAL")))),OR(NOT(ISTEXT(N30)),AND(NOT(EXACT(N30,"YES")),NOT(EXACT(N30,"NO")),NOT(EXACT(N30,"NOT_APPLICABLE")))),OR(NOT(ISTEXT(O30)),AND(NOT(EXACT(O30,"YES")),NOT(EXACT(O30,"NO")),NOT(EXACT(O30,"NOT_APPLICABLE")))),OR(NOT(ISTEXT(P30)),AND(NOT(EXACT(P30,"YES")),NOT(EXACT(P30,"NO")),NOT(EXACT(P30,"UNKNOWN")))),OR(NOT(ISTEXT(Q30)),AND(NOT(EXACT(Q30,"COMPLETE")),NOT(EXACT(Q30,"INCOMPLETE")))),OR(NOT(ISTEXT(R30)),AND(NOT(EXACT(R30,"YES")),NOT(EXACT(R30,"NO")))),OR(NOT(ISTEXT(S30)),AND(NOT(EXACT(S30,"YES")),NOT(EXACT(S30,"NO")),NOT(EXACT(S30,"NOT_APPLICABLE"))))),"ENUM_INVALID",IF(AND(EXACT(J30,"NO"),NOT(EXACT(K30,"NOT_APPLICABLE"))),"FIRST_PARTY_CROSS_FIELD_INVALID",IF(AND(EXACT(N30,"NO"),NOT(EXACT(O30,"NOT_APPLICABLE"))),"TEST_CROSS_FIELD_INVALID",IF(AND(EXACT(R30,"NO"),NOT(EXACT(S30,"NOT_APPLICABLE"))),"REOPEN_CROSS_FIELD_INVALID",IF(EXACT(H30,"NO"),"SCOPE_INCOMPLETE",IF(AND(EXACT(R30,"YES"),EXACT(S30,"YES")),"REOPEN_TRIGGER",IF(EXACT(L30,"MATERIAL_UNRESOLVED"),"MATERIAL_CONTRADICTION",IF(AND(OR(EXACT(E30,"LARGE_HARD_TO_REVERSE"),EXACT(F30,"HIGH"),EXACT(G30,"HARD")),OR(AND(EXACT(J30,"YES"),EXACT(K30,"NO")),EXACT(I30,"NONE_EVIDENCE"),EXACT(M30,"MATERIAL"))),IF(AND(EXACT(N30,"YES"),EXACT(O30,"YES")),"HIGH_EXPOSURE_BLOCKER_TESTABLE","HIGH_EXPOSURE_BLOCKER"),IF(AND(EXACT(E30,"BOUNDED_TRANCHE"),OR(AND(EXACT(J30,"YES"),EXACT(K30,"NO")),EXACT(I30,"NONE_EVIDENCE"),EXACT(M30,"MATERIAL"))),IF(AND(EXACT(N30,"YES"),EXACT(O30,"YES")),"TRANCHE_GAP_TESTABLE","TRANCHE_EVIDENCE_GAP"),IF(EXACT(E30,"SMALL_REVERSIBLE_TEST"),IF(OR(EXACT(F30,"HIGH"),EXACT(G30,"HARD")),"TEST_NOT_BOUNDED",IF(AND(EXACT(M30,"MATERIAL"),NOT(EXACT(O30,"YES"))),"TEST_MISALIGNED","SMALL_TEST_SUPPORTED")),IF(AND(EXACT(I30,"LIMITED"),EXACT(E30,"LARGE_HARD_TO_REVERSE")),"INDEPENDENCE_TOO_LIMITED_FOR_SCALE",IF(AND(EXACT(P30,"YES"),EXACT(I30,"LIMITED")),"DECISION_CHANGING_INFO_MISSING","NO_MATERIAL_BLOCKER")))))))))))))</x:f>
        <x:v>ENUM_INVALID</x:v>
      </x:c>
    </x:row>
    <x:row r="31" ht="20" customHeight="1">
      <x:c r="A31" s="22" t="str">
        <x:v>F030</x:v>
      </x:c>
      <x:c r="B31" s="22" t="str">
        <x:v>empty evidence</x:v>
      </x:c>
      <x:c r="C31" s="22" t="str">
        <x:v>NEGATIVE</x:v>
      </x:c>
      <x:c r="D31" s="22" t="str">
        <x:v>Search/content expansion next tranche</x:v>
      </x:c>
      <x:c r="E31" s="22" t="str">
        <x:v>BOUNDED_TRANCHE</x:v>
      </x:c>
      <x:c r="F31" s="22" t="str">
        <x:v>MODERATE</x:v>
      </x:c>
      <x:c r="G31" s="22" t="str">
        <x:v>MODERATE</x:v>
      </x:c>
      <x:c r="H31" s="22" t="str">
        <x:v>YES</x:v>
      </x:c>
      <x:c r="I31" s="22" t="str"/>
      <x:c r="J31" s="22" t="str">
        <x:v>YES</x:v>
      </x:c>
      <x:c r="K31" s="22" t="str">
        <x:v>YES</x:v>
      </x:c>
      <x:c r="L31" s="22" t="str">
        <x:v>NONE</x:v>
      </x:c>
      <x:c r="M31" s="22" t="str">
        <x:v>NONE</x:v>
      </x:c>
      <x:c r="N31" s="22" t="str">
        <x:v>NO</x:v>
      </x:c>
      <x:c r="O31" s="22" t="str">
        <x:v>NOT_APPLICABLE</x:v>
      </x:c>
      <x:c r="P31" s="22" t="str">
        <x:v>NO</x:v>
      </x:c>
      <x:c r="Q31" s="22" t="str">
        <x:v>COMPLETE</x:v>
      </x:c>
      <x:c r="R31" s="22" t="str">
        <x:v>NO</x:v>
      </x:c>
      <x:c r="S31" s="22" t="str">
        <x:v>NOT_APPLICABLE</x:v>
      </x:c>
      <x:c r="T31" s="22" t="str">
        <x:v>INVALID_INPUT</x:v>
      </x:c>
      <x:c r="U31" s="22" t="str">
        <x:f>IF(OR(AD31="DESCRIPTION_INVALID",AD31="ENUM_INVALID",AD31="FIRST_PARTY_CROSS_FIELD_INVALID",AD31="TEST_CROSS_FIELD_INVALID",AD31="REOPEN_CROSS_FIELD_INVALID"),"INVALID_INPUT",IF(AD31="SCOPE_INCOMPLETE","RESOLVE_DECISION_SCOPE",IF(AD31="REOPEN_TRIGGER","REOPEN_PRIOR_DECISION",IF(AD31="MATERIAL_CONTRADICTION","RESOLVE_CONTRADICTION",IF(OR(AD31="HIGH_EXPOSURE_BLOCKER_TESTABLE",AD31="TRANCHE_GAP_TESTABLE"),"SUFFICIENT_FOR_A_SMALLER_REVERSIBLE_TEST",IF(AD31="HIGH_EXPOSURE_BLOCKER","DO_NOT_COMMIT_YET",IF(OR(AD31="TRANCHE_EVIDENCE_GAP",AD31="TEST_NOT_BOUNDED",AD31="TEST_MISALIGNED",AD31="INDEPENDENCE_TOO_LIMITED_FOR_SCALE",AD31="DECISION_CHANGING_INFO_MISSING"),"MORE_EVIDENCE_REQUIRED","SUFFICIENT_FOR_THIS_COMMITMENT")))))))</x:f>
        <x:v>INVALID_INPUT</x:v>
      </x:c>
      <x:c r="V31" s="22" t="str">
        <x:v>ENUM_INVALID</x:v>
      </x:c>
      <x:c r="W31" s="22" t="str">
        <x:f>AD31</x:f>
        <x:v>ENUM_INVALID</x:v>
      </x:c>
      <x:c r="X31" s="22" t="str">
        <x:f>IF(EXACT(T31,U31),"PASS","FAIL")</x:f>
        <x:v>PASS</x:v>
      </x:c>
      <x:c r="Y31" s="22" t="str">
        <x:f>IF(EXACT(V31,W31),"PASS","FAIL")</x:f>
        <x:v>PASS</x:v>
      </x:c>
      <x:c r="Z31" s="22" t="str">
        <x:v>COMPLETE</x:v>
      </x:c>
      <x:c r="AA31" s="22" t="str">
        <x:f>Q31</x:f>
        <x:v>COMPLETE</x:v>
      </x:c>
      <x:c r="AB31" s="22" t="str">
        <x:f>IF(EXACT(Z31,AA31),"PASS","FAIL")</x:f>
        <x:v>PASS</x:v>
      </x:c>
      <x:c r="AC31" s="22" t="b">
        <x:f>OR(NOT(ISTEXT(D31)),LEN(TRIM(D31))=0,OR(NOT(ISTEXT(E31)),AND(NOT(EXACT(E31,"SMALL_REVERSIBLE_TEST")),NOT(EXACT(E31,"BOUNDED_TRANCHE")),NOT(EXACT(E31,"LARGE_HARD_TO_REVERSE")))),OR(NOT(ISTEXT(F31)),AND(NOT(EXACT(F31,"LOW")),NOT(EXACT(F31,"MODERATE")),NOT(EXACT(F31,"HIGH")))),OR(NOT(ISTEXT(G31)),AND(NOT(EXACT(G31,"EASY")),NOT(EXACT(G31,"MODERATE")),NOT(EXACT(G31,"HARD")))),OR(NOT(ISTEXT(H31)),AND(NOT(EXACT(H31,"YES")),NOT(EXACT(H31,"NO")))),OR(NOT(ISTEXT(I31)),AND(NOT(EXACT(I31,"NONE_EVIDENCE")),NOT(EXACT(I31,"LIMITED")),NOT(EXACT(I31,"STRONG")))),OR(NOT(ISTEXT(J31)),AND(NOT(EXACT(J31,"YES")),NOT(EXACT(J31,"NO")))),OR(NOT(ISTEXT(K31)),AND(NOT(EXACT(K31,"YES")),NOT(EXACT(K31,"NO")),NOT(EXACT(K31,"NOT_APPLICABLE")))),OR(NOT(ISTEXT(L31)),AND(NOT(EXACT(L31,"NONE")),NOT(EXACT(L31,"NON_MATERIAL")),NOT(EXACT(L31,"MATERIAL_RESOLVED")),NOT(EXACT(L31,"MATERIAL_UNRESOLVED")))),OR(NOT(ISTEXT(M31)),AND(NOT(EXACT(M31,"NONE")),NOT(EXACT(M31,"NON_MATERIAL")),NOT(EXACT(M31,"MATERIAL")))),OR(NOT(ISTEXT(N31)),AND(NOT(EXACT(N31,"YES")),NOT(EXACT(N31,"NO")),NOT(EXACT(N31,"NOT_APPLICABLE")))),OR(NOT(ISTEXT(O31)),AND(NOT(EXACT(O31,"YES")),NOT(EXACT(O31,"NO")),NOT(EXACT(O31,"NOT_APPLICABLE")))),OR(NOT(ISTEXT(P31)),AND(NOT(EXACT(P31,"YES")),NOT(EXACT(P31,"NO")),NOT(EXACT(P31,"UNKNOWN")))),OR(NOT(ISTEXT(Q31)),AND(NOT(EXACT(Q31,"COMPLETE")),NOT(EXACT(Q31,"INCOMPLETE")))),OR(NOT(ISTEXT(R31)),AND(NOT(EXACT(R31,"YES")),NOT(EXACT(R31,"NO")))),OR(NOT(ISTEXT(S31)),AND(NOT(EXACT(S31,"YES")),NOT(EXACT(S31,"NO")),NOT(EXACT(S31,"NOT_APPLICABLE")))),AND(EXACT(J31,"NO"),NOT(EXACT(K31,"NOT_APPLICABLE"))),AND(EXACT(N31,"NO"),NOT(EXACT(O31,"NOT_APPLICABLE"))),AND(EXACT(R31,"NO"),NOT(EXACT(S31,"NOT_APPLICABLE"))))</x:f>
        <x:v>1</x:v>
      </x:c>
      <x:c r="AD31" t="str">
        <x:f>IF(OR(NOT(ISTEXT(D31)),LEN(TRIM(D31))=0),"DESCRIPTION_INVALID",IF(OR(OR(NOT(ISTEXT(E31)),AND(NOT(EXACT(E31,"SMALL_REVERSIBLE_TEST")),NOT(EXACT(E31,"BOUNDED_TRANCHE")),NOT(EXACT(E31,"LARGE_HARD_TO_REVERSE")))),OR(NOT(ISTEXT(F31)),AND(NOT(EXACT(F31,"LOW")),NOT(EXACT(F31,"MODERATE")),NOT(EXACT(F31,"HIGH")))),OR(NOT(ISTEXT(G31)),AND(NOT(EXACT(G31,"EASY")),NOT(EXACT(G31,"MODERATE")),NOT(EXACT(G31,"HARD")))),OR(NOT(ISTEXT(H31)),AND(NOT(EXACT(H31,"YES")),NOT(EXACT(H31,"NO")))),OR(NOT(ISTEXT(I31)),AND(NOT(EXACT(I31,"NONE_EVIDENCE")),NOT(EXACT(I31,"LIMITED")),NOT(EXACT(I31,"STRONG")))),OR(NOT(ISTEXT(J31)),AND(NOT(EXACT(J31,"YES")),NOT(EXACT(J31,"NO")))),OR(NOT(ISTEXT(K31)),AND(NOT(EXACT(K31,"YES")),NOT(EXACT(K31,"NO")),NOT(EXACT(K31,"NOT_APPLICABLE")))),OR(NOT(ISTEXT(L31)),AND(NOT(EXACT(L31,"NONE")),NOT(EXACT(L31,"NON_MATERIAL")),NOT(EXACT(L31,"MATERIAL_RESOLVED")),NOT(EXACT(L31,"MATERIAL_UNRESOLVED")))),OR(NOT(ISTEXT(M31)),AND(NOT(EXACT(M31,"NONE")),NOT(EXACT(M31,"NON_MATERIAL")),NOT(EXACT(M31,"MATERIAL")))),OR(NOT(ISTEXT(N31)),AND(NOT(EXACT(N31,"YES")),NOT(EXACT(N31,"NO")),NOT(EXACT(N31,"NOT_APPLICABLE")))),OR(NOT(ISTEXT(O31)),AND(NOT(EXACT(O31,"YES")),NOT(EXACT(O31,"NO")),NOT(EXACT(O31,"NOT_APPLICABLE")))),OR(NOT(ISTEXT(P31)),AND(NOT(EXACT(P31,"YES")),NOT(EXACT(P31,"NO")),NOT(EXACT(P31,"UNKNOWN")))),OR(NOT(ISTEXT(Q31)),AND(NOT(EXACT(Q31,"COMPLETE")),NOT(EXACT(Q31,"INCOMPLETE")))),OR(NOT(ISTEXT(R31)),AND(NOT(EXACT(R31,"YES")),NOT(EXACT(R31,"NO")))),OR(NOT(ISTEXT(S31)),AND(NOT(EXACT(S31,"YES")),NOT(EXACT(S31,"NO")),NOT(EXACT(S31,"NOT_APPLICABLE"))))),"ENUM_INVALID",IF(AND(EXACT(J31,"NO"),NOT(EXACT(K31,"NOT_APPLICABLE"))),"FIRST_PARTY_CROSS_FIELD_INVALID",IF(AND(EXACT(N31,"NO"),NOT(EXACT(O31,"NOT_APPLICABLE"))),"TEST_CROSS_FIELD_INVALID",IF(AND(EXACT(R31,"NO"),NOT(EXACT(S31,"NOT_APPLICABLE"))),"REOPEN_CROSS_FIELD_INVALID",IF(EXACT(H31,"NO"),"SCOPE_INCOMPLETE",IF(AND(EXACT(R31,"YES"),EXACT(S31,"YES")),"REOPEN_TRIGGER",IF(EXACT(L31,"MATERIAL_UNRESOLVED"),"MATERIAL_CONTRADICTION",IF(AND(OR(EXACT(E31,"LARGE_HARD_TO_REVERSE"),EXACT(F31,"HIGH"),EXACT(G31,"HARD")),OR(AND(EXACT(J31,"YES"),EXACT(K31,"NO")),EXACT(I31,"NONE_EVIDENCE"),EXACT(M31,"MATERIAL"))),IF(AND(EXACT(N31,"YES"),EXACT(O31,"YES")),"HIGH_EXPOSURE_BLOCKER_TESTABLE","HIGH_EXPOSURE_BLOCKER"),IF(AND(EXACT(E31,"BOUNDED_TRANCHE"),OR(AND(EXACT(J31,"YES"),EXACT(K31,"NO")),EXACT(I31,"NONE_EVIDENCE"),EXACT(M31,"MATERIAL"))),IF(AND(EXACT(N31,"YES"),EXACT(O31,"YES")),"TRANCHE_GAP_TESTABLE","TRANCHE_EVIDENCE_GAP"),IF(EXACT(E31,"SMALL_REVERSIBLE_TEST"),IF(OR(EXACT(F31,"HIGH"),EXACT(G31,"HARD")),"TEST_NOT_BOUNDED",IF(AND(EXACT(M31,"MATERIAL"),NOT(EXACT(O31,"YES"))),"TEST_MISALIGNED","SMALL_TEST_SUPPORTED")),IF(AND(EXACT(I31,"LIMITED"),EXACT(E31,"LARGE_HARD_TO_REVERSE")),"INDEPENDENCE_TOO_LIMITED_FOR_SCALE",IF(AND(EXACT(P31,"YES"),EXACT(I31,"LIMITED")),"DECISION_CHANGING_INFO_MISSING","NO_MATERIAL_BLOCKER")))))))))))))</x:f>
        <x:v>ENUM_INVALID</x:v>
      </x:c>
    </x:row>
    <x:row r="32" ht="20" customHeight="1">
      <x:c r="A32" s="22" t="str">
        <x:v>F031</x:v>
      </x:c>
      <x:c r="B32" s="22" t="str">
        <x:v>whitespace evidence</x:v>
      </x:c>
      <x:c r="C32" s="22" t="str">
        <x:v>NEGATIVE</x:v>
      </x:c>
      <x:c r="D32" s="22" t="str">
        <x:v>Search/content expansion next tranche</x:v>
      </x:c>
      <x:c r="E32" s="22" t="str">
        <x:v>BOUNDED_TRANCHE</x:v>
      </x:c>
      <x:c r="F32" s="22" t="str">
        <x:v>MODERATE</x:v>
      </x:c>
      <x:c r="G32" s="22" t="str">
        <x:v>MODERATE</x:v>
      </x:c>
      <x:c r="H32" s="22" t="str">
        <x:v>YES</x:v>
      </x:c>
      <x:c r="I32" s="22" t="str">
        <x:v>   </x:v>
      </x:c>
      <x:c r="J32" s="22" t="str">
        <x:v>YES</x:v>
      </x:c>
      <x:c r="K32" s="22" t="str">
        <x:v>YES</x:v>
      </x:c>
      <x:c r="L32" s="22" t="str">
        <x:v>NONE</x:v>
      </x:c>
      <x:c r="M32" s="22" t="str">
        <x:v>NONE</x:v>
      </x:c>
      <x:c r="N32" s="22" t="str">
        <x:v>NO</x:v>
      </x:c>
      <x:c r="O32" s="22" t="str">
        <x:v>NOT_APPLICABLE</x:v>
      </x:c>
      <x:c r="P32" s="22" t="str">
        <x:v>NO</x:v>
      </x:c>
      <x:c r="Q32" s="22" t="str">
        <x:v>COMPLETE</x:v>
      </x:c>
      <x:c r="R32" s="22" t="str">
        <x:v>NO</x:v>
      </x:c>
      <x:c r="S32" s="22" t="str">
        <x:v>NOT_APPLICABLE</x:v>
      </x:c>
      <x:c r="T32" s="22" t="str">
        <x:v>INVALID_INPUT</x:v>
      </x:c>
      <x:c r="U32" s="22" t="str">
        <x:f>IF(OR(AD32="DESCRIPTION_INVALID",AD32="ENUM_INVALID",AD32="FIRST_PARTY_CROSS_FIELD_INVALID",AD32="TEST_CROSS_FIELD_INVALID",AD32="REOPEN_CROSS_FIELD_INVALID"),"INVALID_INPUT",IF(AD32="SCOPE_INCOMPLETE","RESOLVE_DECISION_SCOPE",IF(AD32="REOPEN_TRIGGER","REOPEN_PRIOR_DECISION",IF(AD32="MATERIAL_CONTRADICTION","RESOLVE_CONTRADICTION",IF(OR(AD32="HIGH_EXPOSURE_BLOCKER_TESTABLE",AD32="TRANCHE_GAP_TESTABLE"),"SUFFICIENT_FOR_A_SMALLER_REVERSIBLE_TEST",IF(AD32="HIGH_EXPOSURE_BLOCKER","DO_NOT_COMMIT_YET",IF(OR(AD32="TRANCHE_EVIDENCE_GAP",AD32="TEST_NOT_BOUNDED",AD32="TEST_MISALIGNED",AD32="INDEPENDENCE_TOO_LIMITED_FOR_SCALE",AD32="DECISION_CHANGING_INFO_MISSING"),"MORE_EVIDENCE_REQUIRED","SUFFICIENT_FOR_THIS_COMMITMENT")))))))</x:f>
        <x:v>INVALID_INPUT</x:v>
      </x:c>
      <x:c r="V32" s="22" t="str">
        <x:v>ENUM_INVALID</x:v>
      </x:c>
      <x:c r="W32" s="22" t="str">
        <x:f>AD32</x:f>
        <x:v>ENUM_INVALID</x:v>
      </x:c>
      <x:c r="X32" s="22" t="str">
        <x:f>IF(EXACT(T32,U32),"PASS","FAIL")</x:f>
        <x:v>PASS</x:v>
      </x:c>
      <x:c r="Y32" s="22" t="str">
        <x:f>IF(EXACT(V32,W32),"PASS","FAIL")</x:f>
        <x:v>PASS</x:v>
      </x:c>
      <x:c r="Z32" s="22" t="str">
        <x:v>COMPLETE</x:v>
      </x:c>
      <x:c r="AA32" s="22" t="str">
        <x:f>Q32</x:f>
        <x:v>COMPLETE</x:v>
      </x:c>
      <x:c r="AB32" s="22" t="str">
        <x:f>IF(EXACT(Z32,AA32),"PASS","FAIL")</x:f>
        <x:v>PASS</x:v>
      </x:c>
      <x:c r="AC32" s="22" t="b">
        <x:f>OR(NOT(ISTEXT(D32)),LEN(TRIM(D32))=0,OR(NOT(ISTEXT(E32)),AND(NOT(EXACT(E32,"SMALL_REVERSIBLE_TEST")),NOT(EXACT(E32,"BOUNDED_TRANCHE")),NOT(EXACT(E32,"LARGE_HARD_TO_REVERSE")))),OR(NOT(ISTEXT(F32)),AND(NOT(EXACT(F32,"LOW")),NOT(EXACT(F32,"MODERATE")),NOT(EXACT(F32,"HIGH")))),OR(NOT(ISTEXT(G32)),AND(NOT(EXACT(G32,"EASY")),NOT(EXACT(G32,"MODERATE")),NOT(EXACT(G32,"HARD")))),OR(NOT(ISTEXT(H32)),AND(NOT(EXACT(H32,"YES")),NOT(EXACT(H32,"NO")))),OR(NOT(ISTEXT(I32)),AND(NOT(EXACT(I32,"NONE_EVIDENCE")),NOT(EXACT(I32,"LIMITED")),NOT(EXACT(I32,"STRONG")))),OR(NOT(ISTEXT(J32)),AND(NOT(EXACT(J32,"YES")),NOT(EXACT(J32,"NO")))),OR(NOT(ISTEXT(K32)),AND(NOT(EXACT(K32,"YES")),NOT(EXACT(K32,"NO")),NOT(EXACT(K32,"NOT_APPLICABLE")))),OR(NOT(ISTEXT(L32)),AND(NOT(EXACT(L32,"NONE")),NOT(EXACT(L32,"NON_MATERIAL")),NOT(EXACT(L32,"MATERIAL_RESOLVED")),NOT(EXACT(L32,"MATERIAL_UNRESOLVED")))),OR(NOT(ISTEXT(M32)),AND(NOT(EXACT(M32,"NONE")),NOT(EXACT(M32,"NON_MATERIAL")),NOT(EXACT(M32,"MATERIAL")))),OR(NOT(ISTEXT(N32)),AND(NOT(EXACT(N32,"YES")),NOT(EXACT(N32,"NO")),NOT(EXACT(N32,"NOT_APPLICABLE")))),OR(NOT(ISTEXT(O32)),AND(NOT(EXACT(O32,"YES")),NOT(EXACT(O32,"NO")),NOT(EXACT(O32,"NOT_APPLICABLE")))),OR(NOT(ISTEXT(P32)),AND(NOT(EXACT(P32,"YES")),NOT(EXACT(P32,"NO")),NOT(EXACT(P32,"UNKNOWN")))),OR(NOT(ISTEXT(Q32)),AND(NOT(EXACT(Q32,"COMPLETE")),NOT(EXACT(Q32,"INCOMPLETE")))),OR(NOT(ISTEXT(R32)),AND(NOT(EXACT(R32,"YES")),NOT(EXACT(R32,"NO")))),OR(NOT(ISTEXT(S32)),AND(NOT(EXACT(S32,"YES")),NOT(EXACT(S32,"NO")),NOT(EXACT(S32,"NOT_APPLICABLE")))),AND(EXACT(J32,"NO"),NOT(EXACT(K32,"NOT_APPLICABLE"))),AND(EXACT(N32,"NO"),NOT(EXACT(O32,"NOT_APPLICABLE"))),AND(EXACT(R32,"NO"),NOT(EXACT(S32,"NOT_APPLICABLE"))))</x:f>
        <x:v>1</x:v>
      </x:c>
      <x:c r="AD32" t="str">
        <x:f>IF(OR(NOT(ISTEXT(D32)),LEN(TRIM(D32))=0),"DESCRIPTION_INVALID",IF(OR(OR(NOT(ISTEXT(E32)),AND(NOT(EXACT(E32,"SMALL_REVERSIBLE_TEST")),NOT(EXACT(E32,"BOUNDED_TRANCHE")),NOT(EXACT(E32,"LARGE_HARD_TO_REVERSE")))),OR(NOT(ISTEXT(F32)),AND(NOT(EXACT(F32,"LOW")),NOT(EXACT(F32,"MODERATE")),NOT(EXACT(F32,"HIGH")))),OR(NOT(ISTEXT(G32)),AND(NOT(EXACT(G32,"EASY")),NOT(EXACT(G32,"MODERATE")),NOT(EXACT(G32,"HARD")))),OR(NOT(ISTEXT(H32)),AND(NOT(EXACT(H32,"YES")),NOT(EXACT(H32,"NO")))),OR(NOT(ISTEXT(I32)),AND(NOT(EXACT(I32,"NONE_EVIDENCE")),NOT(EXACT(I32,"LIMITED")),NOT(EXACT(I32,"STRONG")))),OR(NOT(ISTEXT(J32)),AND(NOT(EXACT(J32,"YES")),NOT(EXACT(J32,"NO")))),OR(NOT(ISTEXT(K32)),AND(NOT(EXACT(K32,"YES")),NOT(EXACT(K32,"NO")),NOT(EXACT(K32,"NOT_APPLICABLE")))),OR(NOT(ISTEXT(L32)),AND(NOT(EXACT(L32,"NONE")),NOT(EXACT(L32,"NON_MATERIAL")),NOT(EXACT(L32,"MATERIAL_RESOLVED")),NOT(EXACT(L32,"MATERIAL_UNRESOLVED")))),OR(NOT(ISTEXT(M32)),AND(NOT(EXACT(M32,"NONE")),NOT(EXACT(M32,"NON_MATERIAL")),NOT(EXACT(M32,"MATERIAL")))),OR(NOT(ISTEXT(N32)),AND(NOT(EXACT(N32,"YES")),NOT(EXACT(N32,"NO")),NOT(EXACT(N32,"NOT_APPLICABLE")))),OR(NOT(ISTEXT(O32)),AND(NOT(EXACT(O32,"YES")),NOT(EXACT(O32,"NO")),NOT(EXACT(O32,"NOT_APPLICABLE")))),OR(NOT(ISTEXT(P32)),AND(NOT(EXACT(P32,"YES")),NOT(EXACT(P32,"NO")),NOT(EXACT(P32,"UNKNOWN")))),OR(NOT(ISTEXT(Q32)),AND(NOT(EXACT(Q32,"COMPLETE")),NOT(EXACT(Q32,"INCOMPLETE")))),OR(NOT(ISTEXT(R32)),AND(NOT(EXACT(R32,"YES")),NOT(EXACT(R32,"NO")))),OR(NOT(ISTEXT(S32)),AND(NOT(EXACT(S32,"YES")),NOT(EXACT(S32,"NO")),NOT(EXACT(S32,"NOT_APPLICABLE"))))),"ENUM_INVALID",IF(AND(EXACT(J32,"NO"),NOT(EXACT(K32,"NOT_APPLICABLE"))),"FIRST_PARTY_CROSS_FIELD_INVALID",IF(AND(EXACT(N32,"NO"),NOT(EXACT(O32,"NOT_APPLICABLE"))),"TEST_CROSS_FIELD_INVALID",IF(AND(EXACT(R32,"NO"),NOT(EXACT(S32,"NOT_APPLICABLE"))),"REOPEN_CROSS_FIELD_INVALID",IF(EXACT(H32,"NO"),"SCOPE_INCOMPLETE",IF(AND(EXACT(R32,"YES"),EXACT(S32,"YES")),"REOPEN_TRIGGER",IF(EXACT(L32,"MATERIAL_UNRESOLVED"),"MATERIAL_CONTRADICTION",IF(AND(OR(EXACT(E32,"LARGE_HARD_TO_REVERSE"),EXACT(F32,"HIGH"),EXACT(G32,"HARD")),OR(AND(EXACT(J32,"YES"),EXACT(K32,"NO")),EXACT(I32,"NONE_EVIDENCE"),EXACT(M32,"MATERIAL"))),IF(AND(EXACT(N32,"YES"),EXACT(O32,"YES")),"HIGH_EXPOSURE_BLOCKER_TESTABLE","HIGH_EXPOSURE_BLOCKER"),IF(AND(EXACT(E32,"BOUNDED_TRANCHE"),OR(AND(EXACT(J32,"YES"),EXACT(K32,"NO")),EXACT(I32,"NONE_EVIDENCE"),EXACT(M32,"MATERIAL"))),IF(AND(EXACT(N32,"YES"),EXACT(O32,"YES")),"TRANCHE_GAP_TESTABLE","TRANCHE_EVIDENCE_GAP"),IF(EXACT(E32,"SMALL_REVERSIBLE_TEST"),IF(OR(EXACT(F32,"HIGH"),EXACT(G32,"HARD")),"TEST_NOT_BOUNDED",IF(AND(EXACT(M32,"MATERIAL"),NOT(EXACT(O32,"YES"))),"TEST_MISALIGNED","SMALL_TEST_SUPPORTED")),IF(AND(EXACT(I32,"LIMITED"),EXACT(E32,"LARGE_HARD_TO_REVERSE")),"INDEPENDENCE_TOO_LIMITED_FOR_SCALE",IF(AND(EXACT(P32,"YES"),EXACT(I32,"LIMITED")),"DECISION_CHANGING_INFO_MISSING","NO_MATERIAL_BLOCKER")))))))))))))</x:f>
        <x:v>ENUM_INVALID</x:v>
      </x:c>
    </x:row>
    <x:row r="33" ht="20" customHeight="1">
      <x:c r="A33" s="22" t="str">
        <x:v>F032</x:v>
      </x:c>
      <x:c r="B33" s="22" t="str">
        <x:v>unsupported completeness</x:v>
      </x:c>
      <x:c r="C33" s="22" t="str">
        <x:v>NEGATIVE</x:v>
      </x:c>
      <x:c r="D33" s="22" t="str">
        <x:v>Search/content expansion next tranche</x:v>
      </x:c>
      <x:c r="E33" s="22" t="str">
        <x:v>BOUNDED_TRANCHE</x:v>
      </x:c>
      <x:c r="F33" s="22" t="str">
        <x:v>MODERATE</x:v>
      </x:c>
      <x:c r="G33" s="22" t="str">
        <x:v>MODERATE</x:v>
      </x:c>
      <x:c r="H33" s="22" t="str">
        <x:v>YES</x:v>
      </x:c>
      <x:c r="I33" s="22" t="str">
        <x:v>STRONG</x:v>
      </x:c>
      <x:c r="J33" s="22" t="str">
        <x:v>YES</x:v>
      </x:c>
      <x:c r="K33" s="22" t="str">
        <x:v>YES</x:v>
      </x:c>
      <x:c r="L33" s="22" t="str">
        <x:v>NONE</x:v>
      </x:c>
      <x:c r="M33" s="22" t="str">
        <x:v>NONE</x:v>
      </x:c>
      <x:c r="N33" s="22" t="str">
        <x:v>NO</x:v>
      </x:c>
      <x:c r="O33" s="22" t="str">
        <x:v>NOT_APPLICABLE</x:v>
      </x:c>
      <x:c r="P33" s="22" t="str">
        <x:v>NO</x:v>
      </x:c>
      <x:c r="Q33" s="22" t="str">
        <x:v>DONE</x:v>
      </x:c>
      <x:c r="R33" s="22" t="str">
        <x:v>NO</x:v>
      </x:c>
      <x:c r="S33" s="22" t="str">
        <x:v>NOT_APPLICABLE</x:v>
      </x:c>
      <x:c r="T33" s="22" t="str">
        <x:v>INVALID_INPUT</x:v>
      </x:c>
      <x:c r="U33" s="22" t="str">
        <x:f>IF(OR(AD33="DESCRIPTION_INVALID",AD33="ENUM_INVALID",AD33="FIRST_PARTY_CROSS_FIELD_INVALID",AD33="TEST_CROSS_FIELD_INVALID",AD33="REOPEN_CROSS_FIELD_INVALID"),"INVALID_INPUT",IF(AD33="SCOPE_INCOMPLETE","RESOLVE_DECISION_SCOPE",IF(AD33="REOPEN_TRIGGER","REOPEN_PRIOR_DECISION",IF(AD33="MATERIAL_CONTRADICTION","RESOLVE_CONTRADICTION",IF(OR(AD33="HIGH_EXPOSURE_BLOCKER_TESTABLE",AD33="TRANCHE_GAP_TESTABLE"),"SUFFICIENT_FOR_A_SMALLER_REVERSIBLE_TEST",IF(AD33="HIGH_EXPOSURE_BLOCKER","DO_NOT_COMMIT_YET",IF(OR(AD33="TRANCHE_EVIDENCE_GAP",AD33="TEST_NOT_BOUNDED",AD33="TEST_MISALIGNED",AD33="INDEPENDENCE_TOO_LIMITED_FOR_SCALE",AD33="DECISION_CHANGING_INFO_MISSING"),"MORE_EVIDENCE_REQUIRED","SUFFICIENT_FOR_THIS_COMMITMENT")))))))</x:f>
        <x:v>INVALID_INPUT</x:v>
      </x:c>
      <x:c r="V33" s="22" t="str">
        <x:v>ENUM_INVALID</x:v>
      </x:c>
      <x:c r="W33" s="22" t="str">
        <x:f>AD33</x:f>
        <x:v>ENUM_INVALID</x:v>
      </x:c>
      <x:c r="X33" s="22" t="str">
        <x:f>IF(EXACT(T33,U33),"PASS","FAIL")</x:f>
        <x:v>PASS</x:v>
      </x:c>
      <x:c r="Y33" s="22" t="str">
        <x:f>IF(EXACT(V33,W33),"PASS","FAIL")</x:f>
        <x:v>PASS</x:v>
      </x:c>
      <x:c r="Z33" s="22" t="str">
        <x:v>DONE</x:v>
      </x:c>
      <x:c r="AA33" s="22" t="str">
        <x:f>Q33</x:f>
        <x:v>DONE</x:v>
      </x:c>
      <x:c r="AB33" s="22" t="str">
        <x:f>IF(EXACT(Z33,AA33),"PASS","FAIL")</x:f>
        <x:v>PASS</x:v>
      </x:c>
      <x:c r="AC33" s="22" t="b">
        <x:f>OR(NOT(ISTEXT(D33)),LEN(TRIM(D33))=0,OR(NOT(ISTEXT(E33)),AND(NOT(EXACT(E33,"SMALL_REVERSIBLE_TEST")),NOT(EXACT(E33,"BOUNDED_TRANCHE")),NOT(EXACT(E33,"LARGE_HARD_TO_REVERSE")))),OR(NOT(ISTEXT(F33)),AND(NOT(EXACT(F33,"LOW")),NOT(EXACT(F33,"MODERATE")),NOT(EXACT(F33,"HIGH")))),OR(NOT(ISTEXT(G33)),AND(NOT(EXACT(G33,"EASY")),NOT(EXACT(G33,"MODERATE")),NOT(EXACT(G33,"HARD")))),OR(NOT(ISTEXT(H33)),AND(NOT(EXACT(H33,"YES")),NOT(EXACT(H33,"NO")))),OR(NOT(ISTEXT(I33)),AND(NOT(EXACT(I33,"NONE_EVIDENCE")),NOT(EXACT(I33,"LIMITED")),NOT(EXACT(I33,"STRONG")))),OR(NOT(ISTEXT(J33)),AND(NOT(EXACT(J33,"YES")),NOT(EXACT(J33,"NO")))),OR(NOT(ISTEXT(K33)),AND(NOT(EXACT(K33,"YES")),NOT(EXACT(K33,"NO")),NOT(EXACT(K33,"NOT_APPLICABLE")))),OR(NOT(ISTEXT(L33)),AND(NOT(EXACT(L33,"NONE")),NOT(EXACT(L33,"NON_MATERIAL")),NOT(EXACT(L33,"MATERIAL_RESOLVED")),NOT(EXACT(L33,"MATERIAL_UNRESOLVED")))),OR(NOT(ISTEXT(M33)),AND(NOT(EXACT(M33,"NONE")),NOT(EXACT(M33,"NON_MATERIAL")),NOT(EXACT(M33,"MATERIAL")))),OR(NOT(ISTEXT(N33)),AND(NOT(EXACT(N33,"YES")),NOT(EXACT(N33,"NO")),NOT(EXACT(N33,"NOT_APPLICABLE")))),OR(NOT(ISTEXT(O33)),AND(NOT(EXACT(O33,"YES")),NOT(EXACT(O33,"NO")),NOT(EXACT(O33,"NOT_APPLICABLE")))),OR(NOT(ISTEXT(P33)),AND(NOT(EXACT(P33,"YES")),NOT(EXACT(P33,"NO")),NOT(EXACT(P33,"UNKNOWN")))),OR(NOT(ISTEXT(Q33)),AND(NOT(EXACT(Q33,"COMPLETE")),NOT(EXACT(Q33,"INCOMPLETE")))),OR(NOT(ISTEXT(R33)),AND(NOT(EXACT(R33,"YES")),NOT(EXACT(R33,"NO")))),OR(NOT(ISTEXT(S33)),AND(NOT(EXACT(S33,"YES")),NOT(EXACT(S33,"NO")),NOT(EXACT(S33,"NOT_APPLICABLE")))),AND(EXACT(J33,"NO"),NOT(EXACT(K33,"NOT_APPLICABLE"))),AND(EXACT(N33,"NO"),NOT(EXACT(O33,"NOT_APPLICABLE"))),AND(EXACT(R33,"NO"),NOT(EXACT(S33,"NOT_APPLICABLE"))))</x:f>
        <x:v>1</x:v>
      </x:c>
      <x:c r="AD33" t="str">
        <x:f>IF(OR(NOT(ISTEXT(D33)),LEN(TRIM(D33))=0),"DESCRIPTION_INVALID",IF(OR(OR(NOT(ISTEXT(E33)),AND(NOT(EXACT(E33,"SMALL_REVERSIBLE_TEST")),NOT(EXACT(E33,"BOUNDED_TRANCHE")),NOT(EXACT(E33,"LARGE_HARD_TO_REVERSE")))),OR(NOT(ISTEXT(F33)),AND(NOT(EXACT(F33,"LOW")),NOT(EXACT(F33,"MODERATE")),NOT(EXACT(F33,"HIGH")))),OR(NOT(ISTEXT(G33)),AND(NOT(EXACT(G33,"EASY")),NOT(EXACT(G33,"MODERATE")),NOT(EXACT(G33,"HARD")))),OR(NOT(ISTEXT(H33)),AND(NOT(EXACT(H33,"YES")),NOT(EXACT(H33,"NO")))),OR(NOT(ISTEXT(I33)),AND(NOT(EXACT(I33,"NONE_EVIDENCE")),NOT(EXACT(I33,"LIMITED")),NOT(EXACT(I33,"STRONG")))),OR(NOT(ISTEXT(J33)),AND(NOT(EXACT(J33,"YES")),NOT(EXACT(J33,"NO")))),OR(NOT(ISTEXT(K33)),AND(NOT(EXACT(K33,"YES")),NOT(EXACT(K33,"NO")),NOT(EXACT(K33,"NOT_APPLICABLE")))),OR(NOT(ISTEXT(L33)),AND(NOT(EXACT(L33,"NONE")),NOT(EXACT(L33,"NON_MATERIAL")),NOT(EXACT(L33,"MATERIAL_RESOLVED")),NOT(EXACT(L33,"MATERIAL_UNRESOLVED")))),OR(NOT(ISTEXT(M33)),AND(NOT(EXACT(M33,"NONE")),NOT(EXACT(M33,"NON_MATERIAL")),NOT(EXACT(M33,"MATERIAL")))),OR(NOT(ISTEXT(N33)),AND(NOT(EXACT(N33,"YES")),NOT(EXACT(N33,"NO")),NOT(EXACT(N33,"NOT_APPLICABLE")))),OR(NOT(ISTEXT(O33)),AND(NOT(EXACT(O33,"YES")),NOT(EXACT(O33,"NO")),NOT(EXACT(O33,"NOT_APPLICABLE")))),OR(NOT(ISTEXT(P33)),AND(NOT(EXACT(P33,"YES")),NOT(EXACT(P33,"NO")),NOT(EXACT(P33,"UNKNOWN")))),OR(NOT(ISTEXT(Q33)),AND(NOT(EXACT(Q33,"COMPLETE")),NOT(EXACT(Q33,"INCOMPLETE")))),OR(NOT(ISTEXT(R33)),AND(NOT(EXACT(R33,"YES")),NOT(EXACT(R33,"NO")))),OR(NOT(ISTEXT(S33)),AND(NOT(EXACT(S33,"YES")),NOT(EXACT(S33,"NO")),NOT(EXACT(S33,"NOT_APPLICABLE"))))),"ENUM_INVALID",IF(AND(EXACT(J33,"NO"),NOT(EXACT(K33,"NOT_APPLICABLE"))),"FIRST_PARTY_CROSS_FIELD_INVALID",IF(AND(EXACT(N33,"NO"),NOT(EXACT(O33,"NOT_APPLICABLE"))),"TEST_CROSS_FIELD_INVALID",IF(AND(EXACT(R33,"NO"),NOT(EXACT(S33,"NOT_APPLICABLE"))),"REOPEN_CROSS_FIELD_INVALID",IF(EXACT(H33,"NO"),"SCOPE_INCOMPLETE",IF(AND(EXACT(R33,"YES"),EXACT(S33,"YES")),"REOPEN_TRIGGER",IF(EXACT(L33,"MATERIAL_UNRESOLVED"),"MATERIAL_CONTRADICTION",IF(AND(OR(EXACT(E33,"LARGE_HARD_TO_REVERSE"),EXACT(F33,"HIGH"),EXACT(G33,"HARD")),OR(AND(EXACT(J33,"YES"),EXACT(K33,"NO")),EXACT(I33,"NONE_EVIDENCE"),EXACT(M33,"MATERIAL"))),IF(AND(EXACT(N33,"YES"),EXACT(O33,"YES")),"HIGH_EXPOSURE_BLOCKER_TESTABLE","HIGH_EXPOSURE_BLOCKER"),IF(AND(EXACT(E33,"BOUNDED_TRANCHE"),OR(AND(EXACT(J33,"YES"),EXACT(K33,"NO")),EXACT(I33,"NONE_EVIDENCE"),EXACT(M33,"MATERIAL"))),IF(AND(EXACT(N33,"YES"),EXACT(O33,"YES")),"TRANCHE_GAP_TESTABLE","TRANCHE_EVIDENCE_GAP"),IF(EXACT(E33,"SMALL_REVERSIBLE_TEST"),IF(OR(EXACT(F33,"HIGH"),EXACT(G33,"HARD")),"TEST_NOT_BOUNDED",IF(AND(EXACT(M33,"MATERIAL"),NOT(EXACT(O33,"YES"))),"TEST_MISALIGNED","SMALL_TEST_SUPPORTED")),IF(AND(EXACT(I33,"LIMITED"),EXACT(E33,"LARGE_HARD_TO_REVERSE")),"INDEPENDENCE_TOO_LIMITED_FOR_SCALE",IF(AND(EXACT(P33,"YES"),EXACT(I33,"LIMITED")),"DECISION_CHANGING_INFO_MISSING","NO_MATERIAL_BLOCKER")))))))))))))</x:f>
        <x:v>ENUM_INVALID</x:v>
      </x:c>
    </x:row>
    <x:row r="34" ht="20" customHeight="1">
      <x:c r="A34" s="22" t="str">
        <x:v>F033</x:v>
      </x:c>
      <x:c r="B34" s="22" t="str">
        <x:v>combo SMALL_REVERSIBLE_TEST NONE_EVIDENCE NONE NONE 33</x:v>
      </x:c>
      <x:c r="C34" s="22" t="str">
        <x:v>COMBINATORIAL</x:v>
      </x:c>
      <x:c r="D34" s="22" t="str">
        <x:v>Search/content expansion next tranche</x:v>
      </x:c>
      <x:c r="E34" s="22" t="str">
        <x:v>SMALL_REVERSIBLE_TEST</x:v>
      </x:c>
      <x:c r="F34" s="22" t="str">
        <x:v>LOW</x:v>
      </x:c>
      <x:c r="G34" s="22" t="str">
        <x:v>EASY</x:v>
      </x:c>
      <x:c r="H34" s="22" t="str">
        <x:v>YES</x:v>
      </x:c>
      <x:c r="I34" s="22" t="str">
        <x:v>NONE_EVIDENCE</x:v>
      </x:c>
      <x:c r="J34" s="22" t="str">
        <x:v>YES</x:v>
      </x:c>
      <x:c r="K34" s="22" t="str">
        <x:v>YES</x:v>
      </x:c>
      <x:c r="L34" s="22" t="str">
        <x:v>NONE</x:v>
      </x:c>
      <x:c r="M34" s="22" t="str">
        <x:v>NONE</x:v>
      </x:c>
      <x:c r="N34" s="22" t="str">
        <x:v>NO</x:v>
      </x:c>
      <x:c r="O34" s="22" t="str">
        <x:v>NOT_APPLICABLE</x:v>
      </x:c>
      <x:c r="P34" s="22" t="str">
        <x:v>NO</x:v>
      </x:c>
      <x:c r="Q34" s="22" t="str">
        <x:v>COMPLETE</x:v>
      </x:c>
      <x:c r="R34" s="22" t="str">
        <x:v>NO</x:v>
      </x:c>
      <x:c r="S34" s="22" t="str">
        <x:v>NOT_APPLICABLE</x:v>
      </x:c>
      <x:c r="T34" s="22" t="str">
        <x:v>SUFFICIENT_FOR_THIS_COMMITMENT</x:v>
      </x:c>
      <x:c r="U34" s="22" t="str">
        <x:f>IF(OR(AD34="DESCRIPTION_INVALID",AD34="ENUM_INVALID",AD34="FIRST_PARTY_CROSS_FIELD_INVALID",AD34="TEST_CROSS_FIELD_INVALID",AD34="REOPEN_CROSS_FIELD_INVALID"),"INVALID_INPUT",IF(AD34="SCOPE_INCOMPLETE","RESOLVE_DECISION_SCOPE",IF(AD34="REOPEN_TRIGGER","REOPEN_PRIOR_DECISION",IF(AD34="MATERIAL_CONTRADICTION","RESOLVE_CONTRADICTION",IF(OR(AD34="HIGH_EXPOSURE_BLOCKER_TESTABLE",AD34="TRANCHE_GAP_TESTABLE"),"SUFFICIENT_FOR_A_SMALLER_REVERSIBLE_TEST",IF(AD34="HIGH_EXPOSURE_BLOCKER","DO_NOT_COMMIT_YET",IF(OR(AD34="TRANCHE_EVIDENCE_GAP",AD34="TEST_NOT_BOUNDED",AD34="TEST_MISALIGNED",AD34="INDEPENDENCE_TOO_LIMITED_FOR_SCALE",AD34="DECISION_CHANGING_INFO_MISSING"),"MORE_EVIDENCE_REQUIRED","SUFFICIENT_FOR_THIS_COMMITMENT")))))))</x:f>
        <x:v>SUFFICIENT_FOR_THIS_COMMITMENT</x:v>
      </x:c>
      <x:c r="V34" s="22" t="str">
        <x:v>SMALL_TEST_SUPPORTED</x:v>
      </x:c>
      <x:c r="W34" s="22" t="str">
        <x:f>AD34</x:f>
        <x:v>SMALL_TEST_SUPPORTED</x:v>
      </x:c>
      <x:c r="X34" s="22" t="str">
        <x:f>IF(EXACT(T34,U34),"PASS","FAIL")</x:f>
        <x:v>PASS</x:v>
      </x:c>
      <x:c r="Y34" s="22" t="str">
        <x:f>IF(EXACT(V34,W34),"PASS","FAIL")</x:f>
        <x:v>PASS</x:v>
      </x:c>
      <x:c r="Z34" s="22" t="str">
        <x:v>COMPLETE</x:v>
      </x:c>
      <x:c r="AA34" s="22" t="str">
        <x:f>Q34</x:f>
        <x:v>COMPLETE</x:v>
      </x:c>
      <x:c r="AB34" s="22" t="str">
        <x:f>IF(EXACT(Z34,AA34),"PASS","FAIL")</x:f>
        <x:v>PASS</x:v>
      </x:c>
      <x:c r="AC34" s="22" t="b">
        <x:f>OR(NOT(ISTEXT(D34)),LEN(TRIM(D34))=0,OR(NOT(ISTEXT(E34)),AND(NOT(EXACT(E34,"SMALL_REVERSIBLE_TEST")),NOT(EXACT(E34,"BOUNDED_TRANCHE")),NOT(EXACT(E34,"LARGE_HARD_TO_REVERSE")))),OR(NOT(ISTEXT(F34)),AND(NOT(EXACT(F34,"LOW")),NOT(EXACT(F34,"MODERATE")),NOT(EXACT(F34,"HIGH")))),OR(NOT(ISTEXT(G34)),AND(NOT(EXACT(G34,"EASY")),NOT(EXACT(G34,"MODERATE")),NOT(EXACT(G34,"HARD")))),OR(NOT(ISTEXT(H34)),AND(NOT(EXACT(H34,"YES")),NOT(EXACT(H34,"NO")))),OR(NOT(ISTEXT(I34)),AND(NOT(EXACT(I34,"NONE_EVIDENCE")),NOT(EXACT(I34,"LIMITED")),NOT(EXACT(I34,"STRONG")))),OR(NOT(ISTEXT(J34)),AND(NOT(EXACT(J34,"YES")),NOT(EXACT(J34,"NO")))),OR(NOT(ISTEXT(K34)),AND(NOT(EXACT(K34,"YES")),NOT(EXACT(K34,"NO")),NOT(EXACT(K34,"NOT_APPLICABLE")))),OR(NOT(ISTEXT(L34)),AND(NOT(EXACT(L34,"NONE")),NOT(EXACT(L34,"NON_MATERIAL")),NOT(EXACT(L34,"MATERIAL_RESOLVED")),NOT(EXACT(L34,"MATERIAL_UNRESOLVED")))),OR(NOT(ISTEXT(M34)),AND(NOT(EXACT(M34,"NONE")),NOT(EXACT(M34,"NON_MATERIAL")),NOT(EXACT(M34,"MATERIAL")))),OR(NOT(ISTEXT(N34)),AND(NOT(EXACT(N34,"YES")),NOT(EXACT(N34,"NO")),NOT(EXACT(N34,"NOT_APPLICABLE")))),OR(NOT(ISTEXT(O34)),AND(NOT(EXACT(O34,"YES")),NOT(EXACT(O34,"NO")),NOT(EXACT(O34,"NOT_APPLICABLE")))),OR(NOT(ISTEXT(P34)),AND(NOT(EXACT(P34,"YES")),NOT(EXACT(P34,"NO")),NOT(EXACT(P34,"UNKNOWN")))),OR(NOT(ISTEXT(Q34)),AND(NOT(EXACT(Q34,"COMPLETE")),NOT(EXACT(Q34,"INCOMPLETE")))),OR(NOT(ISTEXT(R34)),AND(NOT(EXACT(R34,"YES")),NOT(EXACT(R34,"NO")))),OR(NOT(ISTEXT(S34)),AND(NOT(EXACT(S34,"YES")),NOT(EXACT(S34,"NO")),NOT(EXACT(S34,"NOT_APPLICABLE")))),AND(EXACT(J34,"NO"),NOT(EXACT(K34,"NOT_APPLICABLE"))),AND(EXACT(N34,"NO"),NOT(EXACT(O34,"NOT_APPLICABLE"))),AND(EXACT(R34,"NO"),NOT(EXACT(S34,"NOT_APPLICABLE"))))</x:f>
        <x:v>0</x:v>
      </x:c>
      <x:c r="AD34" t="str">
        <x:f>IF(OR(NOT(ISTEXT(D34)),LEN(TRIM(D34))=0),"DESCRIPTION_INVALID",IF(OR(OR(NOT(ISTEXT(E34)),AND(NOT(EXACT(E34,"SMALL_REVERSIBLE_TEST")),NOT(EXACT(E34,"BOUNDED_TRANCHE")),NOT(EXACT(E34,"LARGE_HARD_TO_REVERSE")))),OR(NOT(ISTEXT(F34)),AND(NOT(EXACT(F34,"LOW")),NOT(EXACT(F34,"MODERATE")),NOT(EXACT(F34,"HIGH")))),OR(NOT(ISTEXT(G34)),AND(NOT(EXACT(G34,"EASY")),NOT(EXACT(G34,"MODERATE")),NOT(EXACT(G34,"HARD")))),OR(NOT(ISTEXT(H34)),AND(NOT(EXACT(H34,"YES")),NOT(EXACT(H34,"NO")))),OR(NOT(ISTEXT(I34)),AND(NOT(EXACT(I34,"NONE_EVIDENCE")),NOT(EXACT(I34,"LIMITED")),NOT(EXACT(I34,"STRONG")))),OR(NOT(ISTEXT(J34)),AND(NOT(EXACT(J34,"YES")),NOT(EXACT(J34,"NO")))),OR(NOT(ISTEXT(K34)),AND(NOT(EXACT(K34,"YES")),NOT(EXACT(K34,"NO")),NOT(EXACT(K34,"NOT_APPLICABLE")))),OR(NOT(ISTEXT(L34)),AND(NOT(EXACT(L34,"NONE")),NOT(EXACT(L34,"NON_MATERIAL")),NOT(EXACT(L34,"MATERIAL_RESOLVED")),NOT(EXACT(L34,"MATERIAL_UNRESOLVED")))),OR(NOT(ISTEXT(M34)),AND(NOT(EXACT(M34,"NONE")),NOT(EXACT(M34,"NON_MATERIAL")),NOT(EXACT(M34,"MATERIAL")))),OR(NOT(ISTEXT(N34)),AND(NOT(EXACT(N34,"YES")),NOT(EXACT(N34,"NO")),NOT(EXACT(N34,"NOT_APPLICABLE")))),OR(NOT(ISTEXT(O34)),AND(NOT(EXACT(O34,"YES")),NOT(EXACT(O34,"NO")),NOT(EXACT(O34,"NOT_APPLICABLE")))),OR(NOT(ISTEXT(P34)),AND(NOT(EXACT(P34,"YES")),NOT(EXACT(P34,"NO")),NOT(EXACT(P34,"UNKNOWN")))),OR(NOT(ISTEXT(Q34)),AND(NOT(EXACT(Q34,"COMPLETE")),NOT(EXACT(Q34,"INCOMPLETE")))),OR(NOT(ISTEXT(R34)),AND(NOT(EXACT(R34,"YES")),NOT(EXACT(R34,"NO")))),OR(NOT(ISTEXT(S34)),AND(NOT(EXACT(S34,"YES")),NOT(EXACT(S34,"NO")),NOT(EXACT(S34,"NOT_APPLICABLE"))))),"ENUM_INVALID",IF(AND(EXACT(J34,"NO"),NOT(EXACT(K34,"NOT_APPLICABLE"))),"FIRST_PARTY_CROSS_FIELD_INVALID",IF(AND(EXACT(N34,"NO"),NOT(EXACT(O34,"NOT_APPLICABLE"))),"TEST_CROSS_FIELD_INVALID",IF(AND(EXACT(R34,"NO"),NOT(EXACT(S34,"NOT_APPLICABLE"))),"REOPEN_CROSS_FIELD_INVALID",IF(EXACT(H34,"NO"),"SCOPE_INCOMPLETE",IF(AND(EXACT(R34,"YES"),EXACT(S34,"YES")),"REOPEN_TRIGGER",IF(EXACT(L34,"MATERIAL_UNRESOLVED"),"MATERIAL_CONTRADICTION",IF(AND(OR(EXACT(E34,"LARGE_HARD_TO_REVERSE"),EXACT(F34,"HIGH"),EXACT(G34,"HARD")),OR(AND(EXACT(J34,"YES"),EXACT(K34,"NO")),EXACT(I34,"NONE_EVIDENCE"),EXACT(M34,"MATERIAL"))),IF(AND(EXACT(N34,"YES"),EXACT(O34,"YES")),"HIGH_EXPOSURE_BLOCKER_TESTABLE","HIGH_EXPOSURE_BLOCKER"),IF(AND(EXACT(E34,"BOUNDED_TRANCHE"),OR(AND(EXACT(J34,"YES"),EXACT(K34,"NO")),EXACT(I34,"NONE_EVIDENCE"),EXACT(M34,"MATERIAL"))),IF(AND(EXACT(N34,"YES"),EXACT(O34,"YES")),"TRANCHE_GAP_TESTABLE","TRANCHE_EVIDENCE_GAP"),IF(EXACT(E34,"SMALL_REVERSIBLE_TEST"),IF(OR(EXACT(F34,"HIGH"),EXACT(G34,"HARD")),"TEST_NOT_BOUNDED",IF(AND(EXACT(M34,"MATERIAL"),NOT(EXACT(O34,"YES"))),"TEST_MISALIGNED","SMALL_TEST_SUPPORTED")),IF(AND(EXACT(I34,"LIMITED"),EXACT(E34,"LARGE_HARD_TO_REVERSE")),"INDEPENDENCE_TOO_LIMITED_FOR_SCALE",IF(AND(EXACT(P34,"YES"),EXACT(I34,"LIMITED")),"DECISION_CHANGING_INFO_MISSING","NO_MATERIAL_BLOCKER")))))))))))))</x:f>
        <x:v>SMALL_TEST_SUPPORTED</x:v>
      </x:c>
    </x:row>
    <x:row r="35" ht="20" customHeight="1">
      <x:c r="A35" s="22" t="str">
        <x:v>F034</x:v>
      </x:c>
      <x:c r="B35" s="22" t="str">
        <x:v>combo SMALL_REVERSIBLE_TEST NONE_EVIDENCE NONE NON_MATERIAL 34</x:v>
      </x:c>
      <x:c r="C35" s="22" t="str">
        <x:v>COMBINATORIAL</x:v>
      </x:c>
      <x:c r="D35" s="22" t="str">
        <x:v>Search/content expansion next tranche</x:v>
      </x:c>
      <x:c r="E35" s="22" t="str">
        <x:v>SMALL_REVERSIBLE_TEST</x:v>
      </x:c>
      <x:c r="F35" s="22" t="str">
        <x:v>LOW</x:v>
      </x:c>
      <x:c r="G35" s="22" t="str">
        <x:v>EASY</x:v>
      </x:c>
      <x:c r="H35" s="22" t="str">
        <x:v>YES</x:v>
      </x:c>
      <x:c r="I35" s="22" t="str">
        <x:v>NONE_EVIDENCE</x:v>
      </x:c>
      <x:c r="J35" s="22" t="str">
        <x:v>YES</x:v>
      </x:c>
      <x:c r="K35" s="22" t="str">
        <x:v>YES</x:v>
      </x:c>
      <x:c r="L35" s="22" t="str">
        <x:v>NON_MATERIAL</x:v>
      </x:c>
      <x:c r="M35" s="22" t="str">
        <x:v>NONE</x:v>
      </x:c>
      <x:c r="N35" s="22" t="str">
        <x:v>NO</x:v>
      </x:c>
      <x:c r="O35" s="22" t="str">
        <x:v>NOT_APPLICABLE</x:v>
      </x:c>
      <x:c r="P35" s="22" t="str">
        <x:v>NO</x:v>
      </x:c>
      <x:c r="Q35" s="22" t="str">
        <x:v>COMPLETE</x:v>
      </x:c>
      <x:c r="R35" s="22" t="str">
        <x:v>NO</x:v>
      </x:c>
      <x:c r="S35" s="22" t="str">
        <x:v>NOT_APPLICABLE</x:v>
      </x:c>
      <x:c r="T35" s="22" t="str">
        <x:v>SUFFICIENT_FOR_THIS_COMMITMENT</x:v>
      </x:c>
      <x:c r="U35" s="22" t="str">
        <x:f>IF(OR(AD35="DESCRIPTION_INVALID",AD35="ENUM_INVALID",AD35="FIRST_PARTY_CROSS_FIELD_INVALID",AD35="TEST_CROSS_FIELD_INVALID",AD35="REOPEN_CROSS_FIELD_INVALID"),"INVALID_INPUT",IF(AD35="SCOPE_INCOMPLETE","RESOLVE_DECISION_SCOPE",IF(AD35="REOPEN_TRIGGER","REOPEN_PRIOR_DECISION",IF(AD35="MATERIAL_CONTRADICTION","RESOLVE_CONTRADICTION",IF(OR(AD35="HIGH_EXPOSURE_BLOCKER_TESTABLE",AD35="TRANCHE_GAP_TESTABLE"),"SUFFICIENT_FOR_A_SMALLER_REVERSIBLE_TEST",IF(AD35="HIGH_EXPOSURE_BLOCKER","DO_NOT_COMMIT_YET",IF(OR(AD35="TRANCHE_EVIDENCE_GAP",AD35="TEST_NOT_BOUNDED",AD35="TEST_MISALIGNED",AD35="INDEPENDENCE_TOO_LIMITED_FOR_SCALE",AD35="DECISION_CHANGING_INFO_MISSING"),"MORE_EVIDENCE_REQUIRED","SUFFICIENT_FOR_THIS_COMMITMENT")))))))</x:f>
        <x:v>SUFFICIENT_FOR_THIS_COMMITMENT</x:v>
      </x:c>
      <x:c r="V35" s="22" t="str">
        <x:v>SMALL_TEST_SUPPORTED</x:v>
      </x:c>
      <x:c r="W35" s="22" t="str">
        <x:f>AD35</x:f>
        <x:v>SMALL_TEST_SUPPORTED</x:v>
      </x:c>
      <x:c r="X35" s="22" t="str">
        <x:f>IF(EXACT(T35,U35),"PASS","FAIL")</x:f>
        <x:v>PASS</x:v>
      </x:c>
      <x:c r="Y35" s="22" t="str">
        <x:f>IF(EXACT(V35,W35),"PASS","FAIL")</x:f>
        <x:v>PASS</x:v>
      </x:c>
      <x:c r="Z35" s="22" t="str">
        <x:v>COMPLETE</x:v>
      </x:c>
      <x:c r="AA35" s="22" t="str">
        <x:f>Q35</x:f>
        <x:v>COMPLETE</x:v>
      </x:c>
      <x:c r="AB35" s="22" t="str">
        <x:f>IF(EXACT(Z35,AA35),"PASS","FAIL")</x:f>
        <x:v>PASS</x:v>
      </x:c>
      <x:c r="AC35" s="22" t="b">
        <x:f>OR(NOT(ISTEXT(D35)),LEN(TRIM(D35))=0,OR(NOT(ISTEXT(E35)),AND(NOT(EXACT(E35,"SMALL_REVERSIBLE_TEST")),NOT(EXACT(E35,"BOUNDED_TRANCHE")),NOT(EXACT(E35,"LARGE_HARD_TO_REVERSE")))),OR(NOT(ISTEXT(F35)),AND(NOT(EXACT(F35,"LOW")),NOT(EXACT(F35,"MODERATE")),NOT(EXACT(F35,"HIGH")))),OR(NOT(ISTEXT(G35)),AND(NOT(EXACT(G35,"EASY")),NOT(EXACT(G35,"MODERATE")),NOT(EXACT(G35,"HARD")))),OR(NOT(ISTEXT(H35)),AND(NOT(EXACT(H35,"YES")),NOT(EXACT(H35,"NO")))),OR(NOT(ISTEXT(I35)),AND(NOT(EXACT(I35,"NONE_EVIDENCE")),NOT(EXACT(I35,"LIMITED")),NOT(EXACT(I35,"STRONG")))),OR(NOT(ISTEXT(J35)),AND(NOT(EXACT(J35,"YES")),NOT(EXACT(J35,"NO")))),OR(NOT(ISTEXT(K35)),AND(NOT(EXACT(K35,"YES")),NOT(EXACT(K35,"NO")),NOT(EXACT(K35,"NOT_APPLICABLE")))),OR(NOT(ISTEXT(L35)),AND(NOT(EXACT(L35,"NONE")),NOT(EXACT(L35,"NON_MATERIAL")),NOT(EXACT(L35,"MATERIAL_RESOLVED")),NOT(EXACT(L35,"MATERIAL_UNRESOLVED")))),OR(NOT(ISTEXT(M35)),AND(NOT(EXACT(M35,"NONE")),NOT(EXACT(M35,"NON_MATERIAL")),NOT(EXACT(M35,"MATERIAL")))),OR(NOT(ISTEXT(N35)),AND(NOT(EXACT(N35,"YES")),NOT(EXACT(N35,"NO")),NOT(EXACT(N35,"NOT_APPLICABLE")))),OR(NOT(ISTEXT(O35)),AND(NOT(EXACT(O35,"YES")),NOT(EXACT(O35,"NO")),NOT(EXACT(O35,"NOT_APPLICABLE")))),OR(NOT(ISTEXT(P35)),AND(NOT(EXACT(P35,"YES")),NOT(EXACT(P35,"NO")),NOT(EXACT(P35,"UNKNOWN")))),OR(NOT(ISTEXT(Q35)),AND(NOT(EXACT(Q35,"COMPLETE")),NOT(EXACT(Q35,"INCOMPLETE")))),OR(NOT(ISTEXT(R35)),AND(NOT(EXACT(R35,"YES")),NOT(EXACT(R35,"NO")))),OR(NOT(ISTEXT(S35)),AND(NOT(EXACT(S35,"YES")),NOT(EXACT(S35,"NO")),NOT(EXACT(S35,"NOT_APPLICABLE")))),AND(EXACT(J35,"NO"),NOT(EXACT(K35,"NOT_APPLICABLE"))),AND(EXACT(N35,"NO"),NOT(EXACT(O35,"NOT_APPLICABLE"))),AND(EXACT(R35,"NO"),NOT(EXACT(S35,"NOT_APPLICABLE"))))</x:f>
        <x:v>0</x:v>
      </x:c>
      <x:c r="AD35" t="str">
        <x:f>IF(OR(NOT(ISTEXT(D35)),LEN(TRIM(D35))=0),"DESCRIPTION_INVALID",IF(OR(OR(NOT(ISTEXT(E35)),AND(NOT(EXACT(E35,"SMALL_REVERSIBLE_TEST")),NOT(EXACT(E35,"BOUNDED_TRANCHE")),NOT(EXACT(E35,"LARGE_HARD_TO_REVERSE")))),OR(NOT(ISTEXT(F35)),AND(NOT(EXACT(F35,"LOW")),NOT(EXACT(F35,"MODERATE")),NOT(EXACT(F35,"HIGH")))),OR(NOT(ISTEXT(G35)),AND(NOT(EXACT(G35,"EASY")),NOT(EXACT(G35,"MODERATE")),NOT(EXACT(G35,"HARD")))),OR(NOT(ISTEXT(H35)),AND(NOT(EXACT(H35,"YES")),NOT(EXACT(H35,"NO")))),OR(NOT(ISTEXT(I35)),AND(NOT(EXACT(I35,"NONE_EVIDENCE")),NOT(EXACT(I35,"LIMITED")),NOT(EXACT(I35,"STRONG")))),OR(NOT(ISTEXT(J35)),AND(NOT(EXACT(J35,"YES")),NOT(EXACT(J35,"NO")))),OR(NOT(ISTEXT(K35)),AND(NOT(EXACT(K35,"YES")),NOT(EXACT(K35,"NO")),NOT(EXACT(K35,"NOT_APPLICABLE")))),OR(NOT(ISTEXT(L35)),AND(NOT(EXACT(L35,"NONE")),NOT(EXACT(L35,"NON_MATERIAL")),NOT(EXACT(L35,"MATERIAL_RESOLVED")),NOT(EXACT(L35,"MATERIAL_UNRESOLVED")))),OR(NOT(ISTEXT(M35)),AND(NOT(EXACT(M35,"NONE")),NOT(EXACT(M35,"NON_MATERIAL")),NOT(EXACT(M35,"MATERIAL")))),OR(NOT(ISTEXT(N35)),AND(NOT(EXACT(N35,"YES")),NOT(EXACT(N35,"NO")),NOT(EXACT(N35,"NOT_APPLICABLE")))),OR(NOT(ISTEXT(O35)),AND(NOT(EXACT(O35,"YES")),NOT(EXACT(O35,"NO")),NOT(EXACT(O35,"NOT_APPLICABLE")))),OR(NOT(ISTEXT(P35)),AND(NOT(EXACT(P35,"YES")),NOT(EXACT(P35,"NO")),NOT(EXACT(P35,"UNKNOWN")))),OR(NOT(ISTEXT(Q35)),AND(NOT(EXACT(Q35,"COMPLETE")),NOT(EXACT(Q35,"INCOMPLETE")))),OR(NOT(ISTEXT(R35)),AND(NOT(EXACT(R35,"YES")),NOT(EXACT(R35,"NO")))),OR(NOT(ISTEXT(S35)),AND(NOT(EXACT(S35,"YES")),NOT(EXACT(S35,"NO")),NOT(EXACT(S35,"NOT_APPLICABLE"))))),"ENUM_INVALID",IF(AND(EXACT(J35,"NO"),NOT(EXACT(K35,"NOT_APPLICABLE"))),"FIRST_PARTY_CROSS_FIELD_INVALID",IF(AND(EXACT(N35,"NO"),NOT(EXACT(O35,"NOT_APPLICABLE"))),"TEST_CROSS_FIELD_INVALID",IF(AND(EXACT(R35,"NO"),NOT(EXACT(S35,"NOT_APPLICABLE"))),"REOPEN_CROSS_FIELD_INVALID",IF(EXACT(H35,"NO"),"SCOPE_INCOMPLETE",IF(AND(EXACT(R35,"YES"),EXACT(S35,"YES")),"REOPEN_TRIGGER",IF(EXACT(L35,"MATERIAL_UNRESOLVED"),"MATERIAL_CONTRADICTION",IF(AND(OR(EXACT(E35,"LARGE_HARD_TO_REVERSE"),EXACT(F35,"HIGH"),EXACT(G35,"HARD")),OR(AND(EXACT(J35,"YES"),EXACT(K35,"NO")),EXACT(I35,"NONE_EVIDENCE"),EXACT(M35,"MATERIAL"))),IF(AND(EXACT(N35,"YES"),EXACT(O35,"YES")),"HIGH_EXPOSURE_BLOCKER_TESTABLE","HIGH_EXPOSURE_BLOCKER"),IF(AND(EXACT(E35,"BOUNDED_TRANCHE"),OR(AND(EXACT(J35,"YES"),EXACT(K35,"NO")),EXACT(I35,"NONE_EVIDENCE"),EXACT(M35,"MATERIAL"))),IF(AND(EXACT(N35,"YES"),EXACT(O35,"YES")),"TRANCHE_GAP_TESTABLE","TRANCHE_EVIDENCE_GAP"),IF(EXACT(E35,"SMALL_REVERSIBLE_TEST"),IF(OR(EXACT(F35,"HIGH"),EXACT(G35,"HARD")),"TEST_NOT_BOUNDED",IF(AND(EXACT(M35,"MATERIAL"),NOT(EXACT(O35,"YES"))),"TEST_MISALIGNED","SMALL_TEST_SUPPORTED")),IF(AND(EXACT(I35,"LIMITED"),EXACT(E35,"LARGE_HARD_TO_REVERSE")),"INDEPENDENCE_TOO_LIMITED_FOR_SCALE",IF(AND(EXACT(P35,"YES"),EXACT(I35,"LIMITED")),"DECISION_CHANGING_INFO_MISSING","NO_MATERIAL_BLOCKER")))))))))))))</x:f>
        <x:v>SMALL_TEST_SUPPORTED</x:v>
      </x:c>
    </x:row>
    <x:row r="36" ht="20" customHeight="1">
      <x:c r="A36" s="22" t="str">
        <x:v>F035</x:v>
      </x:c>
      <x:c r="B36" s="22" t="str">
        <x:v>combo SMALL_REVERSIBLE_TEST NONE_EVIDENCE NONE MATERIAL_RESOLVED 35</x:v>
      </x:c>
      <x:c r="C36" s="22" t="str">
        <x:v>COMBINATORIAL</x:v>
      </x:c>
      <x:c r="D36" s="22" t="str">
        <x:v>Search/content expansion next tranche</x:v>
      </x:c>
      <x:c r="E36" s="22" t="str">
        <x:v>SMALL_REVERSIBLE_TEST</x:v>
      </x:c>
      <x:c r="F36" s="22" t="str">
        <x:v>LOW</x:v>
      </x:c>
      <x:c r="G36" s="22" t="str">
        <x:v>EASY</x:v>
      </x:c>
      <x:c r="H36" s="22" t="str">
        <x:v>YES</x:v>
      </x:c>
      <x:c r="I36" s="22" t="str">
        <x:v>NONE_EVIDENCE</x:v>
      </x:c>
      <x:c r="J36" s="22" t="str">
        <x:v>YES</x:v>
      </x:c>
      <x:c r="K36" s="22" t="str">
        <x:v>YES</x:v>
      </x:c>
      <x:c r="L36" s="22" t="str">
        <x:v>MATERIAL_RESOLVED</x:v>
      </x:c>
      <x:c r="M36" s="22" t="str">
        <x:v>NONE</x:v>
      </x:c>
      <x:c r="N36" s="22" t="str">
        <x:v>NO</x:v>
      </x:c>
      <x:c r="O36" s="22" t="str">
        <x:v>NOT_APPLICABLE</x:v>
      </x:c>
      <x:c r="P36" s="22" t="str">
        <x:v>NO</x:v>
      </x:c>
      <x:c r="Q36" s="22" t="str">
        <x:v>COMPLETE</x:v>
      </x:c>
      <x:c r="R36" s="22" t="str">
        <x:v>NO</x:v>
      </x:c>
      <x:c r="S36" s="22" t="str">
        <x:v>NOT_APPLICABLE</x:v>
      </x:c>
      <x:c r="T36" s="22" t="str">
        <x:v>SUFFICIENT_FOR_THIS_COMMITMENT</x:v>
      </x:c>
      <x:c r="U36" s="22" t="str">
        <x:f>IF(OR(AD36="DESCRIPTION_INVALID",AD36="ENUM_INVALID",AD36="FIRST_PARTY_CROSS_FIELD_INVALID",AD36="TEST_CROSS_FIELD_INVALID",AD36="REOPEN_CROSS_FIELD_INVALID"),"INVALID_INPUT",IF(AD36="SCOPE_INCOMPLETE","RESOLVE_DECISION_SCOPE",IF(AD36="REOPEN_TRIGGER","REOPEN_PRIOR_DECISION",IF(AD36="MATERIAL_CONTRADICTION","RESOLVE_CONTRADICTION",IF(OR(AD36="HIGH_EXPOSURE_BLOCKER_TESTABLE",AD36="TRANCHE_GAP_TESTABLE"),"SUFFICIENT_FOR_A_SMALLER_REVERSIBLE_TEST",IF(AD36="HIGH_EXPOSURE_BLOCKER","DO_NOT_COMMIT_YET",IF(OR(AD36="TRANCHE_EVIDENCE_GAP",AD36="TEST_NOT_BOUNDED",AD36="TEST_MISALIGNED",AD36="INDEPENDENCE_TOO_LIMITED_FOR_SCALE",AD36="DECISION_CHANGING_INFO_MISSING"),"MORE_EVIDENCE_REQUIRED","SUFFICIENT_FOR_THIS_COMMITMENT")))))))</x:f>
        <x:v>SUFFICIENT_FOR_THIS_COMMITMENT</x:v>
      </x:c>
      <x:c r="V36" s="22" t="str">
        <x:v>SMALL_TEST_SUPPORTED</x:v>
      </x:c>
      <x:c r="W36" s="22" t="str">
        <x:f>AD36</x:f>
        <x:v>SMALL_TEST_SUPPORTED</x:v>
      </x:c>
      <x:c r="X36" s="22" t="str">
        <x:f>IF(EXACT(T36,U36),"PASS","FAIL")</x:f>
        <x:v>PASS</x:v>
      </x:c>
      <x:c r="Y36" s="22" t="str">
        <x:f>IF(EXACT(V36,W36),"PASS","FAIL")</x:f>
        <x:v>PASS</x:v>
      </x:c>
      <x:c r="Z36" s="22" t="str">
        <x:v>COMPLETE</x:v>
      </x:c>
      <x:c r="AA36" s="22" t="str">
        <x:f>Q36</x:f>
        <x:v>COMPLETE</x:v>
      </x:c>
      <x:c r="AB36" s="22" t="str">
        <x:f>IF(EXACT(Z36,AA36),"PASS","FAIL")</x:f>
        <x:v>PASS</x:v>
      </x:c>
      <x:c r="AC36" s="22" t="b">
        <x:f>OR(NOT(ISTEXT(D36)),LEN(TRIM(D36))=0,OR(NOT(ISTEXT(E36)),AND(NOT(EXACT(E36,"SMALL_REVERSIBLE_TEST")),NOT(EXACT(E36,"BOUNDED_TRANCHE")),NOT(EXACT(E36,"LARGE_HARD_TO_REVERSE")))),OR(NOT(ISTEXT(F36)),AND(NOT(EXACT(F36,"LOW")),NOT(EXACT(F36,"MODERATE")),NOT(EXACT(F36,"HIGH")))),OR(NOT(ISTEXT(G36)),AND(NOT(EXACT(G36,"EASY")),NOT(EXACT(G36,"MODERATE")),NOT(EXACT(G36,"HARD")))),OR(NOT(ISTEXT(H36)),AND(NOT(EXACT(H36,"YES")),NOT(EXACT(H36,"NO")))),OR(NOT(ISTEXT(I36)),AND(NOT(EXACT(I36,"NONE_EVIDENCE")),NOT(EXACT(I36,"LIMITED")),NOT(EXACT(I36,"STRONG")))),OR(NOT(ISTEXT(J36)),AND(NOT(EXACT(J36,"YES")),NOT(EXACT(J36,"NO")))),OR(NOT(ISTEXT(K36)),AND(NOT(EXACT(K36,"YES")),NOT(EXACT(K36,"NO")),NOT(EXACT(K36,"NOT_APPLICABLE")))),OR(NOT(ISTEXT(L36)),AND(NOT(EXACT(L36,"NONE")),NOT(EXACT(L36,"NON_MATERIAL")),NOT(EXACT(L36,"MATERIAL_RESOLVED")),NOT(EXACT(L36,"MATERIAL_UNRESOLVED")))),OR(NOT(ISTEXT(M36)),AND(NOT(EXACT(M36,"NONE")),NOT(EXACT(M36,"NON_MATERIAL")),NOT(EXACT(M36,"MATERIAL")))),OR(NOT(ISTEXT(N36)),AND(NOT(EXACT(N36,"YES")),NOT(EXACT(N36,"NO")),NOT(EXACT(N36,"NOT_APPLICABLE")))),OR(NOT(ISTEXT(O36)),AND(NOT(EXACT(O36,"YES")),NOT(EXACT(O36,"NO")),NOT(EXACT(O36,"NOT_APPLICABLE")))),OR(NOT(ISTEXT(P36)),AND(NOT(EXACT(P36,"YES")),NOT(EXACT(P36,"NO")),NOT(EXACT(P36,"UNKNOWN")))),OR(NOT(ISTEXT(Q36)),AND(NOT(EXACT(Q36,"COMPLETE")),NOT(EXACT(Q36,"INCOMPLETE")))),OR(NOT(ISTEXT(R36)),AND(NOT(EXACT(R36,"YES")),NOT(EXACT(R36,"NO")))),OR(NOT(ISTEXT(S36)),AND(NOT(EXACT(S36,"YES")),NOT(EXACT(S36,"NO")),NOT(EXACT(S36,"NOT_APPLICABLE")))),AND(EXACT(J36,"NO"),NOT(EXACT(K36,"NOT_APPLICABLE"))),AND(EXACT(N36,"NO"),NOT(EXACT(O36,"NOT_APPLICABLE"))),AND(EXACT(R36,"NO"),NOT(EXACT(S36,"NOT_APPLICABLE"))))</x:f>
        <x:v>0</x:v>
      </x:c>
      <x:c r="AD36" t="str">
        <x:f>IF(OR(NOT(ISTEXT(D36)),LEN(TRIM(D36))=0),"DESCRIPTION_INVALID",IF(OR(OR(NOT(ISTEXT(E36)),AND(NOT(EXACT(E36,"SMALL_REVERSIBLE_TEST")),NOT(EXACT(E36,"BOUNDED_TRANCHE")),NOT(EXACT(E36,"LARGE_HARD_TO_REVERSE")))),OR(NOT(ISTEXT(F36)),AND(NOT(EXACT(F36,"LOW")),NOT(EXACT(F36,"MODERATE")),NOT(EXACT(F36,"HIGH")))),OR(NOT(ISTEXT(G36)),AND(NOT(EXACT(G36,"EASY")),NOT(EXACT(G36,"MODERATE")),NOT(EXACT(G36,"HARD")))),OR(NOT(ISTEXT(H36)),AND(NOT(EXACT(H36,"YES")),NOT(EXACT(H36,"NO")))),OR(NOT(ISTEXT(I36)),AND(NOT(EXACT(I36,"NONE_EVIDENCE")),NOT(EXACT(I36,"LIMITED")),NOT(EXACT(I36,"STRONG")))),OR(NOT(ISTEXT(J36)),AND(NOT(EXACT(J36,"YES")),NOT(EXACT(J36,"NO")))),OR(NOT(ISTEXT(K36)),AND(NOT(EXACT(K36,"YES")),NOT(EXACT(K36,"NO")),NOT(EXACT(K36,"NOT_APPLICABLE")))),OR(NOT(ISTEXT(L36)),AND(NOT(EXACT(L36,"NONE")),NOT(EXACT(L36,"NON_MATERIAL")),NOT(EXACT(L36,"MATERIAL_RESOLVED")),NOT(EXACT(L36,"MATERIAL_UNRESOLVED")))),OR(NOT(ISTEXT(M36)),AND(NOT(EXACT(M36,"NONE")),NOT(EXACT(M36,"NON_MATERIAL")),NOT(EXACT(M36,"MATERIAL")))),OR(NOT(ISTEXT(N36)),AND(NOT(EXACT(N36,"YES")),NOT(EXACT(N36,"NO")),NOT(EXACT(N36,"NOT_APPLICABLE")))),OR(NOT(ISTEXT(O36)),AND(NOT(EXACT(O36,"YES")),NOT(EXACT(O36,"NO")),NOT(EXACT(O36,"NOT_APPLICABLE")))),OR(NOT(ISTEXT(P36)),AND(NOT(EXACT(P36,"YES")),NOT(EXACT(P36,"NO")),NOT(EXACT(P36,"UNKNOWN")))),OR(NOT(ISTEXT(Q36)),AND(NOT(EXACT(Q36,"COMPLETE")),NOT(EXACT(Q36,"INCOMPLETE")))),OR(NOT(ISTEXT(R36)),AND(NOT(EXACT(R36,"YES")),NOT(EXACT(R36,"NO")))),OR(NOT(ISTEXT(S36)),AND(NOT(EXACT(S36,"YES")),NOT(EXACT(S36,"NO")),NOT(EXACT(S36,"NOT_APPLICABLE"))))),"ENUM_INVALID",IF(AND(EXACT(J36,"NO"),NOT(EXACT(K36,"NOT_APPLICABLE"))),"FIRST_PARTY_CROSS_FIELD_INVALID",IF(AND(EXACT(N36,"NO"),NOT(EXACT(O36,"NOT_APPLICABLE"))),"TEST_CROSS_FIELD_INVALID",IF(AND(EXACT(R36,"NO"),NOT(EXACT(S36,"NOT_APPLICABLE"))),"REOPEN_CROSS_FIELD_INVALID",IF(EXACT(H36,"NO"),"SCOPE_INCOMPLETE",IF(AND(EXACT(R36,"YES"),EXACT(S36,"YES")),"REOPEN_TRIGGER",IF(EXACT(L36,"MATERIAL_UNRESOLVED"),"MATERIAL_CONTRADICTION",IF(AND(OR(EXACT(E36,"LARGE_HARD_TO_REVERSE"),EXACT(F36,"HIGH"),EXACT(G36,"HARD")),OR(AND(EXACT(J36,"YES"),EXACT(K36,"NO")),EXACT(I36,"NONE_EVIDENCE"),EXACT(M36,"MATERIAL"))),IF(AND(EXACT(N36,"YES"),EXACT(O36,"YES")),"HIGH_EXPOSURE_BLOCKER_TESTABLE","HIGH_EXPOSURE_BLOCKER"),IF(AND(EXACT(E36,"BOUNDED_TRANCHE"),OR(AND(EXACT(J36,"YES"),EXACT(K36,"NO")),EXACT(I36,"NONE_EVIDENCE"),EXACT(M36,"MATERIAL"))),IF(AND(EXACT(N36,"YES"),EXACT(O36,"YES")),"TRANCHE_GAP_TESTABLE","TRANCHE_EVIDENCE_GAP"),IF(EXACT(E36,"SMALL_REVERSIBLE_TEST"),IF(OR(EXACT(F36,"HIGH"),EXACT(G36,"HARD")),"TEST_NOT_BOUNDED",IF(AND(EXACT(M36,"MATERIAL"),NOT(EXACT(O36,"YES"))),"TEST_MISALIGNED","SMALL_TEST_SUPPORTED")),IF(AND(EXACT(I36,"LIMITED"),EXACT(E36,"LARGE_HARD_TO_REVERSE")),"INDEPENDENCE_TOO_LIMITED_FOR_SCALE",IF(AND(EXACT(P36,"YES"),EXACT(I36,"LIMITED")),"DECISION_CHANGING_INFO_MISSING","NO_MATERIAL_BLOCKER")))))))))))))</x:f>
        <x:v>SMALL_TEST_SUPPORTED</x:v>
      </x:c>
    </x:row>
    <x:row r="37" ht="20" customHeight="1">
      <x:c r="A37" s="22" t="str">
        <x:v>F036</x:v>
      </x:c>
      <x:c r="B37" s="22" t="str">
        <x:v>combo SMALL_REVERSIBLE_TEST NONE_EVIDENCE NONE MATERIAL_UNRESOLVED 36</x:v>
      </x:c>
      <x:c r="C37" s="22" t="str">
        <x:v>COMBINATORIAL</x:v>
      </x:c>
      <x:c r="D37" s="22" t="str">
        <x:v>Search/content expansion next tranche</x:v>
      </x:c>
      <x:c r="E37" s="22" t="str">
        <x:v>SMALL_REVERSIBLE_TEST</x:v>
      </x:c>
      <x:c r="F37" s="22" t="str">
        <x:v>LOW</x:v>
      </x:c>
      <x:c r="G37" s="22" t="str">
        <x:v>EASY</x:v>
      </x:c>
      <x:c r="H37" s="22" t="str">
        <x:v>YES</x:v>
      </x:c>
      <x:c r="I37" s="22" t="str">
        <x:v>NONE_EVIDENCE</x:v>
      </x:c>
      <x:c r="J37" s="22" t="str">
        <x:v>YES</x:v>
      </x:c>
      <x:c r="K37" s="22" t="str">
        <x:v>NO</x:v>
      </x:c>
      <x:c r="L37" s="22" t="str">
        <x:v>MATERIAL_UNRESOLVED</x:v>
      </x:c>
      <x:c r="M37" s="22" t="str">
        <x:v>NONE</x:v>
      </x:c>
      <x:c r="N37" s="22" t="str">
        <x:v>NO</x:v>
      </x:c>
      <x:c r="O37" s="22" t="str">
        <x:v>NOT_APPLICABLE</x:v>
      </x:c>
      <x:c r="P37" s="22" t="str">
        <x:v>NO</x:v>
      </x:c>
      <x:c r="Q37" s="22" t="str">
        <x:v>COMPLETE</x:v>
      </x:c>
      <x:c r="R37" s="22" t="str">
        <x:v>NO</x:v>
      </x:c>
      <x:c r="S37" s="22" t="str">
        <x:v>NOT_APPLICABLE</x:v>
      </x:c>
      <x:c r="T37" s="22" t="str">
        <x:v>RESOLVE_CONTRADICTION</x:v>
      </x:c>
      <x:c r="U37" s="22" t="str">
        <x:f>IF(OR(AD37="DESCRIPTION_INVALID",AD37="ENUM_INVALID",AD37="FIRST_PARTY_CROSS_FIELD_INVALID",AD37="TEST_CROSS_FIELD_INVALID",AD37="REOPEN_CROSS_FIELD_INVALID"),"INVALID_INPUT",IF(AD37="SCOPE_INCOMPLETE","RESOLVE_DECISION_SCOPE",IF(AD37="REOPEN_TRIGGER","REOPEN_PRIOR_DECISION",IF(AD37="MATERIAL_CONTRADICTION","RESOLVE_CONTRADICTION",IF(OR(AD37="HIGH_EXPOSURE_BLOCKER_TESTABLE",AD37="TRANCHE_GAP_TESTABLE"),"SUFFICIENT_FOR_A_SMALLER_REVERSIBLE_TEST",IF(AD37="HIGH_EXPOSURE_BLOCKER","DO_NOT_COMMIT_YET",IF(OR(AD37="TRANCHE_EVIDENCE_GAP",AD37="TEST_NOT_BOUNDED",AD37="TEST_MISALIGNED",AD37="INDEPENDENCE_TOO_LIMITED_FOR_SCALE",AD37="DECISION_CHANGING_INFO_MISSING"),"MORE_EVIDENCE_REQUIRED","SUFFICIENT_FOR_THIS_COMMITMENT")))))))</x:f>
        <x:v>RESOLVE_CONTRADICTION</x:v>
      </x:c>
      <x:c r="V37" s="22" t="str">
        <x:v>MATERIAL_CONTRADICTION</x:v>
      </x:c>
      <x:c r="W37" s="22" t="str">
        <x:f>AD37</x:f>
        <x:v>MATERIAL_CONTRADICTION</x:v>
      </x:c>
      <x:c r="X37" s="22" t="str">
        <x:f>IF(EXACT(T37,U37),"PASS","FAIL")</x:f>
        <x:v>PASS</x:v>
      </x:c>
      <x:c r="Y37" s="22" t="str">
        <x:f>IF(EXACT(V37,W37),"PASS","FAIL")</x:f>
        <x:v>PASS</x:v>
      </x:c>
      <x:c r="Z37" s="22" t="str">
        <x:v>COMPLETE</x:v>
      </x:c>
      <x:c r="AA37" s="22" t="str">
        <x:f>Q37</x:f>
        <x:v>COMPLETE</x:v>
      </x:c>
      <x:c r="AB37" s="22" t="str">
        <x:f>IF(EXACT(Z37,AA37),"PASS","FAIL")</x:f>
        <x:v>PASS</x:v>
      </x:c>
      <x:c r="AC37" s="22" t="b">
        <x:f>OR(NOT(ISTEXT(D37)),LEN(TRIM(D37))=0,OR(NOT(ISTEXT(E37)),AND(NOT(EXACT(E37,"SMALL_REVERSIBLE_TEST")),NOT(EXACT(E37,"BOUNDED_TRANCHE")),NOT(EXACT(E37,"LARGE_HARD_TO_REVERSE")))),OR(NOT(ISTEXT(F37)),AND(NOT(EXACT(F37,"LOW")),NOT(EXACT(F37,"MODERATE")),NOT(EXACT(F37,"HIGH")))),OR(NOT(ISTEXT(G37)),AND(NOT(EXACT(G37,"EASY")),NOT(EXACT(G37,"MODERATE")),NOT(EXACT(G37,"HARD")))),OR(NOT(ISTEXT(H37)),AND(NOT(EXACT(H37,"YES")),NOT(EXACT(H37,"NO")))),OR(NOT(ISTEXT(I37)),AND(NOT(EXACT(I37,"NONE_EVIDENCE")),NOT(EXACT(I37,"LIMITED")),NOT(EXACT(I37,"STRONG")))),OR(NOT(ISTEXT(J37)),AND(NOT(EXACT(J37,"YES")),NOT(EXACT(J37,"NO")))),OR(NOT(ISTEXT(K37)),AND(NOT(EXACT(K37,"YES")),NOT(EXACT(K37,"NO")),NOT(EXACT(K37,"NOT_APPLICABLE")))),OR(NOT(ISTEXT(L37)),AND(NOT(EXACT(L37,"NONE")),NOT(EXACT(L37,"NON_MATERIAL")),NOT(EXACT(L37,"MATERIAL_RESOLVED")),NOT(EXACT(L37,"MATERIAL_UNRESOLVED")))),OR(NOT(ISTEXT(M37)),AND(NOT(EXACT(M37,"NONE")),NOT(EXACT(M37,"NON_MATERIAL")),NOT(EXACT(M37,"MATERIAL")))),OR(NOT(ISTEXT(N37)),AND(NOT(EXACT(N37,"YES")),NOT(EXACT(N37,"NO")),NOT(EXACT(N37,"NOT_APPLICABLE")))),OR(NOT(ISTEXT(O37)),AND(NOT(EXACT(O37,"YES")),NOT(EXACT(O37,"NO")),NOT(EXACT(O37,"NOT_APPLICABLE")))),OR(NOT(ISTEXT(P37)),AND(NOT(EXACT(P37,"YES")),NOT(EXACT(P37,"NO")),NOT(EXACT(P37,"UNKNOWN")))),OR(NOT(ISTEXT(Q37)),AND(NOT(EXACT(Q37,"COMPLETE")),NOT(EXACT(Q37,"INCOMPLETE")))),OR(NOT(ISTEXT(R37)),AND(NOT(EXACT(R37,"YES")),NOT(EXACT(R37,"NO")))),OR(NOT(ISTEXT(S37)),AND(NOT(EXACT(S37,"YES")),NOT(EXACT(S37,"NO")),NOT(EXACT(S37,"NOT_APPLICABLE")))),AND(EXACT(J37,"NO"),NOT(EXACT(K37,"NOT_APPLICABLE"))),AND(EXACT(N37,"NO"),NOT(EXACT(O37,"NOT_APPLICABLE"))),AND(EXACT(R37,"NO"),NOT(EXACT(S37,"NOT_APPLICABLE"))))</x:f>
        <x:v>0</x:v>
      </x:c>
      <x:c r="AD37" t="str">
        <x:f>IF(OR(NOT(ISTEXT(D37)),LEN(TRIM(D37))=0),"DESCRIPTION_INVALID",IF(OR(OR(NOT(ISTEXT(E37)),AND(NOT(EXACT(E37,"SMALL_REVERSIBLE_TEST")),NOT(EXACT(E37,"BOUNDED_TRANCHE")),NOT(EXACT(E37,"LARGE_HARD_TO_REVERSE")))),OR(NOT(ISTEXT(F37)),AND(NOT(EXACT(F37,"LOW")),NOT(EXACT(F37,"MODERATE")),NOT(EXACT(F37,"HIGH")))),OR(NOT(ISTEXT(G37)),AND(NOT(EXACT(G37,"EASY")),NOT(EXACT(G37,"MODERATE")),NOT(EXACT(G37,"HARD")))),OR(NOT(ISTEXT(H37)),AND(NOT(EXACT(H37,"YES")),NOT(EXACT(H37,"NO")))),OR(NOT(ISTEXT(I37)),AND(NOT(EXACT(I37,"NONE_EVIDENCE")),NOT(EXACT(I37,"LIMITED")),NOT(EXACT(I37,"STRONG")))),OR(NOT(ISTEXT(J37)),AND(NOT(EXACT(J37,"YES")),NOT(EXACT(J37,"NO")))),OR(NOT(ISTEXT(K37)),AND(NOT(EXACT(K37,"YES")),NOT(EXACT(K37,"NO")),NOT(EXACT(K37,"NOT_APPLICABLE")))),OR(NOT(ISTEXT(L37)),AND(NOT(EXACT(L37,"NONE")),NOT(EXACT(L37,"NON_MATERIAL")),NOT(EXACT(L37,"MATERIAL_RESOLVED")),NOT(EXACT(L37,"MATERIAL_UNRESOLVED")))),OR(NOT(ISTEXT(M37)),AND(NOT(EXACT(M37,"NONE")),NOT(EXACT(M37,"NON_MATERIAL")),NOT(EXACT(M37,"MATERIAL")))),OR(NOT(ISTEXT(N37)),AND(NOT(EXACT(N37,"YES")),NOT(EXACT(N37,"NO")),NOT(EXACT(N37,"NOT_APPLICABLE")))),OR(NOT(ISTEXT(O37)),AND(NOT(EXACT(O37,"YES")),NOT(EXACT(O37,"NO")),NOT(EXACT(O37,"NOT_APPLICABLE")))),OR(NOT(ISTEXT(P37)),AND(NOT(EXACT(P37,"YES")),NOT(EXACT(P37,"NO")),NOT(EXACT(P37,"UNKNOWN")))),OR(NOT(ISTEXT(Q37)),AND(NOT(EXACT(Q37,"COMPLETE")),NOT(EXACT(Q37,"INCOMPLETE")))),OR(NOT(ISTEXT(R37)),AND(NOT(EXACT(R37,"YES")),NOT(EXACT(R37,"NO")))),OR(NOT(ISTEXT(S37)),AND(NOT(EXACT(S37,"YES")),NOT(EXACT(S37,"NO")),NOT(EXACT(S37,"NOT_APPLICABLE"))))),"ENUM_INVALID",IF(AND(EXACT(J37,"NO"),NOT(EXACT(K37,"NOT_APPLICABLE"))),"FIRST_PARTY_CROSS_FIELD_INVALID",IF(AND(EXACT(N37,"NO"),NOT(EXACT(O37,"NOT_APPLICABLE"))),"TEST_CROSS_FIELD_INVALID",IF(AND(EXACT(R37,"NO"),NOT(EXACT(S37,"NOT_APPLICABLE"))),"REOPEN_CROSS_FIELD_INVALID",IF(EXACT(H37,"NO"),"SCOPE_INCOMPLETE",IF(AND(EXACT(R37,"YES"),EXACT(S37,"YES")),"REOPEN_TRIGGER",IF(EXACT(L37,"MATERIAL_UNRESOLVED"),"MATERIAL_CONTRADICTION",IF(AND(OR(EXACT(E37,"LARGE_HARD_TO_REVERSE"),EXACT(F37,"HIGH"),EXACT(G37,"HARD")),OR(AND(EXACT(J37,"YES"),EXACT(K37,"NO")),EXACT(I37,"NONE_EVIDENCE"),EXACT(M37,"MATERIAL"))),IF(AND(EXACT(N37,"YES"),EXACT(O37,"YES")),"HIGH_EXPOSURE_BLOCKER_TESTABLE","HIGH_EXPOSURE_BLOCKER"),IF(AND(EXACT(E37,"BOUNDED_TRANCHE"),OR(AND(EXACT(J37,"YES"),EXACT(K37,"NO")),EXACT(I37,"NONE_EVIDENCE"),EXACT(M37,"MATERIAL"))),IF(AND(EXACT(N37,"YES"),EXACT(O37,"YES")),"TRANCHE_GAP_TESTABLE","TRANCHE_EVIDENCE_GAP"),IF(EXACT(E37,"SMALL_REVERSIBLE_TEST"),IF(OR(EXACT(F37,"HIGH"),EXACT(G37,"HARD")),"TEST_NOT_BOUNDED",IF(AND(EXACT(M37,"MATERIAL"),NOT(EXACT(O37,"YES"))),"TEST_MISALIGNED","SMALL_TEST_SUPPORTED")),IF(AND(EXACT(I37,"LIMITED"),EXACT(E37,"LARGE_HARD_TO_REVERSE")),"INDEPENDENCE_TOO_LIMITED_FOR_SCALE",IF(AND(EXACT(P37,"YES"),EXACT(I37,"LIMITED")),"DECISION_CHANGING_INFO_MISSING","NO_MATERIAL_BLOCKER")))))))))))))</x:f>
        <x:v>MATERIAL_CONTRADICTION</x:v>
      </x:c>
    </x:row>
    <x:row r="38" ht="20" customHeight="1">
      <x:c r="A38" s="22" t="str">
        <x:v>F037</x:v>
      </x:c>
      <x:c r="B38" s="22" t="str">
        <x:v>combo SMALL_REVERSIBLE_TEST NONE_EVIDENCE NON_MATERIAL NONE 37</x:v>
      </x:c>
      <x:c r="C38" s="22" t="str">
        <x:v>COMBINATORIAL</x:v>
      </x:c>
      <x:c r="D38" s="22" t="str">
        <x:v>Search/content expansion next tranche</x:v>
      </x:c>
      <x:c r="E38" s="22" t="str">
        <x:v>SMALL_REVERSIBLE_TEST</x:v>
      </x:c>
      <x:c r="F38" s="22" t="str">
        <x:v>LOW</x:v>
      </x:c>
      <x:c r="G38" s="22" t="str">
        <x:v>EASY</x:v>
      </x:c>
      <x:c r="H38" s="22" t="str">
        <x:v>YES</x:v>
      </x:c>
      <x:c r="I38" s="22" t="str">
        <x:v>NONE_EVIDENCE</x:v>
      </x:c>
      <x:c r="J38" s="22" t="str">
        <x:v>YES</x:v>
      </x:c>
      <x:c r="K38" s="22" t="str">
        <x:v>YES</x:v>
      </x:c>
      <x:c r="L38" s="22" t="str">
        <x:v>NONE</x:v>
      </x:c>
      <x:c r="M38" s="22" t="str">
        <x:v>NON_MATERIAL</x:v>
      </x:c>
      <x:c r="N38" s="22" t="str">
        <x:v>NO</x:v>
      </x:c>
      <x:c r="O38" s="22" t="str">
        <x:v>NOT_APPLICABLE</x:v>
      </x:c>
      <x:c r="P38" s="22" t="str">
        <x:v>NO</x:v>
      </x:c>
      <x:c r="Q38" s="22" t="str">
        <x:v>COMPLETE</x:v>
      </x:c>
      <x:c r="R38" s="22" t="str">
        <x:v>NO</x:v>
      </x:c>
      <x:c r="S38" s="22" t="str">
        <x:v>NOT_APPLICABLE</x:v>
      </x:c>
      <x:c r="T38" s="22" t="str">
        <x:v>SUFFICIENT_FOR_THIS_COMMITMENT</x:v>
      </x:c>
      <x:c r="U38" s="22" t="str">
        <x:f>IF(OR(AD38="DESCRIPTION_INVALID",AD38="ENUM_INVALID",AD38="FIRST_PARTY_CROSS_FIELD_INVALID",AD38="TEST_CROSS_FIELD_INVALID",AD38="REOPEN_CROSS_FIELD_INVALID"),"INVALID_INPUT",IF(AD38="SCOPE_INCOMPLETE","RESOLVE_DECISION_SCOPE",IF(AD38="REOPEN_TRIGGER","REOPEN_PRIOR_DECISION",IF(AD38="MATERIAL_CONTRADICTION","RESOLVE_CONTRADICTION",IF(OR(AD38="HIGH_EXPOSURE_BLOCKER_TESTABLE",AD38="TRANCHE_GAP_TESTABLE"),"SUFFICIENT_FOR_A_SMALLER_REVERSIBLE_TEST",IF(AD38="HIGH_EXPOSURE_BLOCKER","DO_NOT_COMMIT_YET",IF(OR(AD38="TRANCHE_EVIDENCE_GAP",AD38="TEST_NOT_BOUNDED",AD38="TEST_MISALIGNED",AD38="INDEPENDENCE_TOO_LIMITED_FOR_SCALE",AD38="DECISION_CHANGING_INFO_MISSING"),"MORE_EVIDENCE_REQUIRED","SUFFICIENT_FOR_THIS_COMMITMENT")))))))</x:f>
        <x:v>SUFFICIENT_FOR_THIS_COMMITMENT</x:v>
      </x:c>
      <x:c r="V38" s="22" t="str">
        <x:v>SMALL_TEST_SUPPORTED</x:v>
      </x:c>
      <x:c r="W38" s="22" t="str">
        <x:f>AD38</x:f>
        <x:v>SMALL_TEST_SUPPORTED</x:v>
      </x:c>
      <x:c r="X38" s="22" t="str">
        <x:f>IF(EXACT(T38,U38),"PASS","FAIL")</x:f>
        <x:v>PASS</x:v>
      </x:c>
      <x:c r="Y38" s="22" t="str">
        <x:f>IF(EXACT(V38,W38),"PASS","FAIL")</x:f>
        <x:v>PASS</x:v>
      </x:c>
      <x:c r="Z38" s="22" t="str">
        <x:v>COMPLETE</x:v>
      </x:c>
      <x:c r="AA38" s="22" t="str">
        <x:f>Q38</x:f>
        <x:v>COMPLETE</x:v>
      </x:c>
      <x:c r="AB38" s="22" t="str">
        <x:f>IF(EXACT(Z38,AA38),"PASS","FAIL")</x:f>
        <x:v>PASS</x:v>
      </x:c>
      <x:c r="AC38" s="22" t="b">
        <x:f>OR(NOT(ISTEXT(D38)),LEN(TRIM(D38))=0,OR(NOT(ISTEXT(E38)),AND(NOT(EXACT(E38,"SMALL_REVERSIBLE_TEST")),NOT(EXACT(E38,"BOUNDED_TRANCHE")),NOT(EXACT(E38,"LARGE_HARD_TO_REVERSE")))),OR(NOT(ISTEXT(F38)),AND(NOT(EXACT(F38,"LOW")),NOT(EXACT(F38,"MODERATE")),NOT(EXACT(F38,"HIGH")))),OR(NOT(ISTEXT(G38)),AND(NOT(EXACT(G38,"EASY")),NOT(EXACT(G38,"MODERATE")),NOT(EXACT(G38,"HARD")))),OR(NOT(ISTEXT(H38)),AND(NOT(EXACT(H38,"YES")),NOT(EXACT(H38,"NO")))),OR(NOT(ISTEXT(I38)),AND(NOT(EXACT(I38,"NONE_EVIDENCE")),NOT(EXACT(I38,"LIMITED")),NOT(EXACT(I38,"STRONG")))),OR(NOT(ISTEXT(J38)),AND(NOT(EXACT(J38,"YES")),NOT(EXACT(J38,"NO")))),OR(NOT(ISTEXT(K38)),AND(NOT(EXACT(K38,"YES")),NOT(EXACT(K38,"NO")),NOT(EXACT(K38,"NOT_APPLICABLE")))),OR(NOT(ISTEXT(L38)),AND(NOT(EXACT(L38,"NONE")),NOT(EXACT(L38,"NON_MATERIAL")),NOT(EXACT(L38,"MATERIAL_RESOLVED")),NOT(EXACT(L38,"MATERIAL_UNRESOLVED")))),OR(NOT(ISTEXT(M38)),AND(NOT(EXACT(M38,"NONE")),NOT(EXACT(M38,"NON_MATERIAL")),NOT(EXACT(M38,"MATERIAL")))),OR(NOT(ISTEXT(N38)),AND(NOT(EXACT(N38,"YES")),NOT(EXACT(N38,"NO")),NOT(EXACT(N38,"NOT_APPLICABLE")))),OR(NOT(ISTEXT(O38)),AND(NOT(EXACT(O38,"YES")),NOT(EXACT(O38,"NO")),NOT(EXACT(O38,"NOT_APPLICABLE")))),OR(NOT(ISTEXT(P38)),AND(NOT(EXACT(P38,"YES")),NOT(EXACT(P38,"NO")),NOT(EXACT(P38,"UNKNOWN")))),OR(NOT(ISTEXT(Q38)),AND(NOT(EXACT(Q38,"COMPLETE")),NOT(EXACT(Q38,"INCOMPLETE")))),OR(NOT(ISTEXT(R38)),AND(NOT(EXACT(R38,"YES")),NOT(EXACT(R38,"NO")))),OR(NOT(ISTEXT(S38)),AND(NOT(EXACT(S38,"YES")),NOT(EXACT(S38,"NO")),NOT(EXACT(S38,"NOT_APPLICABLE")))),AND(EXACT(J38,"NO"),NOT(EXACT(K38,"NOT_APPLICABLE"))),AND(EXACT(N38,"NO"),NOT(EXACT(O38,"NOT_APPLICABLE"))),AND(EXACT(R38,"NO"),NOT(EXACT(S38,"NOT_APPLICABLE"))))</x:f>
        <x:v>0</x:v>
      </x:c>
      <x:c r="AD38" t="str">
        <x:f>IF(OR(NOT(ISTEXT(D38)),LEN(TRIM(D38))=0),"DESCRIPTION_INVALID",IF(OR(OR(NOT(ISTEXT(E38)),AND(NOT(EXACT(E38,"SMALL_REVERSIBLE_TEST")),NOT(EXACT(E38,"BOUNDED_TRANCHE")),NOT(EXACT(E38,"LARGE_HARD_TO_REVERSE")))),OR(NOT(ISTEXT(F38)),AND(NOT(EXACT(F38,"LOW")),NOT(EXACT(F38,"MODERATE")),NOT(EXACT(F38,"HIGH")))),OR(NOT(ISTEXT(G38)),AND(NOT(EXACT(G38,"EASY")),NOT(EXACT(G38,"MODERATE")),NOT(EXACT(G38,"HARD")))),OR(NOT(ISTEXT(H38)),AND(NOT(EXACT(H38,"YES")),NOT(EXACT(H38,"NO")))),OR(NOT(ISTEXT(I38)),AND(NOT(EXACT(I38,"NONE_EVIDENCE")),NOT(EXACT(I38,"LIMITED")),NOT(EXACT(I38,"STRONG")))),OR(NOT(ISTEXT(J38)),AND(NOT(EXACT(J38,"YES")),NOT(EXACT(J38,"NO")))),OR(NOT(ISTEXT(K38)),AND(NOT(EXACT(K38,"YES")),NOT(EXACT(K38,"NO")),NOT(EXACT(K38,"NOT_APPLICABLE")))),OR(NOT(ISTEXT(L38)),AND(NOT(EXACT(L38,"NONE")),NOT(EXACT(L38,"NON_MATERIAL")),NOT(EXACT(L38,"MATERIAL_RESOLVED")),NOT(EXACT(L38,"MATERIAL_UNRESOLVED")))),OR(NOT(ISTEXT(M38)),AND(NOT(EXACT(M38,"NONE")),NOT(EXACT(M38,"NON_MATERIAL")),NOT(EXACT(M38,"MATERIAL")))),OR(NOT(ISTEXT(N38)),AND(NOT(EXACT(N38,"YES")),NOT(EXACT(N38,"NO")),NOT(EXACT(N38,"NOT_APPLICABLE")))),OR(NOT(ISTEXT(O38)),AND(NOT(EXACT(O38,"YES")),NOT(EXACT(O38,"NO")),NOT(EXACT(O38,"NOT_APPLICABLE")))),OR(NOT(ISTEXT(P38)),AND(NOT(EXACT(P38,"YES")),NOT(EXACT(P38,"NO")),NOT(EXACT(P38,"UNKNOWN")))),OR(NOT(ISTEXT(Q38)),AND(NOT(EXACT(Q38,"COMPLETE")),NOT(EXACT(Q38,"INCOMPLETE")))),OR(NOT(ISTEXT(R38)),AND(NOT(EXACT(R38,"YES")),NOT(EXACT(R38,"NO")))),OR(NOT(ISTEXT(S38)),AND(NOT(EXACT(S38,"YES")),NOT(EXACT(S38,"NO")),NOT(EXACT(S38,"NOT_APPLICABLE"))))),"ENUM_INVALID",IF(AND(EXACT(J38,"NO"),NOT(EXACT(K38,"NOT_APPLICABLE"))),"FIRST_PARTY_CROSS_FIELD_INVALID",IF(AND(EXACT(N38,"NO"),NOT(EXACT(O38,"NOT_APPLICABLE"))),"TEST_CROSS_FIELD_INVALID",IF(AND(EXACT(R38,"NO"),NOT(EXACT(S38,"NOT_APPLICABLE"))),"REOPEN_CROSS_FIELD_INVALID",IF(EXACT(H38,"NO"),"SCOPE_INCOMPLETE",IF(AND(EXACT(R38,"YES"),EXACT(S38,"YES")),"REOPEN_TRIGGER",IF(EXACT(L38,"MATERIAL_UNRESOLVED"),"MATERIAL_CONTRADICTION",IF(AND(OR(EXACT(E38,"LARGE_HARD_TO_REVERSE"),EXACT(F38,"HIGH"),EXACT(G38,"HARD")),OR(AND(EXACT(J38,"YES"),EXACT(K38,"NO")),EXACT(I38,"NONE_EVIDENCE"),EXACT(M38,"MATERIAL"))),IF(AND(EXACT(N38,"YES"),EXACT(O38,"YES")),"HIGH_EXPOSURE_BLOCKER_TESTABLE","HIGH_EXPOSURE_BLOCKER"),IF(AND(EXACT(E38,"BOUNDED_TRANCHE"),OR(AND(EXACT(J38,"YES"),EXACT(K38,"NO")),EXACT(I38,"NONE_EVIDENCE"),EXACT(M38,"MATERIAL"))),IF(AND(EXACT(N38,"YES"),EXACT(O38,"YES")),"TRANCHE_GAP_TESTABLE","TRANCHE_EVIDENCE_GAP"),IF(EXACT(E38,"SMALL_REVERSIBLE_TEST"),IF(OR(EXACT(F38,"HIGH"),EXACT(G38,"HARD")),"TEST_NOT_BOUNDED",IF(AND(EXACT(M38,"MATERIAL"),NOT(EXACT(O38,"YES"))),"TEST_MISALIGNED","SMALL_TEST_SUPPORTED")),IF(AND(EXACT(I38,"LIMITED"),EXACT(E38,"LARGE_HARD_TO_REVERSE")),"INDEPENDENCE_TOO_LIMITED_FOR_SCALE",IF(AND(EXACT(P38,"YES"),EXACT(I38,"LIMITED")),"DECISION_CHANGING_INFO_MISSING","NO_MATERIAL_BLOCKER")))))))))))))</x:f>
        <x:v>SMALL_TEST_SUPPORTED</x:v>
      </x:c>
    </x:row>
    <x:row r="39" ht="20" customHeight="1">
      <x:c r="A39" s="22" t="str">
        <x:v>F038</x:v>
      </x:c>
      <x:c r="B39" s="22" t="str">
        <x:v>combo SMALL_REVERSIBLE_TEST NONE_EVIDENCE NON_MATERIAL NON_MATERIAL 38</x:v>
      </x:c>
      <x:c r="C39" s="22" t="str">
        <x:v>COMBINATORIAL</x:v>
      </x:c>
      <x:c r="D39" s="22" t="str">
        <x:v>Search/content expansion next tranche</x:v>
      </x:c>
      <x:c r="E39" s="22" t="str">
        <x:v>SMALL_REVERSIBLE_TEST</x:v>
      </x:c>
      <x:c r="F39" s="22" t="str">
        <x:v>LOW</x:v>
      </x:c>
      <x:c r="G39" s="22" t="str">
        <x:v>EASY</x:v>
      </x:c>
      <x:c r="H39" s="22" t="str">
        <x:v>YES</x:v>
      </x:c>
      <x:c r="I39" s="22" t="str">
        <x:v>NONE_EVIDENCE</x:v>
      </x:c>
      <x:c r="J39" s="22" t="str">
        <x:v>YES</x:v>
      </x:c>
      <x:c r="K39" s="22" t="str">
        <x:v>YES</x:v>
      </x:c>
      <x:c r="L39" s="22" t="str">
        <x:v>NON_MATERIAL</x:v>
      </x:c>
      <x:c r="M39" s="22" t="str">
        <x:v>NON_MATERIAL</x:v>
      </x:c>
      <x:c r="N39" s="22" t="str">
        <x:v>NO</x:v>
      </x:c>
      <x:c r="O39" s="22" t="str">
        <x:v>NOT_APPLICABLE</x:v>
      </x:c>
      <x:c r="P39" s="22" t="str">
        <x:v>NO</x:v>
      </x:c>
      <x:c r="Q39" s="22" t="str">
        <x:v>COMPLETE</x:v>
      </x:c>
      <x:c r="R39" s="22" t="str">
        <x:v>NO</x:v>
      </x:c>
      <x:c r="S39" s="22" t="str">
        <x:v>NOT_APPLICABLE</x:v>
      </x:c>
      <x:c r="T39" s="22" t="str">
        <x:v>SUFFICIENT_FOR_THIS_COMMITMENT</x:v>
      </x:c>
      <x:c r="U39" s="22" t="str">
        <x:f>IF(OR(AD39="DESCRIPTION_INVALID",AD39="ENUM_INVALID",AD39="FIRST_PARTY_CROSS_FIELD_INVALID",AD39="TEST_CROSS_FIELD_INVALID",AD39="REOPEN_CROSS_FIELD_INVALID"),"INVALID_INPUT",IF(AD39="SCOPE_INCOMPLETE","RESOLVE_DECISION_SCOPE",IF(AD39="REOPEN_TRIGGER","REOPEN_PRIOR_DECISION",IF(AD39="MATERIAL_CONTRADICTION","RESOLVE_CONTRADICTION",IF(OR(AD39="HIGH_EXPOSURE_BLOCKER_TESTABLE",AD39="TRANCHE_GAP_TESTABLE"),"SUFFICIENT_FOR_A_SMALLER_REVERSIBLE_TEST",IF(AD39="HIGH_EXPOSURE_BLOCKER","DO_NOT_COMMIT_YET",IF(OR(AD39="TRANCHE_EVIDENCE_GAP",AD39="TEST_NOT_BOUNDED",AD39="TEST_MISALIGNED",AD39="INDEPENDENCE_TOO_LIMITED_FOR_SCALE",AD39="DECISION_CHANGING_INFO_MISSING"),"MORE_EVIDENCE_REQUIRED","SUFFICIENT_FOR_THIS_COMMITMENT")))))))</x:f>
        <x:v>SUFFICIENT_FOR_THIS_COMMITMENT</x:v>
      </x:c>
      <x:c r="V39" s="22" t="str">
        <x:v>SMALL_TEST_SUPPORTED</x:v>
      </x:c>
      <x:c r="W39" s="22" t="str">
        <x:f>AD39</x:f>
        <x:v>SMALL_TEST_SUPPORTED</x:v>
      </x:c>
      <x:c r="X39" s="22" t="str">
        <x:f>IF(EXACT(T39,U39),"PASS","FAIL")</x:f>
        <x:v>PASS</x:v>
      </x:c>
      <x:c r="Y39" s="22" t="str">
        <x:f>IF(EXACT(V39,W39),"PASS","FAIL")</x:f>
        <x:v>PASS</x:v>
      </x:c>
      <x:c r="Z39" s="22" t="str">
        <x:v>COMPLETE</x:v>
      </x:c>
      <x:c r="AA39" s="22" t="str">
        <x:f>Q39</x:f>
        <x:v>COMPLETE</x:v>
      </x:c>
      <x:c r="AB39" s="22" t="str">
        <x:f>IF(EXACT(Z39,AA39),"PASS","FAIL")</x:f>
        <x:v>PASS</x:v>
      </x:c>
      <x:c r="AC39" s="22" t="b">
        <x:f>OR(NOT(ISTEXT(D39)),LEN(TRIM(D39))=0,OR(NOT(ISTEXT(E39)),AND(NOT(EXACT(E39,"SMALL_REVERSIBLE_TEST")),NOT(EXACT(E39,"BOUNDED_TRANCHE")),NOT(EXACT(E39,"LARGE_HARD_TO_REVERSE")))),OR(NOT(ISTEXT(F39)),AND(NOT(EXACT(F39,"LOW")),NOT(EXACT(F39,"MODERATE")),NOT(EXACT(F39,"HIGH")))),OR(NOT(ISTEXT(G39)),AND(NOT(EXACT(G39,"EASY")),NOT(EXACT(G39,"MODERATE")),NOT(EXACT(G39,"HARD")))),OR(NOT(ISTEXT(H39)),AND(NOT(EXACT(H39,"YES")),NOT(EXACT(H39,"NO")))),OR(NOT(ISTEXT(I39)),AND(NOT(EXACT(I39,"NONE_EVIDENCE")),NOT(EXACT(I39,"LIMITED")),NOT(EXACT(I39,"STRONG")))),OR(NOT(ISTEXT(J39)),AND(NOT(EXACT(J39,"YES")),NOT(EXACT(J39,"NO")))),OR(NOT(ISTEXT(K39)),AND(NOT(EXACT(K39,"YES")),NOT(EXACT(K39,"NO")),NOT(EXACT(K39,"NOT_APPLICABLE")))),OR(NOT(ISTEXT(L39)),AND(NOT(EXACT(L39,"NONE")),NOT(EXACT(L39,"NON_MATERIAL")),NOT(EXACT(L39,"MATERIAL_RESOLVED")),NOT(EXACT(L39,"MATERIAL_UNRESOLVED")))),OR(NOT(ISTEXT(M39)),AND(NOT(EXACT(M39,"NONE")),NOT(EXACT(M39,"NON_MATERIAL")),NOT(EXACT(M39,"MATERIAL")))),OR(NOT(ISTEXT(N39)),AND(NOT(EXACT(N39,"YES")),NOT(EXACT(N39,"NO")),NOT(EXACT(N39,"NOT_APPLICABLE")))),OR(NOT(ISTEXT(O39)),AND(NOT(EXACT(O39,"YES")),NOT(EXACT(O39,"NO")),NOT(EXACT(O39,"NOT_APPLICABLE")))),OR(NOT(ISTEXT(P39)),AND(NOT(EXACT(P39,"YES")),NOT(EXACT(P39,"NO")),NOT(EXACT(P39,"UNKNOWN")))),OR(NOT(ISTEXT(Q39)),AND(NOT(EXACT(Q39,"COMPLETE")),NOT(EXACT(Q39,"INCOMPLETE")))),OR(NOT(ISTEXT(R39)),AND(NOT(EXACT(R39,"YES")),NOT(EXACT(R39,"NO")))),OR(NOT(ISTEXT(S39)),AND(NOT(EXACT(S39,"YES")),NOT(EXACT(S39,"NO")),NOT(EXACT(S39,"NOT_APPLICABLE")))),AND(EXACT(J39,"NO"),NOT(EXACT(K39,"NOT_APPLICABLE"))),AND(EXACT(N39,"NO"),NOT(EXACT(O39,"NOT_APPLICABLE"))),AND(EXACT(R39,"NO"),NOT(EXACT(S39,"NOT_APPLICABLE"))))</x:f>
        <x:v>0</x:v>
      </x:c>
      <x:c r="AD39" t="str">
        <x:f>IF(OR(NOT(ISTEXT(D39)),LEN(TRIM(D39))=0),"DESCRIPTION_INVALID",IF(OR(OR(NOT(ISTEXT(E39)),AND(NOT(EXACT(E39,"SMALL_REVERSIBLE_TEST")),NOT(EXACT(E39,"BOUNDED_TRANCHE")),NOT(EXACT(E39,"LARGE_HARD_TO_REVERSE")))),OR(NOT(ISTEXT(F39)),AND(NOT(EXACT(F39,"LOW")),NOT(EXACT(F39,"MODERATE")),NOT(EXACT(F39,"HIGH")))),OR(NOT(ISTEXT(G39)),AND(NOT(EXACT(G39,"EASY")),NOT(EXACT(G39,"MODERATE")),NOT(EXACT(G39,"HARD")))),OR(NOT(ISTEXT(H39)),AND(NOT(EXACT(H39,"YES")),NOT(EXACT(H39,"NO")))),OR(NOT(ISTEXT(I39)),AND(NOT(EXACT(I39,"NONE_EVIDENCE")),NOT(EXACT(I39,"LIMITED")),NOT(EXACT(I39,"STRONG")))),OR(NOT(ISTEXT(J39)),AND(NOT(EXACT(J39,"YES")),NOT(EXACT(J39,"NO")))),OR(NOT(ISTEXT(K39)),AND(NOT(EXACT(K39,"YES")),NOT(EXACT(K39,"NO")),NOT(EXACT(K39,"NOT_APPLICABLE")))),OR(NOT(ISTEXT(L39)),AND(NOT(EXACT(L39,"NONE")),NOT(EXACT(L39,"NON_MATERIAL")),NOT(EXACT(L39,"MATERIAL_RESOLVED")),NOT(EXACT(L39,"MATERIAL_UNRESOLVED")))),OR(NOT(ISTEXT(M39)),AND(NOT(EXACT(M39,"NONE")),NOT(EXACT(M39,"NON_MATERIAL")),NOT(EXACT(M39,"MATERIAL")))),OR(NOT(ISTEXT(N39)),AND(NOT(EXACT(N39,"YES")),NOT(EXACT(N39,"NO")),NOT(EXACT(N39,"NOT_APPLICABLE")))),OR(NOT(ISTEXT(O39)),AND(NOT(EXACT(O39,"YES")),NOT(EXACT(O39,"NO")),NOT(EXACT(O39,"NOT_APPLICABLE")))),OR(NOT(ISTEXT(P39)),AND(NOT(EXACT(P39,"YES")),NOT(EXACT(P39,"NO")),NOT(EXACT(P39,"UNKNOWN")))),OR(NOT(ISTEXT(Q39)),AND(NOT(EXACT(Q39,"COMPLETE")),NOT(EXACT(Q39,"INCOMPLETE")))),OR(NOT(ISTEXT(R39)),AND(NOT(EXACT(R39,"YES")),NOT(EXACT(R39,"NO")))),OR(NOT(ISTEXT(S39)),AND(NOT(EXACT(S39,"YES")),NOT(EXACT(S39,"NO")),NOT(EXACT(S39,"NOT_APPLICABLE"))))),"ENUM_INVALID",IF(AND(EXACT(J39,"NO"),NOT(EXACT(K39,"NOT_APPLICABLE"))),"FIRST_PARTY_CROSS_FIELD_INVALID",IF(AND(EXACT(N39,"NO"),NOT(EXACT(O39,"NOT_APPLICABLE"))),"TEST_CROSS_FIELD_INVALID",IF(AND(EXACT(R39,"NO"),NOT(EXACT(S39,"NOT_APPLICABLE"))),"REOPEN_CROSS_FIELD_INVALID",IF(EXACT(H39,"NO"),"SCOPE_INCOMPLETE",IF(AND(EXACT(R39,"YES"),EXACT(S39,"YES")),"REOPEN_TRIGGER",IF(EXACT(L39,"MATERIAL_UNRESOLVED"),"MATERIAL_CONTRADICTION",IF(AND(OR(EXACT(E39,"LARGE_HARD_TO_REVERSE"),EXACT(F39,"HIGH"),EXACT(G39,"HARD")),OR(AND(EXACT(J39,"YES"),EXACT(K39,"NO")),EXACT(I39,"NONE_EVIDENCE"),EXACT(M39,"MATERIAL"))),IF(AND(EXACT(N39,"YES"),EXACT(O39,"YES")),"HIGH_EXPOSURE_BLOCKER_TESTABLE","HIGH_EXPOSURE_BLOCKER"),IF(AND(EXACT(E39,"BOUNDED_TRANCHE"),OR(AND(EXACT(J39,"YES"),EXACT(K39,"NO")),EXACT(I39,"NONE_EVIDENCE"),EXACT(M39,"MATERIAL"))),IF(AND(EXACT(N39,"YES"),EXACT(O39,"YES")),"TRANCHE_GAP_TESTABLE","TRANCHE_EVIDENCE_GAP"),IF(EXACT(E39,"SMALL_REVERSIBLE_TEST"),IF(OR(EXACT(F39,"HIGH"),EXACT(G39,"HARD")),"TEST_NOT_BOUNDED",IF(AND(EXACT(M39,"MATERIAL"),NOT(EXACT(O39,"YES"))),"TEST_MISALIGNED","SMALL_TEST_SUPPORTED")),IF(AND(EXACT(I39,"LIMITED"),EXACT(E39,"LARGE_HARD_TO_REVERSE")),"INDEPENDENCE_TOO_LIMITED_FOR_SCALE",IF(AND(EXACT(P39,"YES"),EXACT(I39,"LIMITED")),"DECISION_CHANGING_INFO_MISSING","NO_MATERIAL_BLOCKER")))))))))))))</x:f>
        <x:v>SMALL_TEST_SUPPORTED</x:v>
      </x:c>
    </x:row>
    <x:row r="40" ht="20" customHeight="1">
      <x:c r="A40" s="22" t="str">
        <x:v>F039</x:v>
      </x:c>
      <x:c r="B40" s="22" t="str">
        <x:v>combo SMALL_REVERSIBLE_TEST NONE_EVIDENCE NON_MATERIAL MATERIAL_RESOLVED 39</x:v>
      </x:c>
      <x:c r="C40" s="22" t="str">
        <x:v>COMBINATORIAL</x:v>
      </x:c>
      <x:c r="D40" s="22" t="str">
        <x:v>Search/content expansion next tranche</x:v>
      </x:c>
      <x:c r="E40" s="22" t="str">
        <x:v>SMALL_REVERSIBLE_TEST</x:v>
      </x:c>
      <x:c r="F40" s="22" t="str">
        <x:v>LOW</x:v>
      </x:c>
      <x:c r="G40" s="22" t="str">
        <x:v>EASY</x:v>
      </x:c>
      <x:c r="H40" s="22" t="str">
        <x:v>YES</x:v>
      </x:c>
      <x:c r="I40" s="22" t="str">
        <x:v>NONE_EVIDENCE</x:v>
      </x:c>
      <x:c r="J40" s="22" t="str">
        <x:v>YES</x:v>
      </x:c>
      <x:c r="K40" s="22" t="str">
        <x:v>YES</x:v>
      </x:c>
      <x:c r="L40" s="22" t="str">
        <x:v>MATERIAL_RESOLVED</x:v>
      </x:c>
      <x:c r="M40" s="22" t="str">
        <x:v>NON_MATERIAL</x:v>
      </x:c>
      <x:c r="N40" s="22" t="str">
        <x:v>NO</x:v>
      </x:c>
      <x:c r="O40" s="22" t="str">
        <x:v>NOT_APPLICABLE</x:v>
      </x:c>
      <x:c r="P40" s="22" t="str">
        <x:v>NO</x:v>
      </x:c>
      <x:c r="Q40" s="22" t="str">
        <x:v>COMPLETE</x:v>
      </x:c>
      <x:c r="R40" s="22" t="str">
        <x:v>NO</x:v>
      </x:c>
      <x:c r="S40" s="22" t="str">
        <x:v>NOT_APPLICABLE</x:v>
      </x:c>
      <x:c r="T40" s="22" t="str">
        <x:v>SUFFICIENT_FOR_THIS_COMMITMENT</x:v>
      </x:c>
      <x:c r="U40" s="22" t="str">
        <x:f>IF(OR(AD40="DESCRIPTION_INVALID",AD40="ENUM_INVALID",AD40="FIRST_PARTY_CROSS_FIELD_INVALID",AD40="TEST_CROSS_FIELD_INVALID",AD40="REOPEN_CROSS_FIELD_INVALID"),"INVALID_INPUT",IF(AD40="SCOPE_INCOMPLETE","RESOLVE_DECISION_SCOPE",IF(AD40="REOPEN_TRIGGER","REOPEN_PRIOR_DECISION",IF(AD40="MATERIAL_CONTRADICTION","RESOLVE_CONTRADICTION",IF(OR(AD40="HIGH_EXPOSURE_BLOCKER_TESTABLE",AD40="TRANCHE_GAP_TESTABLE"),"SUFFICIENT_FOR_A_SMALLER_REVERSIBLE_TEST",IF(AD40="HIGH_EXPOSURE_BLOCKER","DO_NOT_COMMIT_YET",IF(OR(AD40="TRANCHE_EVIDENCE_GAP",AD40="TEST_NOT_BOUNDED",AD40="TEST_MISALIGNED",AD40="INDEPENDENCE_TOO_LIMITED_FOR_SCALE",AD40="DECISION_CHANGING_INFO_MISSING"),"MORE_EVIDENCE_REQUIRED","SUFFICIENT_FOR_THIS_COMMITMENT")))))))</x:f>
        <x:v>SUFFICIENT_FOR_THIS_COMMITMENT</x:v>
      </x:c>
      <x:c r="V40" s="22" t="str">
        <x:v>SMALL_TEST_SUPPORTED</x:v>
      </x:c>
      <x:c r="W40" s="22" t="str">
        <x:f>AD40</x:f>
        <x:v>SMALL_TEST_SUPPORTED</x:v>
      </x:c>
      <x:c r="X40" s="22" t="str">
        <x:f>IF(EXACT(T40,U40),"PASS","FAIL")</x:f>
        <x:v>PASS</x:v>
      </x:c>
      <x:c r="Y40" s="22" t="str">
        <x:f>IF(EXACT(V40,W40),"PASS","FAIL")</x:f>
        <x:v>PASS</x:v>
      </x:c>
      <x:c r="Z40" s="22" t="str">
        <x:v>COMPLETE</x:v>
      </x:c>
      <x:c r="AA40" s="22" t="str">
        <x:f>Q40</x:f>
        <x:v>COMPLETE</x:v>
      </x:c>
      <x:c r="AB40" s="22" t="str">
        <x:f>IF(EXACT(Z40,AA40),"PASS","FAIL")</x:f>
        <x:v>PASS</x:v>
      </x:c>
      <x:c r="AC40" s="22" t="b">
        <x:f>OR(NOT(ISTEXT(D40)),LEN(TRIM(D40))=0,OR(NOT(ISTEXT(E40)),AND(NOT(EXACT(E40,"SMALL_REVERSIBLE_TEST")),NOT(EXACT(E40,"BOUNDED_TRANCHE")),NOT(EXACT(E40,"LARGE_HARD_TO_REVERSE")))),OR(NOT(ISTEXT(F40)),AND(NOT(EXACT(F40,"LOW")),NOT(EXACT(F40,"MODERATE")),NOT(EXACT(F40,"HIGH")))),OR(NOT(ISTEXT(G40)),AND(NOT(EXACT(G40,"EASY")),NOT(EXACT(G40,"MODERATE")),NOT(EXACT(G40,"HARD")))),OR(NOT(ISTEXT(H40)),AND(NOT(EXACT(H40,"YES")),NOT(EXACT(H40,"NO")))),OR(NOT(ISTEXT(I40)),AND(NOT(EXACT(I40,"NONE_EVIDENCE")),NOT(EXACT(I40,"LIMITED")),NOT(EXACT(I40,"STRONG")))),OR(NOT(ISTEXT(J40)),AND(NOT(EXACT(J40,"YES")),NOT(EXACT(J40,"NO")))),OR(NOT(ISTEXT(K40)),AND(NOT(EXACT(K40,"YES")),NOT(EXACT(K40,"NO")),NOT(EXACT(K40,"NOT_APPLICABLE")))),OR(NOT(ISTEXT(L40)),AND(NOT(EXACT(L40,"NONE")),NOT(EXACT(L40,"NON_MATERIAL")),NOT(EXACT(L40,"MATERIAL_RESOLVED")),NOT(EXACT(L40,"MATERIAL_UNRESOLVED")))),OR(NOT(ISTEXT(M40)),AND(NOT(EXACT(M40,"NONE")),NOT(EXACT(M40,"NON_MATERIAL")),NOT(EXACT(M40,"MATERIAL")))),OR(NOT(ISTEXT(N40)),AND(NOT(EXACT(N40,"YES")),NOT(EXACT(N40,"NO")),NOT(EXACT(N40,"NOT_APPLICABLE")))),OR(NOT(ISTEXT(O40)),AND(NOT(EXACT(O40,"YES")),NOT(EXACT(O40,"NO")),NOT(EXACT(O40,"NOT_APPLICABLE")))),OR(NOT(ISTEXT(P40)),AND(NOT(EXACT(P40,"YES")),NOT(EXACT(P40,"NO")),NOT(EXACT(P40,"UNKNOWN")))),OR(NOT(ISTEXT(Q40)),AND(NOT(EXACT(Q40,"COMPLETE")),NOT(EXACT(Q40,"INCOMPLETE")))),OR(NOT(ISTEXT(R40)),AND(NOT(EXACT(R40,"YES")),NOT(EXACT(R40,"NO")))),OR(NOT(ISTEXT(S40)),AND(NOT(EXACT(S40,"YES")),NOT(EXACT(S40,"NO")),NOT(EXACT(S40,"NOT_APPLICABLE")))),AND(EXACT(J40,"NO"),NOT(EXACT(K40,"NOT_APPLICABLE"))),AND(EXACT(N40,"NO"),NOT(EXACT(O40,"NOT_APPLICABLE"))),AND(EXACT(R40,"NO"),NOT(EXACT(S40,"NOT_APPLICABLE"))))</x:f>
        <x:v>0</x:v>
      </x:c>
      <x:c r="AD40" t="str">
        <x:f>IF(OR(NOT(ISTEXT(D40)),LEN(TRIM(D40))=0),"DESCRIPTION_INVALID",IF(OR(OR(NOT(ISTEXT(E40)),AND(NOT(EXACT(E40,"SMALL_REVERSIBLE_TEST")),NOT(EXACT(E40,"BOUNDED_TRANCHE")),NOT(EXACT(E40,"LARGE_HARD_TO_REVERSE")))),OR(NOT(ISTEXT(F40)),AND(NOT(EXACT(F40,"LOW")),NOT(EXACT(F40,"MODERATE")),NOT(EXACT(F40,"HIGH")))),OR(NOT(ISTEXT(G40)),AND(NOT(EXACT(G40,"EASY")),NOT(EXACT(G40,"MODERATE")),NOT(EXACT(G40,"HARD")))),OR(NOT(ISTEXT(H40)),AND(NOT(EXACT(H40,"YES")),NOT(EXACT(H40,"NO")))),OR(NOT(ISTEXT(I40)),AND(NOT(EXACT(I40,"NONE_EVIDENCE")),NOT(EXACT(I40,"LIMITED")),NOT(EXACT(I40,"STRONG")))),OR(NOT(ISTEXT(J40)),AND(NOT(EXACT(J40,"YES")),NOT(EXACT(J40,"NO")))),OR(NOT(ISTEXT(K40)),AND(NOT(EXACT(K40,"YES")),NOT(EXACT(K40,"NO")),NOT(EXACT(K40,"NOT_APPLICABLE")))),OR(NOT(ISTEXT(L40)),AND(NOT(EXACT(L40,"NONE")),NOT(EXACT(L40,"NON_MATERIAL")),NOT(EXACT(L40,"MATERIAL_RESOLVED")),NOT(EXACT(L40,"MATERIAL_UNRESOLVED")))),OR(NOT(ISTEXT(M40)),AND(NOT(EXACT(M40,"NONE")),NOT(EXACT(M40,"NON_MATERIAL")),NOT(EXACT(M40,"MATERIAL")))),OR(NOT(ISTEXT(N40)),AND(NOT(EXACT(N40,"YES")),NOT(EXACT(N40,"NO")),NOT(EXACT(N40,"NOT_APPLICABLE")))),OR(NOT(ISTEXT(O40)),AND(NOT(EXACT(O40,"YES")),NOT(EXACT(O40,"NO")),NOT(EXACT(O40,"NOT_APPLICABLE")))),OR(NOT(ISTEXT(P40)),AND(NOT(EXACT(P40,"YES")),NOT(EXACT(P40,"NO")),NOT(EXACT(P40,"UNKNOWN")))),OR(NOT(ISTEXT(Q40)),AND(NOT(EXACT(Q40,"COMPLETE")),NOT(EXACT(Q40,"INCOMPLETE")))),OR(NOT(ISTEXT(R40)),AND(NOT(EXACT(R40,"YES")),NOT(EXACT(R40,"NO")))),OR(NOT(ISTEXT(S40)),AND(NOT(EXACT(S40,"YES")),NOT(EXACT(S40,"NO")),NOT(EXACT(S40,"NOT_APPLICABLE"))))),"ENUM_INVALID",IF(AND(EXACT(J40,"NO"),NOT(EXACT(K40,"NOT_APPLICABLE"))),"FIRST_PARTY_CROSS_FIELD_INVALID",IF(AND(EXACT(N40,"NO"),NOT(EXACT(O40,"NOT_APPLICABLE"))),"TEST_CROSS_FIELD_INVALID",IF(AND(EXACT(R40,"NO"),NOT(EXACT(S40,"NOT_APPLICABLE"))),"REOPEN_CROSS_FIELD_INVALID",IF(EXACT(H40,"NO"),"SCOPE_INCOMPLETE",IF(AND(EXACT(R40,"YES"),EXACT(S40,"YES")),"REOPEN_TRIGGER",IF(EXACT(L40,"MATERIAL_UNRESOLVED"),"MATERIAL_CONTRADICTION",IF(AND(OR(EXACT(E40,"LARGE_HARD_TO_REVERSE"),EXACT(F40,"HIGH"),EXACT(G40,"HARD")),OR(AND(EXACT(J40,"YES"),EXACT(K40,"NO")),EXACT(I40,"NONE_EVIDENCE"),EXACT(M40,"MATERIAL"))),IF(AND(EXACT(N40,"YES"),EXACT(O40,"YES")),"HIGH_EXPOSURE_BLOCKER_TESTABLE","HIGH_EXPOSURE_BLOCKER"),IF(AND(EXACT(E40,"BOUNDED_TRANCHE"),OR(AND(EXACT(J40,"YES"),EXACT(K40,"NO")),EXACT(I40,"NONE_EVIDENCE"),EXACT(M40,"MATERIAL"))),IF(AND(EXACT(N40,"YES"),EXACT(O40,"YES")),"TRANCHE_GAP_TESTABLE","TRANCHE_EVIDENCE_GAP"),IF(EXACT(E40,"SMALL_REVERSIBLE_TEST"),IF(OR(EXACT(F40,"HIGH"),EXACT(G40,"HARD")),"TEST_NOT_BOUNDED",IF(AND(EXACT(M40,"MATERIAL"),NOT(EXACT(O40,"YES"))),"TEST_MISALIGNED","SMALL_TEST_SUPPORTED")),IF(AND(EXACT(I40,"LIMITED"),EXACT(E40,"LARGE_HARD_TO_REVERSE")),"INDEPENDENCE_TOO_LIMITED_FOR_SCALE",IF(AND(EXACT(P40,"YES"),EXACT(I40,"LIMITED")),"DECISION_CHANGING_INFO_MISSING","NO_MATERIAL_BLOCKER")))))))))))))</x:f>
        <x:v>SMALL_TEST_SUPPORTED</x:v>
      </x:c>
    </x:row>
    <x:row r="41" ht="20" customHeight="1">
      <x:c r="A41" s="22" t="str">
        <x:v>F040</x:v>
      </x:c>
      <x:c r="B41" s="22" t="str">
        <x:v>combo SMALL_REVERSIBLE_TEST NONE_EVIDENCE NON_MATERIAL MATERIAL_UNRESOLVED 40</x:v>
      </x:c>
      <x:c r="C41" s="22" t="str">
        <x:v>COMBINATORIAL</x:v>
      </x:c>
      <x:c r="D41" s="22" t="str">
        <x:v>Search/content expansion next tranche</x:v>
      </x:c>
      <x:c r="E41" s="22" t="str">
        <x:v>SMALL_REVERSIBLE_TEST</x:v>
      </x:c>
      <x:c r="F41" s="22" t="str">
        <x:v>LOW</x:v>
      </x:c>
      <x:c r="G41" s="22" t="str">
        <x:v>EASY</x:v>
      </x:c>
      <x:c r="H41" s="22" t="str">
        <x:v>YES</x:v>
      </x:c>
      <x:c r="I41" s="22" t="str">
        <x:v>NONE_EVIDENCE</x:v>
      </x:c>
      <x:c r="J41" s="22" t="str">
        <x:v>YES</x:v>
      </x:c>
      <x:c r="K41" s="22" t="str">
        <x:v>YES</x:v>
      </x:c>
      <x:c r="L41" s="22" t="str">
        <x:v>MATERIAL_UNRESOLVED</x:v>
      </x:c>
      <x:c r="M41" s="22" t="str">
        <x:v>NON_MATERIAL</x:v>
      </x:c>
      <x:c r="N41" s="22" t="str">
        <x:v>NO</x:v>
      </x:c>
      <x:c r="O41" s="22" t="str">
        <x:v>NOT_APPLICABLE</x:v>
      </x:c>
      <x:c r="P41" s="22" t="str">
        <x:v>NO</x:v>
      </x:c>
      <x:c r="Q41" s="22" t="str">
        <x:v>COMPLETE</x:v>
      </x:c>
      <x:c r="R41" s="22" t="str">
        <x:v>NO</x:v>
      </x:c>
      <x:c r="S41" s="22" t="str">
        <x:v>NOT_APPLICABLE</x:v>
      </x:c>
      <x:c r="T41" s="22" t="str">
        <x:v>RESOLVE_CONTRADICTION</x:v>
      </x:c>
      <x:c r="U41" s="22" t="str">
        <x:f>IF(OR(AD41="DESCRIPTION_INVALID",AD41="ENUM_INVALID",AD41="FIRST_PARTY_CROSS_FIELD_INVALID",AD41="TEST_CROSS_FIELD_INVALID",AD41="REOPEN_CROSS_FIELD_INVALID"),"INVALID_INPUT",IF(AD41="SCOPE_INCOMPLETE","RESOLVE_DECISION_SCOPE",IF(AD41="REOPEN_TRIGGER","REOPEN_PRIOR_DECISION",IF(AD41="MATERIAL_CONTRADICTION","RESOLVE_CONTRADICTION",IF(OR(AD41="HIGH_EXPOSURE_BLOCKER_TESTABLE",AD41="TRANCHE_GAP_TESTABLE"),"SUFFICIENT_FOR_A_SMALLER_REVERSIBLE_TEST",IF(AD41="HIGH_EXPOSURE_BLOCKER","DO_NOT_COMMIT_YET",IF(OR(AD41="TRANCHE_EVIDENCE_GAP",AD41="TEST_NOT_BOUNDED",AD41="TEST_MISALIGNED",AD41="INDEPENDENCE_TOO_LIMITED_FOR_SCALE",AD41="DECISION_CHANGING_INFO_MISSING"),"MORE_EVIDENCE_REQUIRED","SUFFICIENT_FOR_THIS_COMMITMENT")))))))</x:f>
        <x:v>RESOLVE_CONTRADICTION</x:v>
      </x:c>
      <x:c r="V41" s="22" t="str">
        <x:v>MATERIAL_CONTRADICTION</x:v>
      </x:c>
      <x:c r="W41" s="22" t="str">
        <x:f>AD41</x:f>
        <x:v>MATERIAL_CONTRADICTION</x:v>
      </x:c>
      <x:c r="X41" s="22" t="str">
        <x:f>IF(EXACT(T41,U41),"PASS","FAIL")</x:f>
        <x:v>PASS</x:v>
      </x:c>
      <x:c r="Y41" s="22" t="str">
        <x:f>IF(EXACT(V41,W41),"PASS","FAIL")</x:f>
        <x:v>PASS</x:v>
      </x:c>
      <x:c r="Z41" s="22" t="str">
        <x:v>COMPLETE</x:v>
      </x:c>
      <x:c r="AA41" s="22" t="str">
        <x:f>Q41</x:f>
        <x:v>COMPLETE</x:v>
      </x:c>
      <x:c r="AB41" s="22" t="str">
        <x:f>IF(EXACT(Z41,AA41),"PASS","FAIL")</x:f>
        <x:v>PASS</x:v>
      </x:c>
      <x:c r="AC41" s="22" t="b">
        <x:f>OR(NOT(ISTEXT(D41)),LEN(TRIM(D41))=0,OR(NOT(ISTEXT(E41)),AND(NOT(EXACT(E41,"SMALL_REVERSIBLE_TEST")),NOT(EXACT(E41,"BOUNDED_TRANCHE")),NOT(EXACT(E41,"LARGE_HARD_TO_REVERSE")))),OR(NOT(ISTEXT(F41)),AND(NOT(EXACT(F41,"LOW")),NOT(EXACT(F41,"MODERATE")),NOT(EXACT(F41,"HIGH")))),OR(NOT(ISTEXT(G41)),AND(NOT(EXACT(G41,"EASY")),NOT(EXACT(G41,"MODERATE")),NOT(EXACT(G41,"HARD")))),OR(NOT(ISTEXT(H41)),AND(NOT(EXACT(H41,"YES")),NOT(EXACT(H41,"NO")))),OR(NOT(ISTEXT(I41)),AND(NOT(EXACT(I41,"NONE_EVIDENCE")),NOT(EXACT(I41,"LIMITED")),NOT(EXACT(I41,"STRONG")))),OR(NOT(ISTEXT(J41)),AND(NOT(EXACT(J41,"YES")),NOT(EXACT(J41,"NO")))),OR(NOT(ISTEXT(K41)),AND(NOT(EXACT(K41,"YES")),NOT(EXACT(K41,"NO")),NOT(EXACT(K41,"NOT_APPLICABLE")))),OR(NOT(ISTEXT(L41)),AND(NOT(EXACT(L41,"NONE")),NOT(EXACT(L41,"NON_MATERIAL")),NOT(EXACT(L41,"MATERIAL_RESOLVED")),NOT(EXACT(L41,"MATERIAL_UNRESOLVED")))),OR(NOT(ISTEXT(M41)),AND(NOT(EXACT(M41,"NONE")),NOT(EXACT(M41,"NON_MATERIAL")),NOT(EXACT(M41,"MATERIAL")))),OR(NOT(ISTEXT(N41)),AND(NOT(EXACT(N41,"YES")),NOT(EXACT(N41,"NO")),NOT(EXACT(N41,"NOT_APPLICABLE")))),OR(NOT(ISTEXT(O41)),AND(NOT(EXACT(O41,"YES")),NOT(EXACT(O41,"NO")),NOT(EXACT(O41,"NOT_APPLICABLE")))),OR(NOT(ISTEXT(P41)),AND(NOT(EXACT(P41,"YES")),NOT(EXACT(P41,"NO")),NOT(EXACT(P41,"UNKNOWN")))),OR(NOT(ISTEXT(Q41)),AND(NOT(EXACT(Q41,"COMPLETE")),NOT(EXACT(Q41,"INCOMPLETE")))),OR(NOT(ISTEXT(R41)),AND(NOT(EXACT(R41,"YES")),NOT(EXACT(R41,"NO")))),OR(NOT(ISTEXT(S41)),AND(NOT(EXACT(S41,"YES")),NOT(EXACT(S41,"NO")),NOT(EXACT(S41,"NOT_APPLICABLE")))),AND(EXACT(J41,"NO"),NOT(EXACT(K41,"NOT_APPLICABLE"))),AND(EXACT(N41,"NO"),NOT(EXACT(O41,"NOT_APPLICABLE"))),AND(EXACT(R41,"NO"),NOT(EXACT(S41,"NOT_APPLICABLE"))))</x:f>
        <x:v>0</x:v>
      </x:c>
      <x:c r="AD41" t="str">
        <x:f>IF(OR(NOT(ISTEXT(D41)),LEN(TRIM(D41))=0),"DESCRIPTION_INVALID",IF(OR(OR(NOT(ISTEXT(E41)),AND(NOT(EXACT(E41,"SMALL_REVERSIBLE_TEST")),NOT(EXACT(E41,"BOUNDED_TRANCHE")),NOT(EXACT(E41,"LARGE_HARD_TO_REVERSE")))),OR(NOT(ISTEXT(F41)),AND(NOT(EXACT(F41,"LOW")),NOT(EXACT(F41,"MODERATE")),NOT(EXACT(F41,"HIGH")))),OR(NOT(ISTEXT(G41)),AND(NOT(EXACT(G41,"EASY")),NOT(EXACT(G41,"MODERATE")),NOT(EXACT(G41,"HARD")))),OR(NOT(ISTEXT(H41)),AND(NOT(EXACT(H41,"YES")),NOT(EXACT(H41,"NO")))),OR(NOT(ISTEXT(I41)),AND(NOT(EXACT(I41,"NONE_EVIDENCE")),NOT(EXACT(I41,"LIMITED")),NOT(EXACT(I41,"STRONG")))),OR(NOT(ISTEXT(J41)),AND(NOT(EXACT(J41,"YES")),NOT(EXACT(J41,"NO")))),OR(NOT(ISTEXT(K41)),AND(NOT(EXACT(K41,"YES")),NOT(EXACT(K41,"NO")),NOT(EXACT(K41,"NOT_APPLICABLE")))),OR(NOT(ISTEXT(L41)),AND(NOT(EXACT(L41,"NONE")),NOT(EXACT(L41,"NON_MATERIAL")),NOT(EXACT(L41,"MATERIAL_RESOLVED")),NOT(EXACT(L41,"MATERIAL_UNRESOLVED")))),OR(NOT(ISTEXT(M41)),AND(NOT(EXACT(M41,"NONE")),NOT(EXACT(M41,"NON_MATERIAL")),NOT(EXACT(M41,"MATERIAL")))),OR(NOT(ISTEXT(N41)),AND(NOT(EXACT(N41,"YES")),NOT(EXACT(N41,"NO")),NOT(EXACT(N41,"NOT_APPLICABLE")))),OR(NOT(ISTEXT(O41)),AND(NOT(EXACT(O41,"YES")),NOT(EXACT(O41,"NO")),NOT(EXACT(O41,"NOT_APPLICABLE")))),OR(NOT(ISTEXT(P41)),AND(NOT(EXACT(P41,"YES")),NOT(EXACT(P41,"NO")),NOT(EXACT(P41,"UNKNOWN")))),OR(NOT(ISTEXT(Q41)),AND(NOT(EXACT(Q41,"COMPLETE")),NOT(EXACT(Q41,"INCOMPLETE")))),OR(NOT(ISTEXT(R41)),AND(NOT(EXACT(R41,"YES")),NOT(EXACT(R41,"NO")))),OR(NOT(ISTEXT(S41)),AND(NOT(EXACT(S41,"YES")),NOT(EXACT(S41,"NO")),NOT(EXACT(S41,"NOT_APPLICABLE"))))),"ENUM_INVALID",IF(AND(EXACT(J41,"NO"),NOT(EXACT(K41,"NOT_APPLICABLE"))),"FIRST_PARTY_CROSS_FIELD_INVALID",IF(AND(EXACT(N41,"NO"),NOT(EXACT(O41,"NOT_APPLICABLE"))),"TEST_CROSS_FIELD_INVALID",IF(AND(EXACT(R41,"NO"),NOT(EXACT(S41,"NOT_APPLICABLE"))),"REOPEN_CROSS_FIELD_INVALID",IF(EXACT(H41,"NO"),"SCOPE_INCOMPLETE",IF(AND(EXACT(R41,"YES"),EXACT(S41,"YES")),"REOPEN_TRIGGER",IF(EXACT(L41,"MATERIAL_UNRESOLVED"),"MATERIAL_CONTRADICTION",IF(AND(OR(EXACT(E41,"LARGE_HARD_TO_REVERSE"),EXACT(F41,"HIGH"),EXACT(G41,"HARD")),OR(AND(EXACT(J41,"YES"),EXACT(K41,"NO")),EXACT(I41,"NONE_EVIDENCE"),EXACT(M41,"MATERIAL"))),IF(AND(EXACT(N41,"YES"),EXACT(O41,"YES")),"HIGH_EXPOSURE_BLOCKER_TESTABLE","HIGH_EXPOSURE_BLOCKER"),IF(AND(EXACT(E41,"BOUNDED_TRANCHE"),OR(AND(EXACT(J41,"YES"),EXACT(K41,"NO")),EXACT(I41,"NONE_EVIDENCE"),EXACT(M41,"MATERIAL"))),IF(AND(EXACT(N41,"YES"),EXACT(O41,"YES")),"TRANCHE_GAP_TESTABLE","TRANCHE_EVIDENCE_GAP"),IF(EXACT(E41,"SMALL_REVERSIBLE_TEST"),IF(OR(EXACT(F41,"HIGH"),EXACT(G41,"HARD")),"TEST_NOT_BOUNDED",IF(AND(EXACT(M41,"MATERIAL"),NOT(EXACT(O41,"YES"))),"TEST_MISALIGNED","SMALL_TEST_SUPPORTED")),IF(AND(EXACT(I41,"LIMITED"),EXACT(E41,"LARGE_HARD_TO_REVERSE")),"INDEPENDENCE_TOO_LIMITED_FOR_SCALE",IF(AND(EXACT(P41,"YES"),EXACT(I41,"LIMITED")),"DECISION_CHANGING_INFO_MISSING","NO_MATERIAL_BLOCKER")))))))))))))</x:f>
        <x:v>MATERIAL_CONTRADICTION</x:v>
      </x:c>
    </x:row>
    <x:row r="42" ht="20" customHeight="1">
      <x:c r="A42" s="22" t="str">
        <x:v>F041</x:v>
      </x:c>
      <x:c r="B42" s="22" t="str">
        <x:v>combo SMALL_REVERSIBLE_TEST NONE_EVIDENCE MATERIAL NONE 41</x:v>
      </x:c>
      <x:c r="C42" s="22" t="str">
        <x:v>COMBINATORIAL</x:v>
      </x:c>
      <x:c r="D42" s="22" t="str">
        <x:v>Search/content expansion next tranche</x:v>
      </x:c>
      <x:c r="E42" s="22" t="str">
        <x:v>SMALL_REVERSIBLE_TEST</x:v>
      </x:c>
      <x:c r="F42" s="22" t="str">
        <x:v>LOW</x:v>
      </x:c>
      <x:c r="G42" s="22" t="str">
        <x:v>EASY</x:v>
      </x:c>
      <x:c r="H42" s="22" t="str">
        <x:v>YES</x:v>
      </x:c>
      <x:c r="I42" s="22" t="str">
        <x:v>NONE_EVIDENCE</x:v>
      </x:c>
      <x:c r="J42" s="22" t="str">
        <x:v>YES</x:v>
      </x:c>
      <x:c r="K42" s="22" t="str">
        <x:v>YES</x:v>
      </x:c>
      <x:c r="L42" s="22" t="str">
        <x:v>NONE</x:v>
      </x:c>
      <x:c r="M42" s="22" t="str">
        <x:v>MATERIAL</x:v>
      </x:c>
      <x:c r="N42" s="22" t="str">
        <x:v>YES</x:v>
      </x:c>
      <x:c r="O42" s="22" t="str">
        <x:v>YES</x:v>
      </x:c>
      <x:c r="P42" s="22" t="str">
        <x:v>NO</x:v>
      </x:c>
      <x:c r="Q42" s="22" t="str">
        <x:v>COMPLETE</x:v>
      </x:c>
      <x:c r="R42" s="22" t="str">
        <x:v>NO</x:v>
      </x:c>
      <x:c r="S42" s="22" t="str">
        <x:v>NOT_APPLICABLE</x:v>
      </x:c>
      <x:c r="T42" s="22" t="str">
        <x:v>SUFFICIENT_FOR_THIS_COMMITMENT</x:v>
      </x:c>
      <x:c r="U42" s="22" t="str">
        <x:f>IF(OR(AD42="DESCRIPTION_INVALID",AD42="ENUM_INVALID",AD42="FIRST_PARTY_CROSS_FIELD_INVALID",AD42="TEST_CROSS_FIELD_INVALID",AD42="REOPEN_CROSS_FIELD_INVALID"),"INVALID_INPUT",IF(AD42="SCOPE_INCOMPLETE","RESOLVE_DECISION_SCOPE",IF(AD42="REOPEN_TRIGGER","REOPEN_PRIOR_DECISION",IF(AD42="MATERIAL_CONTRADICTION","RESOLVE_CONTRADICTION",IF(OR(AD42="HIGH_EXPOSURE_BLOCKER_TESTABLE",AD42="TRANCHE_GAP_TESTABLE"),"SUFFICIENT_FOR_A_SMALLER_REVERSIBLE_TEST",IF(AD42="HIGH_EXPOSURE_BLOCKER","DO_NOT_COMMIT_YET",IF(OR(AD42="TRANCHE_EVIDENCE_GAP",AD42="TEST_NOT_BOUNDED",AD42="TEST_MISALIGNED",AD42="INDEPENDENCE_TOO_LIMITED_FOR_SCALE",AD42="DECISION_CHANGING_INFO_MISSING"),"MORE_EVIDENCE_REQUIRED","SUFFICIENT_FOR_THIS_COMMITMENT")))))))</x:f>
        <x:v>SUFFICIENT_FOR_THIS_COMMITMENT</x:v>
      </x:c>
      <x:c r="V42" s="22" t="str">
        <x:v>SMALL_TEST_SUPPORTED</x:v>
      </x:c>
      <x:c r="W42" s="22" t="str">
        <x:f>AD42</x:f>
        <x:v>SMALL_TEST_SUPPORTED</x:v>
      </x:c>
      <x:c r="X42" s="22" t="str">
        <x:f>IF(EXACT(T42,U42),"PASS","FAIL")</x:f>
        <x:v>PASS</x:v>
      </x:c>
      <x:c r="Y42" s="22" t="str">
        <x:f>IF(EXACT(V42,W42),"PASS","FAIL")</x:f>
        <x:v>PASS</x:v>
      </x:c>
      <x:c r="Z42" s="22" t="str">
        <x:v>COMPLETE</x:v>
      </x:c>
      <x:c r="AA42" s="22" t="str">
        <x:f>Q42</x:f>
        <x:v>COMPLETE</x:v>
      </x:c>
      <x:c r="AB42" s="22" t="str">
        <x:f>IF(EXACT(Z42,AA42),"PASS","FAIL")</x:f>
        <x:v>PASS</x:v>
      </x:c>
      <x:c r="AC42" s="22" t="b">
        <x:f>OR(NOT(ISTEXT(D42)),LEN(TRIM(D42))=0,OR(NOT(ISTEXT(E42)),AND(NOT(EXACT(E42,"SMALL_REVERSIBLE_TEST")),NOT(EXACT(E42,"BOUNDED_TRANCHE")),NOT(EXACT(E42,"LARGE_HARD_TO_REVERSE")))),OR(NOT(ISTEXT(F42)),AND(NOT(EXACT(F42,"LOW")),NOT(EXACT(F42,"MODERATE")),NOT(EXACT(F42,"HIGH")))),OR(NOT(ISTEXT(G42)),AND(NOT(EXACT(G42,"EASY")),NOT(EXACT(G42,"MODERATE")),NOT(EXACT(G42,"HARD")))),OR(NOT(ISTEXT(H42)),AND(NOT(EXACT(H42,"YES")),NOT(EXACT(H42,"NO")))),OR(NOT(ISTEXT(I42)),AND(NOT(EXACT(I42,"NONE_EVIDENCE")),NOT(EXACT(I42,"LIMITED")),NOT(EXACT(I42,"STRONG")))),OR(NOT(ISTEXT(J42)),AND(NOT(EXACT(J42,"YES")),NOT(EXACT(J42,"NO")))),OR(NOT(ISTEXT(K42)),AND(NOT(EXACT(K42,"YES")),NOT(EXACT(K42,"NO")),NOT(EXACT(K42,"NOT_APPLICABLE")))),OR(NOT(ISTEXT(L42)),AND(NOT(EXACT(L42,"NONE")),NOT(EXACT(L42,"NON_MATERIAL")),NOT(EXACT(L42,"MATERIAL_RESOLVED")),NOT(EXACT(L42,"MATERIAL_UNRESOLVED")))),OR(NOT(ISTEXT(M42)),AND(NOT(EXACT(M42,"NONE")),NOT(EXACT(M42,"NON_MATERIAL")),NOT(EXACT(M42,"MATERIAL")))),OR(NOT(ISTEXT(N42)),AND(NOT(EXACT(N42,"YES")),NOT(EXACT(N42,"NO")),NOT(EXACT(N42,"NOT_APPLICABLE")))),OR(NOT(ISTEXT(O42)),AND(NOT(EXACT(O42,"YES")),NOT(EXACT(O42,"NO")),NOT(EXACT(O42,"NOT_APPLICABLE")))),OR(NOT(ISTEXT(P42)),AND(NOT(EXACT(P42,"YES")),NOT(EXACT(P42,"NO")),NOT(EXACT(P42,"UNKNOWN")))),OR(NOT(ISTEXT(Q42)),AND(NOT(EXACT(Q42,"COMPLETE")),NOT(EXACT(Q42,"INCOMPLETE")))),OR(NOT(ISTEXT(R42)),AND(NOT(EXACT(R42,"YES")),NOT(EXACT(R42,"NO")))),OR(NOT(ISTEXT(S42)),AND(NOT(EXACT(S42,"YES")),NOT(EXACT(S42,"NO")),NOT(EXACT(S42,"NOT_APPLICABLE")))),AND(EXACT(J42,"NO"),NOT(EXACT(K42,"NOT_APPLICABLE"))),AND(EXACT(N42,"NO"),NOT(EXACT(O42,"NOT_APPLICABLE"))),AND(EXACT(R42,"NO"),NOT(EXACT(S42,"NOT_APPLICABLE"))))</x:f>
        <x:v>0</x:v>
      </x:c>
      <x:c r="AD42" t="str">
        <x:f>IF(OR(NOT(ISTEXT(D42)),LEN(TRIM(D42))=0),"DESCRIPTION_INVALID",IF(OR(OR(NOT(ISTEXT(E42)),AND(NOT(EXACT(E42,"SMALL_REVERSIBLE_TEST")),NOT(EXACT(E42,"BOUNDED_TRANCHE")),NOT(EXACT(E42,"LARGE_HARD_TO_REVERSE")))),OR(NOT(ISTEXT(F42)),AND(NOT(EXACT(F42,"LOW")),NOT(EXACT(F42,"MODERATE")),NOT(EXACT(F42,"HIGH")))),OR(NOT(ISTEXT(G42)),AND(NOT(EXACT(G42,"EASY")),NOT(EXACT(G42,"MODERATE")),NOT(EXACT(G42,"HARD")))),OR(NOT(ISTEXT(H42)),AND(NOT(EXACT(H42,"YES")),NOT(EXACT(H42,"NO")))),OR(NOT(ISTEXT(I42)),AND(NOT(EXACT(I42,"NONE_EVIDENCE")),NOT(EXACT(I42,"LIMITED")),NOT(EXACT(I42,"STRONG")))),OR(NOT(ISTEXT(J42)),AND(NOT(EXACT(J42,"YES")),NOT(EXACT(J42,"NO")))),OR(NOT(ISTEXT(K42)),AND(NOT(EXACT(K42,"YES")),NOT(EXACT(K42,"NO")),NOT(EXACT(K42,"NOT_APPLICABLE")))),OR(NOT(ISTEXT(L42)),AND(NOT(EXACT(L42,"NONE")),NOT(EXACT(L42,"NON_MATERIAL")),NOT(EXACT(L42,"MATERIAL_RESOLVED")),NOT(EXACT(L42,"MATERIAL_UNRESOLVED")))),OR(NOT(ISTEXT(M42)),AND(NOT(EXACT(M42,"NONE")),NOT(EXACT(M42,"NON_MATERIAL")),NOT(EXACT(M42,"MATERIAL")))),OR(NOT(ISTEXT(N42)),AND(NOT(EXACT(N42,"YES")),NOT(EXACT(N42,"NO")),NOT(EXACT(N42,"NOT_APPLICABLE")))),OR(NOT(ISTEXT(O42)),AND(NOT(EXACT(O42,"YES")),NOT(EXACT(O42,"NO")),NOT(EXACT(O42,"NOT_APPLICABLE")))),OR(NOT(ISTEXT(P42)),AND(NOT(EXACT(P42,"YES")),NOT(EXACT(P42,"NO")),NOT(EXACT(P42,"UNKNOWN")))),OR(NOT(ISTEXT(Q42)),AND(NOT(EXACT(Q42,"COMPLETE")),NOT(EXACT(Q42,"INCOMPLETE")))),OR(NOT(ISTEXT(R42)),AND(NOT(EXACT(R42,"YES")),NOT(EXACT(R42,"NO")))),OR(NOT(ISTEXT(S42)),AND(NOT(EXACT(S42,"YES")),NOT(EXACT(S42,"NO")),NOT(EXACT(S42,"NOT_APPLICABLE"))))),"ENUM_INVALID",IF(AND(EXACT(J42,"NO"),NOT(EXACT(K42,"NOT_APPLICABLE"))),"FIRST_PARTY_CROSS_FIELD_INVALID",IF(AND(EXACT(N42,"NO"),NOT(EXACT(O42,"NOT_APPLICABLE"))),"TEST_CROSS_FIELD_INVALID",IF(AND(EXACT(R42,"NO"),NOT(EXACT(S42,"NOT_APPLICABLE"))),"REOPEN_CROSS_FIELD_INVALID",IF(EXACT(H42,"NO"),"SCOPE_INCOMPLETE",IF(AND(EXACT(R42,"YES"),EXACT(S42,"YES")),"REOPEN_TRIGGER",IF(EXACT(L42,"MATERIAL_UNRESOLVED"),"MATERIAL_CONTRADICTION",IF(AND(OR(EXACT(E42,"LARGE_HARD_TO_REVERSE"),EXACT(F42,"HIGH"),EXACT(G42,"HARD")),OR(AND(EXACT(J42,"YES"),EXACT(K42,"NO")),EXACT(I42,"NONE_EVIDENCE"),EXACT(M42,"MATERIAL"))),IF(AND(EXACT(N42,"YES"),EXACT(O42,"YES")),"HIGH_EXPOSURE_BLOCKER_TESTABLE","HIGH_EXPOSURE_BLOCKER"),IF(AND(EXACT(E42,"BOUNDED_TRANCHE"),OR(AND(EXACT(J42,"YES"),EXACT(K42,"NO")),EXACT(I42,"NONE_EVIDENCE"),EXACT(M42,"MATERIAL"))),IF(AND(EXACT(N42,"YES"),EXACT(O42,"YES")),"TRANCHE_GAP_TESTABLE","TRANCHE_EVIDENCE_GAP"),IF(EXACT(E42,"SMALL_REVERSIBLE_TEST"),IF(OR(EXACT(F42,"HIGH"),EXACT(G42,"HARD")),"TEST_NOT_BOUNDED",IF(AND(EXACT(M42,"MATERIAL"),NOT(EXACT(O42,"YES"))),"TEST_MISALIGNED","SMALL_TEST_SUPPORTED")),IF(AND(EXACT(I42,"LIMITED"),EXACT(E42,"LARGE_HARD_TO_REVERSE")),"INDEPENDENCE_TOO_LIMITED_FOR_SCALE",IF(AND(EXACT(P42,"YES"),EXACT(I42,"LIMITED")),"DECISION_CHANGING_INFO_MISSING","NO_MATERIAL_BLOCKER")))))))))))))</x:f>
        <x:v>SMALL_TEST_SUPPORTED</x:v>
      </x:c>
    </x:row>
    <x:row r="43" ht="20" customHeight="1">
      <x:c r="A43" s="22" t="str">
        <x:v>F042</x:v>
      </x:c>
      <x:c r="B43" s="22" t="str">
        <x:v>combo SMALL_REVERSIBLE_TEST NONE_EVIDENCE MATERIAL NON_MATERIAL 42</x:v>
      </x:c>
      <x:c r="C43" s="22" t="str">
        <x:v>COMBINATORIAL</x:v>
      </x:c>
      <x:c r="D43" s="22" t="str">
        <x:v>Search/content expansion next tranche</x:v>
      </x:c>
      <x:c r="E43" s="22" t="str">
        <x:v>SMALL_REVERSIBLE_TEST</x:v>
      </x:c>
      <x:c r="F43" s="22" t="str">
        <x:v>LOW</x:v>
      </x:c>
      <x:c r="G43" s="22" t="str">
        <x:v>EASY</x:v>
      </x:c>
      <x:c r="H43" s="22" t="str">
        <x:v>YES</x:v>
      </x:c>
      <x:c r="I43" s="22" t="str">
        <x:v>NONE_EVIDENCE</x:v>
      </x:c>
      <x:c r="J43" s="22" t="str">
        <x:v>YES</x:v>
      </x:c>
      <x:c r="K43" s="22" t="str">
        <x:v>YES</x:v>
      </x:c>
      <x:c r="L43" s="22" t="str">
        <x:v>NON_MATERIAL</x:v>
      </x:c>
      <x:c r="M43" s="22" t="str">
        <x:v>MATERIAL</x:v>
      </x:c>
      <x:c r="N43" s="22" t="str">
        <x:v>NO</x:v>
      </x:c>
      <x:c r="O43" s="22" t="str">
        <x:v>NOT_APPLICABLE</x:v>
      </x:c>
      <x:c r="P43" s="22" t="str">
        <x:v>NO</x:v>
      </x:c>
      <x:c r="Q43" s="22" t="str">
        <x:v>COMPLETE</x:v>
      </x:c>
      <x:c r="R43" s="22" t="str">
        <x:v>NO</x:v>
      </x:c>
      <x:c r="S43" s="22" t="str">
        <x:v>NOT_APPLICABLE</x:v>
      </x:c>
      <x:c r="T43" s="22" t="str">
        <x:v>MORE_EVIDENCE_REQUIRED</x:v>
      </x:c>
      <x:c r="U43" s="22" t="str">
        <x:f>IF(OR(AD43="DESCRIPTION_INVALID",AD43="ENUM_INVALID",AD43="FIRST_PARTY_CROSS_FIELD_INVALID",AD43="TEST_CROSS_FIELD_INVALID",AD43="REOPEN_CROSS_FIELD_INVALID"),"INVALID_INPUT",IF(AD43="SCOPE_INCOMPLETE","RESOLVE_DECISION_SCOPE",IF(AD43="REOPEN_TRIGGER","REOPEN_PRIOR_DECISION",IF(AD43="MATERIAL_CONTRADICTION","RESOLVE_CONTRADICTION",IF(OR(AD43="HIGH_EXPOSURE_BLOCKER_TESTABLE",AD43="TRANCHE_GAP_TESTABLE"),"SUFFICIENT_FOR_A_SMALLER_REVERSIBLE_TEST",IF(AD43="HIGH_EXPOSURE_BLOCKER","DO_NOT_COMMIT_YET",IF(OR(AD43="TRANCHE_EVIDENCE_GAP",AD43="TEST_NOT_BOUNDED",AD43="TEST_MISALIGNED",AD43="INDEPENDENCE_TOO_LIMITED_FOR_SCALE",AD43="DECISION_CHANGING_INFO_MISSING"),"MORE_EVIDENCE_REQUIRED","SUFFICIENT_FOR_THIS_COMMITMENT")))))))</x:f>
        <x:v>MORE_EVIDENCE_REQUIRED</x:v>
      </x:c>
      <x:c r="V43" s="22" t="str">
        <x:v>TEST_MISALIGNED</x:v>
      </x:c>
      <x:c r="W43" s="22" t="str">
        <x:f>AD43</x:f>
        <x:v>TEST_MISALIGNED</x:v>
      </x:c>
      <x:c r="X43" s="22" t="str">
        <x:f>IF(EXACT(T43,U43),"PASS","FAIL")</x:f>
        <x:v>PASS</x:v>
      </x:c>
      <x:c r="Y43" s="22" t="str">
        <x:f>IF(EXACT(V43,W43),"PASS","FAIL")</x:f>
        <x:v>PASS</x:v>
      </x:c>
      <x:c r="Z43" s="22" t="str">
        <x:v>COMPLETE</x:v>
      </x:c>
      <x:c r="AA43" s="22" t="str">
        <x:f>Q43</x:f>
        <x:v>COMPLETE</x:v>
      </x:c>
      <x:c r="AB43" s="22" t="str">
        <x:f>IF(EXACT(Z43,AA43),"PASS","FAIL")</x:f>
        <x:v>PASS</x:v>
      </x:c>
      <x:c r="AC43" s="22" t="b">
        <x:f>OR(NOT(ISTEXT(D43)),LEN(TRIM(D43))=0,OR(NOT(ISTEXT(E43)),AND(NOT(EXACT(E43,"SMALL_REVERSIBLE_TEST")),NOT(EXACT(E43,"BOUNDED_TRANCHE")),NOT(EXACT(E43,"LARGE_HARD_TO_REVERSE")))),OR(NOT(ISTEXT(F43)),AND(NOT(EXACT(F43,"LOW")),NOT(EXACT(F43,"MODERATE")),NOT(EXACT(F43,"HIGH")))),OR(NOT(ISTEXT(G43)),AND(NOT(EXACT(G43,"EASY")),NOT(EXACT(G43,"MODERATE")),NOT(EXACT(G43,"HARD")))),OR(NOT(ISTEXT(H43)),AND(NOT(EXACT(H43,"YES")),NOT(EXACT(H43,"NO")))),OR(NOT(ISTEXT(I43)),AND(NOT(EXACT(I43,"NONE_EVIDENCE")),NOT(EXACT(I43,"LIMITED")),NOT(EXACT(I43,"STRONG")))),OR(NOT(ISTEXT(J43)),AND(NOT(EXACT(J43,"YES")),NOT(EXACT(J43,"NO")))),OR(NOT(ISTEXT(K43)),AND(NOT(EXACT(K43,"YES")),NOT(EXACT(K43,"NO")),NOT(EXACT(K43,"NOT_APPLICABLE")))),OR(NOT(ISTEXT(L43)),AND(NOT(EXACT(L43,"NONE")),NOT(EXACT(L43,"NON_MATERIAL")),NOT(EXACT(L43,"MATERIAL_RESOLVED")),NOT(EXACT(L43,"MATERIAL_UNRESOLVED")))),OR(NOT(ISTEXT(M43)),AND(NOT(EXACT(M43,"NONE")),NOT(EXACT(M43,"NON_MATERIAL")),NOT(EXACT(M43,"MATERIAL")))),OR(NOT(ISTEXT(N43)),AND(NOT(EXACT(N43,"YES")),NOT(EXACT(N43,"NO")),NOT(EXACT(N43,"NOT_APPLICABLE")))),OR(NOT(ISTEXT(O43)),AND(NOT(EXACT(O43,"YES")),NOT(EXACT(O43,"NO")),NOT(EXACT(O43,"NOT_APPLICABLE")))),OR(NOT(ISTEXT(P43)),AND(NOT(EXACT(P43,"YES")),NOT(EXACT(P43,"NO")),NOT(EXACT(P43,"UNKNOWN")))),OR(NOT(ISTEXT(Q43)),AND(NOT(EXACT(Q43,"COMPLETE")),NOT(EXACT(Q43,"INCOMPLETE")))),OR(NOT(ISTEXT(R43)),AND(NOT(EXACT(R43,"YES")),NOT(EXACT(R43,"NO")))),OR(NOT(ISTEXT(S43)),AND(NOT(EXACT(S43,"YES")),NOT(EXACT(S43,"NO")),NOT(EXACT(S43,"NOT_APPLICABLE")))),AND(EXACT(J43,"NO"),NOT(EXACT(K43,"NOT_APPLICABLE"))),AND(EXACT(N43,"NO"),NOT(EXACT(O43,"NOT_APPLICABLE"))),AND(EXACT(R43,"NO"),NOT(EXACT(S43,"NOT_APPLICABLE"))))</x:f>
        <x:v>0</x:v>
      </x:c>
      <x:c r="AD43" t="str">
        <x:f>IF(OR(NOT(ISTEXT(D43)),LEN(TRIM(D43))=0),"DESCRIPTION_INVALID",IF(OR(OR(NOT(ISTEXT(E43)),AND(NOT(EXACT(E43,"SMALL_REVERSIBLE_TEST")),NOT(EXACT(E43,"BOUNDED_TRANCHE")),NOT(EXACT(E43,"LARGE_HARD_TO_REVERSE")))),OR(NOT(ISTEXT(F43)),AND(NOT(EXACT(F43,"LOW")),NOT(EXACT(F43,"MODERATE")),NOT(EXACT(F43,"HIGH")))),OR(NOT(ISTEXT(G43)),AND(NOT(EXACT(G43,"EASY")),NOT(EXACT(G43,"MODERATE")),NOT(EXACT(G43,"HARD")))),OR(NOT(ISTEXT(H43)),AND(NOT(EXACT(H43,"YES")),NOT(EXACT(H43,"NO")))),OR(NOT(ISTEXT(I43)),AND(NOT(EXACT(I43,"NONE_EVIDENCE")),NOT(EXACT(I43,"LIMITED")),NOT(EXACT(I43,"STRONG")))),OR(NOT(ISTEXT(J43)),AND(NOT(EXACT(J43,"YES")),NOT(EXACT(J43,"NO")))),OR(NOT(ISTEXT(K43)),AND(NOT(EXACT(K43,"YES")),NOT(EXACT(K43,"NO")),NOT(EXACT(K43,"NOT_APPLICABLE")))),OR(NOT(ISTEXT(L43)),AND(NOT(EXACT(L43,"NONE")),NOT(EXACT(L43,"NON_MATERIAL")),NOT(EXACT(L43,"MATERIAL_RESOLVED")),NOT(EXACT(L43,"MATERIAL_UNRESOLVED")))),OR(NOT(ISTEXT(M43)),AND(NOT(EXACT(M43,"NONE")),NOT(EXACT(M43,"NON_MATERIAL")),NOT(EXACT(M43,"MATERIAL")))),OR(NOT(ISTEXT(N43)),AND(NOT(EXACT(N43,"YES")),NOT(EXACT(N43,"NO")),NOT(EXACT(N43,"NOT_APPLICABLE")))),OR(NOT(ISTEXT(O43)),AND(NOT(EXACT(O43,"YES")),NOT(EXACT(O43,"NO")),NOT(EXACT(O43,"NOT_APPLICABLE")))),OR(NOT(ISTEXT(P43)),AND(NOT(EXACT(P43,"YES")),NOT(EXACT(P43,"NO")),NOT(EXACT(P43,"UNKNOWN")))),OR(NOT(ISTEXT(Q43)),AND(NOT(EXACT(Q43,"COMPLETE")),NOT(EXACT(Q43,"INCOMPLETE")))),OR(NOT(ISTEXT(R43)),AND(NOT(EXACT(R43,"YES")),NOT(EXACT(R43,"NO")))),OR(NOT(ISTEXT(S43)),AND(NOT(EXACT(S43,"YES")),NOT(EXACT(S43,"NO")),NOT(EXACT(S43,"NOT_APPLICABLE"))))),"ENUM_INVALID",IF(AND(EXACT(J43,"NO"),NOT(EXACT(K43,"NOT_APPLICABLE"))),"FIRST_PARTY_CROSS_FIELD_INVALID",IF(AND(EXACT(N43,"NO"),NOT(EXACT(O43,"NOT_APPLICABLE"))),"TEST_CROSS_FIELD_INVALID",IF(AND(EXACT(R43,"NO"),NOT(EXACT(S43,"NOT_APPLICABLE"))),"REOPEN_CROSS_FIELD_INVALID",IF(EXACT(H43,"NO"),"SCOPE_INCOMPLETE",IF(AND(EXACT(R43,"YES"),EXACT(S43,"YES")),"REOPEN_TRIGGER",IF(EXACT(L43,"MATERIAL_UNRESOLVED"),"MATERIAL_CONTRADICTION",IF(AND(OR(EXACT(E43,"LARGE_HARD_TO_REVERSE"),EXACT(F43,"HIGH"),EXACT(G43,"HARD")),OR(AND(EXACT(J43,"YES"),EXACT(K43,"NO")),EXACT(I43,"NONE_EVIDENCE"),EXACT(M43,"MATERIAL"))),IF(AND(EXACT(N43,"YES"),EXACT(O43,"YES")),"HIGH_EXPOSURE_BLOCKER_TESTABLE","HIGH_EXPOSURE_BLOCKER"),IF(AND(EXACT(E43,"BOUNDED_TRANCHE"),OR(AND(EXACT(J43,"YES"),EXACT(K43,"NO")),EXACT(I43,"NONE_EVIDENCE"),EXACT(M43,"MATERIAL"))),IF(AND(EXACT(N43,"YES"),EXACT(O43,"YES")),"TRANCHE_GAP_TESTABLE","TRANCHE_EVIDENCE_GAP"),IF(EXACT(E43,"SMALL_REVERSIBLE_TEST"),IF(OR(EXACT(F43,"HIGH"),EXACT(G43,"HARD")),"TEST_NOT_BOUNDED",IF(AND(EXACT(M43,"MATERIAL"),NOT(EXACT(O43,"YES"))),"TEST_MISALIGNED","SMALL_TEST_SUPPORTED")),IF(AND(EXACT(I43,"LIMITED"),EXACT(E43,"LARGE_HARD_TO_REVERSE")),"INDEPENDENCE_TOO_LIMITED_FOR_SCALE",IF(AND(EXACT(P43,"YES"),EXACT(I43,"LIMITED")),"DECISION_CHANGING_INFO_MISSING","NO_MATERIAL_BLOCKER")))))))))))))</x:f>
        <x:v>TEST_MISALIGNED</x:v>
      </x:c>
    </x:row>
    <x:row r="44" ht="20" customHeight="1">
      <x:c r="A44" s="22" t="str">
        <x:v>F043</x:v>
      </x:c>
      <x:c r="B44" s="22" t="str">
        <x:v>combo SMALL_REVERSIBLE_TEST NONE_EVIDENCE MATERIAL MATERIAL_RESOLVED 43</x:v>
      </x:c>
      <x:c r="C44" s="22" t="str">
        <x:v>COMBINATORIAL</x:v>
      </x:c>
      <x:c r="D44" s="22" t="str">
        <x:v>Search/content expansion next tranche</x:v>
      </x:c>
      <x:c r="E44" s="22" t="str">
        <x:v>SMALL_REVERSIBLE_TEST</x:v>
      </x:c>
      <x:c r="F44" s="22" t="str">
        <x:v>LOW</x:v>
      </x:c>
      <x:c r="G44" s="22" t="str">
        <x:v>EASY</x:v>
      </x:c>
      <x:c r="H44" s="22" t="str">
        <x:v>YES</x:v>
      </x:c>
      <x:c r="I44" s="22" t="str">
        <x:v>NONE_EVIDENCE</x:v>
      </x:c>
      <x:c r="J44" s="22" t="str">
        <x:v>YES</x:v>
      </x:c>
      <x:c r="K44" s="22" t="str">
        <x:v>NO</x:v>
      </x:c>
      <x:c r="L44" s="22" t="str">
        <x:v>MATERIAL_RESOLVED</x:v>
      </x:c>
      <x:c r="M44" s="22" t="str">
        <x:v>MATERIAL</x:v>
      </x:c>
      <x:c r="N44" s="22" t="str">
        <x:v>YES</x:v>
      </x:c>
      <x:c r="O44" s="22" t="str">
        <x:v>YES</x:v>
      </x:c>
      <x:c r="P44" s="22" t="str">
        <x:v>NO</x:v>
      </x:c>
      <x:c r="Q44" s="22" t="str">
        <x:v>COMPLETE</x:v>
      </x:c>
      <x:c r="R44" s="22" t="str">
        <x:v>NO</x:v>
      </x:c>
      <x:c r="S44" s="22" t="str">
        <x:v>NOT_APPLICABLE</x:v>
      </x:c>
      <x:c r="T44" s="22" t="str">
        <x:v>SUFFICIENT_FOR_THIS_COMMITMENT</x:v>
      </x:c>
      <x:c r="U44" s="22" t="str">
        <x:f>IF(OR(AD44="DESCRIPTION_INVALID",AD44="ENUM_INVALID",AD44="FIRST_PARTY_CROSS_FIELD_INVALID",AD44="TEST_CROSS_FIELD_INVALID",AD44="REOPEN_CROSS_FIELD_INVALID"),"INVALID_INPUT",IF(AD44="SCOPE_INCOMPLETE","RESOLVE_DECISION_SCOPE",IF(AD44="REOPEN_TRIGGER","REOPEN_PRIOR_DECISION",IF(AD44="MATERIAL_CONTRADICTION","RESOLVE_CONTRADICTION",IF(OR(AD44="HIGH_EXPOSURE_BLOCKER_TESTABLE",AD44="TRANCHE_GAP_TESTABLE"),"SUFFICIENT_FOR_A_SMALLER_REVERSIBLE_TEST",IF(AD44="HIGH_EXPOSURE_BLOCKER","DO_NOT_COMMIT_YET",IF(OR(AD44="TRANCHE_EVIDENCE_GAP",AD44="TEST_NOT_BOUNDED",AD44="TEST_MISALIGNED",AD44="INDEPENDENCE_TOO_LIMITED_FOR_SCALE",AD44="DECISION_CHANGING_INFO_MISSING"),"MORE_EVIDENCE_REQUIRED","SUFFICIENT_FOR_THIS_COMMITMENT")))))))</x:f>
        <x:v>SUFFICIENT_FOR_THIS_COMMITMENT</x:v>
      </x:c>
      <x:c r="V44" s="22" t="str">
        <x:v>SMALL_TEST_SUPPORTED</x:v>
      </x:c>
      <x:c r="W44" s="22" t="str">
        <x:f>AD44</x:f>
        <x:v>SMALL_TEST_SUPPORTED</x:v>
      </x:c>
      <x:c r="X44" s="22" t="str">
        <x:f>IF(EXACT(T44,U44),"PASS","FAIL")</x:f>
        <x:v>PASS</x:v>
      </x:c>
      <x:c r="Y44" s="22" t="str">
        <x:f>IF(EXACT(V44,W44),"PASS","FAIL")</x:f>
        <x:v>PASS</x:v>
      </x:c>
      <x:c r="Z44" s="22" t="str">
        <x:v>COMPLETE</x:v>
      </x:c>
      <x:c r="AA44" s="22" t="str">
        <x:f>Q44</x:f>
        <x:v>COMPLETE</x:v>
      </x:c>
      <x:c r="AB44" s="22" t="str">
        <x:f>IF(EXACT(Z44,AA44),"PASS","FAIL")</x:f>
        <x:v>PASS</x:v>
      </x:c>
      <x:c r="AC44" s="22" t="b">
        <x:f>OR(NOT(ISTEXT(D44)),LEN(TRIM(D44))=0,OR(NOT(ISTEXT(E44)),AND(NOT(EXACT(E44,"SMALL_REVERSIBLE_TEST")),NOT(EXACT(E44,"BOUNDED_TRANCHE")),NOT(EXACT(E44,"LARGE_HARD_TO_REVERSE")))),OR(NOT(ISTEXT(F44)),AND(NOT(EXACT(F44,"LOW")),NOT(EXACT(F44,"MODERATE")),NOT(EXACT(F44,"HIGH")))),OR(NOT(ISTEXT(G44)),AND(NOT(EXACT(G44,"EASY")),NOT(EXACT(G44,"MODERATE")),NOT(EXACT(G44,"HARD")))),OR(NOT(ISTEXT(H44)),AND(NOT(EXACT(H44,"YES")),NOT(EXACT(H44,"NO")))),OR(NOT(ISTEXT(I44)),AND(NOT(EXACT(I44,"NONE_EVIDENCE")),NOT(EXACT(I44,"LIMITED")),NOT(EXACT(I44,"STRONG")))),OR(NOT(ISTEXT(J44)),AND(NOT(EXACT(J44,"YES")),NOT(EXACT(J44,"NO")))),OR(NOT(ISTEXT(K44)),AND(NOT(EXACT(K44,"YES")),NOT(EXACT(K44,"NO")),NOT(EXACT(K44,"NOT_APPLICABLE")))),OR(NOT(ISTEXT(L44)),AND(NOT(EXACT(L44,"NONE")),NOT(EXACT(L44,"NON_MATERIAL")),NOT(EXACT(L44,"MATERIAL_RESOLVED")),NOT(EXACT(L44,"MATERIAL_UNRESOLVED")))),OR(NOT(ISTEXT(M44)),AND(NOT(EXACT(M44,"NONE")),NOT(EXACT(M44,"NON_MATERIAL")),NOT(EXACT(M44,"MATERIAL")))),OR(NOT(ISTEXT(N44)),AND(NOT(EXACT(N44,"YES")),NOT(EXACT(N44,"NO")),NOT(EXACT(N44,"NOT_APPLICABLE")))),OR(NOT(ISTEXT(O44)),AND(NOT(EXACT(O44,"YES")),NOT(EXACT(O44,"NO")),NOT(EXACT(O44,"NOT_APPLICABLE")))),OR(NOT(ISTEXT(P44)),AND(NOT(EXACT(P44,"YES")),NOT(EXACT(P44,"NO")),NOT(EXACT(P44,"UNKNOWN")))),OR(NOT(ISTEXT(Q44)),AND(NOT(EXACT(Q44,"COMPLETE")),NOT(EXACT(Q44,"INCOMPLETE")))),OR(NOT(ISTEXT(R44)),AND(NOT(EXACT(R44,"YES")),NOT(EXACT(R44,"NO")))),OR(NOT(ISTEXT(S44)),AND(NOT(EXACT(S44,"YES")),NOT(EXACT(S44,"NO")),NOT(EXACT(S44,"NOT_APPLICABLE")))),AND(EXACT(J44,"NO"),NOT(EXACT(K44,"NOT_APPLICABLE"))),AND(EXACT(N44,"NO"),NOT(EXACT(O44,"NOT_APPLICABLE"))),AND(EXACT(R44,"NO"),NOT(EXACT(S44,"NOT_APPLICABLE"))))</x:f>
        <x:v>0</x:v>
      </x:c>
      <x:c r="AD44" t="str">
        <x:f>IF(OR(NOT(ISTEXT(D44)),LEN(TRIM(D44))=0),"DESCRIPTION_INVALID",IF(OR(OR(NOT(ISTEXT(E44)),AND(NOT(EXACT(E44,"SMALL_REVERSIBLE_TEST")),NOT(EXACT(E44,"BOUNDED_TRANCHE")),NOT(EXACT(E44,"LARGE_HARD_TO_REVERSE")))),OR(NOT(ISTEXT(F44)),AND(NOT(EXACT(F44,"LOW")),NOT(EXACT(F44,"MODERATE")),NOT(EXACT(F44,"HIGH")))),OR(NOT(ISTEXT(G44)),AND(NOT(EXACT(G44,"EASY")),NOT(EXACT(G44,"MODERATE")),NOT(EXACT(G44,"HARD")))),OR(NOT(ISTEXT(H44)),AND(NOT(EXACT(H44,"YES")),NOT(EXACT(H44,"NO")))),OR(NOT(ISTEXT(I44)),AND(NOT(EXACT(I44,"NONE_EVIDENCE")),NOT(EXACT(I44,"LIMITED")),NOT(EXACT(I44,"STRONG")))),OR(NOT(ISTEXT(J44)),AND(NOT(EXACT(J44,"YES")),NOT(EXACT(J44,"NO")))),OR(NOT(ISTEXT(K44)),AND(NOT(EXACT(K44,"YES")),NOT(EXACT(K44,"NO")),NOT(EXACT(K44,"NOT_APPLICABLE")))),OR(NOT(ISTEXT(L44)),AND(NOT(EXACT(L44,"NONE")),NOT(EXACT(L44,"NON_MATERIAL")),NOT(EXACT(L44,"MATERIAL_RESOLVED")),NOT(EXACT(L44,"MATERIAL_UNRESOLVED")))),OR(NOT(ISTEXT(M44)),AND(NOT(EXACT(M44,"NONE")),NOT(EXACT(M44,"NON_MATERIAL")),NOT(EXACT(M44,"MATERIAL")))),OR(NOT(ISTEXT(N44)),AND(NOT(EXACT(N44,"YES")),NOT(EXACT(N44,"NO")),NOT(EXACT(N44,"NOT_APPLICABLE")))),OR(NOT(ISTEXT(O44)),AND(NOT(EXACT(O44,"YES")),NOT(EXACT(O44,"NO")),NOT(EXACT(O44,"NOT_APPLICABLE")))),OR(NOT(ISTEXT(P44)),AND(NOT(EXACT(P44,"YES")),NOT(EXACT(P44,"NO")),NOT(EXACT(P44,"UNKNOWN")))),OR(NOT(ISTEXT(Q44)),AND(NOT(EXACT(Q44,"COMPLETE")),NOT(EXACT(Q44,"INCOMPLETE")))),OR(NOT(ISTEXT(R44)),AND(NOT(EXACT(R44,"YES")),NOT(EXACT(R44,"NO")))),OR(NOT(ISTEXT(S44)),AND(NOT(EXACT(S44,"YES")),NOT(EXACT(S44,"NO")),NOT(EXACT(S44,"NOT_APPLICABLE"))))),"ENUM_INVALID",IF(AND(EXACT(J44,"NO"),NOT(EXACT(K44,"NOT_APPLICABLE"))),"FIRST_PARTY_CROSS_FIELD_INVALID",IF(AND(EXACT(N44,"NO"),NOT(EXACT(O44,"NOT_APPLICABLE"))),"TEST_CROSS_FIELD_INVALID",IF(AND(EXACT(R44,"NO"),NOT(EXACT(S44,"NOT_APPLICABLE"))),"REOPEN_CROSS_FIELD_INVALID",IF(EXACT(H44,"NO"),"SCOPE_INCOMPLETE",IF(AND(EXACT(R44,"YES"),EXACT(S44,"YES")),"REOPEN_TRIGGER",IF(EXACT(L44,"MATERIAL_UNRESOLVED"),"MATERIAL_CONTRADICTION",IF(AND(OR(EXACT(E44,"LARGE_HARD_TO_REVERSE"),EXACT(F44,"HIGH"),EXACT(G44,"HARD")),OR(AND(EXACT(J44,"YES"),EXACT(K44,"NO")),EXACT(I44,"NONE_EVIDENCE"),EXACT(M44,"MATERIAL"))),IF(AND(EXACT(N44,"YES"),EXACT(O44,"YES")),"HIGH_EXPOSURE_BLOCKER_TESTABLE","HIGH_EXPOSURE_BLOCKER"),IF(AND(EXACT(E44,"BOUNDED_TRANCHE"),OR(AND(EXACT(J44,"YES"),EXACT(K44,"NO")),EXACT(I44,"NONE_EVIDENCE"),EXACT(M44,"MATERIAL"))),IF(AND(EXACT(N44,"YES"),EXACT(O44,"YES")),"TRANCHE_GAP_TESTABLE","TRANCHE_EVIDENCE_GAP"),IF(EXACT(E44,"SMALL_REVERSIBLE_TEST"),IF(OR(EXACT(F44,"HIGH"),EXACT(G44,"HARD")),"TEST_NOT_BOUNDED",IF(AND(EXACT(M44,"MATERIAL"),NOT(EXACT(O44,"YES"))),"TEST_MISALIGNED","SMALL_TEST_SUPPORTED")),IF(AND(EXACT(I44,"LIMITED"),EXACT(E44,"LARGE_HARD_TO_REVERSE")),"INDEPENDENCE_TOO_LIMITED_FOR_SCALE",IF(AND(EXACT(P44,"YES"),EXACT(I44,"LIMITED")),"DECISION_CHANGING_INFO_MISSING","NO_MATERIAL_BLOCKER")))))))))))))</x:f>
        <x:v>SMALL_TEST_SUPPORTED</x:v>
      </x:c>
    </x:row>
    <x:row r="45" ht="20" customHeight="1">
      <x:c r="A45" s="22" t="str">
        <x:v>F044</x:v>
      </x:c>
      <x:c r="B45" s="22" t="str">
        <x:v>combo SMALL_REVERSIBLE_TEST NONE_EVIDENCE MATERIAL MATERIAL_UNRESOLVED 44</x:v>
      </x:c>
      <x:c r="C45" s="22" t="str">
        <x:v>COMBINATORIAL</x:v>
      </x:c>
      <x:c r="D45" s="22" t="str">
        <x:v>Search/content expansion next tranche</x:v>
      </x:c>
      <x:c r="E45" s="22" t="str">
        <x:v>SMALL_REVERSIBLE_TEST</x:v>
      </x:c>
      <x:c r="F45" s="22" t="str">
        <x:v>LOW</x:v>
      </x:c>
      <x:c r="G45" s="22" t="str">
        <x:v>EASY</x:v>
      </x:c>
      <x:c r="H45" s="22" t="str">
        <x:v>YES</x:v>
      </x:c>
      <x:c r="I45" s="22" t="str">
        <x:v>NONE_EVIDENCE</x:v>
      </x:c>
      <x:c r="J45" s="22" t="str">
        <x:v>YES</x:v>
      </x:c>
      <x:c r="K45" s="22" t="str">
        <x:v>YES</x:v>
      </x:c>
      <x:c r="L45" s="22" t="str">
        <x:v>MATERIAL_UNRESOLVED</x:v>
      </x:c>
      <x:c r="M45" s="22" t="str">
        <x:v>MATERIAL</x:v>
      </x:c>
      <x:c r="N45" s="22" t="str">
        <x:v>NO</x:v>
      </x:c>
      <x:c r="O45" s="22" t="str">
        <x:v>NOT_APPLICABLE</x:v>
      </x:c>
      <x:c r="P45" s="22" t="str">
        <x:v>NO</x:v>
      </x:c>
      <x:c r="Q45" s="22" t="str">
        <x:v>COMPLETE</x:v>
      </x:c>
      <x:c r="R45" s="22" t="str">
        <x:v>NO</x:v>
      </x:c>
      <x:c r="S45" s="22" t="str">
        <x:v>NOT_APPLICABLE</x:v>
      </x:c>
      <x:c r="T45" s="22" t="str">
        <x:v>RESOLVE_CONTRADICTION</x:v>
      </x:c>
      <x:c r="U45" s="22" t="str">
        <x:f>IF(OR(AD45="DESCRIPTION_INVALID",AD45="ENUM_INVALID",AD45="FIRST_PARTY_CROSS_FIELD_INVALID",AD45="TEST_CROSS_FIELD_INVALID",AD45="REOPEN_CROSS_FIELD_INVALID"),"INVALID_INPUT",IF(AD45="SCOPE_INCOMPLETE","RESOLVE_DECISION_SCOPE",IF(AD45="REOPEN_TRIGGER","REOPEN_PRIOR_DECISION",IF(AD45="MATERIAL_CONTRADICTION","RESOLVE_CONTRADICTION",IF(OR(AD45="HIGH_EXPOSURE_BLOCKER_TESTABLE",AD45="TRANCHE_GAP_TESTABLE"),"SUFFICIENT_FOR_A_SMALLER_REVERSIBLE_TEST",IF(AD45="HIGH_EXPOSURE_BLOCKER","DO_NOT_COMMIT_YET",IF(OR(AD45="TRANCHE_EVIDENCE_GAP",AD45="TEST_NOT_BOUNDED",AD45="TEST_MISALIGNED",AD45="INDEPENDENCE_TOO_LIMITED_FOR_SCALE",AD45="DECISION_CHANGING_INFO_MISSING"),"MORE_EVIDENCE_REQUIRED","SUFFICIENT_FOR_THIS_COMMITMENT")))))))</x:f>
        <x:v>RESOLVE_CONTRADICTION</x:v>
      </x:c>
      <x:c r="V45" s="22" t="str">
        <x:v>MATERIAL_CONTRADICTION</x:v>
      </x:c>
      <x:c r="W45" s="22" t="str">
        <x:f>AD45</x:f>
        <x:v>MATERIAL_CONTRADICTION</x:v>
      </x:c>
      <x:c r="X45" s="22" t="str">
        <x:f>IF(EXACT(T45,U45),"PASS","FAIL")</x:f>
        <x:v>PASS</x:v>
      </x:c>
      <x:c r="Y45" s="22" t="str">
        <x:f>IF(EXACT(V45,W45),"PASS","FAIL")</x:f>
        <x:v>PASS</x:v>
      </x:c>
      <x:c r="Z45" s="22" t="str">
        <x:v>COMPLETE</x:v>
      </x:c>
      <x:c r="AA45" s="22" t="str">
        <x:f>Q45</x:f>
        <x:v>COMPLETE</x:v>
      </x:c>
      <x:c r="AB45" s="22" t="str">
        <x:f>IF(EXACT(Z45,AA45),"PASS","FAIL")</x:f>
        <x:v>PASS</x:v>
      </x:c>
      <x:c r="AC45" s="22" t="b">
        <x:f>OR(NOT(ISTEXT(D45)),LEN(TRIM(D45))=0,OR(NOT(ISTEXT(E45)),AND(NOT(EXACT(E45,"SMALL_REVERSIBLE_TEST")),NOT(EXACT(E45,"BOUNDED_TRANCHE")),NOT(EXACT(E45,"LARGE_HARD_TO_REVERSE")))),OR(NOT(ISTEXT(F45)),AND(NOT(EXACT(F45,"LOW")),NOT(EXACT(F45,"MODERATE")),NOT(EXACT(F45,"HIGH")))),OR(NOT(ISTEXT(G45)),AND(NOT(EXACT(G45,"EASY")),NOT(EXACT(G45,"MODERATE")),NOT(EXACT(G45,"HARD")))),OR(NOT(ISTEXT(H45)),AND(NOT(EXACT(H45,"YES")),NOT(EXACT(H45,"NO")))),OR(NOT(ISTEXT(I45)),AND(NOT(EXACT(I45,"NONE_EVIDENCE")),NOT(EXACT(I45,"LIMITED")),NOT(EXACT(I45,"STRONG")))),OR(NOT(ISTEXT(J45)),AND(NOT(EXACT(J45,"YES")),NOT(EXACT(J45,"NO")))),OR(NOT(ISTEXT(K45)),AND(NOT(EXACT(K45,"YES")),NOT(EXACT(K45,"NO")),NOT(EXACT(K45,"NOT_APPLICABLE")))),OR(NOT(ISTEXT(L45)),AND(NOT(EXACT(L45,"NONE")),NOT(EXACT(L45,"NON_MATERIAL")),NOT(EXACT(L45,"MATERIAL_RESOLVED")),NOT(EXACT(L45,"MATERIAL_UNRESOLVED")))),OR(NOT(ISTEXT(M45)),AND(NOT(EXACT(M45,"NONE")),NOT(EXACT(M45,"NON_MATERIAL")),NOT(EXACT(M45,"MATERIAL")))),OR(NOT(ISTEXT(N45)),AND(NOT(EXACT(N45,"YES")),NOT(EXACT(N45,"NO")),NOT(EXACT(N45,"NOT_APPLICABLE")))),OR(NOT(ISTEXT(O45)),AND(NOT(EXACT(O45,"YES")),NOT(EXACT(O45,"NO")),NOT(EXACT(O45,"NOT_APPLICABLE")))),OR(NOT(ISTEXT(P45)),AND(NOT(EXACT(P45,"YES")),NOT(EXACT(P45,"NO")),NOT(EXACT(P45,"UNKNOWN")))),OR(NOT(ISTEXT(Q45)),AND(NOT(EXACT(Q45,"COMPLETE")),NOT(EXACT(Q45,"INCOMPLETE")))),OR(NOT(ISTEXT(R45)),AND(NOT(EXACT(R45,"YES")),NOT(EXACT(R45,"NO")))),OR(NOT(ISTEXT(S45)),AND(NOT(EXACT(S45,"YES")),NOT(EXACT(S45,"NO")),NOT(EXACT(S45,"NOT_APPLICABLE")))),AND(EXACT(J45,"NO"),NOT(EXACT(K45,"NOT_APPLICABLE"))),AND(EXACT(N45,"NO"),NOT(EXACT(O45,"NOT_APPLICABLE"))),AND(EXACT(R45,"NO"),NOT(EXACT(S45,"NOT_APPLICABLE"))))</x:f>
        <x:v>0</x:v>
      </x:c>
      <x:c r="AD45" t="str">
        <x:f>IF(OR(NOT(ISTEXT(D45)),LEN(TRIM(D45))=0),"DESCRIPTION_INVALID",IF(OR(OR(NOT(ISTEXT(E45)),AND(NOT(EXACT(E45,"SMALL_REVERSIBLE_TEST")),NOT(EXACT(E45,"BOUNDED_TRANCHE")),NOT(EXACT(E45,"LARGE_HARD_TO_REVERSE")))),OR(NOT(ISTEXT(F45)),AND(NOT(EXACT(F45,"LOW")),NOT(EXACT(F45,"MODERATE")),NOT(EXACT(F45,"HIGH")))),OR(NOT(ISTEXT(G45)),AND(NOT(EXACT(G45,"EASY")),NOT(EXACT(G45,"MODERATE")),NOT(EXACT(G45,"HARD")))),OR(NOT(ISTEXT(H45)),AND(NOT(EXACT(H45,"YES")),NOT(EXACT(H45,"NO")))),OR(NOT(ISTEXT(I45)),AND(NOT(EXACT(I45,"NONE_EVIDENCE")),NOT(EXACT(I45,"LIMITED")),NOT(EXACT(I45,"STRONG")))),OR(NOT(ISTEXT(J45)),AND(NOT(EXACT(J45,"YES")),NOT(EXACT(J45,"NO")))),OR(NOT(ISTEXT(K45)),AND(NOT(EXACT(K45,"YES")),NOT(EXACT(K45,"NO")),NOT(EXACT(K45,"NOT_APPLICABLE")))),OR(NOT(ISTEXT(L45)),AND(NOT(EXACT(L45,"NONE")),NOT(EXACT(L45,"NON_MATERIAL")),NOT(EXACT(L45,"MATERIAL_RESOLVED")),NOT(EXACT(L45,"MATERIAL_UNRESOLVED")))),OR(NOT(ISTEXT(M45)),AND(NOT(EXACT(M45,"NONE")),NOT(EXACT(M45,"NON_MATERIAL")),NOT(EXACT(M45,"MATERIAL")))),OR(NOT(ISTEXT(N45)),AND(NOT(EXACT(N45,"YES")),NOT(EXACT(N45,"NO")),NOT(EXACT(N45,"NOT_APPLICABLE")))),OR(NOT(ISTEXT(O45)),AND(NOT(EXACT(O45,"YES")),NOT(EXACT(O45,"NO")),NOT(EXACT(O45,"NOT_APPLICABLE")))),OR(NOT(ISTEXT(P45)),AND(NOT(EXACT(P45,"YES")),NOT(EXACT(P45,"NO")),NOT(EXACT(P45,"UNKNOWN")))),OR(NOT(ISTEXT(Q45)),AND(NOT(EXACT(Q45,"COMPLETE")),NOT(EXACT(Q45,"INCOMPLETE")))),OR(NOT(ISTEXT(R45)),AND(NOT(EXACT(R45,"YES")),NOT(EXACT(R45,"NO")))),OR(NOT(ISTEXT(S45)),AND(NOT(EXACT(S45,"YES")),NOT(EXACT(S45,"NO")),NOT(EXACT(S45,"NOT_APPLICABLE"))))),"ENUM_INVALID",IF(AND(EXACT(J45,"NO"),NOT(EXACT(K45,"NOT_APPLICABLE"))),"FIRST_PARTY_CROSS_FIELD_INVALID",IF(AND(EXACT(N45,"NO"),NOT(EXACT(O45,"NOT_APPLICABLE"))),"TEST_CROSS_FIELD_INVALID",IF(AND(EXACT(R45,"NO"),NOT(EXACT(S45,"NOT_APPLICABLE"))),"REOPEN_CROSS_FIELD_INVALID",IF(EXACT(H45,"NO"),"SCOPE_INCOMPLETE",IF(AND(EXACT(R45,"YES"),EXACT(S45,"YES")),"REOPEN_TRIGGER",IF(EXACT(L45,"MATERIAL_UNRESOLVED"),"MATERIAL_CONTRADICTION",IF(AND(OR(EXACT(E45,"LARGE_HARD_TO_REVERSE"),EXACT(F45,"HIGH"),EXACT(G45,"HARD")),OR(AND(EXACT(J45,"YES"),EXACT(K45,"NO")),EXACT(I45,"NONE_EVIDENCE"),EXACT(M45,"MATERIAL"))),IF(AND(EXACT(N45,"YES"),EXACT(O45,"YES")),"HIGH_EXPOSURE_BLOCKER_TESTABLE","HIGH_EXPOSURE_BLOCKER"),IF(AND(EXACT(E45,"BOUNDED_TRANCHE"),OR(AND(EXACT(J45,"YES"),EXACT(K45,"NO")),EXACT(I45,"NONE_EVIDENCE"),EXACT(M45,"MATERIAL"))),IF(AND(EXACT(N45,"YES"),EXACT(O45,"YES")),"TRANCHE_GAP_TESTABLE","TRANCHE_EVIDENCE_GAP"),IF(EXACT(E45,"SMALL_REVERSIBLE_TEST"),IF(OR(EXACT(F45,"HIGH"),EXACT(G45,"HARD")),"TEST_NOT_BOUNDED",IF(AND(EXACT(M45,"MATERIAL"),NOT(EXACT(O45,"YES"))),"TEST_MISALIGNED","SMALL_TEST_SUPPORTED")),IF(AND(EXACT(I45,"LIMITED"),EXACT(E45,"LARGE_HARD_TO_REVERSE")),"INDEPENDENCE_TOO_LIMITED_FOR_SCALE",IF(AND(EXACT(P45,"YES"),EXACT(I45,"LIMITED")),"DECISION_CHANGING_INFO_MISSING","NO_MATERIAL_BLOCKER")))))))))))))</x:f>
        <x:v>MATERIAL_CONTRADICTION</x:v>
      </x:c>
    </x:row>
    <x:row r="46" ht="20" customHeight="1">
      <x:c r="A46" s="22" t="str">
        <x:v>F045</x:v>
      </x:c>
      <x:c r="B46" s="22" t="str">
        <x:v>combo SMALL_REVERSIBLE_TEST LIMITED NONE NONE 45</x:v>
      </x:c>
      <x:c r="C46" s="22" t="str">
        <x:v>COMBINATORIAL</x:v>
      </x:c>
      <x:c r="D46" s="22" t="str">
        <x:v>Search/content expansion next tranche</x:v>
      </x:c>
      <x:c r="E46" s="22" t="str">
        <x:v>SMALL_REVERSIBLE_TEST</x:v>
      </x:c>
      <x:c r="F46" s="22" t="str">
        <x:v>LOW</x:v>
      </x:c>
      <x:c r="G46" s="22" t="str">
        <x:v>EASY</x:v>
      </x:c>
      <x:c r="H46" s="22" t="str">
        <x:v>YES</x:v>
      </x:c>
      <x:c r="I46" s="22" t="str">
        <x:v>LIMITED</x:v>
      </x:c>
      <x:c r="J46" s="22" t="str">
        <x:v>YES</x:v>
      </x:c>
      <x:c r="K46" s="22" t="str">
        <x:v>YES</x:v>
      </x:c>
      <x:c r="L46" s="22" t="str">
        <x:v>NONE</x:v>
      </x:c>
      <x:c r="M46" s="22" t="str">
        <x:v>NONE</x:v>
      </x:c>
      <x:c r="N46" s="22" t="str">
        <x:v>NO</x:v>
      </x:c>
      <x:c r="O46" s="22" t="str">
        <x:v>NOT_APPLICABLE</x:v>
      </x:c>
      <x:c r="P46" s="22" t="str">
        <x:v>NO</x:v>
      </x:c>
      <x:c r="Q46" s="22" t="str">
        <x:v>COMPLETE</x:v>
      </x:c>
      <x:c r="R46" s="22" t="str">
        <x:v>NO</x:v>
      </x:c>
      <x:c r="S46" s="22" t="str">
        <x:v>NOT_APPLICABLE</x:v>
      </x:c>
      <x:c r="T46" s="22" t="str">
        <x:v>SUFFICIENT_FOR_THIS_COMMITMENT</x:v>
      </x:c>
      <x:c r="U46" s="22" t="str">
        <x:f>IF(OR(AD46="DESCRIPTION_INVALID",AD46="ENUM_INVALID",AD46="FIRST_PARTY_CROSS_FIELD_INVALID",AD46="TEST_CROSS_FIELD_INVALID",AD46="REOPEN_CROSS_FIELD_INVALID"),"INVALID_INPUT",IF(AD46="SCOPE_INCOMPLETE","RESOLVE_DECISION_SCOPE",IF(AD46="REOPEN_TRIGGER","REOPEN_PRIOR_DECISION",IF(AD46="MATERIAL_CONTRADICTION","RESOLVE_CONTRADICTION",IF(OR(AD46="HIGH_EXPOSURE_BLOCKER_TESTABLE",AD46="TRANCHE_GAP_TESTABLE"),"SUFFICIENT_FOR_A_SMALLER_REVERSIBLE_TEST",IF(AD46="HIGH_EXPOSURE_BLOCKER","DO_NOT_COMMIT_YET",IF(OR(AD46="TRANCHE_EVIDENCE_GAP",AD46="TEST_NOT_BOUNDED",AD46="TEST_MISALIGNED",AD46="INDEPENDENCE_TOO_LIMITED_FOR_SCALE",AD46="DECISION_CHANGING_INFO_MISSING"),"MORE_EVIDENCE_REQUIRED","SUFFICIENT_FOR_THIS_COMMITMENT")))))))</x:f>
        <x:v>SUFFICIENT_FOR_THIS_COMMITMENT</x:v>
      </x:c>
      <x:c r="V46" s="22" t="str">
        <x:v>SMALL_TEST_SUPPORTED</x:v>
      </x:c>
      <x:c r="W46" s="22" t="str">
        <x:f>AD46</x:f>
        <x:v>SMALL_TEST_SUPPORTED</x:v>
      </x:c>
      <x:c r="X46" s="22" t="str">
        <x:f>IF(EXACT(T46,U46),"PASS","FAIL")</x:f>
        <x:v>PASS</x:v>
      </x:c>
      <x:c r="Y46" s="22" t="str">
        <x:f>IF(EXACT(V46,W46),"PASS","FAIL")</x:f>
        <x:v>PASS</x:v>
      </x:c>
      <x:c r="Z46" s="22" t="str">
        <x:v>COMPLETE</x:v>
      </x:c>
      <x:c r="AA46" s="22" t="str">
        <x:f>Q46</x:f>
        <x:v>COMPLETE</x:v>
      </x:c>
      <x:c r="AB46" s="22" t="str">
        <x:f>IF(EXACT(Z46,AA46),"PASS","FAIL")</x:f>
        <x:v>PASS</x:v>
      </x:c>
      <x:c r="AC46" s="22" t="b">
        <x:f>OR(NOT(ISTEXT(D46)),LEN(TRIM(D46))=0,OR(NOT(ISTEXT(E46)),AND(NOT(EXACT(E46,"SMALL_REVERSIBLE_TEST")),NOT(EXACT(E46,"BOUNDED_TRANCHE")),NOT(EXACT(E46,"LARGE_HARD_TO_REVERSE")))),OR(NOT(ISTEXT(F46)),AND(NOT(EXACT(F46,"LOW")),NOT(EXACT(F46,"MODERATE")),NOT(EXACT(F46,"HIGH")))),OR(NOT(ISTEXT(G46)),AND(NOT(EXACT(G46,"EASY")),NOT(EXACT(G46,"MODERATE")),NOT(EXACT(G46,"HARD")))),OR(NOT(ISTEXT(H46)),AND(NOT(EXACT(H46,"YES")),NOT(EXACT(H46,"NO")))),OR(NOT(ISTEXT(I46)),AND(NOT(EXACT(I46,"NONE_EVIDENCE")),NOT(EXACT(I46,"LIMITED")),NOT(EXACT(I46,"STRONG")))),OR(NOT(ISTEXT(J46)),AND(NOT(EXACT(J46,"YES")),NOT(EXACT(J46,"NO")))),OR(NOT(ISTEXT(K46)),AND(NOT(EXACT(K46,"YES")),NOT(EXACT(K46,"NO")),NOT(EXACT(K46,"NOT_APPLICABLE")))),OR(NOT(ISTEXT(L46)),AND(NOT(EXACT(L46,"NONE")),NOT(EXACT(L46,"NON_MATERIAL")),NOT(EXACT(L46,"MATERIAL_RESOLVED")),NOT(EXACT(L46,"MATERIAL_UNRESOLVED")))),OR(NOT(ISTEXT(M46)),AND(NOT(EXACT(M46,"NONE")),NOT(EXACT(M46,"NON_MATERIAL")),NOT(EXACT(M46,"MATERIAL")))),OR(NOT(ISTEXT(N46)),AND(NOT(EXACT(N46,"YES")),NOT(EXACT(N46,"NO")),NOT(EXACT(N46,"NOT_APPLICABLE")))),OR(NOT(ISTEXT(O46)),AND(NOT(EXACT(O46,"YES")),NOT(EXACT(O46,"NO")),NOT(EXACT(O46,"NOT_APPLICABLE")))),OR(NOT(ISTEXT(P46)),AND(NOT(EXACT(P46,"YES")),NOT(EXACT(P46,"NO")),NOT(EXACT(P46,"UNKNOWN")))),OR(NOT(ISTEXT(Q46)),AND(NOT(EXACT(Q46,"COMPLETE")),NOT(EXACT(Q46,"INCOMPLETE")))),OR(NOT(ISTEXT(R46)),AND(NOT(EXACT(R46,"YES")),NOT(EXACT(R46,"NO")))),OR(NOT(ISTEXT(S46)),AND(NOT(EXACT(S46,"YES")),NOT(EXACT(S46,"NO")),NOT(EXACT(S46,"NOT_APPLICABLE")))),AND(EXACT(J46,"NO"),NOT(EXACT(K46,"NOT_APPLICABLE"))),AND(EXACT(N46,"NO"),NOT(EXACT(O46,"NOT_APPLICABLE"))),AND(EXACT(R46,"NO"),NOT(EXACT(S46,"NOT_APPLICABLE"))))</x:f>
        <x:v>0</x:v>
      </x:c>
      <x:c r="AD46" t="str">
        <x:f>IF(OR(NOT(ISTEXT(D46)),LEN(TRIM(D46))=0),"DESCRIPTION_INVALID",IF(OR(OR(NOT(ISTEXT(E46)),AND(NOT(EXACT(E46,"SMALL_REVERSIBLE_TEST")),NOT(EXACT(E46,"BOUNDED_TRANCHE")),NOT(EXACT(E46,"LARGE_HARD_TO_REVERSE")))),OR(NOT(ISTEXT(F46)),AND(NOT(EXACT(F46,"LOW")),NOT(EXACT(F46,"MODERATE")),NOT(EXACT(F46,"HIGH")))),OR(NOT(ISTEXT(G46)),AND(NOT(EXACT(G46,"EASY")),NOT(EXACT(G46,"MODERATE")),NOT(EXACT(G46,"HARD")))),OR(NOT(ISTEXT(H46)),AND(NOT(EXACT(H46,"YES")),NOT(EXACT(H46,"NO")))),OR(NOT(ISTEXT(I46)),AND(NOT(EXACT(I46,"NONE_EVIDENCE")),NOT(EXACT(I46,"LIMITED")),NOT(EXACT(I46,"STRONG")))),OR(NOT(ISTEXT(J46)),AND(NOT(EXACT(J46,"YES")),NOT(EXACT(J46,"NO")))),OR(NOT(ISTEXT(K46)),AND(NOT(EXACT(K46,"YES")),NOT(EXACT(K46,"NO")),NOT(EXACT(K46,"NOT_APPLICABLE")))),OR(NOT(ISTEXT(L46)),AND(NOT(EXACT(L46,"NONE")),NOT(EXACT(L46,"NON_MATERIAL")),NOT(EXACT(L46,"MATERIAL_RESOLVED")),NOT(EXACT(L46,"MATERIAL_UNRESOLVED")))),OR(NOT(ISTEXT(M46)),AND(NOT(EXACT(M46,"NONE")),NOT(EXACT(M46,"NON_MATERIAL")),NOT(EXACT(M46,"MATERIAL")))),OR(NOT(ISTEXT(N46)),AND(NOT(EXACT(N46,"YES")),NOT(EXACT(N46,"NO")),NOT(EXACT(N46,"NOT_APPLICABLE")))),OR(NOT(ISTEXT(O46)),AND(NOT(EXACT(O46,"YES")),NOT(EXACT(O46,"NO")),NOT(EXACT(O46,"NOT_APPLICABLE")))),OR(NOT(ISTEXT(P46)),AND(NOT(EXACT(P46,"YES")),NOT(EXACT(P46,"NO")),NOT(EXACT(P46,"UNKNOWN")))),OR(NOT(ISTEXT(Q46)),AND(NOT(EXACT(Q46,"COMPLETE")),NOT(EXACT(Q46,"INCOMPLETE")))),OR(NOT(ISTEXT(R46)),AND(NOT(EXACT(R46,"YES")),NOT(EXACT(R46,"NO")))),OR(NOT(ISTEXT(S46)),AND(NOT(EXACT(S46,"YES")),NOT(EXACT(S46,"NO")),NOT(EXACT(S46,"NOT_APPLICABLE"))))),"ENUM_INVALID",IF(AND(EXACT(J46,"NO"),NOT(EXACT(K46,"NOT_APPLICABLE"))),"FIRST_PARTY_CROSS_FIELD_INVALID",IF(AND(EXACT(N46,"NO"),NOT(EXACT(O46,"NOT_APPLICABLE"))),"TEST_CROSS_FIELD_INVALID",IF(AND(EXACT(R46,"NO"),NOT(EXACT(S46,"NOT_APPLICABLE"))),"REOPEN_CROSS_FIELD_INVALID",IF(EXACT(H46,"NO"),"SCOPE_INCOMPLETE",IF(AND(EXACT(R46,"YES"),EXACT(S46,"YES")),"REOPEN_TRIGGER",IF(EXACT(L46,"MATERIAL_UNRESOLVED"),"MATERIAL_CONTRADICTION",IF(AND(OR(EXACT(E46,"LARGE_HARD_TO_REVERSE"),EXACT(F46,"HIGH"),EXACT(G46,"HARD")),OR(AND(EXACT(J46,"YES"),EXACT(K46,"NO")),EXACT(I46,"NONE_EVIDENCE"),EXACT(M46,"MATERIAL"))),IF(AND(EXACT(N46,"YES"),EXACT(O46,"YES")),"HIGH_EXPOSURE_BLOCKER_TESTABLE","HIGH_EXPOSURE_BLOCKER"),IF(AND(EXACT(E46,"BOUNDED_TRANCHE"),OR(AND(EXACT(J46,"YES"),EXACT(K46,"NO")),EXACT(I46,"NONE_EVIDENCE"),EXACT(M46,"MATERIAL"))),IF(AND(EXACT(N46,"YES"),EXACT(O46,"YES")),"TRANCHE_GAP_TESTABLE","TRANCHE_EVIDENCE_GAP"),IF(EXACT(E46,"SMALL_REVERSIBLE_TEST"),IF(OR(EXACT(F46,"HIGH"),EXACT(G46,"HARD")),"TEST_NOT_BOUNDED",IF(AND(EXACT(M46,"MATERIAL"),NOT(EXACT(O46,"YES"))),"TEST_MISALIGNED","SMALL_TEST_SUPPORTED")),IF(AND(EXACT(I46,"LIMITED"),EXACT(E46,"LARGE_HARD_TO_REVERSE")),"INDEPENDENCE_TOO_LIMITED_FOR_SCALE",IF(AND(EXACT(P46,"YES"),EXACT(I46,"LIMITED")),"DECISION_CHANGING_INFO_MISSING","NO_MATERIAL_BLOCKER")))))))))))))</x:f>
        <x:v>SMALL_TEST_SUPPORTED</x:v>
      </x:c>
    </x:row>
    <x:row r="47" ht="20" customHeight="1">
      <x:c r="A47" s="22" t="str">
        <x:v>F046</x:v>
      </x:c>
      <x:c r="B47" s="22" t="str">
        <x:v>combo SMALL_REVERSIBLE_TEST LIMITED NONE NON_MATERIAL 46</x:v>
      </x:c>
      <x:c r="C47" s="22" t="str">
        <x:v>COMBINATORIAL</x:v>
      </x:c>
      <x:c r="D47" s="22" t="str">
        <x:v>Search/content expansion next tranche</x:v>
      </x:c>
      <x:c r="E47" s="22" t="str">
        <x:v>SMALL_REVERSIBLE_TEST</x:v>
      </x:c>
      <x:c r="F47" s="22" t="str">
        <x:v>LOW</x:v>
      </x:c>
      <x:c r="G47" s="22" t="str">
        <x:v>EASY</x:v>
      </x:c>
      <x:c r="H47" s="22" t="str">
        <x:v>YES</x:v>
      </x:c>
      <x:c r="I47" s="22" t="str">
        <x:v>LIMITED</x:v>
      </x:c>
      <x:c r="J47" s="22" t="str">
        <x:v>YES</x:v>
      </x:c>
      <x:c r="K47" s="22" t="str">
        <x:v>YES</x:v>
      </x:c>
      <x:c r="L47" s="22" t="str">
        <x:v>NON_MATERIAL</x:v>
      </x:c>
      <x:c r="M47" s="22" t="str">
        <x:v>NONE</x:v>
      </x:c>
      <x:c r="N47" s="22" t="str">
        <x:v>NO</x:v>
      </x:c>
      <x:c r="O47" s="22" t="str">
        <x:v>NOT_APPLICABLE</x:v>
      </x:c>
      <x:c r="P47" s="22" t="str">
        <x:v>NO</x:v>
      </x:c>
      <x:c r="Q47" s="22" t="str">
        <x:v>COMPLETE</x:v>
      </x:c>
      <x:c r="R47" s="22" t="str">
        <x:v>NO</x:v>
      </x:c>
      <x:c r="S47" s="22" t="str">
        <x:v>NOT_APPLICABLE</x:v>
      </x:c>
      <x:c r="T47" s="22" t="str">
        <x:v>SUFFICIENT_FOR_THIS_COMMITMENT</x:v>
      </x:c>
      <x:c r="U47" s="22" t="str">
        <x:f>IF(OR(AD47="DESCRIPTION_INVALID",AD47="ENUM_INVALID",AD47="FIRST_PARTY_CROSS_FIELD_INVALID",AD47="TEST_CROSS_FIELD_INVALID",AD47="REOPEN_CROSS_FIELD_INVALID"),"INVALID_INPUT",IF(AD47="SCOPE_INCOMPLETE","RESOLVE_DECISION_SCOPE",IF(AD47="REOPEN_TRIGGER","REOPEN_PRIOR_DECISION",IF(AD47="MATERIAL_CONTRADICTION","RESOLVE_CONTRADICTION",IF(OR(AD47="HIGH_EXPOSURE_BLOCKER_TESTABLE",AD47="TRANCHE_GAP_TESTABLE"),"SUFFICIENT_FOR_A_SMALLER_REVERSIBLE_TEST",IF(AD47="HIGH_EXPOSURE_BLOCKER","DO_NOT_COMMIT_YET",IF(OR(AD47="TRANCHE_EVIDENCE_GAP",AD47="TEST_NOT_BOUNDED",AD47="TEST_MISALIGNED",AD47="INDEPENDENCE_TOO_LIMITED_FOR_SCALE",AD47="DECISION_CHANGING_INFO_MISSING"),"MORE_EVIDENCE_REQUIRED","SUFFICIENT_FOR_THIS_COMMITMENT")))))))</x:f>
        <x:v>SUFFICIENT_FOR_THIS_COMMITMENT</x:v>
      </x:c>
      <x:c r="V47" s="22" t="str">
        <x:v>SMALL_TEST_SUPPORTED</x:v>
      </x:c>
      <x:c r="W47" s="22" t="str">
        <x:f>AD47</x:f>
        <x:v>SMALL_TEST_SUPPORTED</x:v>
      </x:c>
      <x:c r="X47" s="22" t="str">
        <x:f>IF(EXACT(T47,U47),"PASS","FAIL")</x:f>
        <x:v>PASS</x:v>
      </x:c>
      <x:c r="Y47" s="22" t="str">
        <x:f>IF(EXACT(V47,W47),"PASS","FAIL")</x:f>
        <x:v>PASS</x:v>
      </x:c>
      <x:c r="Z47" s="22" t="str">
        <x:v>COMPLETE</x:v>
      </x:c>
      <x:c r="AA47" s="22" t="str">
        <x:f>Q47</x:f>
        <x:v>COMPLETE</x:v>
      </x:c>
      <x:c r="AB47" s="22" t="str">
        <x:f>IF(EXACT(Z47,AA47),"PASS","FAIL")</x:f>
        <x:v>PASS</x:v>
      </x:c>
      <x:c r="AC47" s="22" t="b">
        <x:f>OR(NOT(ISTEXT(D47)),LEN(TRIM(D47))=0,OR(NOT(ISTEXT(E47)),AND(NOT(EXACT(E47,"SMALL_REVERSIBLE_TEST")),NOT(EXACT(E47,"BOUNDED_TRANCHE")),NOT(EXACT(E47,"LARGE_HARD_TO_REVERSE")))),OR(NOT(ISTEXT(F47)),AND(NOT(EXACT(F47,"LOW")),NOT(EXACT(F47,"MODERATE")),NOT(EXACT(F47,"HIGH")))),OR(NOT(ISTEXT(G47)),AND(NOT(EXACT(G47,"EASY")),NOT(EXACT(G47,"MODERATE")),NOT(EXACT(G47,"HARD")))),OR(NOT(ISTEXT(H47)),AND(NOT(EXACT(H47,"YES")),NOT(EXACT(H47,"NO")))),OR(NOT(ISTEXT(I47)),AND(NOT(EXACT(I47,"NONE_EVIDENCE")),NOT(EXACT(I47,"LIMITED")),NOT(EXACT(I47,"STRONG")))),OR(NOT(ISTEXT(J47)),AND(NOT(EXACT(J47,"YES")),NOT(EXACT(J47,"NO")))),OR(NOT(ISTEXT(K47)),AND(NOT(EXACT(K47,"YES")),NOT(EXACT(K47,"NO")),NOT(EXACT(K47,"NOT_APPLICABLE")))),OR(NOT(ISTEXT(L47)),AND(NOT(EXACT(L47,"NONE")),NOT(EXACT(L47,"NON_MATERIAL")),NOT(EXACT(L47,"MATERIAL_RESOLVED")),NOT(EXACT(L47,"MATERIAL_UNRESOLVED")))),OR(NOT(ISTEXT(M47)),AND(NOT(EXACT(M47,"NONE")),NOT(EXACT(M47,"NON_MATERIAL")),NOT(EXACT(M47,"MATERIAL")))),OR(NOT(ISTEXT(N47)),AND(NOT(EXACT(N47,"YES")),NOT(EXACT(N47,"NO")),NOT(EXACT(N47,"NOT_APPLICABLE")))),OR(NOT(ISTEXT(O47)),AND(NOT(EXACT(O47,"YES")),NOT(EXACT(O47,"NO")),NOT(EXACT(O47,"NOT_APPLICABLE")))),OR(NOT(ISTEXT(P47)),AND(NOT(EXACT(P47,"YES")),NOT(EXACT(P47,"NO")),NOT(EXACT(P47,"UNKNOWN")))),OR(NOT(ISTEXT(Q47)),AND(NOT(EXACT(Q47,"COMPLETE")),NOT(EXACT(Q47,"INCOMPLETE")))),OR(NOT(ISTEXT(R47)),AND(NOT(EXACT(R47,"YES")),NOT(EXACT(R47,"NO")))),OR(NOT(ISTEXT(S47)),AND(NOT(EXACT(S47,"YES")),NOT(EXACT(S47,"NO")),NOT(EXACT(S47,"NOT_APPLICABLE")))),AND(EXACT(J47,"NO"),NOT(EXACT(K47,"NOT_APPLICABLE"))),AND(EXACT(N47,"NO"),NOT(EXACT(O47,"NOT_APPLICABLE"))),AND(EXACT(R47,"NO"),NOT(EXACT(S47,"NOT_APPLICABLE"))))</x:f>
        <x:v>0</x:v>
      </x:c>
      <x:c r="AD47" t="str">
        <x:f>IF(OR(NOT(ISTEXT(D47)),LEN(TRIM(D47))=0),"DESCRIPTION_INVALID",IF(OR(OR(NOT(ISTEXT(E47)),AND(NOT(EXACT(E47,"SMALL_REVERSIBLE_TEST")),NOT(EXACT(E47,"BOUNDED_TRANCHE")),NOT(EXACT(E47,"LARGE_HARD_TO_REVERSE")))),OR(NOT(ISTEXT(F47)),AND(NOT(EXACT(F47,"LOW")),NOT(EXACT(F47,"MODERATE")),NOT(EXACT(F47,"HIGH")))),OR(NOT(ISTEXT(G47)),AND(NOT(EXACT(G47,"EASY")),NOT(EXACT(G47,"MODERATE")),NOT(EXACT(G47,"HARD")))),OR(NOT(ISTEXT(H47)),AND(NOT(EXACT(H47,"YES")),NOT(EXACT(H47,"NO")))),OR(NOT(ISTEXT(I47)),AND(NOT(EXACT(I47,"NONE_EVIDENCE")),NOT(EXACT(I47,"LIMITED")),NOT(EXACT(I47,"STRONG")))),OR(NOT(ISTEXT(J47)),AND(NOT(EXACT(J47,"YES")),NOT(EXACT(J47,"NO")))),OR(NOT(ISTEXT(K47)),AND(NOT(EXACT(K47,"YES")),NOT(EXACT(K47,"NO")),NOT(EXACT(K47,"NOT_APPLICABLE")))),OR(NOT(ISTEXT(L47)),AND(NOT(EXACT(L47,"NONE")),NOT(EXACT(L47,"NON_MATERIAL")),NOT(EXACT(L47,"MATERIAL_RESOLVED")),NOT(EXACT(L47,"MATERIAL_UNRESOLVED")))),OR(NOT(ISTEXT(M47)),AND(NOT(EXACT(M47,"NONE")),NOT(EXACT(M47,"NON_MATERIAL")),NOT(EXACT(M47,"MATERIAL")))),OR(NOT(ISTEXT(N47)),AND(NOT(EXACT(N47,"YES")),NOT(EXACT(N47,"NO")),NOT(EXACT(N47,"NOT_APPLICABLE")))),OR(NOT(ISTEXT(O47)),AND(NOT(EXACT(O47,"YES")),NOT(EXACT(O47,"NO")),NOT(EXACT(O47,"NOT_APPLICABLE")))),OR(NOT(ISTEXT(P47)),AND(NOT(EXACT(P47,"YES")),NOT(EXACT(P47,"NO")),NOT(EXACT(P47,"UNKNOWN")))),OR(NOT(ISTEXT(Q47)),AND(NOT(EXACT(Q47,"COMPLETE")),NOT(EXACT(Q47,"INCOMPLETE")))),OR(NOT(ISTEXT(R47)),AND(NOT(EXACT(R47,"YES")),NOT(EXACT(R47,"NO")))),OR(NOT(ISTEXT(S47)),AND(NOT(EXACT(S47,"YES")),NOT(EXACT(S47,"NO")),NOT(EXACT(S47,"NOT_APPLICABLE"))))),"ENUM_INVALID",IF(AND(EXACT(J47,"NO"),NOT(EXACT(K47,"NOT_APPLICABLE"))),"FIRST_PARTY_CROSS_FIELD_INVALID",IF(AND(EXACT(N47,"NO"),NOT(EXACT(O47,"NOT_APPLICABLE"))),"TEST_CROSS_FIELD_INVALID",IF(AND(EXACT(R47,"NO"),NOT(EXACT(S47,"NOT_APPLICABLE"))),"REOPEN_CROSS_FIELD_INVALID",IF(EXACT(H47,"NO"),"SCOPE_INCOMPLETE",IF(AND(EXACT(R47,"YES"),EXACT(S47,"YES")),"REOPEN_TRIGGER",IF(EXACT(L47,"MATERIAL_UNRESOLVED"),"MATERIAL_CONTRADICTION",IF(AND(OR(EXACT(E47,"LARGE_HARD_TO_REVERSE"),EXACT(F47,"HIGH"),EXACT(G47,"HARD")),OR(AND(EXACT(J47,"YES"),EXACT(K47,"NO")),EXACT(I47,"NONE_EVIDENCE"),EXACT(M47,"MATERIAL"))),IF(AND(EXACT(N47,"YES"),EXACT(O47,"YES")),"HIGH_EXPOSURE_BLOCKER_TESTABLE","HIGH_EXPOSURE_BLOCKER"),IF(AND(EXACT(E47,"BOUNDED_TRANCHE"),OR(AND(EXACT(J47,"YES"),EXACT(K47,"NO")),EXACT(I47,"NONE_EVIDENCE"),EXACT(M47,"MATERIAL"))),IF(AND(EXACT(N47,"YES"),EXACT(O47,"YES")),"TRANCHE_GAP_TESTABLE","TRANCHE_EVIDENCE_GAP"),IF(EXACT(E47,"SMALL_REVERSIBLE_TEST"),IF(OR(EXACT(F47,"HIGH"),EXACT(G47,"HARD")),"TEST_NOT_BOUNDED",IF(AND(EXACT(M47,"MATERIAL"),NOT(EXACT(O47,"YES"))),"TEST_MISALIGNED","SMALL_TEST_SUPPORTED")),IF(AND(EXACT(I47,"LIMITED"),EXACT(E47,"LARGE_HARD_TO_REVERSE")),"INDEPENDENCE_TOO_LIMITED_FOR_SCALE",IF(AND(EXACT(P47,"YES"),EXACT(I47,"LIMITED")),"DECISION_CHANGING_INFO_MISSING","NO_MATERIAL_BLOCKER")))))))))))))</x:f>
        <x:v>SMALL_TEST_SUPPORTED</x:v>
      </x:c>
    </x:row>
    <x:row r="48" ht="20" customHeight="1">
      <x:c r="A48" s="22" t="str">
        <x:v>F047</x:v>
      </x:c>
      <x:c r="B48" s="22" t="str">
        <x:v>combo SMALL_REVERSIBLE_TEST LIMITED NONE MATERIAL_RESOLVED 47</x:v>
      </x:c>
      <x:c r="C48" s="22" t="str">
        <x:v>COMBINATORIAL</x:v>
      </x:c>
      <x:c r="D48" s="22" t="str">
        <x:v>Search/content expansion next tranche</x:v>
      </x:c>
      <x:c r="E48" s="22" t="str">
        <x:v>SMALL_REVERSIBLE_TEST</x:v>
      </x:c>
      <x:c r="F48" s="22" t="str">
        <x:v>LOW</x:v>
      </x:c>
      <x:c r="G48" s="22" t="str">
        <x:v>EASY</x:v>
      </x:c>
      <x:c r="H48" s="22" t="str">
        <x:v>YES</x:v>
      </x:c>
      <x:c r="I48" s="22" t="str">
        <x:v>LIMITED</x:v>
      </x:c>
      <x:c r="J48" s="22" t="str">
        <x:v>YES</x:v>
      </x:c>
      <x:c r="K48" s="22" t="str">
        <x:v>YES</x:v>
      </x:c>
      <x:c r="L48" s="22" t="str">
        <x:v>MATERIAL_RESOLVED</x:v>
      </x:c>
      <x:c r="M48" s="22" t="str">
        <x:v>NONE</x:v>
      </x:c>
      <x:c r="N48" s="22" t="str">
        <x:v>NO</x:v>
      </x:c>
      <x:c r="O48" s="22" t="str">
        <x:v>NOT_APPLICABLE</x:v>
      </x:c>
      <x:c r="P48" s="22" t="str">
        <x:v>NO</x:v>
      </x:c>
      <x:c r="Q48" s="22" t="str">
        <x:v>COMPLETE</x:v>
      </x:c>
      <x:c r="R48" s="22" t="str">
        <x:v>NO</x:v>
      </x:c>
      <x:c r="S48" s="22" t="str">
        <x:v>NOT_APPLICABLE</x:v>
      </x:c>
      <x:c r="T48" s="22" t="str">
        <x:v>SUFFICIENT_FOR_THIS_COMMITMENT</x:v>
      </x:c>
      <x:c r="U48" s="22" t="str">
        <x:f>IF(OR(AD48="DESCRIPTION_INVALID",AD48="ENUM_INVALID",AD48="FIRST_PARTY_CROSS_FIELD_INVALID",AD48="TEST_CROSS_FIELD_INVALID",AD48="REOPEN_CROSS_FIELD_INVALID"),"INVALID_INPUT",IF(AD48="SCOPE_INCOMPLETE","RESOLVE_DECISION_SCOPE",IF(AD48="REOPEN_TRIGGER","REOPEN_PRIOR_DECISION",IF(AD48="MATERIAL_CONTRADICTION","RESOLVE_CONTRADICTION",IF(OR(AD48="HIGH_EXPOSURE_BLOCKER_TESTABLE",AD48="TRANCHE_GAP_TESTABLE"),"SUFFICIENT_FOR_A_SMALLER_REVERSIBLE_TEST",IF(AD48="HIGH_EXPOSURE_BLOCKER","DO_NOT_COMMIT_YET",IF(OR(AD48="TRANCHE_EVIDENCE_GAP",AD48="TEST_NOT_BOUNDED",AD48="TEST_MISALIGNED",AD48="INDEPENDENCE_TOO_LIMITED_FOR_SCALE",AD48="DECISION_CHANGING_INFO_MISSING"),"MORE_EVIDENCE_REQUIRED","SUFFICIENT_FOR_THIS_COMMITMENT")))))))</x:f>
        <x:v>SUFFICIENT_FOR_THIS_COMMITMENT</x:v>
      </x:c>
      <x:c r="V48" s="22" t="str">
        <x:v>SMALL_TEST_SUPPORTED</x:v>
      </x:c>
      <x:c r="W48" s="22" t="str">
        <x:f>AD48</x:f>
        <x:v>SMALL_TEST_SUPPORTED</x:v>
      </x:c>
      <x:c r="X48" s="22" t="str">
        <x:f>IF(EXACT(T48,U48),"PASS","FAIL")</x:f>
        <x:v>PASS</x:v>
      </x:c>
      <x:c r="Y48" s="22" t="str">
        <x:f>IF(EXACT(V48,W48),"PASS","FAIL")</x:f>
        <x:v>PASS</x:v>
      </x:c>
      <x:c r="Z48" s="22" t="str">
        <x:v>COMPLETE</x:v>
      </x:c>
      <x:c r="AA48" s="22" t="str">
        <x:f>Q48</x:f>
        <x:v>COMPLETE</x:v>
      </x:c>
      <x:c r="AB48" s="22" t="str">
        <x:f>IF(EXACT(Z48,AA48),"PASS","FAIL")</x:f>
        <x:v>PASS</x:v>
      </x:c>
      <x:c r="AC48" s="22" t="b">
        <x:f>OR(NOT(ISTEXT(D48)),LEN(TRIM(D48))=0,OR(NOT(ISTEXT(E48)),AND(NOT(EXACT(E48,"SMALL_REVERSIBLE_TEST")),NOT(EXACT(E48,"BOUNDED_TRANCHE")),NOT(EXACT(E48,"LARGE_HARD_TO_REVERSE")))),OR(NOT(ISTEXT(F48)),AND(NOT(EXACT(F48,"LOW")),NOT(EXACT(F48,"MODERATE")),NOT(EXACT(F48,"HIGH")))),OR(NOT(ISTEXT(G48)),AND(NOT(EXACT(G48,"EASY")),NOT(EXACT(G48,"MODERATE")),NOT(EXACT(G48,"HARD")))),OR(NOT(ISTEXT(H48)),AND(NOT(EXACT(H48,"YES")),NOT(EXACT(H48,"NO")))),OR(NOT(ISTEXT(I48)),AND(NOT(EXACT(I48,"NONE_EVIDENCE")),NOT(EXACT(I48,"LIMITED")),NOT(EXACT(I48,"STRONG")))),OR(NOT(ISTEXT(J48)),AND(NOT(EXACT(J48,"YES")),NOT(EXACT(J48,"NO")))),OR(NOT(ISTEXT(K48)),AND(NOT(EXACT(K48,"YES")),NOT(EXACT(K48,"NO")),NOT(EXACT(K48,"NOT_APPLICABLE")))),OR(NOT(ISTEXT(L48)),AND(NOT(EXACT(L48,"NONE")),NOT(EXACT(L48,"NON_MATERIAL")),NOT(EXACT(L48,"MATERIAL_RESOLVED")),NOT(EXACT(L48,"MATERIAL_UNRESOLVED")))),OR(NOT(ISTEXT(M48)),AND(NOT(EXACT(M48,"NONE")),NOT(EXACT(M48,"NON_MATERIAL")),NOT(EXACT(M48,"MATERIAL")))),OR(NOT(ISTEXT(N48)),AND(NOT(EXACT(N48,"YES")),NOT(EXACT(N48,"NO")),NOT(EXACT(N48,"NOT_APPLICABLE")))),OR(NOT(ISTEXT(O48)),AND(NOT(EXACT(O48,"YES")),NOT(EXACT(O48,"NO")),NOT(EXACT(O48,"NOT_APPLICABLE")))),OR(NOT(ISTEXT(P48)),AND(NOT(EXACT(P48,"YES")),NOT(EXACT(P48,"NO")),NOT(EXACT(P48,"UNKNOWN")))),OR(NOT(ISTEXT(Q48)),AND(NOT(EXACT(Q48,"COMPLETE")),NOT(EXACT(Q48,"INCOMPLETE")))),OR(NOT(ISTEXT(R48)),AND(NOT(EXACT(R48,"YES")),NOT(EXACT(R48,"NO")))),OR(NOT(ISTEXT(S48)),AND(NOT(EXACT(S48,"YES")),NOT(EXACT(S48,"NO")),NOT(EXACT(S48,"NOT_APPLICABLE")))),AND(EXACT(J48,"NO"),NOT(EXACT(K48,"NOT_APPLICABLE"))),AND(EXACT(N48,"NO"),NOT(EXACT(O48,"NOT_APPLICABLE"))),AND(EXACT(R48,"NO"),NOT(EXACT(S48,"NOT_APPLICABLE"))))</x:f>
        <x:v>0</x:v>
      </x:c>
      <x:c r="AD48" t="str">
        <x:f>IF(OR(NOT(ISTEXT(D48)),LEN(TRIM(D48))=0),"DESCRIPTION_INVALID",IF(OR(OR(NOT(ISTEXT(E48)),AND(NOT(EXACT(E48,"SMALL_REVERSIBLE_TEST")),NOT(EXACT(E48,"BOUNDED_TRANCHE")),NOT(EXACT(E48,"LARGE_HARD_TO_REVERSE")))),OR(NOT(ISTEXT(F48)),AND(NOT(EXACT(F48,"LOW")),NOT(EXACT(F48,"MODERATE")),NOT(EXACT(F48,"HIGH")))),OR(NOT(ISTEXT(G48)),AND(NOT(EXACT(G48,"EASY")),NOT(EXACT(G48,"MODERATE")),NOT(EXACT(G48,"HARD")))),OR(NOT(ISTEXT(H48)),AND(NOT(EXACT(H48,"YES")),NOT(EXACT(H48,"NO")))),OR(NOT(ISTEXT(I48)),AND(NOT(EXACT(I48,"NONE_EVIDENCE")),NOT(EXACT(I48,"LIMITED")),NOT(EXACT(I48,"STRONG")))),OR(NOT(ISTEXT(J48)),AND(NOT(EXACT(J48,"YES")),NOT(EXACT(J48,"NO")))),OR(NOT(ISTEXT(K48)),AND(NOT(EXACT(K48,"YES")),NOT(EXACT(K48,"NO")),NOT(EXACT(K48,"NOT_APPLICABLE")))),OR(NOT(ISTEXT(L48)),AND(NOT(EXACT(L48,"NONE")),NOT(EXACT(L48,"NON_MATERIAL")),NOT(EXACT(L48,"MATERIAL_RESOLVED")),NOT(EXACT(L48,"MATERIAL_UNRESOLVED")))),OR(NOT(ISTEXT(M48)),AND(NOT(EXACT(M48,"NONE")),NOT(EXACT(M48,"NON_MATERIAL")),NOT(EXACT(M48,"MATERIAL")))),OR(NOT(ISTEXT(N48)),AND(NOT(EXACT(N48,"YES")),NOT(EXACT(N48,"NO")),NOT(EXACT(N48,"NOT_APPLICABLE")))),OR(NOT(ISTEXT(O48)),AND(NOT(EXACT(O48,"YES")),NOT(EXACT(O48,"NO")),NOT(EXACT(O48,"NOT_APPLICABLE")))),OR(NOT(ISTEXT(P48)),AND(NOT(EXACT(P48,"YES")),NOT(EXACT(P48,"NO")),NOT(EXACT(P48,"UNKNOWN")))),OR(NOT(ISTEXT(Q48)),AND(NOT(EXACT(Q48,"COMPLETE")),NOT(EXACT(Q48,"INCOMPLETE")))),OR(NOT(ISTEXT(R48)),AND(NOT(EXACT(R48,"YES")),NOT(EXACT(R48,"NO")))),OR(NOT(ISTEXT(S48)),AND(NOT(EXACT(S48,"YES")),NOT(EXACT(S48,"NO")),NOT(EXACT(S48,"NOT_APPLICABLE"))))),"ENUM_INVALID",IF(AND(EXACT(J48,"NO"),NOT(EXACT(K48,"NOT_APPLICABLE"))),"FIRST_PARTY_CROSS_FIELD_INVALID",IF(AND(EXACT(N48,"NO"),NOT(EXACT(O48,"NOT_APPLICABLE"))),"TEST_CROSS_FIELD_INVALID",IF(AND(EXACT(R48,"NO"),NOT(EXACT(S48,"NOT_APPLICABLE"))),"REOPEN_CROSS_FIELD_INVALID",IF(EXACT(H48,"NO"),"SCOPE_INCOMPLETE",IF(AND(EXACT(R48,"YES"),EXACT(S48,"YES")),"REOPEN_TRIGGER",IF(EXACT(L48,"MATERIAL_UNRESOLVED"),"MATERIAL_CONTRADICTION",IF(AND(OR(EXACT(E48,"LARGE_HARD_TO_REVERSE"),EXACT(F48,"HIGH"),EXACT(G48,"HARD")),OR(AND(EXACT(J48,"YES"),EXACT(K48,"NO")),EXACT(I48,"NONE_EVIDENCE"),EXACT(M48,"MATERIAL"))),IF(AND(EXACT(N48,"YES"),EXACT(O48,"YES")),"HIGH_EXPOSURE_BLOCKER_TESTABLE","HIGH_EXPOSURE_BLOCKER"),IF(AND(EXACT(E48,"BOUNDED_TRANCHE"),OR(AND(EXACT(J48,"YES"),EXACT(K48,"NO")),EXACT(I48,"NONE_EVIDENCE"),EXACT(M48,"MATERIAL"))),IF(AND(EXACT(N48,"YES"),EXACT(O48,"YES")),"TRANCHE_GAP_TESTABLE","TRANCHE_EVIDENCE_GAP"),IF(EXACT(E48,"SMALL_REVERSIBLE_TEST"),IF(OR(EXACT(F48,"HIGH"),EXACT(G48,"HARD")),"TEST_NOT_BOUNDED",IF(AND(EXACT(M48,"MATERIAL"),NOT(EXACT(O48,"YES"))),"TEST_MISALIGNED","SMALL_TEST_SUPPORTED")),IF(AND(EXACT(I48,"LIMITED"),EXACT(E48,"LARGE_HARD_TO_REVERSE")),"INDEPENDENCE_TOO_LIMITED_FOR_SCALE",IF(AND(EXACT(P48,"YES"),EXACT(I48,"LIMITED")),"DECISION_CHANGING_INFO_MISSING","NO_MATERIAL_BLOCKER")))))))))))))</x:f>
        <x:v>SMALL_TEST_SUPPORTED</x:v>
      </x:c>
    </x:row>
    <x:row r="49" ht="20" customHeight="1">
      <x:c r="A49" s="22" t="str">
        <x:v>F048</x:v>
      </x:c>
      <x:c r="B49" s="22" t="str">
        <x:v>combo SMALL_REVERSIBLE_TEST LIMITED NONE MATERIAL_UNRESOLVED 48</x:v>
      </x:c>
      <x:c r="C49" s="22" t="str">
        <x:v>COMBINATORIAL</x:v>
      </x:c>
      <x:c r="D49" s="22" t="str">
        <x:v>Search/content expansion next tranche</x:v>
      </x:c>
      <x:c r="E49" s="22" t="str">
        <x:v>SMALL_REVERSIBLE_TEST</x:v>
      </x:c>
      <x:c r="F49" s="22" t="str">
        <x:v>LOW</x:v>
      </x:c>
      <x:c r="G49" s="22" t="str">
        <x:v>EASY</x:v>
      </x:c>
      <x:c r="H49" s="22" t="str">
        <x:v>YES</x:v>
      </x:c>
      <x:c r="I49" s="22" t="str">
        <x:v>LIMITED</x:v>
      </x:c>
      <x:c r="J49" s="22" t="str">
        <x:v>YES</x:v>
      </x:c>
      <x:c r="K49" s="22" t="str">
        <x:v>YES</x:v>
      </x:c>
      <x:c r="L49" s="22" t="str">
        <x:v>MATERIAL_UNRESOLVED</x:v>
      </x:c>
      <x:c r="M49" s="22" t="str">
        <x:v>NONE</x:v>
      </x:c>
      <x:c r="N49" s="22" t="str">
        <x:v>NO</x:v>
      </x:c>
      <x:c r="O49" s="22" t="str">
        <x:v>NOT_APPLICABLE</x:v>
      </x:c>
      <x:c r="P49" s="22" t="str">
        <x:v>NO</x:v>
      </x:c>
      <x:c r="Q49" s="22" t="str">
        <x:v>COMPLETE</x:v>
      </x:c>
      <x:c r="R49" s="22" t="str">
        <x:v>NO</x:v>
      </x:c>
      <x:c r="S49" s="22" t="str">
        <x:v>NOT_APPLICABLE</x:v>
      </x:c>
      <x:c r="T49" s="22" t="str">
        <x:v>RESOLVE_CONTRADICTION</x:v>
      </x:c>
      <x:c r="U49" s="22" t="str">
        <x:f>IF(OR(AD49="DESCRIPTION_INVALID",AD49="ENUM_INVALID",AD49="FIRST_PARTY_CROSS_FIELD_INVALID",AD49="TEST_CROSS_FIELD_INVALID",AD49="REOPEN_CROSS_FIELD_INVALID"),"INVALID_INPUT",IF(AD49="SCOPE_INCOMPLETE","RESOLVE_DECISION_SCOPE",IF(AD49="REOPEN_TRIGGER","REOPEN_PRIOR_DECISION",IF(AD49="MATERIAL_CONTRADICTION","RESOLVE_CONTRADICTION",IF(OR(AD49="HIGH_EXPOSURE_BLOCKER_TESTABLE",AD49="TRANCHE_GAP_TESTABLE"),"SUFFICIENT_FOR_A_SMALLER_REVERSIBLE_TEST",IF(AD49="HIGH_EXPOSURE_BLOCKER","DO_NOT_COMMIT_YET",IF(OR(AD49="TRANCHE_EVIDENCE_GAP",AD49="TEST_NOT_BOUNDED",AD49="TEST_MISALIGNED",AD49="INDEPENDENCE_TOO_LIMITED_FOR_SCALE",AD49="DECISION_CHANGING_INFO_MISSING"),"MORE_EVIDENCE_REQUIRED","SUFFICIENT_FOR_THIS_COMMITMENT")))))))</x:f>
        <x:v>RESOLVE_CONTRADICTION</x:v>
      </x:c>
      <x:c r="V49" s="22" t="str">
        <x:v>MATERIAL_CONTRADICTION</x:v>
      </x:c>
      <x:c r="W49" s="22" t="str">
        <x:f>AD49</x:f>
        <x:v>MATERIAL_CONTRADICTION</x:v>
      </x:c>
      <x:c r="X49" s="22" t="str">
        <x:f>IF(EXACT(T49,U49),"PASS","FAIL")</x:f>
        <x:v>PASS</x:v>
      </x:c>
      <x:c r="Y49" s="22" t="str">
        <x:f>IF(EXACT(V49,W49),"PASS","FAIL")</x:f>
        <x:v>PASS</x:v>
      </x:c>
      <x:c r="Z49" s="22" t="str">
        <x:v>COMPLETE</x:v>
      </x:c>
      <x:c r="AA49" s="22" t="str">
        <x:f>Q49</x:f>
        <x:v>COMPLETE</x:v>
      </x:c>
      <x:c r="AB49" s="22" t="str">
        <x:f>IF(EXACT(Z49,AA49),"PASS","FAIL")</x:f>
        <x:v>PASS</x:v>
      </x:c>
      <x:c r="AC49" s="22" t="b">
        <x:f>OR(NOT(ISTEXT(D49)),LEN(TRIM(D49))=0,OR(NOT(ISTEXT(E49)),AND(NOT(EXACT(E49,"SMALL_REVERSIBLE_TEST")),NOT(EXACT(E49,"BOUNDED_TRANCHE")),NOT(EXACT(E49,"LARGE_HARD_TO_REVERSE")))),OR(NOT(ISTEXT(F49)),AND(NOT(EXACT(F49,"LOW")),NOT(EXACT(F49,"MODERATE")),NOT(EXACT(F49,"HIGH")))),OR(NOT(ISTEXT(G49)),AND(NOT(EXACT(G49,"EASY")),NOT(EXACT(G49,"MODERATE")),NOT(EXACT(G49,"HARD")))),OR(NOT(ISTEXT(H49)),AND(NOT(EXACT(H49,"YES")),NOT(EXACT(H49,"NO")))),OR(NOT(ISTEXT(I49)),AND(NOT(EXACT(I49,"NONE_EVIDENCE")),NOT(EXACT(I49,"LIMITED")),NOT(EXACT(I49,"STRONG")))),OR(NOT(ISTEXT(J49)),AND(NOT(EXACT(J49,"YES")),NOT(EXACT(J49,"NO")))),OR(NOT(ISTEXT(K49)),AND(NOT(EXACT(K49,"YES")),NOT(EXACT(K49,"NO")),NOT(EXACT(K49,"NOT_APPLICABLE")))),OR(NOT(ISTEXT(L49)),AND(NOT(EXACT(L49,"NONE")),NOT(EXACT(L49,"NON_MATERIAL")),NOT(EXACT(L49,"MATERIAL_RESOLVED")),NOT(EXACT(L49,"MATERIAL_UNRESOLVED")))),OR(NOT(ISTEXT(M49)),AND(NOT(EXACT(M49,"NONE")),NOT(EXACT(M49,"NON_MATERIAL")),NOT(EXACT(M49,"MATERIAL")))),OR(NOT(ISTEXT(N49)),AND(NOT(EXACT(N49,"YES")),NOT(EXACT(N49,"NO")),NOT(EXACT(N49,"NOT_APPLICABLE")))),OR(NOT(ISTEXT(O49)),AND(NOT(EXACT(O49,"YES")),NOT(EXACT(O49,"NO")),NOT(EXACT(O49,"NOT_APPLICABLE")))),OR(NOT(ISTEXT(P49)),AND(NOT(EXACT(P49,"YES")),NOT(EXACT(P49,"NO")),NOT(EXACT(P49,"UNKNOWN")))),OR(NOT(ISTEXT(Q49)),AND(NOT(EXACT(Q49,"COMPLETE")),NOT(EXACT(Q49,"INCOMPLETE")))),OR(NOT(ISTEXT(R49)),AND(NOT(EXACT(R49,"YES")),NOT(EXACT(R49,"NO")))),OR(NOT(ISTEXT(S49)),AND(NOT(EXACT(S49,"YES")),NOT(EXACT(S49,"NO")),NOT(EXACT(S49,"NOT_APPLICABLE")))),AND(EXACT(J49,"NO"),NOT(EXACT(K49,"NOT_APPLICABLE"))),AND(EXACT(N49,"NO"),NOT(EXACT(O49,"NOT_APPLICABLE"))),AND(EXACT(R49,"NO"),NOT(EXACT(S49,"NOT_APPLICABLE"))))</x:f>
        <x:v>0</x:v>
      </x:c>
      <x:c r="AD49" t="str">
        <x:f>IF(OR(NOT(ISTEXT(D49)),LEN(TRIM(D49))=0),"DESCRIPTION_INVALID",IF(OR(OR(NOT(ISTEXT(E49)),AND(NOT(EXACT(E49,"SMALL_REVERSIBLE_TEST")),NOT(EXACT(E49,"BOUNDED_TRANCHE")),NOT(EXACT(E49,"LARGE_HARD_TO_REVERSE")))),OR(NOT(ISTEXT(F49)),AND(NOT(EXACT(F49,"LOW")),NOT(EXACT(F49,"MODERATE")),NOT(EXACT(F49,"HIGH")))),OR(NOT(ISTEXT(G49)),AND(NOT(EXACT(G49,"EASY")),NOT(EXACT(G49,"MODERATE")),NOT(EXACT(G49,"HARD")))),OR(NOT(ISTEXT(H49)),AND(NOT(EXACT(H49,"YES")),NOT(EXACT(H49,"NO")))),OR(NOT(ISTEXT(I49)),AND(NOT(EXACT(I49,"NONE_EVIDENCE")),NOT(EXACT(I49,"LIMITED")),NOT(EXACT(I49,"STRONG")))),OR(NOT(ISTEXT(J49)),AND(NOT(EXACT(J49,"YES")),NOT(EXACT(J49,"NO")))),OR(NOT(ISTEXT(K49)),AND(NOT(EXACT(K49,"YES")),NOT(EXACT(K49,"NO")),NOT(EXACT(K49,"NOT_APPLICABLE")))),OR(NOT(ISTEXT(L49)),AND(NOT(EXACT(L49,"NONE")),NOT(EXACT(L49,"NON_MATERIAL")),NOT(EXACT(L49,"MATERIAL_RESOLVED")),NOT(EXACT(L49,"MATERIAL_UNRESOLVED")))),OR(NOT(ISTEXT(M49)),AND(NOT(EXACT(M49,"NONE")),NOT(EXACT(M49,"NON_MATERIAL")),NOT(EXACT(M49,"MATERIAL")))),OR(NOT(ISTEXT(N49)),AND(NOT(EXACT(N49,"YES")),NOT(EXACT(N49,"NO")),NOT(EXACT(N49,"NOT_APPLICABLE")))),OR(NOT(ISTEXT(O49)),AND(NOT(EXACT(O49,"YES")),NOT(EXACT(O49,"NO")),NOT(EXACT(O49,"NOT_APPLICABLE")))),OR(NOT(ISTEXT(P49)),AND(NOT(EXACT(P49,"YES")),NOT(EXACT(P49,"NO")),NOT(EXACT(P49,"UNKNOWN")))),OR(NOT(ISTEXT(Q49)),AND(NOT(EXACT(Q49,"COMPLETE")),NOT(EXACT(Q49,"INCOMPLETE")))),OR(NOT(ISTEXT(R49)),AND(NOT(EXACT(R49,"YES")),NOT(EXACT(R49,"NO")))),OR(NOT(ISTEXT(S49)),AND(NOT(EXACT(S49,"YES")),NOT(EXACT(S49,"NO")),NOT(EXACT(S49,"NOT_APPLICABLE"))))),"ENUM_INVALID",IF(AND(EXACT(J49,"NO"),NOT(EXACT(K49,"NOT_APPLICABLE"))),"FIRST_PARTY_CROSS_FIELD_INVALID",IF(AND(EXACT(N49,"NO"),NOT(EXACT(O49,"NOT_APPLICABLE"))),"TEST_CROSS_FIELD_INVALID",IF(AND(EXACT(R49,"NO"),NOT(EXACT(S49,"NOT_APPLICABLE"))),"REOPEN_CROSS_FIELD_INVALID",IF(EXACT(H49,"NO"),"SCOPE_INCOMPLETE",IF(AND(EXACT(R49,"YES"),EXACT(S49,"YES")),"REOPEN_TRIGGER",IF(EXACT(L49,"MATERIAL_UNRESOLVED"),"MATERIAL_CONTRADICTION",IF(AND(OR(EXACT(E49,"LARGE_HARD_TO_REVERSE"),EXACT(F49,"HIGH"),EXACT(G49,"HARD")),OR(AND(EXACT(J49,"YES"),EXACT(K49,"NO")),EXACT(I49,"NONE_EVIDENCE"),EXACT(M49,"MATERIAL"))),IF(AND(EXACT(N49,"YES"),EXACT(O49,"YES")),"HIGH_EXPOSURE_BLOCKER_TESTABLE","HIGH_EXPOSURE_BLOCKER"),IF(AND(EXACT(E49,"BOUNDED_TRANCHE"),OR(AND(EXACT(J49,"YES"),EXACT(K49,"NO")),EXACT(I49,"NONE_EVIDENCE"),EXACT(M49,"MATERIAL"))),IF(AND(EXACT(N49,"YES"),EXACT(O49,"YES")),"TRANCHE_GAP_TESTABLE","TRANCHE_EVIDENCE_GAP"),IF(EXACT(E49,"SMALL_REVERSIBLE_TEST"),IF(OR(EXACT(F49,"HIGH"),EXACT(G49,"HARD")),"TEST_NOT_BOUNDED",IF(AND(EXACT(M49,"MATERIAL"),NOT(EXACT(O49,"YES"))),"TEST_MISALIGNED","SMALL_TEST_SUPPORTED")),IF(AND(EXACT(I49,"LIMITED"),EXACT(E49,"LARGE_HARD_TO_REVERSE")),"INDEPENDENCE_TOO_LIMITED_FOR_SCALE",IF(AND(EXACT(P49,"YES"),EXACT(I49,"LIMITED")),"DECISION_CHANGING_INFO_MISSING","NO_MATERIAL_BLOCKER")))))))))))))</x:f>
        <x:v>MATERIAL_CONTRADICTION</x:v>
      </x:c>
    </x:row>
    <x:row r="50" ht="20" customHeight="1">
      <x:c r="A50" s="22" t="str">
        <x:v>F049</x:v>
      </x:c>
      <x:c r="B50" s="22" t="str">
        <x:v>combo SMALL_REVERSIBLE_TEST LIMITED NON_MATERIAL NONE 49</x:v>
      </x:c>
      <x:c r="C50" s="22" t="str">
        <x:v>COMBINATORIAL</x:v>
      </x:c>
      <x:c r="D50" s="22" t="str">
        <x:v>Search/content expansion next tranche</x:v>
      </x:c>
      <x:c r="E50" s="22" t="str">
        <x:v>SMALL_REVERSIBLE_TEST</x:v>
      </x:c>
      <x:c r="F50" s="22" t="str">
        <x:v>LOW</x:v>
      </x:c>
      <x:c r="G50" s="22" t="str">
        <x:v>EASY</x:v>
      </x:c>
      <x:c r="H50" s="22" t="str">
        <x:v>YES</x:v>
      </x:c>
      <x:c r="I50" s="22" t="str">
        <x:v>LIMITED</x:v>
      </x:c>
      <x:c r="J50" s="22" t="str">
        <x:v>YES</x:v>
      </x:c>
      <x:c r="K50" s="22" t="str">
        <x:v>YES</x:v>
      </x:c>
      <x:c r="L50" s="22" t="str">
        <x:v>NONE</x:v>
      </x:c>
      <x:c r="M50" s="22" t="str">
        <x:v>NON_MATERIAL</x:v>
      </x:c>
      <x:c r="N50" s="22" t="str">
        <x:v>NO</x:v>
      </x:c>
      <x:c r="O50" s="22" t="str">
        <x:v>NOT_APPLICABLE</x:v>
      </x:c>
      <x:c r="P50" s="22" t="str">
        <x:v>NO</x:v>
      </x:c>
      <x:c r="Q50" s="22" t="str">
        <x:v>COMPLETE</x:v>
      </x:c>
      <x:c r="R50" s="22" t="str">
        <x:v>NO</x:v>
      </x:c>
      <x:c r="S50" s="22" t="str">
        <x:v>NOT_APPLICABLE</x:v>
      </x:c>
      <x:c r="T50" s="22" t="str">
        <x:v>SUFFICIENT_FOR_THIS_COMMITMENT</x:v>
      </x:c>
      <x:c r="U50" s="22" t="str">
        <x:f>IF(OR(AD50="DESCRIPTION_INVALID",AD50="ENUM_INVALID",AD50="FIRST_PARTY_CROSS_FIELD_INVALID",AD50="TEST_CROSS_FIELD_INVALID",AD50="REOPEN_CROSS_FIELD_INVALID"),"INVALID_INPUT",IF(AD50="SCOPE_INCOMPLETE","RESOLVE_DECISION_SCOPE",IF(AD50="REOPEN_TRIGGER","REOPEN_PRIOR_DECISION",IF(AD50="MATERIAL_CONTRADICTION","RESOLVE_CONTRADICTION",IF(OR(AD50="HIGH_EXPOSURE_BLOCKER_TESTABLE",AD50="TRANCHE_GAP_TESTABLE"),"SUFFICIENT_FOR_A_SMALLER_REVERSIBLE_TEST",IF(AD50="HIGH_EXPOSURE_BLOCKER","DO_NOT_COMMIT_YET",IF(OR(AD50="TRANCHE_EVIDENCE_GAP",AD50="TEST_NOT_BOUNDED",AD50="TEST_MISALIGNED",AD50="INDEPENDENCE_TOO_LIMITED_FOR_SCALE",AD50="DECISION_CHANGING_INFO_MISSING"),"MORE_EVIDENCE_REQUIRED","SUFFICIENT_FOR_THIS_COMMITMENT")))))))</x:f>
        <x:v>SUFFICIENT_FOR_THIS_COMMITMENT</x:v>
      </x:c>
      <x:c r="V50" s="22" t="str">
        <x:v>SMALL_TEST_SUPPORTED</x:v>
      </x:c>
      <x:c r="W50" s="22" t="str">
        <x:f>AD50</x:f>
        <x:v>SMALL_TEST_SUPPORTED</x:v>
      </x:c>
      <x:c r="X50" s="22" t="str">
        <x:f>IF(EXACT(T50,U50),"PASS","FAIL")</x:f>
        <x:v>PASS</x:v>
      </x:c>
      <x:c r="Y50" s="22" t="str">
        <x:f>IF(EXACT(V50,W50),"PASS","FAIL")</x:f>
        <x:v>PASS</x:v>
      </x:c>
      <x:c r="Z50" s="22" t="str">
        <x:v>COMPLETE</x:v>
      </x:c>
      <x:c r="AA50" s="22" t="str">
        <x:f>Q50</x:f>
        <x:v>COMPLETE</x:v>
      </x:c>
      <x:c r="AB50" s="22" t="str">
        <x:f>IF(EXACT(Z50,AA50),"PASS","FAIL")</x:f>
        <x:v>PASS</x:v>
      </x:c>
      <x:c r="AC50" s="22" t="b">
        <x:f>OR(NOT(ISTEXT(D50)),LEN(TRIM(D50))=0,OR(NOT(ISTEXT(E50)),AND(NOT(EXACT(E50,"SMALL_REVERSIBLE_TEST")),NOT(EXACT(E50,"BOUNDED_TRANCHE")),NOT(EXACT(E50,"LARGE_HARD_TO_REVERSE")))),OR(NOT(ISTEXT(F50)),AND(NOT(EXACT(F50,"LOW")),NOT(EXACT(F50,"MODERATE")),NOT(EXACT(F50,"HIGH")))),OR(NOT(ISTEXT(G50)),AND(NOT(EXACT(G50,"EASY")),NOT(EXACT(G50,"MODERATE")),NOT(EXACT(G50,"HARD")))),OR(NOT(ISTEXT(H50)),AND(NOT(EXACT(H50,"YES")),NOT(EXACT(H50,"NO")))),OR(NOT(ISTEXT(I50)),AND(NOT(EXACT(I50,"NONE_EVIDENCE")),NOT(EXACT(I50,"LIMITED")),NOT(EXACT(I50,"STRONG")))),OR(NOT(ISTEXT(J50)),AND(NOT(EXACT(J50,"YES")),NOT(EXACT(J50,"NO")))),OR(NOT(ISTEXT(K50)),AND(NOT(EXACT(K50,"YES")),NOT(EXACT(K50,"NO")),NOT(EXACT(K50,"NOT_APPLICABLE")))),OR(NOT(ISTEXT(L50)),AND(NOT(EXACT(L50,"NONE")),NOT(EXACT(L50,"NON_MATERIAL")),NOT(EXACT(L50,"MATERIAL_RESOLVED")),NOT(EXACT(L50,"MATERIAL_UNRESOLVED")))),OR(NOT(ISTEXT(M50)),AND(NOT(EXACT(M50,"NONE")),NOT(EXACT(M50,"NON_MATERIAL")),NOT(EXACT(M50,"MATERIAL")))),OR(NOT(ISTEXT(N50)),AND(NOT(EXACT(N50,"YES")),NOT(EXACT(N50,"NO")),NOT(EXACT(N50,"NOT_APPLICABLE")))),OR(NOT(ISTEXT(O50)),AND(NOT(EXACT(O50,"YES")),NOT(EXACT(O50,"NO")),NOT(EXACT(O50,"NOT_APPLICABLE")))),OR(NOT(ISTEXT(P50)),AND(NOT(EXACT(P50,"YES")),NOT(EXACT(P50,"NO")),NOT(EXACT(P50,"UNKNOWN")))),OR(NOT(ISTEXT(Q50)),AND(NOT(EXACT(Q50,"COMPLETE")),NOT(EXACT(Q50,"INCOMPLETE")))),OR(NOT(ISTEXT(R50)),AND(NOT(EXACT(R50,"YES")),NOT(EXACT(R50,"NO")))),OR(NOT(ISTEXT(S50)),AND(NOT(EXACT(S50,"YES")),NOT(EXACT(S50,"NO")),NOT(EXACT(S50,"NOT_APPLICABLE")))),AND(EXACT(J50,"NO"),NOT(EXACT(K50,"NOT_APPLICABLE"))),AND(EXACT(N50,"NO"),NOT(EXACT(O50,"NOT_APPLICABLE"))),AND(EXACT(R50,"NO"),NOT(EXACT(S50,"NOT_APPLICABLE"))))</x:f>
        <x:v>0</x:v>
      </x:c>
      <x:c r="AD50" t="str">
        <x:f>IF(OR(NOT(ISTEXT(D50)),LEN(TRIM(D50))=0),"DESCRIPTION_INVALID",IF(OR(OR(NOT(ISTEXT(E50)),AND(NOT(EXACT(E50,"SMALL_REVERSIBLE_TEST")),NOT(EXACT(E50,"BOUNDED_TRANCHE")),NOT(EXACT(E50,"LARGE_HARD_TO_REVERSE")))),OR(NOT(ISTEXT(F50)),AND(NOT(EXACT(F50,"LOW")),NOT(EXACT(F50,"MODERATE")),NOT(EXACT(F50,"HIGH")))),OR(NOT(ISTEXT(G50)),AND(NOT(EXACT(G50,"EASY")),NOT(EXACT(G50,"MODERATE")),NOT(EXACT(G50,"HARD")))),OR(NOT(ISTEXT(H50)),AND(NOT(EXACT(H50,"YES")),NOT(EXACT(H50,"NO")))),OR(NOT(ISTEXT(I50)),AND(NOT(EXACT(I50,"NONE_EVIDENCE")),NOT(EXACT(I50,"LIMITED")),NOT(EXACT(I50,"STRONG")))),OR(NOT(ISTEXT(J50)),AND(NOT(EXACT(J50,"YES")),NOT(EXACT(J50,"NO")))),OR(NOT(ISTEXT(K50)),AND(NOT(EXACT(K50,"YES")),NOT(EXACT(K50,"NO")),NOT(EXACT(K50,"NOT_APPLICABLE")))),OR(NOT(ISTEXT(L50)),AND(NOT(EXACT(L50,"NONE")),NOT(EXACT(L50,"NON_MATERIAL")),NOT(EXACT(L50,"MATERIAL_RESOLVED")),NOT(EXACT(L50,"MATERIAL_UNRESOLVED")))),OR(NOT(ISTEXT(M50)),AND(NOT(EXACT(M50,"NONE")),NOT(EXACT(M50,"NON_MATERIAL")),NOT(EXACT(M50,"MATERIAL")))),OR(NOT(ISTEXT(N50)),AND(NOT(EXACT(N50,"YES")),NOT(EXACT(N50,"NO")),NOT(EXACT(N50,"NOT_APPLICABLE")))),OR(NOT(ISTEXT(O50)),AND(NOT(EXACT(O50,"YES")),NOT(EXACT(O50,"NO")),NOT(EXACT(O50,"NOT_APPLICABLE")))),OR(NOT(ISTEXT(P50)),AND(NOT(EXACT(P50,"YES")),NOT(EXACT(P50,"NO")),NOT(EXACT(P50,"UNKNOWN")))),OR(NOT(ISTEXT(Q50)),AND(NOT(EXACT(Q50,"COMPLETE")),NOT(EXACT(Q50,"INCOMPLETE")))),OR(NOT(ISTEXT(R50)),AND(NOT(EXACT(R50,"YES")),NOT(EXACT(R50,"NO")))),OR(NOT(ISTEXT(S50)),AND(NOT(EXACT(S50,"YES")),NOT(EXACT(S50,"NO")),NOT(EXACT(S50,"NOT_APPLICABLE"))))),"ENUM_INVALID",IF(AND(EXACT(J50,"NO"),NOT(EXACT(K50,"NOT_APPLICABLE"))),"FIRST_PARTY_CROSS_FIELD_INVALID",IF(AND(EXACT(N50,"NO"),NOT(EXACT(O50,"NOT_APPLICABLE"))),"TEST_CROSS_FIELD_INVALID",IF(AND(EXACT(R50,"NO"),NOT(EXACT(S50,"NOT_APPLICABLE"))),"REOPEN_CROSS_FIELD_INVALID",IF(EXACT(H50,"NO"),"SCOPE_INCOMPLETE",IF(AND(EXACT(R50,"YES"),EXACT(S50,"YES")),"REOPEN_TRIGGER",IF(EXACT(L50,"MATERIAL_UNRESOLVED"),"MATERIAL_CONTRADICTION",IF(AND(OR(EXACT(E50,"LARGE_HARD_TO_REVERSE"),EXACT(F50,"HIGH"),EXACT(G50,"HARD")),OR(AND(EXACT(J50,"YES"),EXACT(K50,"NO")),EXACT(I50,"NONE_EVIDENCE"),EXACT(M50,"MATERIAL"))),IF(AND(EXACT(N50,"YES"),EXACT(O50,"YES")),"HIGH_EXPOSURE_BLOCKER_TESTABLE","HIGH_EXPOSURE_BLOCKER"),IF(AND(EXACT(E50,"BOUNDED_TRANCHE"),OR(AND(EXACT(J50,"YES"),EXACT(K50,"NO")),EXACT(I50,"NONE_EVIDENCE"),EXACT(M50,"MATERIAL"))),IF(AND(EXACT(N50,"YES"),EXACT(O50,"YES")),"TRANCHE_GAP_TESTABLE","TRANCHE_EVIDENCE_GAP"),IF(EXACT(E50,"SMALL_REVERSIBLE_TEST"),IF(OR(EXACT(F50,"HIGH"),EXACT(G50,"HARD")),"TEST_NOT_BOUNDED",IF(AND(EXACT(M50,"MATERIAL"),NOT(EXACT(O50,"YES"))),"TEST_MISALIGNED","SMALL_TEST_SUPPORTED")),IF(AND(EXACT(I50,"LIMITED"),EXACT(E50,"LARGE_HARD_TO_REVERSE")),"INDEPENDENCE_TOO_LIMITED_FOR_SCALE",IF(AND(EXACT(P50,"YES"),EXACT(I50,"LIMITED")),"DECISION_CHANGING_INFO_MISSING","NO_MATERIAL_BLOCKER")))))))))))))</x:f>
        <x:v>SMALL_TEST_SUPPORTED</x:v>
      </x:c>
    </x:row>
    <x:row r="51" ht="20" customHeight="1">
      <x:c r="A51" s="22" t="str">
        <x:v>F050</x:v>
      </x:c>
      <x:c r="B51" s="22" t="str">
        <x:v>combo SMALL_REVERSIBLE_TEST LIMITED NON_MATERIAL NON_MATERIAL 50</x:v>
      </x:c>
      <x:c r="C51" s="22" t="str">
        <x:v>COMBINATORIAL</x:v>
      </x:c>
      <x:c r="D51" s="22" t="str">
        <x:v>Search/content expansion next tranche</x:v>
      </x:c>
      <x:c r="E51" s="22" t="str">
        <x:v>SMALL_REVERSIBLE_TEST</x:v>
      </x:c>
      <x:c r="F51" s="22" t="str">
        <x:v>LOW</x:v>
      </x:c>
      <x:c r="G51" s="22" t="str">
        <x:v>EASY</x:v>
      </x:c>
      <x:c r="H51" s="22" t="str">
        <x:v>YES</x:v>
      </x:c>
      <x:c r="I51" s="22" t="str">
        <x:v>LIMITED</x:v>
      </x:c>
      <x:c r="J51" s="22" t="str">
        <x:v>YES</x:v>
      </x:c>
      <x:c r="K51" s="22" t="str">
        <x:v>NO</x:v>
      </x:c>
      <x:c r="L51" s="22" t="str">
        <x:v>NON_MATERIAL</x:v>
      </x:c>
      <x:c r="M51" s="22" t="str">
        <x:v>NON_MATERIAL</x:v>
      </x:c>
      <x:c r="N51" s="22" t="str">
        <x:v>NO</x:v>
      </x:c>
      <x:c r="O51" s="22" t="str">
        <x:v>NOT_APPLICABLE</x:v>
      </x:c>
      <x:c r="P51" s="22" t="str">
        <x:v>NO</x:v>
      </x:c>
      <x:c r="Q51" s="22" t="str">
        <x:v>COMPLETE</x:v>
      </x:c>
      <x:c r="R51" s="22" t="str">
        <x:v>NO</x:v>
      </x:c>
      <x:c r="S51" s="22" t="str">
        <x:v>NOT_APPLICABLE</x:v>
      </x:c>
      <x:c r="T51" s="22" t="str">
        <x:v>SUFFICIENT_FOR_THIS_COMMITMENT</x:v>
      </x:c>
      <x:c r="U51" s="22" t="str">
        <x:f>IF(OR(AD51="DESCRIPTION_INVALID",AD51="ENUM_INVALID",AD51="FIRST_PARTY_CROSS_FIELD_INVALID",AD51="TEST_CROSS_FIELD_INVALID",AD51="REOPEN_CROSS_FIELD_INVALID"),"INVALID_INPUT",IF(AD51="SCOPE_INCOMPLETE","RESOLVE_DECISION_SCOPE",IF(AD51="REOPEN_TRIGGER","REOPEN_PRIOR_DECISION",IF(AD51="MATERIAL_CONTRADICTION","RESOLVE_CONTRADICTION",IF(OR(AD51="HIGH_EXPOSURE_BLOCKER_TESTABLE",AD51="TRANCHE_GAP_TESTABLE"),"SUFFICIENT_FOR_A_SMALLER_REVERSIBLE_TEST",IF(AD51="HIGH_EXPOSURE_BLOCKER","DO_NOT_COMMIT_YET",IF(OR(AD51="TRANCHE_EVIDENCE_GAP",AD51="TEST_NOT_BOUNDED",AD51="TEST_MISALIGNED",AD51="INDEPENDENCE_TOO_LIMITED_FOR_SCALE",AD51="DECISION_CHANGING_INFO_MISSING"),"MORE_EVIDENCE_REQUIRED","SUFFICIENT_FOR_THIS_COMMITMENT")))))))</x:f>
        <x:v>SUFFICIENT_FOR_THIS_COMMITMENT</x:v>
      </x:c>
      <x:c r="V51" s="22" t="str">
        <x:v>SMALL_TEST_SUPPORTED</x:v>
      </x:c>
      <x:c r="W51" s="22" t="str">
        <x:f>AD51</x:f>
        <x:v>SMALL_TEST_SUPPORTED</x:v>
      </x:c>
      <x:c r="X51" s="22" t="str">
        <x:f>IF(EXACT(T51,U51),"PASS","FAIL")</x:f>
        <x:v>PASS</x:v>
      </x:c>
      <x:c r="Y51" s="22" t="str">
        <x:f>IF(EXACT(V51,W51),"PASS","FAIL")</x:f>
        <x:v>PASS</x:v>
      </x:c>
      <x:c r="Z51" s="22" t="str">
        <x:v>COMPLETE</x:v>
      </x:c>
      <x:c r="AA51" s="22" t="str">
        <x:f>Q51</x:f>
        <x:v>COMPLETE</x:v>
      </x:c>
      <x:c r="AB51" s="22" t="str">
        <x:f>IF(EXACT(Z51,AA51),"PASS","FAIL")</x:f>
        <x:v>PASS</x:v>
      </x:c>
      <x:c r="AC51" s="22" t="b">
        <x:f>OR(NOT(ISTEXT(D51)),LEN(TRIM(D51))=0,OR(NOT(ISTEXT(E51)),AND(NOT(EXACT(E51,"SMALL_REVERSIBLE_TEST")),NOT(EXACT(E51,"BOUNDED_TRANCHE")),NOT(EXACT(E51,"LARGE_HARD_TO_REVERSE")))),OR(NOT(ISTEXT(F51)),AND(NOT(EXACT(F51,"LOW")),NOT(EXACT(F51,"MODERATE")),NOT(EXACT(F51,"HIGH")))),OR(NOT(ISTEXT(G51)),AND(NOT(EXACT(G51,"EASY")),NOT(EXACT(G51,"MODERATE")),NOT(EXACT(G51,"HARD")))),OR(NOT(ISTEXT(H51)),AND(NOT(EXACT(H51,"YES")),NOT(EXACT(H51,"NO")))),OR(NOT(ISTEXT(I51)),AND(NOT(EXACT(I51,"NONE_EVIDENCE")),NOT(EXACT(I51,"LIMITED")),NOT(EXACT(I51,"STRONG")))),OR(NOT(ISTEXT(J51)),AND(NOT(EXACT(J51,"YES")),NOT(EXACT(J51,"NO")))),OR(NOT(ISTEXT(K51)),AND(NOT(EXACT(K51,"YES")),NOT(EXACT(K51,"NO")),NOT(EXACT(K51,"NOT_APPLICABLE")))),OR(NOT(ISTEXT(L51)),AND(NOT(EXACT(L51,"NONE")),NOT(EXACT(L51,"NON_MATERIAL")),NOT(EXACT(L51,"MATERIAL_RESOLVED")),NOT(EXACT(L51,"MATERIAL_UNRESOLVED")))),OR(NOT(ISTEXT(M51)),AND(NOT(EXACT(M51,"NONE")),NOT(EXACT(M51,"NON_MATERIAL")),NOT(EXACT(M51,"MATERIAL")))),OR(NOT(ISTEXT(N51)),AND(NOT(EXACT(N51,"YES")),NOT(EXACT(N51,"NO")),NOT(EXACT(N51,"NOT_APPLICABLE")))),OR(NOT(ISTEXT(O51)),AND(NOT(EXACT(O51,"YES")),NOT(EXACT(O51,"NO")),NOT(EXACT(O51,"NOT_APPLICABLE")))),OR(NOT(ISTEXT(P51)),AND(NOT(EXACT(P51,"YES")),NOT(EXACT(P51,"NO")),NOT(EXACT(P51,"UNKNOWN")))),OR(NOT(ISTEXT(Q51)),AND(NOT(EXACT(Q51,"COMPLETE")),NOT(EXACT(Q51,"INCOMPLETE")))),OR(NOT(ISTEXT(R51)),AND(NOT(EXACT(R51,"YES")),NOT(EXACT(R51,"NO")))),OR(NOT(ISTEXT(S51)),AND(NOT(EXACT(S51,"YES")),NOT(EXACT(S51,"NO")),NOT(EXACT(S51,"NOT_APPLICABLE")))),AND(EXACT(J51,"NO"),NOT(EXACT(K51,"NOT_APPLICABLE"))),AND(EXACT(N51,"NO"),NOT(EXACT(O51,"NOT_APPLICABLE"))),AND(EXACT(R51,"NO"),NOT(EXACT(S51,"NOT_APPLICABLE"))))</x:f>
        <x:v>0</x:v>
      </x:c>
      <x:c r="AD51" t="str">
        <x:f>IF(OR(NOT(ISTEXT(D51)),LEN(TRIM(D51))=0),"DESCRIPTION_INVALID",IF(OR(OR(NOT(ISTEXT(E51)),AND(NOT(EXACT(E51,"SMALL_REVERSIBLE_TEST")),NOT(EXACT(E51,"BOUNDED_TRANCHE")),NOT(EXACT(E51,"LARGE_HARD_TO_REVERSE")))),OR(NOT(ISTEXT(F51)),AND(NOT(EXACT(F51,"LOW")),NOT(EXACT(F51,"MODERATE")),NOT(EXACT(F51,"HIGH")))),OR(NOT(ISTEXT(G51)),AND(NOT(EXACT(G51,"EASY")),NOT(EXACT(G51,"MODERATE")),NOT(EXACT(G51,"HARD")))),OR(NOT(ISTEXT(H51)),AND(NOT(EXACT(H51,"YES")),NOT(EXACT(H51,"NO")))),OR(NOT(ISTEXT(I51)),AND(NOT(EXACT(I51,"NONE_EVIDENCE")),NOT(EXACT(I51,"LIMITED")),NOT(EXACT(I51,"STRONG")))),OR(NOT(ISTEXT(J51)),AND(NOT(EXACT(J51,"YES")),NOT(EXACT(J51,"NO")))),OR(NOT(ISTEXT(K51)),AND(NOT(EXACT(K51,"YES")),NOT(EXACT(K51,"NO")),NOT(EXACT(K51,"NOT_APPLICABLE")))),OR(NOT(ISTEXT(L51)),AND(NOT(EXACT(L51,"NONE")),NOT(EXACT(L51,"NON_MATERIAL")),NOT(EXACT(L51,"MATERIAL_RESOLVED")),NOT(EXACT(L51,"MATERIAL_UNRESOLVED")))),OR(NOT(ISTEXT(M51)),AND(NOT(EXACT(M51,"NONE")),NOT(EXACT(M51,"NON_MATERIAL")),NOT(EXACT(M51,"MATERIAL")))),OR(NOT(ISTEXT(N51)),AND(NOT(EXACT(N51,"YES")),NOT(EXACT(N51,"NO")),NOT(EXACT(N51,"NOT_APPLICABLE")))),OR(NOT(ISTEXT(O51)),AND(NOT(EXACT(O51,"YES")),NOT(EXACT(O51,"NO")),NOT(EXACT(O51,"NOT_APPLICABLE")))),OR(NOT(ISTEXT(P51)),AND(NOT(EXACT(P51,"YES")),NOT(EXACT(P51,"NO")),NOT(EXACT(P51,"UNKNOWN")))),OR(NOT(ISTEXT(Q51)),AND(NOT(EXACT(Q51,"COMPLETE")),NOT(EXACT(Q51,"INCOMPLETE")))),OR(NOT(ISTEXT(R51)),AND(NOT(EXACT(R51,"YES")),NOT(EXACT(R51,"NO")))),OR(NOT(ISTEXT(S51)),AND(NOT(EXACT(S51,"YES")),NOT(EXACT(S51,"NO")),NOT(EXACT(S51,"NOT_APPLICABLE"))))),"ENUM_INVALID",IF(AND(EXACT(J51,"NO"),NOT(EXACT(K51,"NOT_APPLICABLE"))),"FIRST_PARTY_CROSS_FIELD_INVALID",IF(AND(EXACT(N51,"NO"),NOT(EXACT(O51,"NOT_APPLICABLE"))),"TEST_CROSS_FIELD_INVALID",IF(AND(EXACT(R51,"NO"),NOT(EXACT(S51,"NOT_APPLICABLE"))),"REOPEN_CROSS_FIELD_INVALID",IF(EXACT(H51,"NO"),"SCOPE_INCOMPLETE",IF(AND(EXACT(R51,"YES"),EXACT(S51,"YES")),"REOPEN_TRIGGER",IF(EXACT(L51,"MATERIAL_UNRESOLVED"),"MATERIAL_CONTRADICTION",IF(AND(OR(EXACT(E51,"LARGE_HARD_TO_REVERSE"),EXACT(F51,"HIGH"),EXACT(G51,"HARD")),OR(AND(EXACT(J51,"YES"),EXACT(K51,"NO")),EXACT(I51,"NONE_EVIDENCE"),EXACT(M51,"MATERIAL"))),IF(AND(EXACT(N51,"YES"),EXACT(O51,"YES")),"HIGH_EXPOSURE_BLOCKER_TESTABLE","HIGH_EXPOSURE_BLOCKER"),IF(AND(EXACT(E51,"BOUNDED_TRANCHE"),OR(AND(EXACT(J51,"YES"),EXACT(K51,"NO")),EXACT(I51,"NONE_EVIDENCE"),EXACT(M51,"MATERIAL"))),IF(AND(EXACT(N51,"YES"),EXACT(O51,"YES")),"TRANCHE_GAP_TESTABLE","TRANCHE_EVIDENCE_GAP"),IF(EXACT(E51,"SMALL_REVERSIBLE_TEST"),IF(OR(EXACT(F51,"HIGH"),EXACT(G51,"HARD")),"TEST_NOT_BOUNDED",IF(AND(EXACT(M51,"MATERIAL"),NOT(EXACT(O51,"YES"))),"TEST_MISALIGNED","SMALL_TEST_SUPPORTED")),IF(AND(EXACT(I51,"LIMITED"),EXACT(E51,"LARGE_HARD_TO_REVERSE")),"INDEPENDENCE_TOO_LIMITED_FOR_SCALE",IF(AND(EXACT(P51,"YES"),EXACT(I51,"LIMITED")),"DECISION_CHANGING_INFO_MISSING","NO_MATERIAL_BLOCKER")))))))))))))</x:f>
        <x:v>SMALL_TEST_SUPPORTED</x:v>
      </x:c>
    </x:row>
    <x:row r="52" ht="20" customHeight="1">
      <x:c r="A52" s="22" t="str">
        <x:v>F051</x:v>
      </x:c>
      <x:c r="B52" s="22" t="str">
        <x:v>combo SMALL_REVERSIBLE_TEST LIMITED NON_MATERIAL MATERIAL_RESOLVED 51</x:v>
      </x:c>
      <x:c r="C52" s="22" t="str">
        <x:v>COMBINATORIAL</x:v>
      </x:c>
      <x:c r="D52" s="22" t="str">
        <x:v>Search/content expansion next tranche</x:v>
      </x:c>
      <x:c r="E52" s="22" t="str">
        <x:v>SMALL_REVERSIBLE_TEST</x:v>
      </x:c>
      <x:c r="F52" s="22" t="str">
        <x:v>LOW</x:v>
      </x:c>
      <x:c r="G52" s="22" t="str">
        <x:v>EASY</x:v>
      </x:c>
      <x:c r="H52" s="22" t="str">
        <x:v>YES</x:v>
      </x:c>
      <x:c r="I52" s="22" t="str">
        <x:v>LIMITED</x:v>
      </x:c>
      <x:c r="J52" s="22" t="str">
        <x:v>YES</x:v>
      </x:c>
      <x:c r="K52" s="22" t="str">
        <x:v>YES</x:v>
      </x:c>
      <x:c r="L52" s="22" t="str">
        <x:v>MATERIAL_RESOLVED</x:v>
      </x:c>
      <x:c r="M52" s="22" t="str">
        <x:v>NON_MATERIAL</x:v>
      </x:c>
      <x:c r="N52" s="22" t="str">
        <x:v>NO</x:v>
      </x:c>
      <x:c r="O52" s="22" t="str">
        <x:v>NOT_APPLICABLE</x:v>
      </x:c>
      <x:c r="P52" s="22" t="str">
        <x:v>NO</x:v>
      </x:c>
      <x:c r="Q52" s="22" t="str">
        <x:v>COMPLETE</x:v>
      </x:c>
      <x:c r="R52" s="22" t="str">
        <x:v>NO</x:v>
      </x:c>
      <x:c r="S52" s="22" t="str">
        <x:v>NOT_APPLICABLE</x:v>
      </x:c>
      <x:c r="T52" s="22" t="str">
        <x:v>SUFFICIENT_FOR_THIS_COMMITMENT</x:v>
      </x:c>
      <x:c r="U52" s="22" t="str">
        <x:f>IF(OR(AD52="DESCRIPTION_INVALID",AD52="ENUM_INVALID",AD52="FIRST_PARTY_CROSS_FIELD_INVALID",AD52="TEST_CROSS_FIELD_INVALID",AD52="REOPEN_CROSS_FIELD_INVALID"),"INVALID_INPUT",IF(AD52="SCOPE_INCOMPLETE","RESOLVE_DECISION_SCOPE",IF(AD52="REOPEN_TRIGGER","REOPEN_PRIOR_DECISION",IF(AD52="MATERIAL_CONTRADICTION","RESOLVE_CONTRADICTION",IF(OR(AD52="HIGH_EXPOSURE_BLOCKER_TESTABLE",AD52="TRANCHE_GAP_TESTABLE"),"SUFFICIENT_FOR_A_SMALLER_REVERSIBLE_TEST",IF(AD52="HIGH_EXPOSURE_BLOCKER","DO_NOT_COMMIT_YET",IF(OR(AD52="TRANCHE_EVIDENCE_GAP",AD52="TEST_NOT_BOUNDED",AD52="TEST_MISALIGNED",AD52="INDEPENDENCE_TOO_LIMITED_FOR_SCALE",AD52="DECISION_CHANGING_INFO_MISSING"),"MORE_EVIDENCE_REQUIRED","SUFFICIENT_FOR_THIS_COMMITMENT")))))))</x:f>
        <x:v>SUFFICIENT_FOR_THIS_COMMITMENT</x:v>
      </x:c>
      <x:c r="V52" s="22" t="str">
        <x:v>SMALL_TEST_SUPPORTED</x:v>
      </x:c>
      <x:c r="W52" s="22" t="str">
        <x:f>AD52</x:f>
        <x:v>SMALL_TEST_SUPPORTED</x:v>
      </x:c>
      <x:c r="X52" s="22" t="str">
        <x:f>IF(EXACT(T52,U52),"PASS","FAIL")</x:f>
        <x:v>PASS</x:v>
      </x:c>
      <x:c r="Y52" s="22" t="str">
        <x:f>IF(EXACT(V52,W52),"PASS","FAIL")</x:f>
        <x:v>PASS</x:v>
      </x:c>
      <x:c r="Z52" s="22" t="str">
        <x:v>COMPLETE</x:v>
      </x:c>
      <x:c r="AA52" s="22" t="str">
        <x:f>Q52</x:f>
        <x:v>COMPLETE</x:v>
      </x:c>
      <x:c r="AB52" s="22" t="str">
        <x:f>IF(EXACT(Z52,AA52),"PASS","FAIL")</x:f>
        <x:v>PASS</x:v>
      </x:c>
      <x:c r="AC52" s="22" t="b">
        <x:f>OR(NOT(ISTEXT(D52)),LEN(TRIM(D52))=0,OR(NOT(ISTEXT(E52)),AND(NOT(EXACT(E52,"SMALL_REVERSIBLE_TEST")),NOT(EXACT(E52,"BOUNDED_TRANCHE")),NOT(EXACT(E52,"LARGE_HARD_TO_REVERSE")))),OR(NOT(ISTEXT(F52)),AND(NOT(EXACT(F52,"LOW")),NOT(EXACT(F52,"MODERATE")),NOT(EXACT(F52,"HIGH")))),OR(NOT(ISTEXT(G52)),AND(NOT(EXACT(G52,"EASY")),NOT(EXACT(G52,"MODERATE")),NOT(EXACT(G52,"HARD")))),OR(NOT(ISTEXT(H52)),AND(NOT(EXACT(H52,"YES")),NOT(EXACT(H52,"NO")))),OR(NOT(ISTEXT(I52)),AND(NOT(EXACT(I52,"NONE_EVIDENCE")),NOT(EXACT(I52,"LIMITED")),NOT(EXACT(I52,"STRONG")))),OR(NOT(ISTEXT(J52)),AND(NOT(EXACT(J52,"YES")),NOT(EXACT(J52,"NO")))),OR(NOT(ISTEXT(K52)),AND(NOT(EXACT(K52,"YES")),NOT(EXACT(K52,"NO")),NOT(EXACT(K52,"NOT_APPLICABLE")))),OR(NOT(ISTEXT(L52)),AND(NOT(EXACT(L52,"NONE")),NOT(EXACT(L52,"NON_MATERIAL")),NOT(EXACT(L52,"MATERIAL_RESOLVED")),NOT(EXACT(L52,"MATERIAL_UNRESOLVED")))),OR(NOT(ISTEXT(M52)),AND(NOT(EXACT(M52,"NONE")),NOT(EXACT(M52,"NON_MATERIAL")),NOT(EXACT(M52,"MATERIAL")))),OR(NOT(ISTEXT(N52)),AND(NOT(EXACT(N52,"YES")),NOT(EXACT(N52,"NO")),NOT(EXACT(N52,"NOT_APPLICABLE")))),OR(NOT(ISTEXT(O52)),AND(NOT(EXACT(O52,"YES")),NOT(EXACT(O52,"NO")),NOT(EXACT(O52,"NOT_APPLICABLE")))),OR(NOT(ISTEXT(P52)),AND(NOT(EXACT(P52,"YES")),NOT(EXACT(P52,"NO")),NOT(EXACT(P52,"UNKNOWN")))),OR(NOT(ISTEXT(Q52)),AND(NOT(EXACT(Q52,"COMPLETE")),NOT(EXACT(Q52,"INCOMPLETE")))),OR(NOT(ISTEXT(R52)),AND(NOT(EXACT(R52,"YES")),NOT(EXACT(R52,"NO")))),OR(NOT(ISTEXT(S52)),AND(NOT(EXACT(S52,"YES")),NOT(EXACT(S52,"NO")),NOT(EXACT(S52,"NOT_APPLICABLE")))),AND(EXACT(J52,"NO"),NOT(EXACT(K52,"NOT_APPLICABLE"))),AND(EXACT(N52,"NO"),NOT(EXACT(O52,"NOT_APPLICABLE"))),AND(EXACT(R52,"NO"),NOT(EXACT(S52,"NOT_APPLICABLE"))))</x:f>
        <x:v>0</x:v>
      </x:c>
      <x:c r="AD52" t="str">
        <x:f>IF(OR(NOT(ISTEXT(D52)),LEN(TRIM(D52))=0),"DESCRIPTION_INVALID",IF(OR(OR(NOT(ISTEXT(E52)),AND(NOT(EXACT(E52,"SMALL_REVERSIBLE_TEST")),NOT(EXACT(E52,"BOUNDED_TRANCHE")),NOT(EXACT(E52,"LARGE_HARD_TO_REVERSE")))),OR(NOT(ISTEXT(F52)),AND(NOT(EXACT(F52,"LOW")),NOT(EXACT(F52,"MODERATE")),NOT(EXACT(F52,"HIGH")))),OR(NOT(ISTEXT(G52)),AND(NOT(EXACT(G52,"EASY")),NOT(EXACT(G52,"MODERATE")),NOT(EXACT(G52,"HARD")))),OR(NOT(ISTEXT(H52)),AND(NOT(EXACT(H52,"YES")),NOT(EXACT(H52,"NO")))),OR(NOT(ISTEXT(I52)),AND(NOT(EXACT(I52,"NONE_EVIDENCE")),NOT(EXACT(I52,"LIMITED")),NOT(EXACT(I52,"STRONG")))),OR(NOT(ISTEXT(J52)),AND(NOT(EXACT(J52,"YES")),NOT(EXACT(J52,"NO")))),OR(NOT(ISTEXT(K52)),AND(NOT(EXACT(K52,"YES")),NOT(EXACT(K52,"NO")),NOT(EXACT(K52,"NOT_APPLICABLE")))),OR(NOT(ISTEXT(L52)),AND(NOT(EXACT(L52,"NONE")),NOT(EXACT(L52,"NON_MATERIAL")),NOT(EXACT(L52,"MATERIAL_RESOLVED")),NOT(EXACT(L52,"MATERIAL_UNRESOLVED")))),OR(NOT(ISTEXT(M52)),AND(NOT(EXACT(M52,"NONE")),NOT(EXACT(M52,"NON_MATERIAL")),NOT(EXACT(M52,"MATERIAL")))),OR(NOT(ISTEXT(N52)),AND(NOT(EXACT(N52,"YES")),NOT(EXACT(N52,"NO")),NOT(EXACT(N52,"NOT_APPLICABLE")))),OR(NOT(ISTEXT(O52)),AND(NOT(EXACT(O52,"YES")),NOT(EXACT(O52,"NO")),NOT(EXACT(O52,"NOT_APPLICABLE")))),OR(NOT(ISTEXT(P52)),AND(NOT(EXACT(P52,"YES")),NOT(EXACT(P52,"NO")),NOT(EXACT(P52,"UNKNOWN")))),OR(NOT(ISTEXT(Q52)),AND(NOT(EXACT(Q52,"COMPLETE")),NOT(EXACT(Q52,"INCOMPLETE")))),OR(NOT(ISTEXT(R52)),AND(NOT(EXACT(R52,"YES")),NOT(EXACT(R52,"NO")))),OR(NOT(ISTEXT(S52)),AND(NOT(EXACT(S52,"YES")),NOT(EXACT(S52,"NO")),NOT(EXACT(S52,"NOT_APPLICABLE"))))),"ENUM_INVALID",IF(AND(EXACT(J52,"NO"),NOT(EXACT(K52,"NOT_APPLICABLE"))),"FIRST_PARTY_CROSS_FIELD_INVALID",IF(AND(EXACT(N52,"NO"),NOT(EXACT(O52,"NOT_APPLICABLE"))),"TEST_CROSS_FIELD_INVALID",IF(AND(EXACT(R52,"NO"),NOT(EXACT(S52,"NOT_APPLICABLE"))),"REOPEN_CROSS_FIELD_INVALID",IF(EXACT(H52,"NO"),"SCOPE_INCOMPLETE",IF(AND(EXACT(R52,"YES"),EXACT(S52,"YES")),"REOPEN_TRIGGER",IF(EXACT(L52,"MATERIAL_UNRESOLVED"),"MATERIAL_CONTRADICTION",IF(AND(OR(EXACT(E52,"LARGE_HARD_TO_REVERSE"),EXACT(F52,"HIGH"),EXACT(G52,"HARD")),OR(AND(EXACT(J52,"YES"),EXACT(K52,"NO")),EXACT(I52,"NONE_EVIDENCE"),EXACT(M52,"MATERIAL"))),IF(AND(EXACT(N52,"YES"),EXACT(O52,"YES")),"HIGH_EXPOSURE_BLOCKER_TESTABLE","HIGH_EXPOSURE_BLOCKER"),IF(AND(EXACT(E52,"BOUNDED_TRANCHE"),OR(AND(EXACT(J52,"YES"),EXACT(K52,"NO")),EXACT(I52,"NONE_EVIDENCE"),EXACT(M52,"MATERIAL"))),IF(AND(EXACT(N52,"YES"),EXACT(O52,"YES")),"TRANCHE_GAP_TESTABLE","TRANCHE_EVIDENCE_GAP"),IF(EXACT(E52,"SMALL_REVERSIBLE_TEST"),IF(OR(EXACT(F52,"HIGH"),EXACT(G52,"HARD")),"TEST_NOT_BOUNDED",IF(AND(EXACT(M52,"MATERIAL"),NOT(EXACT(O52,"YES"))),"TEST_MISALIGNED","SMALL_TEST_SUPPORTED")),IF(AND(EXACT(I52,"LIMITED"),EXACT(E52,"LARGE_HARD_TO_REVERSE")),"INDEPENDENCE_TOO_LIMITED_FOR_SCALE",IF(AND(EXACT(P52,"YES"),EXACT(I52,"LIMITED")),"DECISION_CHANGING_INFO_MISSING","NO_MATERIAL_BLOCKER")))))))))))))</x:f>
        <x:v>SMALL_TEST_SUPPORTED</x:v>
      </x:c>
    </x:row>
    <x:row r="53" ht="20" customHeight="1">
      <x:c r="A53" s="22" t="str">
        <x:v>F052</x:v>
      </x:c>
      <x:c r="B53" s="22" t="str">
        <x:v>combo SMALL_REVERSIBLE_TEST LIMITED NON_MATERIAL MATERIAL_UNRESOLVED 52</x:v>
      </x:c>
      <x:c r="C53" s="22" t="str">
        <x:v>COMBINATORIAL</x:v>
      </x:c>
      <x:c r="D53" s="22" t="str">
        <x:v>Search/content expansion next tranche</x:v>
      </x:c>
      <x:c r="E53" s="22" t="str">
        <x:v>SMALL_REVERSIBLE_TEST</x:v>
      </x:c>
      <x:c r="F53" s="22" t="str">
        <x:v>LOW</x:v>
      </x:c>
      <x:c r="G53" s="22" t="str">
        <x:v>EASY</x:v>
      </x:c>
      <x:c r="H53" s="22" t="str">
        <x:v>YES</x:v>
      </x:c>
      <x:c r="I53" s="22" t="str">
        <x:v>LIMITED</x:v>
      </x:c>
      <x:c r="J53" s="22" t="str">
        <x:v>YES</x:v>
      </x:c>
      <x:c r="K53" s="22" t="str">
        <x:v>YES</x:v>
      </x:c>
      <x:c r="L53" s="22" t="str">
        <x:v>MATERIAL_UNRESOLVED</x:v>
      </x:c>
      <x:c r="M53" s="22" t="str">
        <x:v>NON_MATERIAL</x:v>
      </x:c>
      <x:c r="N53" s="22" t="str">
        <x:v>NO</x:v>
      </x:c>
      <x:c r="O53" s="22" t="str">
        <x:v>NOT_APPLICABLE</x:v>
      </x:c>
      <x:c r="P53" s="22" t="str">
        <x:v>NO</x:v>
      </x:c>
      <x:c r="Q53" s="22" t="str">
        <x:v>COMPLETE</x:v>
      </x:c>
      <x:c r="R53" s="22" t="str">
        <x:v>NO</x:v>
      </x:c>
      <x:c r="S53" s="22" t="str">
        <x:v>NOT_APPLICABLE</x:v>
      </x:c>
      <x:c r="T53" s="22" t="str">
        <x:v>RESOLVE_CONTRADICTION</x:v>
      </x:c>
      <x:c r="U53" s="22" t="str">
        <x:f>IF(OR(AD53="DESCRIPTION_INVALID",AD53="ENUM_INVALID",AD53="FIRST_PARTY_CROSS_FIELD_INVALID",AD53="TEST_CROSS_FIELD_INVALID",AD53="REOPEN_CROSS_FIELD_INVALID"),"INVALID_INPUT",IF(AD53="SCOPE_INCOMPLETE","RESOLVE_DECISION_SCOPE",IF(AD53="REOPEN_TRIGGER","REOPEN_PRIOR_DECISION",IF(AD53="MATERIAL_CONTRADICTION","RESOLVE_CONTRADICTION",IF(OR(AD53="HIGH_EXPOSURE_BLOCKER_TESTABLE",AD53="TRANCHE_GAP_TESTABLE"),"SUFFICIENT_FOR_A_SMALLER_REVERSIBLE_TEST",IF(AD53="HIGH_EXPOSURE_BLOCKER","DO_NOT_COMMIT_YET",IF(OR(AD53="TRANCHE_EVIDENCE_GAP",AD53="TEST_NOT_BOUNDED",AD53="TEST_MISALIGNED",AD53="INDEPENDENCE_TOO_LIMITED_FOR_SCALE",AD53="DECISION_CHANGING_INFO_MISSING"),"MORE_EVIDENCE_REQUIRED","SUFFICIENT_FOR_THIS_COMMITMENT")))))))</x:f>
        <x:v>RESOLVE_CONTRADICTION</x:v>
      </x:c>
      <x:c r="V53" s="22" t="str">
        <x:v>MATERIAL_CONTRADICTION</x:v>
      </x:c>
      <x:c r="W53" s="22" t="str">
        <x:f>AD53</x:f>
        <x:v>MATERIAL_CONTRADICTION</x:v>
      </x:c>
      <x:c r="X53" s="22" t="str">
        <x:f>IF(EXACT(T53,U53),"PASS","FAIL")</x:f>
        <x:v>PASS</x:v>
      </x:c>
      <x:c r="Y53" s="22" t="str">
        <x:f>IF(EXACT(V53,W53),"PASS","FAIL")</x:f>
        <x:v>PASS</x:v>
      </x:c>
      <x:c r="Z53" s="22" t="str">
        <x:v>COMPLETE</x:v>
      </x:c>
      <x:c r="AA53" s="22" t="str">
        <x:f>Q53</x:f>
        <x:v>COMPLETE</x:v>
      </x:c>
      <x:c r="AB53" s="22" t="str">
        <x:f>IF(EXACT(Z53,AA53),"PASS","FAIL")</x:f>
        <x:v>PASS</x:v>
      </x:c>
      <x:c r="AC53" s="22" t="b">
        <x:f>OR(NOT(ISTEXT(D53)),LEN(TRIM(D53))=0,OR(NOT(ISTEXT(E53)),AND(NOT(EXACT(E53,"SMALL_REVERSIBLE_TEST")),NOT(EXACT(E53,"BOUNDED_TRANCHE")),NOT(EXACT(E53,"LARGE_HARD_TO_REVERSE")))),OR(NOT(ISTEXT(F53)),AND(NOT(EXACT(F53,"LOW")),NOT(EXACT(F53,"MODERATE")),NOT(EXACT(F53,"HIGH")))),OR(NOT(ISTEXT(G53)),AND(NOT(EXACT(G53,"EASY")),NOT(EXACT(G53,"MODERATE")),NOT(EXACT(G53,"HARD")))),OR(NOT(ISTEXT(H53)),AND(NOT(EXACT(H53,"YES")),NOT(EXACT(H53,"NO")))),OR(NOT(ISTEXT(I53)),AND(NOT(EXACT(I53,"NONE_EVIDENCE")),NOT(EXACT(I53,"LIMITED")),NOT(EXACT(I53,"STRONG")))),OR(NOT(ISTEXT(J53)),AND(NOT(EXACT(J53,"YES")),NOT(EXACT(J53,"NO")))),OR(NOT(ISTEXT(K53)),AND(NOT(EXACT(K53,"YES")),NOT(EXACT(K53,"NO")),NOT(EXACT(K53,"NOT_APPLICABLE")))),OR(NOT(ISTEXT(L53)),AND(NOT(EXACT(L53,"NONE")),NOT(EXACT(L53,"NON_MATERIAL")),NOT(EXACT(L53,"MATERIAL_RESOLVED")),NOT(EXACT(L53,"MATERIAL_UNRESOLVED")))),OR(NOT(ISTEXT(M53)),AND(NOT(EXACT(M53,"NONE")),NOT(EXACT(M53,"NON_MATERIAL")),NOT(EXACT(M53,"MATERIAL")))),OR(NOT(ISTEXT(N53)),AND(NOT(EXACT(N53,"YES")),NOT(EXACT(N53,"NO")),NOT(EXACT(N53,"NOT_APPLICABLE")))),OR(NOT(ISTEXT(O53)),AND(NOT(EXACT(O53,"YES")),NOT(EXACT(O53,"NO")),NOT(EXACT(O53,"NOT_APPLICABLE")))),OR(NOT(ISTEXT(P53)),AND(NOT(EXACT(P53,"YES")),NOT(EXACT(P53,"NO")),NOT(EXACT(P53,"UNKNOWN")))),OR(NOT(ISTEXT(Q53)),AND(NOT(EXACT(Q53,"COMPLETE")),NOT(EXACT(Q53,"INCOMPLETE")))),OR(NOT(ISTEXT(R53)),AND(NOT(EXACT(R53,"YES")),NOT(EXACT(R53,"NO")))),OR(NOT(ISTEXT(S53)),AND(NOT(EXACT(S53,"YES")),NOT(EXACT(S53,"NO")),NOT(EXACT(S53,"NOT_APPLICABLE")))),AND(EXACT(J53,"NO"),NOT(EXACT(K53,"NOT_APPLICABLE"))),AND(EXACT(N53,"NO"),NOT(EXACT(O53,"NOT_APPLICABLE"))),AND(EXACT(R53,"NO"),NOT(EXACT(S53,"NOT_APPLICABLE"))))</x:f>
        <x:v>0</x:v>
      </x:c>
      <x:c r="AD53" t="str">
        <x:f>IF(OR(NOT(ISTEXT(D53)),LEN(TRIM(D53))=0),"DESCRIPTION_INVALID",IF(OR(OR(NOT(ISTEXT(E53)),AND(NOT(EXACT(E53,"SMALL_REVERSIBLE_TEST")),NOT(EXACT(E53,"BOUNDED_TRANCHE")),NOT(EXACT(E53,"LARGE_HARD_TO_REVERSE")))),OR(NOT(ISTEXT(F53)),AND(NOT(EXACT(F53,"LOW")),NOT(EXACT(F53,"MODERATE")),NOT(EXACT(F53,"HIGH")))),OR(NOT(ISTEXT(G53)),AND(NOT(EXACT(G53,"EASY")),NOT(EXACT(G53,"MODERATE")),NOT(EXACT(G53,"HARD")))),OR(NOT(ISTEXT(H53)),AND(NOT(EXACT(H53,"YES")),NOT(EXACT(H53,"NO")))),OR(NOT(ISTEXT(I53)),AND(NOT(EXACT(I53,"NONE_EVIDENCE")),NOT(EXACT(I53,"LIMITED")),NOT(EXACT(I53,"STRONG")))),OR(NOT(ISTEXT(J53)),AND(NOT(EXACT(J53,"YES")),NOT(EXACT(J53,"NO")))),OR(NOT(ISTEXT(K53)),AND(NOT(EXACT(K53,"YES")),NOT(EXACT(K53,"NO")),NOT(EXACT(K53,"NOT_APPLICABLE")))),OR(NOT(ISTEXT(L53)),AND(NOT(EXACT(L53,"NONE")),NOT(EXACT(L53,"NON_MATERIAL")),NOT(EXACT(L53,"MATERIAL_RESOLVED")),NOT(EXACT(L53,"MATERIAL_UNRESOLVED")))),OR(NOT(ISTEXT(M53)),AND(NOT(EXACT(M53,"NONE")),NOT(EXACT(M53,"NON_MATERIAL")),NOT(EXACT(M53,"MATERIAL")))),OR(NOT(ISTEXT(N53)),AND(NOT(EXACT(N53,"YES")),NOT(EXACT(N53,"NO")),NOT(EXACT(N53,"NOT_APPLICABLE")))),OR(NOT(ISTEXT(O53)),AND(NOT(EXACT(O53,"YES")),NOT(EXACT(O53,"NO")),NOT(EXACT(O53,"NOT_APPLICABLE")))),OR(NOT(ISTEXT(P53)),AND(NOT(EXACT(P53,"YES")),NOT(EXACT(P53,"NO")),NOT(EXACT(P53,"UNKNOWN")))),OR(NOT(ISTEXT(Q53)),AND(NOT(EXACT(Q53,"COMPLETE")),NOT(EXACT(Q53,"INCOMPLETE")))),OR(NOT(ISTEXT(R53)),AND(NOT(EXACT(R53,"YES")),NOT(EXACT(R53,"NO")))),OR(NOT(ISTEXT(S53)),AND(NOT(EXACT(S53,"YES")),NOT(EXACT(S53,"NO")),NOT(EXACT(S53,"NOT_APPLICABLE"))))),"ENUM_INVALID",IF(AND(EXACT(J53,"NO"),NOT(EXACT(K53,"NOT_APPLICABLE"))),"FIRST_PARTY_CROSS_FIELD_INVALID",IF(AND(EXACT(N53,"NO"),NOT(EXACT(O53,"NOT_APPLICABLE"))),"TEST_CROSS_FIELD_INVALID",IF(AND(EXACT(R53,"NO"),NOT(EXACT(S53,"NOT_APPLICABLE"))),"REOPEN_CROSS_FIELD_INVALID",IF(EXACT(H53,"NO"),"SCOPE_INCOMPLETE",IF(AND(EXACT(R53,"YES"),EXACT(S53,"YES")),"REOPEN_TRIGGER",IF(EXACT(L53,"MATERIAL_UNRESOLVED"),"MATERIAL_CONTRADICTION",IF(AND(OR(EXACT(E53,"LARGE_HARD_TO_REVERSE"),EXACT(F53,"HIGH"),EXACT(G53,"HARD")),OR(AND(EXACT(J53,"YES"),EXACT(K53,"NO")),EXACT(I53,"NONE_EVIDENCE"),EXACT(M53,"MATERIAL"))),IF(AND(EXACT(N53,"YES"),EXACT(O53,"YES")),"HIGH_EXPOSURE_BLOCKER_TESTABLE","HIGH_EXPOSURE_BLOCKER"),IF(AND(EXACT(E53,"BOUNDED_TRANCHE"),OR(AND(EXACT(J53,"YES"),EXACT(K53,"NO")),EXACT(I53,"NONE_EVIDENCE"),EXACT(M53,"MATERIAL"))),IF(AND(EXACT(N53,"YES"),EXACT(O53,"YES")),"TRANCHE_GAP_TESTABLE","TRANCHE_EVIDENCE_GAP"),IF(EXACT(E53,"SMALL_REVERSIBLE_TEST"),IF(OR(EXACT(F53,"HIGH"),EXACT(G53,"HARD")),"TEST_NOT_BOUNDED",IF(AND(EXACT(M53,"MATERIAL"),NOT(EXACT(O53,"YES"))),"TEST_MISALIGNED","SMALL_TEST_SUPPORTED")),IF(AND(EXACT(I53,"LIMITED"),EXACT(E53,"LARGE_HARD_TO_REVERSE")),"INDEPENDENCE_TOO_LIMITED_FOR_SCALE",IF(AND(EXACT(P53,"YES"),EXACT(I53,"LIMITED")),"DECISION_CHANGING_INFO_MISSING","NO_MATERIAL_BLOCKER")))))))))))))</x:f>
        <x:v>MATERIAL_CONTRADICTION</x:v>
      </x:c>
    </x:row>
    <x:row r="54" ht="20" customHeight="1">
      <x:c r="A54" s="22" t="str">
        <x:v>F053</x:v>
      </x:c>
      <x:c r="B54" s="22" t="str">
        <x:v>combo SMALL_REVERSIBLE_TEST LIMITED MATERIAL NONE 53</x:v>
      </x:c>
      <x:c r="C54" s="22" t="str">
        <x:v>COMBINATORIAL</x:v>
      </x:c>
      <x:c r="D54" s="22" t="str">
        <x:v>Search/content expansion next tranche</x:v>
      </x:c>
      <x:c r="E54" s="22" t="str">
        <x:v>SMALL_REVERSIBLE_TEST</x:v>
      </x:c>
      <x:c r="F54" s="22" t="str">
        <x:v>LOW</x:v>
      </x:c>
      <x:c r="G54" s="22" t="str">
        <x:v>EASY</x:v>
      </x:c>
      <x:c r="H54" s="22" t="str">
        <x:v>YES</x:v>
      </x:c>
      <x:c r="I54" s="22" t="str">
        <x:v>LIMITED</x:v>
      </x:c>
      <x:c r="J54" s="22" t="str">
        <x:v>YES</x:v>
      </x:c>
      <x:c r="K54" s="22" t="str">
        <x:v>YES</x:v>
      </x:c>
      <x:c r="L54" s="22" t="str">
        <x:v>NONE</x:v>
      </x:c>
      <x:c r="M54" s="22" t="str">
        <x:v>MATERIAL</x:v>
      </x:c>
      <x:c r="N54" s="22" t="str">
        <x:v>YES</x:v>
      </x:c>
      <x:c r="O54" s="22" t="str">
        <x:v>YES</x:v>
      </x:c>
      <x:c r="P54" s="22" t="str">
        <x:v>NO</x:v>
      </x:c>
      <x:c r="Q54" s="22" t="str">
        <x:v>COMPLETE</x:v>
      </x:c>
      <x:c r="R54" s="22" t="str">
        <x:v>NO</x:v>
      </x:c>
      <x:c r="S54" s="22" t="str">
        <x:v>NOT_APPLICABLE</x:v>
      </x:c>
      <x:c r="T54" s="22" t="str">
        <x:v>SUFFICIENT_FOR_THIS_COMMITMENT</x:v>
      </x:c>
      <x:c r="U54" s="22" t="str">
        <x:f>IF(OR(AD54="DESCRIPTION_INVALID",AD54="ENUM_INVALID",AD54="FIRST_PARTY_CROSS_FIELD_INVALID",AD54="TEST_CROSS_FIELD_INVALID",AD54="REOPEN_CROSS_FIELD_INVALID"),"INVALID_INPUT",IF(AD54="SCOPE_INCOMPLETE","RESOLVE_DECISION_SCOPE",IF(AD54="REOPEN_TRIGGER","REOPEN_PRIOR_DECISION",IF(AD54="MATERIAL_CONTRADICTION","RESOLVE_CONTRADICTION",IF(OR(AD54="HIGH_EXPOSURE_BLOCKER_TESTABLE",AD54="TRANCHE_GAP_TESTABLE"),"SUFFICIENT_FOR_A_SMALLER_REVERSIBLE_TEST",IF(AD54="HIGH_EXPOSURE_BLOCKER","DO_NOT_COMMIT_YET",IF(OR(AD54="TRANCHE_EVIDENCE_GAP",AD54="TEST_NOT_BOUNDED",AD54="TEST_MISALIGNED",AD54="INDEPENDENCE_TOO_LIMITED_FOR_SCALE",AD54="DECISION_CHANGING_INFO_MISSING"),"MORE_EVIDENCE_REQUIRED","SUFFICIENT_FOR_THIS_COMMITMENT")))))))</x:f>
        <x:v>SUFFICIENT_FOR_THIS_COMMITMENT</x:v>
      </x:c>
      <x:c r="V54" s="22" t="str">
        <x:v>SMALL_TEST_SUPPORTED</x:v>
      </x:c>
      <x:c r="W54" s="22" t="str">
        <x:f>AD54</x:f>
        <x:v>SMALL_TEST_SUPPORTED</x:v>
      </x:c>
      <x:c r="X54" s="22" t="str">
        <x:f>IF(EXACT(T54,U54),"PASS","FAIL")</x:f>
        <x:v>PASS</x:v>
      </x:c>
      <x:c r="Y54" s="22" t="str">
        <x:f>IF(EXACT(V54,W54),"PASS","FAIL")</x:f>
        <x:v>PASS</x:v>
      </x:c>
      <x:c r="Z54" s="22" t="str">
        <x:v>COMPLETE</x:v>
      </x:c>
      <x:c r="AA54" s="22" t="str">
        <x:f>Q54</x:f>
        <x:v>COMPLETE</x:v>
      </x:c>
      <x:c r="AB54" s="22" t="str">
        <x:f>IF(EXACT(Z54,AA54),"PASS","FAIL")</x:f>
        <x:v>PASS</x:v>
      </x:c>
      <x:c r="AC54" s="22" t="b">
        <x:f>OR(NOT(ISTEXT(D54)),LEN(TRIM(D54))=0,OR(NOT(ISTEXT(E54)),AND(NOT(EXACT(E54,"SMALL_REVERSIBLE_TEST")),NOT(EXACT(E54,"BOUNDED_TRANCHE")),NOT(EXACT(E54,"LARGE_HARD_TO_REVERSE")))),OR(NOT(ISTEXT(F54)),AND(NOT(EXACT(F54,"LOW")),NOT(EXACT(F54,"MODERATE")),NOT(EXACT(F54,"HIGH")))),OR(NOT(ISTEXT(G54)),AND(NOT(EXACT(G54,"EASY")),NOT(EXACT(G54,"MODERATE")),NOT(EXACT(G54,"HARD")))),OR(NOT(ISTEXT(H54)),AND(NOT(EXACT(H54,"YES")),NOT(EXACT(H54,"NO")))),OR(NOT(ISTEXT(I54)),AND(NOT(EXACT(I54,"NONE_EVIDENCE")),NOT(EXACT(I54,"LIMITED")),NOT(EXACT(I54,"STRONG")))),OR(NOT(ISTEXT(J54)),AND(NOT(EXACT(J54,"YES")),NOT(EXACT(J54,"NO")))),OR(NOT(ISTEXT(K54)),AND(NOT(EXACT(K54,"YES")),NOT(EXACT(K54,"NO")),NOT(EXACT(K54,"NOT_APPLICABLE")))),OR(NOT(ISTEXT(L54)),AND(NOT(EXACT(L54,"NONE")),NOT(EXACT(L54,"NON_MATERIAL")),NOT(EXACT(L54,"MATERIAL_RESOLVED")),NOT(EXACT(L54,"MATERIAL_UNRESOLVED")))),OR(NOT(ISTEXT(M54)),AND(NOT(EXACT(M54,"NONE")),NOT(EXACT(M54,"NON_MATERIAL")),NOT(EXACT(M54,"MATERIAL")))),OR(NOT(ISTEXT(N54)),AND(NOT(EXACT(N54,"YES")),NOT(EXACT(N54,"NO")),NOT(EXACT(N54,"NOT_APPLICABLE")))),OR(NOT(ISTEXT(O54)),AND(NOT(EXACT(O54,"YES")),NOT(EXACT(O54,"NO")),NOT(EXACT(O54,"NOT_APPLICABLE")))),OR(NOT(ISTEXT(P54)),AND(NOT(EXACT(P54,"YES")),NOT(EXACT(P54,"NO")),NOT(EXACT(P54,"UNKNOWN")))),OR(NOT(ISTEXT(Q54)),AND(NOT(EXACT(Q54,"COMPLETE")),NOT(EXACT(Q54,"INCOMPLETE")))),OR(NOT(ISTEXT(R54)),AND(NOT(EXACT(R54,"YES")),NOT(EXACT(R54,"NO")))),OR(NOT(ISTEXT(S54)),AND(NOT(EXACT(S54,"YES")),NOT(EXACT(S54,"NO")),NOT(EXACT(S54,"NOT_APPLICABLE")))),AND(EXACT(J54,"NO"),NOT(EXACT(K54,"NOT_APPLICABLE"))),AND(EXACT(N54,"NO"),NOT(EXACT(O54,"NOT_APPLICABLE"))),AND(EXACT(R54,"NO"),NOT(EXACT(S54,"NOT_APPLICABLE"))))</x:f>
        <x:v>0</x:v>
      </x:c>
      <x:c r="AD54" t="str">
        <x:f>IF(OR(NOT(ISTEXT(D54)),LEN(TRIM(D54))=0),"DESCRIPTION_INVALID",IF(OR(OR(NOT(ISTEXT(E54)),AND(NOT(EXACT(E54,"SMALL_REVERSIBLE_TEST")),NOT(EXACT(E54,"BOUNDED_TRANCHE")),NOT(EXACT(E54,"LARGE_HARD_TO_REVERSE")))),OR(NOT(ISTEXT(F54)),AND(NOT(EXACT(F54,"LOW")),NOT(EXACT(F54,"MODERATE")),NOT(EXACT(F54,"HIGH")))),OR(NOT(ISTEXT(G54)),AND(NOT(EXACT(G54,"EASY")),NOT(EXACT(G54,"MODERATE")),NOT(EXACT(G54,"HARD")))),OR(NOT(ISTEXT(H54)),AND(NOT(EXACT(H54,"YES")),NOT(EXACT(H54,"NO")))),OR(NOT(ISTEXT(I54)),AND(NOT(EXACT(I54,"NONE_EVIDENCE")),NOT(EXACT(I54,"LIMITED")),NOT(EXACT(I54,"STRONG")))),OR(NOT(ISTEXT(J54)),AND(NOT(EXACT(J54,"YES")),NOT(EXACT(J54,"NO")))),OR(NOT(ISTEXT(K54)),AND(NOT(EXACT(K54,"YES")),NOT(EXACT(K54,"NO")),NOT(EXACT(K54,"NOT_APPLICABLE")))),OR(NOT(ISTEXT(L54)),AND(NOT(EXACT(L54,"NONE")),NOT(EXACT(L54,"NON_MATERIAL")),NOT(EXACT(L54,"MATERIAL_RESOLVED")),NOT(EXACT(L54,"MATERIAL_UNRESOLVED")))),OR(NOT(ISTEXT(M54)),AND(NOT(EXACT(M54,"NONE")),NOT(EXACT(M54,"NON_MATERIAL")),NOT(EXACT(M54,"MATERIAL")))),OR(NOT(ISTEXT(N54)),AND(NOT(EXACT(N54,"YES")),NOT(EXACT(N54,"NO")),NOT(EXACT(N54,"NOT_APPLICABLE")))),OR(NOT(ISTEXT(O54)),AND(NOT(EXACT(O54,"YES")),NOT(EXACT(O54,"NO")),NOT(EXACT(O54,"NOT_APPLICABLE")))),OR(NOT(ISTEXT(P54)),AND(NOT(EXACT(P54,"YES")),NOT(EXACT(P54,"NO")),NOT(EXACT(P54,"UNKNOWN")))),OR(NOT(ISTEXT(Q54)),AND(NOT(EXACT(Q54,"COMPLETE")),NOT(EXACT(Q54,"INCOMPLETE")))),OR(NOT(ISTEXT(R54)),AND(NOT(EXACT(R54,"YES")),NOT(EXACT(R54,"NO")))),OR(NOT(ISTEXT(S54)),AND(NOT(EXACT(S54,"YES")),NOT(EXACT(S54,"NO")),NOT(EXACT(S54,"NOT_APPLICABLE"))))),"ENUM_INVALID",IF(AND(EXACT(J54,"NO"),NOT(EXACT(K54,"NOT_APPLICABLE"))),"FIRST_PARTY_CROSS_FIELD_INVALID",IF(AND(EXACT(N54,"NO"),NOT(EXACT(O54,"NOT_APPLICABLE"))),"TEST_CROSS_FIELD_INVALID",IF(AND(EXACT(R54,"NO"),NOT(EXACT(S54,"NOT_APPLICABLE"))),"REOPEN_CROSS_FIELD_INVALID",IF(EXACT(H54,"NO"),"SCOPE_INCOMPLETE",IF(AND(EXACT(R54,"YES"),EXACT(S54,"YES")),"REOPEN_TRIGGER",IF(EXACT(L54,"MATERIAL_UNRESOLVED"),"MATERIAL_CONTRADICTION",IF(AND(OR(EXACT(E54,"LARGE_HARD_TO_REVERSE"),EXACT(F54,"HIGH"),EXACT(G54,"HARD")),OR(AND(EXACT(J54,"YES"),EXACT(K54,"NO")),EXACT(I54,"NONE_EVIDENCE"),EXACT(M54,"MATERIAL"))),IF(AND(EXACT(N54,"YES"),EXACT(O54,"YES")),"HIGH_EXPOSURE_BLOCKER_TESTABLE","HIGH_EXPOSURE_BLOCKER"),IF(AND(EXACT(E54,"BOUNDED_TRANCHE"),OR(AND(EXACT(J54,"YES"),EXACT(K54,"NO")),EXACT(I54,"NONE_EVIDENCE"),EXACT(M54,"MATERIAL"))),IF(AND(EXACT(N54,"YES"),EXACT(O54,"YES")),"TRANCHE_GAP_TESTABLE","TRANCHE_EVIDENCE_GAP"),IF(EXACT(E54,"SMALL_REVERSIBLE_TEST"),IF(OR(EXACT(F54,"HIGH"),EXACT(G54,"HARD")),"TEST_NOT_BOUNDED",IF(AND(EXACT(M54,"MATERIAL"),NOT(EXACT(O54,"YES"))),"TEST_MISALIGNED","SMALL_TEST_SUPPORTED")),IF(AND(EXACT(I54,"LIMITED"),EXACT(E54,"LARGE_HARD_TO_REVERSE")),"INDEPENDENCE_TOO_LIMITED_FOR_SCALE",IF(AND(EXACT(P54,"YES"),EXACT(I54,"LIMITED")),"DECISION_CHANGING_INFO_MISSING","NO_MATERIAL_BLOCKER")))))))))))))</x:f>
        <x:v>SMALL_TEST_SUPPORTED</x:v>
      </x:c>
    </x:row>
    <x:row r="55" ht="20" customHeight="1">
      <x:c r="A55" s="22" t="str">
        <x:v>F054</x:v>
      </x:c>
      <x:c r="B55" s="22" t="str">
        <x:v>combo SMALL_REVERSIBLE_TEST LIMITED MATERIAL NON_MATERIAL 54</x:v>
      </x:c>
      <x:c r="C55" s="22" t="str">
        <x:v>COMBINATORIAL</x:v>
      </x:c>
      <x:c r="D55" s="22" t="str">
        <x:v>Search/content expansion next tranche</x:v>
      </x:c>
      <x:c r="E55" s="22" t="str">
        <x:v>SMALL_REVERSIBLE_TEST</x:v>
      </x:c>
      <x:c r="F55" s="22" t="str">
        <x:v>LOW</x:v>
      </x:c>
      <x:c r="G55" s="22" t="str">
        <x:v>EASY</x:v>
      </x:c>
      <x:c r="H55" s="22" t="str">
        <x:v>YES</x:v>
      </x:c>
      <x:c r="I55" s="22" t="str">
        <x:v>LIMITED</x:v>
      </x:c>
      <x:c r="J55" s="22" t="str">
        <x:v>YES</x:v>
      </x:c>
      <x:c r="K55" s="22" t="str">
        <x:v>YES</x:v>
      </x:c>
      <x:c r="L55" s="22" t="str">
        <x:v>NON_MATERIAL</x:v>
      </x:c>
      <x:c r="M55" s="22" t="str">
        <x:v>MATERIAL</x:v>
      </x:c>
      <x:c r="N55" s="22" t="str">
        <x:v>NO</x:v>
      </x:c>
      <x:c r="O55" s="22" t="str">
        <x:v>NOT_APPLICABLE</x:v>
      </x:c>
      <x:c r="P55" s="22" t="str">
        <x:v>NO</x:v>
      </x:c>
      <x:c r="Q55" s="22" t="str">
        <x:v>COMPLETE</x:v>
      </x:c>
      <x:c r="R55" s="22" t="str">
        <x:v>NO</x:v>
      </x:c>
      <x:c r="S55" s="22" t="str">
        <x:v>NOT_APPLICABLE</x:v>
      </x:c>
      <x:c r="T55" s="22" t="str">
        <x:v>MORE_EVIDENCE_REQUIRED</x:v>
      </x:c>
      <x:c r="U55" s="22" t="str">
        <x:f>IF(OR(AD55="DESCRIPTION_INVALID",AD55="ENUM_INVALID",AD55="FIRST_PARTY_CROSS_FIELD_INVALID",AD55="TEST_CROSS_FIELD_INVALID",AD55="REOPEN_CROSS_FIELD_INVALID"),"INVALID_INPUT",IF(AD55="SCOPE_INCOMPLETE","RESOLVE_DECISION_SCOPE",IF(AD55="REOPEN_TRIGGER","REOPEN_PRIOR_DECISION",IF(AD55="MATERIAL_CONTRADICTION","RESOLVE_CONTRADICTION",IF(OR(AD55="HIGH_EXPOSURE_BLOCKER_TESTABLE",AD55="TRANCHE_GAP_TESTABLE"),"SUFFICIENT_FOR_A_SMALLER_REVERSIBLE_TEST",IF(AD55="HIGH_EXPOSURE_BLOCKER","DO_NOT_COMMIT_YET",IF(OR(AD55="TRANCHE_EVIDENCE_GAP",AD55="TEST_NOT_BOUNDED",AD55="TEST_MISALIGNED",AD55="INDEPENDENCE_TOO_LIMITED_FOR_SCALE",AD55="DECISION_CHANGING_INFO_MISSING"),"MORE_EVIDENCE_REQUIRED","SUFFICIENT_FOR_THIS_COMMITMENT")))))))</x:f>
        <x:v>MORE_EVIDENCE_REQUIRED</x:v>
      </x:c>
      <x:c r="V55" s="22" t="str">
        <x:v>TEST_MISALIGNED</x:v>
      </x:c>
      <x:c r="W55" s="22" t="str">
        <x:f>AD55</x:f>
        <x:v>TEST_MISALIGNED</x:v>
      </x:c>
      <x:c r="X55" s="22" t="str">
        <x:f>IF(EXACT(T55,U55),"PASS","FAIL")</x:f>
        <x:v>PASS</x:v>
      </x:c>
      <x:c r="Y55" s="22" t="str">
        <x:f>IF(EXACT(V55,W55),"PASS","FAIL")</x:f>
        <x:v>PASS</x:v>
      </x:c>
      <x:c r="Z55" s="22" t="str">
        <x:v>COMPLETE</x:v>
      </x:c>
      <x:c r="AA55" s="22" t="str">
        <x:f>Q55</x:f>
        <x:v>COMPLETE</x:v>
      </x:c>
      <x:c r="AB55" s="22" t="str">
        <x:f>IF(EXACT(Z55,AA55),"PASS","FAIL")</x:f>
        <x:v>PASS</x:v>
      </x:c>
      <x:c r="AC55" s="22" t="b">
        <x:f>OR(NOT(ISTEXT(D55)),LEN(TRIM(D55))=0,OR(NOT(ISTEXT(E55)),AND(NOT(EXACT(E55,"SMALL_REVERSIBLE_TEST")),NOT(EXACT(E55,"BOUNDED_TRANCHE")),NOT(EXACT(E55,"LARGE_HARD_TO_REVERSE")))),OR(NOT(ISTEXT(F55)),AND(NOT(EXACT(F55,"LOW")),NOT(EXACT(F55,"MODERATE")),NOT(EXACT(F55,"HIGH")))),OR(NOT(ISTEXT(G55)),AND(NOT(EXACT(G55,"EASY")),NOT(EXACT(G55,"MODERATE")),NOT(EXACT(G55,"HARD")))),OR(NOT(ISTEXT(H55)),AND(NOT(EXACT(H55,"YES")),NOT(EXACT(H55,"NO")))),OR(NOT(ISTEXT(I55)),AND(NOT(EXACT(I55,"NONE_EVIDENCE")),NOT(EXACT(I55,"LIMITED")),NOT(EXACT(I55,"STRONG")))),OR(NOT(ISTEXT(J55)),AND(NOT(EXACT(J55,"YES")),NOT(EXACT(J55,"NO")))),OR(NOT(ISTEXT(K55)),AND(NOT(EXACT(K55,"YES")),NOT(EXACT(K55,"NO")),NOT(EXACT(K55,"NOT_APPLICABLE")))),OR(NOT(ISTEXT(L55)),AND(NOT(EXACT(L55,"NONE")),NOT(EXACT(L55,"NON_MATERIAL")),NOT(EXACT(L55,"MATERIAL_RESOLVED")),NOT(EXACT(L55,"MATERIAL_UNRESOLVED")))),OR(NOT(ISTEXT(M55)),AND(NOT(EXACT(M55,"NONE")),NOT(EXACT(M55,"NON_MATERIAL")),NOT(EXACT(M55,"MATERIAL")))),OR(NOT(ISTEXT(N55)),AND(NOT(EXACT(N55,"YES")),NOT(EXACT(N55,"NO")),NOT(EXACT(N55,"NOT_APPLICABLE")))),OR(NOT(ISTEXT(O55)),AND(NOT(EXACT(O55,"YES")),NOT(EXACT(O55,"NO")),NOT(EXACT(O55,"NOT_APPLICABLE")))),OR(NOT(ISTEXT(P55)),AND(NOT(EXACT(P55,"YES")),NOT(EXACT(P55,"NO")),NOT(EXACT(P55,"UNKNOWN")))),OR(NOT(ISTEXT(Q55)),AND(NOT(EXACT(Q55,"COMPLETE")),NOT(EXACT(Q55,"INCOMPLETE")))),OR(NOT(ISTEXT(R55)),AND(NOT(EXACT(R55,"YES")),NOT(EXACT(R55,"NO")))),OR(NOT(ISTEXT(S55)),AND(NOT(EXACT(S55,"YES")),NOT(EXACT(S55,"NO")),NOT(EXACT(S55,"NOT_APPLICABLE")))),AND(EXACT(J55,"NO"),NOT(EXACT(K55,"NOT_APPLICABLE"))),AND(EXACT(N55,"NO"),NOT(EXACT(O55,"NOT_APPLICABLE"))),AND(EXACT(R55,"NO"),NOT(EXACT(S55,"NOT_APPLICABLE"))))</x:f>
        <x:v>0</x:v>
      </x:c>
      <x:c r="AD55" t="str">
        <x:f>IF(OR(NOT(ISTEXT(D55)),LEN(TRIM(D55))=0),"DESCRIPTION_INVALID",IF(OR(OR(NOT(ISTEXT(E55)),AND(NOT(EXACT(E55,"SMALL_REVERSIBLE_TEST")),NOT(EXACT(E55,"BOUNDED_TRANCHE")),NOT(EXACT(E55,"LARGE_HARD_TO_REVERSE")))),OR(NOT(ISTEXT(F55)),AND(NOT(EXACT(F55,"LOW")),NOT(EXACT(F55,"MODERATE")),NOT(EXACT(F55,"HIGH")))),OR(NOT(ISTEXT(G55)),AND(NOT(EXACT(G55,"EASY")),NOT(EXACT(G55,"MODERATE")),NOT(EXACT(G55,"HARD")))),OR(NOT(ISTEXT(H55)),AND(NOT(EXACT(H55,"YES")),NOT(EXACT(H55,"NO")))),OR(NOT(ISTEXT(I55)),AND(NOT(EXACT(I55,"NONE_EVIDENCE")),NOT(EXACT(I55,"LIMITED")),NOT(EXACT(I55,"STRONG")))),OR(NOT(ISTEXT(J55)),AND(NOT(EXACT(J55,"YES")),NOT(EXACT(J55,"NO")))),OR(NOT(ISTEXT(K55)),AND(NOT(EXACT(K55,"YES")),NOT(EXACT(K55,"NO")),NOT(EXACT(K55,"NOT_APPLICABLE")))),OR(NOT(ISTEXT(L55)),AND(NOT(EXACT(L55,"NONE")),NOT(EXACT(L55,"NON_MATERIAL")),NOT(EXACT(L55,"MATERIAL_RESOLVED")),NOT(EXACT(L55,"MATERIAL_UNRESOLVED")))),OR(NOT(ISTEXT(M55)),AND(NOT(EXACT(M55,"NONE")),NOT(EXACT(M55,"NON_MATERIAL")),NOT(EXACT(M55,"MATERIAL")))),OR(NOT(ISTEXT(N55)),AND(NOT(EXACT(N55,"YES")),NOT(EXACT(N55,"NO")),NOT(EXACT(N55,"NOT_APPLICABLE")))),OR(NOT(ISTEXT(O55)),AND(NOT(EXACT(O55,"YES")),NOT(EXACT(O55,"NO")),NOT(EXACT(O55,"NOT_APPLICABLE")))),OR(NOT(ISTEXT(P55)),AND(NOT(EXACT(P55,"YES")),NOT(EXACT(P55,"NO")),NOT(EXACT(P55,"UNKNOWN")))),OR(NOT(ISTEXT(Q55)),AND(NOT(EXACT(Q55,"COMPLETE")),NOT(EXACT(Q55,"INCOMPLETE")))),OR(NOT(ISTEXT(R55)),AND(NOT(EXACT(R55,"YES")),NOT(EXACT(R55,"NO")))),OR(NOT(ISTEXT(S55)),AND(NOT(EXACT(S55,"YES")),NOT(EXACT(S55,"NO")),NOT(EXACT(S55,"NOT_APPLICABLE"))))),"ENUM_INVALID",IF(AND(EXACT(J55,"NO"),NOT(EXACT(K55,"NOT_APPLICABLE"))),"FIRST_PARTY_CROSS_FIELD_INVALID",IF(AND(EXACT(N55,"NO"),NOT(EXACT(O55,"NOT_APPLICABLE"))),"TEST_CROSS_FIELD_INVALID",IF(AND(EXACT(R55,"NO"),NOT(EXACT(S55,"NOT_APPLICABLE"))),"REOPEN_CROSS_FIELD_INVALID",IF(EXACT(H55,"NO"),"SCOPE_INCOMPLETE",IF(AND(EXACT(R55,"YES"),EXACT(S55,"YES")),"REOPEN_TRIGGER",IF(EXACT(L55,"MATERIAL_UNRESOLVED"),"MATERIAL_CONTRADICTION",IF(AND(OR(EXACT(E55,"LARGE_HARD_TO_REVERSE"),EXACT(F55,"HIGH"),EXACT(G55,"HARD")),OR(AND(EXACT(J55,"YES"),EXACT(K55,"NO")),EXACT(I55,"NONE_EVIDENCE"),EXACT(M55,"MATERIAL"))),IF(AND(EXACT(N55,"YES"),EXACT(O55,"YES")),"HIGH_EXPOSURE_BLOCKER_TESTABLE","HIGH_EXPOSURE_BLOCKER"),IF(AND(EXACT(E55,"BOUNDED_TRANCHE"),OR(AND(EXACT(J55,"YES"),EXACT(K55,"NO")),EXACT(I55,"NONE_EVIDENCE"),EXACT(M55,"MATERIAL"))),IF(AND(EXACT(N55,"YES"),EXACT(O55,"YES")),"TRANCHE_GAP_TESTABLE","TRANCHE_EVIDENCE_GAP"),IF(EXACT(E55,"SMALL_REVERSIBLE_TEST"),IF(OR(EXACT(F55,"HIGH"),EXACT(G55,"HARD")),"TEST_NOT_BOUNDED",IF(AND(EXACT(M55,"MATERIAL"),NOT(EXACT(O55,"YES"))),"TEST_MISALIGNED","SMALL_TEST_SUPPORTED")),IF(AND(EXACT(I55,"LIMITED"),EXACT(E55,"LARGE_HARD_TO_REVERSE")),"INDEPENDENCE_TOO_LIMITED_FOR_SCALE",IF(AND(EXACT(P55,"YES"),EXACT(I55,"LIMITED")),"DECISION_CHANGING_INFO_MISSING","NO_MATERIAL_BLOCKER")))))))))))))</x:f>
        <x:v>TEST_MISALIGNED</x:v>
      </x:c>
    </x:row>
    <x:row r="56" ht="20" customHeight="1">
      <x:c r="A56" s="22" t="str">
        <x:v>F055</x:v>
      </x:c>
      <x:c r="B56" s="22" t="str">
        <x:v>combo SMALL_REVERSIBLE_TEST LIMITED MATERIAL MATERIAL_RESOLVED 55</x:v>
      </x:c>
      <x:c r="C56" s="22" t="str">
        <x:v>COMBINATORIAL</x:v>
      </x:c>
      <x:c r="D56" s="22" t="str">
        <x:v>Search/content expansion next tranche</x:v>
      </x:c>
      <x:c r="E56" s="22" t="str">
        <x:v>SMALL_REVERSIBLE_TEST</x:v>
      </x:c>
      <x:c r="F56" s="22" t="str">
        <x:v>LOW</x:v>
      </x:c>
      <x:c r="G56" s="22" t="str">
        <x:v>EASY</x:v>
      </x:c>
      <x:c r="H56" s="22" t="str">
        <x:v>YES</x:v>
      </x:c>
      <x:c r="I56" s="22" t="str">
        <x:v>LIMITED</x:v>
      </x:c>
      <x:c r="J56" s="22" t="str">
        <x:v>YES</x:v>
      </x:c>
      <x:c r="K56" s="22" t="str">
        <x:v>YES</x:v>
      </x:c>
      <x:c r="L56" s="22" t="str">
        <x:v>MATERIAL_RESOLVED</x:v>
      </x:c>
      <x:c r="M56" s="22" t="str">
        <x:v>MATERIAL</x:v>
      </x:c>
      <x:c r="N56" s="22" t="str">
        <x:v>YES</x:v>
      </x:c>
      <x:c r="O56" s="22" t="str">
        <x:v>YES</x:v>
      </x:c>
      <x:c r="P56" s="22" t="str">
        <x:v>NO</x:v>
      </x:c>
      <x:c r="Q56" s="22" t="str">
        <x:v>COMPLETE</x:v>
      </x:c>
      <x:c r="R56" s="22" t="str">
        <x:v>NO</x:v>
      </x:c>
      <x:c r="S56" s="22" t="str">
        <x:v>NOT_APPLICABLE</x:v>
      </x:c>
      <x:c r="T56" s="22" t="str">
        <x:v>SUFFICIENT_FOR_THIS_COMMITMENT</x:v>
      </x:c>
      <x:c r="U56" s="22" t="str">
        <x:f>IF(OR(AD56="DESCRIPTION_INVALID",AD56="ENUM_INVALID",AD56="FIRST_PARTY_CROSS_FIELD_INVALID",AD56="TEST_CROSS_FIELD_INVALID",AD56="REOPEN_CROSS_FIELD_INVALID"),"INVALID_INPUT",IF(AD56="SCOPE_INCOMPLETE","RESOLVE_DECISION_SCOPE",IF(AD56="REOPEN_TRIGGER","REOPEN_PRIOR_DECISION",IF(AD56="MATERIAL_CONTRADICTION","RESOLVE_CONTRADICTION",IF(OR(AD56="HIGH_EXPOSURE_BLOCKER_TESTABLE",AD56="TRANCHE_GAP_TESTABLE"),"SUFFICIENT_FOR_A_SMALLER_REVERSIBLE_TEST",IF(AD56="HIGH_EXPOSURE_BLOCKER","DO_NOT_COMMIT_YET",IF(OR(AD56="TRANCHE_EVIDENCE_GAP",AD56="TEST_NOT_BOUNDED",AD56="TEST_MISALIGNED",AD56="INDEPENDENCE_TOO_LIMITED_FOR_SCALE",AD56="DECISION_CHANGING_INFO_MISSING"),"MORE_EVIDENCE_REQUIRED","SUFFICIENT_FOR_THIS_COMMITMENT")))))))</x:f>
        <x:v>SUFFICIENT_FOR_THIS_COMMITMENT</x:v>
      </x:c>
      <x:c r="V56" s="22" t="str">
        <x:v>SMALL_TEST_SUPPORTED</x:v>
      </x:c>
      <x:c r="W56" s="22" t="str">
        <x:f>AD56</x:f>
        <x:v>SMALL_TEST_SUPPORTED</x:v>
      </x:c>
      <x:c r="X56" s="22" t="str">
        <x:f>IF(EXACT(T56,U56),"PASS","FAIL")</x:f>
        <x:v>PASS</x:v>
      </x:c>
      <x:c r="Y56" s="22" t="str">
        <x:f>IF(EXACT(V56,W56),"PASS","FAIL")</x:f>
        <x:v>PASS</x:v>
      </x:c>
      <x:c r="Z56" s="22" t="str">
        <x:v>COMPLETE</x:v>
      </x:c>
      <x:c r="AA56" s="22" t="str">
        <x:f>Q56</x:f>
        <x:v>COMPLETE</x:v>
      </x:c>
      <x:c r="AB56" s="22" t="str">
        <x:f>IF(EXACT(Z56,AA56),"PASS","FAIL")</x:f>
        <x:v>PASS</x:v>
      </x:c>
      <x:c r="AC56" s="22" t="b">
        <x:f>OR(NOT(ISTEXT(D56)),LEN(TRIM(D56))=0,OR(NOT(ISTEXT(E56)),AND(NOT(EXACT(E56,"SMALL_REVERSIBLE_TEST")),NOT(EXACT(E56,"BOUNDED_TRANCHE")),NOT(EXACT(E56,"LARGE_HARD_TO_REVERSE")))),OR(NOT(ISTEXT(F56)),AND(NOT(EXACT(F56,"LOW")),NOT(EXACT(F56,"MODERATE")),NOT(EXACT(F56,"HIGH")))),OR(NOT(ISTEXT(G56)),AND(NOT(EXACT(G56,"EASY")),NOT(EXACT(G56,"MODERATE")),NOT(EXACT(G56,"HARD")))),OR(NOT(ISTEXT(H56)),AND(NOT(EXACT(H56,"YES")),NOT(EXACT(H56,"NO")))),OR(NOT(ISTEXT(I56)),AND(NOT(EXACT(I56,"NONE_EVIDENCE")),NOT(EXACT(I56,"LIMITED")),NOT(EXACT(I56,"STRONG")))),OR(NOT(ISTEXT(J56)),AND(NOT(EXACT(J56,"YES")),NOT(EXACT(J56,"NO")))),OR(NOT(ISTEXT(K56)),AND(NOT(EXACT(K56,"YES")),NOT(EXACT(K56,"NO")),NOT(EXACT(K56,"NOT_APPLICABLE")))),OR(NOT(ISTEXT(L56)),AND(NOT(EXACT(L56,"NONE")),NOT(EXACT(L56,"NON_MATERIAL")),NOT(EXACT(L56,"MATERIAL_RESOLVED")),NOT(EXACT(L56,"MATERIAL_UNRESOLVED")))),OR(NOT(ISTEXT(M56)),AND(NOT(EXACT(M56,"NONE")),NOT(EXACT(M56,"NON_MATERIAL")),NOT(EXACT(M56,"MATERIAL")))),OR(NOT(ISTEXT(N56)),AND(NOT(EXACT(N56,"YES")),NOT(EXACT(N56,"NO")),NOT(EXACT(N56,"NOT_APPLICABLE")))),OR(NOT(ISTEXT(O56)),AND(NOT(EXACT(O56,"YES")),NOT(EXACT(O56,"NO")),NOT(EXACT(O56,"NOT_APPLICABLE")))),OR(NOT(ISTEXT(P56)),AND(NOT(EXACT(P56,"YES")),NOT(EXACT(P56,"NO")),NOT(EXACT(P56,"UNKNOWN")))),OR(NOT(ISTEXT(Q56)),AND(NOT(EXACT(Q56,"COMPLETE")),NOT(EXACT(Q56,"INCOMPLETE")))),OR(NOT(ISTEXT(R56)),AND(NOT(EXACT(R56,"YES")),NOT(EXACT(R56,"NO")))),OR(NOT(ISTEXT(S56)),AND(NOT(EXACT(S56,"YES")),NOT(EXACT(S56,"NO")),NOT(EXACT(S56,"NOT_APPLICABLE")))),AND(EXACT(J56,"NO"),NOT(EXACT(K56,"NOT_APPLICABLE"))),AND(EXACT(N56,"NO"),NOT(EXACT(O56,"NOT_APPLICABLE"))),AND(EXACT(R56,"NO"),NOT(EXACT(S56,"NOT_APPLICABLE"))))</x:f>
        <x:v>0</x:v>
      </x:c>
      <x:c r="AD56" t="str">
        <x:f>IF(OR(NOT(ISTEXT(D56)),LEN(TRIM(D56))=0),"DESCRIPTION_INVALID",IF(OR(OR(NOT(ISTEXT(E56)),AND(NOT(EXACT(E56,"SMALL_REVERSIBLE_TEST")),NOT(EXACT(E56,"BOUNDED_TRANCHE")),NOT(EXACT(E56,"LARGE_HARD_TO_REVERSE")))),OR(NOT(ISTEXT(F56)),AND(NOT(EXACT(F56,"LOW")),NOT(EXACT(F56,"MODERATE")),NOT(EXACT(F56,"HIGH")))),OR(NOT(ISTEXT(G56)),AND(NOT(EXACT(G56,"EASY")),NOT(EXACT(G56,"MODERATE")),NOT(EXACT(G56,"HARD")))),OR(NOT(ISTEXT(H56)),AND(NOT(EXACT(H56,"YES")),NOT(EXACT(H56,"NO")))),OR(NOT(ISTEXT(I56)),AND(NOT(EXACT(I56,"NONE_EVIDENCE")),NOT(EXACT(I56,"LIMITED")),NOT(EXACT(I56,"STRONG")))),OR(NOT(ISTEXT(J56)),AND(NOT(EXACT(J56,"YES")),NOT(EXACT(J56,"NO")))),OR(NOT(ISTEXT(K56)),AND(NOT(EXACT(K56,"YES")),NOT(EXACT(K56,"NO")),NOT(EXACT(K56,"NOT_APPLICABLE")))),OR(NOT(ISTEXT(L56)),AND(NOT(EXACT(L56,"NONE")),NOT(EXACT(L56,"NON_MATERIAL")),NOT(EXACT(L56,"MATERIAL_RESOLVED")),NOT(EXACT(L56,"MATERIAL_UNRESOLVED")))),OR(NOT(ISTEXT(M56)),AND(NOT(EXACT(M56,"NONE")),NOT(EXACT(M56,"NON_MATERIAL")),NOT(EXACT(M56,"MATERIAL")))),OR(NOT(ISTEXT(N56)),AND(NOT(EXACT(N56,"YES")),NOT(EXACT(N56,"NO")),NOT(EXACT(N56,"NOT_APPLICABLE")))),OR(NOT(ISTEXT(O56)),AND(NOT(EXACT(O56,"YES")),NOT(EXACT(O56,"NO")),NOT(EXACT(O56,"NOT_APPLICABLE")))),OR(NOT(ISTEXT(P56)),AND(NOT(EXACT(P56,"YES")),NOT(EXACT(P56,"NO")),NOT(EXACT(P56,"UNKNOWN")))),OR(NOT(ISTEXT(Q56)),AND(NOT(EXACT(Q56,"COMPLETE")),NOT(EXACT(Q56,"INCOMPLETE")))),OR(NOT(ISTEXT(R56)),AND(NOT(EXACT(R56,"YES")),NOT(EXACT(R56,"NO")))),OR(NOT(ISTEXT(S56)),AND(NOT(EXACT(S56,"YES")),NOT(EXACT(S56,"NO")),NOT(EXACT(S56,"NOT_APPLICABLE"))))),"ENUM_INVALID",IF(AND(EXACT(J56,"NO"),NOT(EXACT(K56,"NOT_APPLICABLE"))),"FIRST_PARTY_CROSS_FIELD_INVALID",IF(AND(EXACT(N56,"NO"),NOT(EXACT(O56,"NOT_APPLICABLE"))),"TEST_CROSS_FIELD_INVALID",IF(AND(EXACT(R56,"NO"),NOT(EXACT(S56,"NOT_APPLICABLE"))),"REOPEN_CROSS_FIELD_INVALID",IF(EXACT(H56,"NO"),"SCOPE_INCOMPLETE",IF(AND(EXACT(R56,"YES"),EXACT(S56,"YES")),"REOPEN_TRIGGER",IF(EXACT(L56,"MATERIAL_UNRESOLVED"),"MATERIAL_CONTRADICTION",IF(AND(OR(EXACT(E56,"LARGE_HARD_TO_REVERSE"),EXACT(F56,"HIGH"),EXACT(G56,"HARD")),OR(AND(EXACT(J56,"YES"),EXACT(K56,"NO")),EXACT(I56,"NONE_EVIDENCE"),EXACT(M56,"MATERIAL"))),IF(AND(EXACT(N56,"YES"),EXACT(O56,"YES")),"HIGH_EXPOSURE_BLOCKER_TESTABLE","HIGH_EXPOSURE_BLOCKER"),IF(AND(EXACT(E56,"BOUNDED_TRANCHE"),OR(AND(EXACT(J56,"YES"),EXACT(K56,"NO")),EXACT(I56,"NONE_EVIDENCE"),EXACT(M56,"MATERIAL"))),IF(AND(EXACT(N56,"YES"),EXACT(O56,"YES")),"TRANCHE_GAP_TESTABLE","TRANCHE_EVIDENCE_GAP"),IF(EXACT(E56,"SMALL_REVERSIBLE_TEST"),IF(OR(EXACT(F56,"HIGH"),EXACT(G56,"HARD")),"TEST_NOT_BOUNDED",IF(AND(EXACT(M56,"MATERIAL"),NOT(EXACT(O56,"YES"))),"TEST_MISALIGNED","SMALL_TEST_SUPPORTED")),IF(AND(EXACT(I56,"LIMITED"),EXACT(E56,"LARGE_HARD_TO_REVERSE")),"INDEPENDENCE_TOO_LIMITED_FOR_SCALE",IF(AND(EXACT(P56,"YES"),EXACT(I56,"LIMITED")),"DECISION_CHANGING_INFO_MISSING","NO_MATERIAL_BLOCKER")))))))))))))</x:f>
        <x:v>SMALL_TEST_SUPPORTED</x:v>
      </x:c>
    </x:row>
    <x:row r="57" ht="20" customHeight="1">
      <x:c r="A57" s="22" t="str">
        <x:v>F056</x:v>
      </x:c>
      <x:c r="B57" s="22" t="str">
        <x:v>combo SMALL_REVERSIBLE_TEST LIMITED MATERIAL MATERIAL_UNRESOLVED 56</x:v>
      </x:c>
      <x:c r="C57" s="22" t="str">
        <x:v>COMBINATORIAL</x:v>
      </x:c>
      <x:c r="D57" s="22" t="str">
        <x:v>Search/content expansion next tranche</x:v>
      </x:c>
      <x:c r="E57" s="22" t="str">
        <x:v>SMALL_REVERSIBLE_TEST</x:v>
      </x:c>
      <x:c r="F57" s="22" t="str">
        <x:v>LOW</x:v>
      </x:c>
      <x:c r="G57" s="22" t="str">
        <x:v>EASY</x:v>
      </x:c>
      <x:c r="H57" s="22" t="str">
        <x:v>YES</x:v>
      </x:c>
      <x:c r="I57" s="22" t="str">
        <x:v>LIMITED</x:v>
      </x:c>
      <x:c r="J57" s="22" t="str">
        <x:v>YES</x:v>
      </x:c>
      <x:c r="K57" s="22" t="str">
        <x:v>YES</x:v>
      </x:c>
      <x:c r="L57" s="22" t="str">
        <x:v>MATERIAL_UNRESOLVED</x:v>
      </x:c>
      <x:c r="M57" s="22" t="str">
        <x:v>MATERIAL</x:v>
      </x:c>
      <x:c r="N57" s="22" t="str">
        <x:v>NO</x:v>
      </x:c>
      <x:c r="O57" s="22" t="str">
        <x:v>NOT_APPLICABLE</x:v>
      </x:c>
      <x:c r="P57" s="22" t="str">
        <x:v>NO</x:v>
      </x:c>
      <x:c r="Q57" s="22" t="str">
        <x:v>COMPLETE</x:v>
      </x:c>
      <x:c r="R57" s="22" t="str">
        <x:v>NO</x:v>
      </x:c>
      <x:c r="S57" s="22" t="str">
        <x:v>NOT_APPLICABLE</x:v>
      </x:c>
      <x:c r="T57" s="22" t="str">
        <x:v>RESOLVE_CONTRADICTION</x:v>
      </x:c>
      <x:c r="U57" s="22" t="str">
        <x:f>IF(OR(AD57="DESCRIPTION_INVALID",AD57="ENUM_INVALID",AD57="FIRST_PARTY_CROSS_FIELD_INVALID",AD57="TEST_CROSS_FIELD_INVALID",AD57="REOPEN_CROSS_FIELD_INVALID"),"INVALID_INPUT",IF(AD57="SCOPE_INCOMPLETE","RESOLVE_DECISION_SCOPE",IF(AD57="REOPEN_TRIGGER","REOPEN_PRIOR_DECISION",IF(AD57="MATERIAL_CONTRADICTION","RESOLVE_CONTRADICTION",IF(OR(AD57="HIGH_EXPOSURE_BLOCKER_TESTABLE",AD57="TRANCHE_GAP_TESTABLE"),"SUFFICIENT_FOR_A_SMALLER_REVERSIBLE_TEST",IF(AD57="HIGH_EXPOSURE_BLOCKER","DO_NOT_COMMIT_YET",IF(OR(AD57="TRANCHE_EVIDENCE_GAP",AD57="TEST_NOT_BOUNDED",AD57="TEST_MISALIGNED",AD57="INDEPENDENCE_TOO_LIMITED_FOR_SCALE",AD57="DECISION_CHANGING_INFO_MISSING"),"MORE_EVIDENCE_REQUIRED","SUFFICIENT_FOR_THIS_COMMITMENT")))))))</x:f>
        <x:v>RESOLVE_CONTRADICTION</x:v>
      </x:c>
      <x:c r="V57" s="22" t="str">
        <x:v>MATERIAL_CONTRADICTION</x:v>
      </x:c>
      <x:c r="W57" s="22" t="str">
        <x:f>AD57</x:f>
        <x:v>MATERIAL_CONTRADICTION</x:v>
      </x:c>
      <x:c r="X57" s="22" t="str">
        <x:f>IF(EXACT(T57,U57),"PASS","FAIL")</x:f>
        <x:v>PASS</x:v>
      </x:c>
      <x:c r="Y57" s="22" t="str">
        <x:f>IF(EXACT(V57,W57),"PASS","FAIL")</x:f>
        <x:v>PASS</x:v>
      </x:c>
      <x:c r="Z57" s="22" t="str">
        <x:v>COMPLETE</x:v>
      </x:c>
      <x:c r="AA57" s="22" t="str">
        <x:f>Q57</x:f>
        <x:v>COMPLETE</x:v>
      </x:c>
      <x:c r="AB57" s="22" t="str">
        <x:f>IF(EXACT(Z57,AA57),"PASS","FAIL")</x:f>
        <x:v>PASS</x:v>
      </x:c>
      <x:c r="AC57" s="22" t="b">
        <x:f>OR(NOT(ISTEXT(D57)),LEN(TRIM(D57))=0,OR(NOT(ISTEXT(E57)),AND(NOT(EXACT(E57,"SMALL_REVERSIBLE_TEST")),NOT(EXACT(E57,"BOUNDED_TRANCHE")),NOT(EXACT(E57,"LARGE_HARD_TO_REVERSE")))),OR(NOT(ISTEXT(F57)),AND(NOT(EXACT(F57,"LOW")),NOT(EXACT(F57,"MODERATE")),NOT(EXACT(F57,"HIGH")))),OR(NOT(ISTEXT(G57)),AND(NOT(EXACT(G57,"EASY")),NOT(EXACT(G57,"MODERATE")),NOT(EXACT(G57,"HARD")))),OR(NOT(ISTEXT(H57)),AND(NOT(EXACT(H57,"YES")),NOT(EXACT(H57,"NO")))),OR(NOT(ISTEXT(I57)),AND(NOT(EXACT(I57,"NONE_EVIDENCE")),NOT(EXACT(I57,"LIMITED")),NOT(EXACT(I57,"STRONG")))),OR(NOT(ISTEXT(J57)),AND(NOT(EXACT(J57,"YES")),NOT(EXACT(J57,"NO")))),OR(NOT(ISTEXT(K57)),AND(NOT(EXACT(K57,"YES")),NOT(EXACT(K57,"NO")),NOT(EXACT(K57,"NOT_APPLICABLE")))),OR(NOT(ISTEXT(L57)),AND(NOT(EXACT(L57,"NONE")),NOT(EXACT(L57,"NON_MATERIAL")),NOT(EXACT(L57,"MATERIAL_RESOLVED")),NOT(EXACT(L57,"MATERIAL_UNRESOLVED")))),OR(NOT(ISTEXT(M57)),AND(NOT(EXACT(M57,"NONE")),NOT(EXACT(M57,"NON_MATERIAL")),NOT(EXACT(M57,"MATERIAL")))),OR(NOT(ISTEXT(N57)),AND(NOT(EXACT(N57,"YES")),NOT(EXACT(N57,"NO")),NOT(EXACT(N57,"NOT_APPLICABLE")))),OR(NOT(ISTEXT(O57)),AND(NOT(EXACT(O57,"YES")),NOT(EXACT(O57,"NO")),NOT(EXACT(O57,"NOT_APPLICABLE")))),OR(NOT(ISTEXT(P57)),AND(NOT(EXACT(P57,"YES")),NOT(EXACT(P57,"NO")),NOT(EXACT(P57,"UNKNOWN")))),OR(NOT(ISTEXT(Q57)),AND(NOT(EXACT(Q57,"COMPLETE")),NOT(EXACT(Q57,"INCOMPLETE")))),OR(NOT(ISTEXT(R57)),AND(NOT(EXACT(R57,"YES")),NOT(EXACT(R57,"NO")))),OR(NOT(ISTEXT(S57)),AND(NOT(EXACT(S57,"YES")),NOT(EXACT(S57,"NO")),NOT(EXACT(S57,"NOT_APPLICABLE")))),AND(EXACT(J57,"NO"),NOT(EXACT(K57,"NOT_APPLICABLE"))),AND(EXACT(N57,"NO"),NOT(EXACT(O57,"NOT_APPLICABLE"))),AND(EXACT(R57,"NO"),NOT(EXACT(S57,"NOT_APPLICABLE"))))</x:f>
        <x:v>0</x:v>
      </x:c>
      <x:c r="AD57" t="str">
        <x:f>IF(OR(NOT(ISTEXT(D57)),LEN(TRIM(D57))=0),"DESCRIPTION_INVALID",IF(OR(OR(NOT(ISTEXT(E57)),AND(NOT(EXACT(E57,"SMALL_REVERSIBLE_TEST")),NOT(EXACT(E57,"BOUNDED_TRANCHE")),NOT(EXACT(E57,"LARGE_HARD_TO_REVERSE")))),OR(NOT(ISTEXT(F57)),AND(NOT(EXACT(F57,"LOW")),NOT(EXACT(F57,"MODERATE")),NOT(EXACT(F57,"HIGH")))),OR(NOT(ISTEXT(G57)),AND(NOT(EXACT(G57,"EASY")),NOT(EXACT(G57,"MODERATE")),NOT(EXACT(G57,"HARD")))),OR(NOT(ISTEXT(H57)),AND(NOT(EXACT(H57,"YES")),NOT(EXACT(H57,"NO")))),OR(NOT(ISTEXT(I57)),AND(NOT(EXACT(I57,"NONE_EVIDENCE")),NOT(EXACT(I57,"LIMITED")),NOT(EXACT(I57,"STRONG")))),OR(NOT(ISTEXT(J57)),AND(NOT(EXACT(J57,"YES")),NOT(EXACT(J57,"NO")))),OR(NOT(ISTEXT(K57)),AND(NOT(EXACT(K57,"YES")),NOT(EXACT(K57,"NO")),NOT(EXACT(K57,"NOT_APPLICABLE")))),OR(NOT(ISTEXT(L57)),AND(NOT(EXACT(L57,"NONE")),NOT(EXACT(L57,"NON_MATERIAL")),NOT(EXACT(L57,"MATERIAL_RESOLVED")),NOT(EXACT(L57,"MATERIAL_UNRESOLVED")))),OR(NOT(ISTEXT(M57)),AND(NOT(EXACT(M57,"NONE")),NOT(EXACT(M57,"NON_MATERIAL")),NOT(EXACT(M57,"MATERIAL")))),OR(NOT(ISTEXT(N57)),AND(NOT(EXACT(N57,"YES")),NOT(EXACT(N57,"NO")),NOT(EXACT(N57,"NOT_APPLICABLE")))),OR(NOT(ISTEXT(O57)),AND(NOT(EXACT(O57,"YES")),NOT(EXACT(O57,"NO")),NOT(EXACT(O57,"NOT_APPLICABLE")))),OR(NOT(ISTEXT(P57)),AND(NOT(EXACT(P57,"YES")),NOT(EXACT(P57,"NO")),NOT(EXACT(P57,"UNKNOWN")))),OR(NOT(ISTEXT(Q57)),AND(NOT(EXACT(Q57,"COMPLETE")),NOT(EXACT(Q57,"INCOMPLETE")))),OR(NOT(ISTEXT(R57)),AND(NOT(EXACT(R57,"YES")),NOT(EXACT(R57,"NO")))),OR(NOT(ISTEXT(S57)),AND(NOT(EXACT(S57,"YES")),NOT(EXACT(S57,"NO")),NOT(EXACT(S57,"NOT_APPLICABLE"))))),"ENUM_INVALID",IF(AND(EXACT(J57,"NO"),NOT(EXACT(K57,"NOT_APPLICABLE"))),"FIRST_PARTY_CROSS_FIELD_INVALID",IF(AND(EXACT(N57,"NO"),NOT(EXACT(O57,"NOT_APPLICABLE"))),"TEST_CROSS_FIELD_INVALID",IF(AND(EXACT(R57,"NO"),NOT(EXACT(S57,"NOT_APPLICABLE"))),"REOPEN_CROSS_FIELD_INVALID",IF(EXACT(H57,"NO"),"SCOPE_INCOMPLETE",IF(AND(EXACT(R57,"YES"),EXACT(S57,"YES")),"REOPEN_TRIGGER",IF(EXACT(L57,"MATERIAL_UNRESOLVED"),"MATERIAL_CONTRADICTION",IF(AND(OR(EXACT(E57,"LARGE_HARD_TO_REVERSE"),EXACT(F57,"HIGH"),EXACT(G57,"HARD")),OR(AND(EXACT(J57,"YES"),EXACT(K57,"NO")),EXACT(I57,"NONE_EVIDENCE"),EXACT(M57,"MATERIAL"))),IF(AND(EXACT(N57,"YES"),EXACT(O57,"YES")),"HIGH_EXPOSURE_BLOCKER_TESTABLE","HIGH_EXPOSURE_BLOCKER"),IF(AND(EXACT(E57,"BOUNDED_TRANCHE"),OR(AND(EXACT(J57,"YES"),EXACT(K57,"NO")),EXACT(I57,"NONE_EVIDENCE"),EXACT(M57,"MATERIAL"))),IF(AND(EXACT(N57,"YES"),EXACT(O57,"YES")),"TRANCHE_GAP_TESTABLE","TRANCHE_EVIDENCE_GAP"),IF(EXACT(E57,"SMALL_REVERSIBLE_TEST"),IF(OR(EXACT(F57,"HIGH"),EXACT(G57,"HARD")),"TEST_NOT_BOUNDED",IF(AND(EXACT(M57,"MATERIAL"),NOT(EXACT(O57,"YES"))),"TEST_MISALIGNED","SMALL_TEST_SUPPORTED")),IF(AND(EXACT(I57,"LIMITED"),EXACT(E57,"LARGE_HARD_TO_REVERSE")),"INDEPENDENCE_TOO_LIMITED_FOR_SCALE",IF(AND(EXACT(P57,"YES"),EXACT(I57,"LIMITED")),"DECISION_CHANGING_INFO_MISSING","NO_MATERIAL_BLOCKER")))))))))))))</x:f>
        <x:v>MATERIAL_CONTRADICTION</x:v>
      </x:c>
    </x:row>
    <x:row r="58" ht="20" customHeight="1">
      <x:c r="A58" s="22" t="str">
        <x:v>F057</x:v>
      </x:c>
      <x:c r="B58" s="22" t="str">
        <x:v>combo SMALL_REVERSIBLE_TEST STRONG NONE NONE 57</x:v>
      </x:c>
      <x:c r="C58" s="22" t="str">
        <x:v>COMBINATORIAL</x:v>
      </x:c>
      <x:c r="D58" s="22" t="str">
        <x:v>Search/content expansion next tranche</x:v>
      </x:c>
      <x:c r="E58" s="22" t="str">
        <x:v>SMALL_REVERSIBLE_TEST</x:v>
      </x:c>
      <x:c r="F58" s="22" t="str">
        <x:v>LOW</x:v>
      </x:c>
      <x:c r="G58" s="22" t="str">
        <x:v>EASY</x:v>
      </x:c>
      <x:c r="H58" s="22" t="str">
        <x:v>YES</x:v>
      </x:c>
      <x:c r="I58" s="22" t="str">
        <x:v>STRONG</x:v>
      </x:c>
      <x:c r="J58" s="22" t="str">
        <x:v>YES</x:v>
      </x:c>
      <x:c r="K58" s="22" t="str">
        <x:v>NO</x:v>
      </x:c>
      <x:c r="L58" s="22" t="str">
        <x:v>NONE</x:v>
      </x:c>
      <x:c r="M58" s="22" t="str">
        <x:v>NONE</x:v>
      </x:c>
      <x:c r="N58" s="22" t="str">
        <x:v>NO</x:v>
      </x:c>
      <x:c r="O58" s="22" t="str">
        <x:v>NOT_APPLICABLE</x:v>
      </x:c>
      <x:c r="P58" s="22" t="str">
        <x:v>NO</x:v>
      </x:c>
      <x:c r="Q58" s="22" t="str">
        <x:v>COMPLETE</x:v>
      </x:c>
      <x:c r="R58" s="22" t="str">
        <x:v>NO</x:v>
      </x:c>
      <x:c r="S58" s="22" t="str">
        <x:v>NOT_APPLICABLE</x:v>
      </x:c>
      <x:c r="T58" s="22" t="str">
        <x:v>SUFFICIENT_FOR_THIS_COMMITMENT</x:v>
      </x:c>
      <x:c r="U58" s="22" t="str">
        <x:f>IF(OR(AD58="DESCRIPTION_INVALID",AD58="ENUM_INVALID",AD58="FIRST_PARTY_CROSS_FIELD_INVALID",AD58="TEST_CROSS_FIELD_INVALID",AD58="REOPEN_CROSS_FIELD_INVALID"),"INVALID_INPUT",IF(AD58="SCOPE_INCOMPLETE","RESOLVE_DECISION_SCOPE",IF(AD58="REOPEN_TRIGGER","REOPEN_PRIOR_DECISION",IF(AD58="MATERIAL_CONTRADICTION","RESOLVE_CONTRADICTION",IF(OR(AD58="HIGH_EXPOSURE_BLOCKER_TESTABLE",AD58="TRANCHE_GAP_TESTABLE"),"SUFFICIENT_FOR_A_SMALLER_REVERSIBLE_TEST",IF(AD58="HIGH_EXPOSURE_BLOCKER","DO_NOT_COMMIT_YET",IF(OR(AD58="TRANCHE_EVIDENCE_GAP",AD58="TEST_NOT_BOUNDED",AD58="TEST_MISALIGNED",AD58="INDEPENDENCE_TOO_LIMITED_FOR_SCALE",AD58="DECISION_CHANGING_INFO_MISSING"),"MORE_EVIDENCE_REQUIRED","SUFFICIENT_FOR_THIS_COMMITMENT")))))))</x:f>
        <x:v>SUFFICIENT_FOR_THIS_COMMITMENT</x:v>
      </x:c>
      <x:c r="V58" s="22" t="str">
        <x:v>SMALL_TEST_SUPPORTED</x:v>
      </x:c>
      <x:c r="W58" s="22" t="str">
        <x:f>AD58</x:f>
        <x:v>SMALL_TEST_SUPPORTED</x:v>
      </x:c>
      <x:c r="X58" s="22" t="str">
        <x:f>IF(EXACT(T58,U58),"PASS","FAIL")</x:f>
        <x:v>PASS</x:v>
      </x:c>
      <x:c r="Y58" s="22" t="str">
        <x:f>IF(EXACT(V58,W58),"PASS","FAIL")</x:f>
        <x:v>PASS</x:v>
      </x:c>
      <x:c r="Z58" s="22" t="str">
        <x:v>COMPLETE</x:v>
      </x:c>
      <x:c r="AA58" s="22" t="str">
        <x:f>Q58</x:f>
        <x:v>COMPLETE</x:v>
      </x:c>
      <x:c r="AB58" s="22" t="str">
        <x:f>IF(EXACT(Z58,AA58),"PASS","FAIL")</x:f>
        <x:v>PASS</x:v>
      </x:c>
      <x:c r="AC58" s="22" t="b">
        <x:f>OR(NOT(ISTEXT(D58)),LEN(TRIM(D58))=0,OR(NOT(ISTEXT(E58)),AND(NOT(EXACT(E58,"SMALL_REVERSIBLE_TEST")),NOT(EXACT(E58,"BOUNDED_TRANCHE")),NOT(EXACT(E58,"LARGE_HARD_TO_REVERSE")))),OR(NOT(ISTEXT(F58)),AND(NOT(EXACT(F58,"LOW")),NOT(EXACT(F58,"MODERATE")),NOT(EXACT(F58,"HIGH")))),OR(NOT(ISTEXT(G58)),AND(NOT(EXACT(G58,"EASY")),NOT(EXACT(G58,"MODERATE")),NOT(EXACT(G58,"HARD")))),OR(NOT(ISTEXT(H58)),AND(NOT(EXACT(H58,"YES")),NOT(EXACT(H58,"NO")))),OR(NOT(ISTEXT(I58)),AND(NOT(EXACT(I58,"NONE_EVIDENCE")),NOT(EXACT(I58,"LIMITED")),NOT(EXACT(I58,"STRONG")))),OR(NOT(ISTEXT(J58)),AND(NOT(EXACT(J58,"YES")),NOT(EXACT(J58,"NO")))),OR(NOT(ISTEXT(K58)),AND(NOT(EXACT(K58,"YES")),NOT(EXACT(K58,"NO")),NOT(EXACT(K58,"NOT_APPLICABLE")))),OR(NOT(ISTEXT(L58)),AND(NOT(EXACT(L58,"NONE")),NOT(EXACT(L58,"NON_MATERIAL")),NOT(EXACT(L58,"MATERIAL_RESOLVED")),NOT(EXACT(L58,"MATERIAL_UNRESOLVED")))),OR(NOT(ISTEXT(M58)),AND(NOT(EXACT(M58,"NONE")),NOT(EXACT(M58,"NON_MATERIAL")),NOT(EXACT(M58,"MATERIAL")))),OR(NOT(ISTEXT(N58)),AND(NOT(EXACT(N58,"YES")),NOT(EXACT(N58,"NO")),NOT(EXACT(N58,"NOT_APPLICABLE")))),OR(NOT(ISTEXT(O58)),AND(NOT(EXACT(O58,"YES")),NOT(EXACT(O58,"NO")),NOT(EXACT(O58,"NOT_APPLICABLE")))),OR(NOT(ISTEXT(P58)),AND(NOT(EXACT(P58,"YES")),NOT(EXACT(P58,"NO")),NOT(EXACT(P58,"UNKNOWN")))),OR(NOT(ISTEXT(Q58)),AND(NOT(EXACT(Q58,"COMPLETE")),NOT(EXACT(Q58,"INCOMPLETE")))),OR(NOT(ISTEXT(R58)),AND(NOT(EXACT(R58,"YES")),NOT(EXACT(R58,"NO")))),OR(NOT(ISTEXT(S58)),AND(NOT(EXACT(S58,"YES")),NOT(EXACT(S58,"NO")),NOT(EXACT(S58,"NOT_APPLICABLE")))),AND(EXACT(J58,"NO"),NOT(EXACT(K58,"NOT_APPLICABLE"))),AND(EXACT(N58,"NO"),NOT(EXACT(O58,"NOT_APPLICABLE"))),AND(EXACT(R58,"NO"),NOT(EXACT(S58,"NOT_APPLICABLE"))))</x:f>
        <x:v>0</x:v>
      </x:c>
      <x:c r="AD58" t="str">
        <x:f>IF(OR(NOT(ISTEXT(D58)),LEN(TRIM(D58))=0),"DESCRIPTION_INVALID",IF(OR(OR(NOT(ISTEXT(E58)),AND(NOT(EXACT(E58,"SMALL_REVERSIBLE_TEST")),NOT(EXACT(E58,"BOUNDED_TRANCHE")),NOT(EXACT(E58,"LARGE_HARD_TO_REVERSE")))),OR(NOT(ISTEXT(F58)),AND(NOT(EXACT(F58,"LOW")),NOT(EXACT(F58,"MODERATE")),NOT(EXACT(F58,"HIGH")))),OR(NOT(ISTEXT(G58)),AND(NOT(EXACT(G58,"EASY")),NOT(EXACT(G58,"MODERATE")),NOT(EXACT(G58,"HARD")))),OR(NOT(ISTEXT(H58)),AND(NOT(EXACT(H58,"YES")),NOT(EXACT(H58,"NO")))),OR(NOT(ISTEXT(I58)),AND(NOT(EXACT(I58,"NONE_EVIDENCE")),NOT(EXACT(I58,"LIMITED")),NOT(EXACT(I58,"STRONG")))),OR(NOT(ISTEXT(J58)),AND(NOT(EXACT(J58,"YES")),NOT(EXACT(J58,"NO")))),OR(NOT(ISTEXT(K58)),AND(NOT(EXACT(K58,"YES")),NOT(EXACT(K58,"NO")),NOT(EXACT(K58,"NOT_APPLICABLE")))),OR(NOT(ISTEXT(L58)),AND(NOT(EXACT(L58,"NONE")),NOT(EXACT(L58,"NON_MATERIAL")),NOT(EXACT(L58,"MATERIAL_RESOLVED")),NOT(EXACT(L58,"MATERIAL_UNRESOLVED")))),OR(NOT(ISTEXT(M58)),AND(NOT(EXACT(M58,"NONE")),NOT(EXACT(M58,"NON_MATERIAL")),NOT(EXACT(M58,"MATERIAL")))),OR(NOT(ISTEXT(N58)),AND(NOT(EXACT(N58,"YES")),NOT(EXACT(N58,"NO")),NOT(EXACT(N58,"NOT_APPLICABLE")))),OR(NOT(ISTEXT(O58)),AND(NOT(EXACT(O58,"YES")),NOT(EXACT(O58,"NO")),NOT(EXACT(O58,"NOT_APPLICABLE")))),OR(NOT(ISTEXT(P58)),AND(NOT(EXACT(P58,"YES")),NOT(EXACT(P58,"NO")),NOT(EXACT(P58,"UNKNOWN")))),OR(NOT(ISTEXT(Q58)),AND(NOT(EXACT(Q58,"COMPLETE")),NOT(EXACT(Q58,"INCOMPLETE")))),OR(NOT(ISTEXT(R58)),AND(NOT(EXACT(R58,"YES")),NOT(EXACT(R58,"NO")))),OR(NOT(ISTEXT(S58)),AND(NOT(EXACT(S58,"YES")),NOT(EXACT(S58,"NO")),NOT(EXACT(S58,"NOT_APPLICABLE"))))),"ENUM_INVALID",IF(AND(EXACT(J58,"NO"),NOT(EXACT(K58,"NOT_APPLICABLE"))),"FIRST_PARTY_CROSS_FIELD_INVALID",IF(AND(EXACT(N58,"NO"),NOT(EXACT(O58,"NOT_APPLICABLE"))),"TEST_CROSS_FIELD_INVALID",IF(AND(EXACT(R58,"NO"),NOT(EXACT(S58,"NOT_APPLICABLE"))),"REOPEN_CROSS_FIELD_INVALID",IF(EXACT(H58,"NO"),"SCOPE_INCOMPLETE",IF(AND(EXACT(R58,"YES"),EXACT(S58,"YES")),"REOPEN_TRIGGER",IF(EXACT(L58,"MATERIAL_UNRESOLVED"),"MATERIAL_CONTRADICTION",IF(AND(OR(EXACT(E58,"LARGE_HARD_TO_REVERSE"),EXACT(F58,"HIGH"),EXACT(G58,"HARD")),OR(AND(EXACT(J58,"YES"),EXACT(K58,"NO")),EXACT(I58,"NONE_EVIDENCE"),EXACT(M58,"MATERIAL"))),IF(AND(EXACT(N58,"YES"),EXACT(O58,"YES")),"HIGH_EXPOSURE_BLOCKER_TESTABLE","HIGH_EXPOSURE_BLOCKER"),IF(AND(EXACT(E58,"BOUNDED_TRANCHE"),OR(AND(EXACT(J58,"YES"),EXACT(K58,"NO")),EXACT(I58,"NONE_EVIDENCE"),EXACT(M58,"MATERIAL"))),IF(AND(EXACT(N58,"YES"),EXACT(O58,"YES")),"TRANCHE_GAP_TESTABLE","TRANCHE_EVIDENCE_GAP"),IF(EXACT(E58,"SMALL_REVERSIBLE_TEST"),IF(OR(EXACT(F58,"HIGH"),EXACT(G58,"HARD")),"TEST_NOT_BOUNDED",IF(AND(EXACT(M58,"MATERIAL"),NOT(EXACT(O58,"YES"))),"TEST_MISALIGNED","SMALL_TEST_SUPPORTED")),IF(AND(EXACT(I58,"LIMITED"),EXACT(E58,"LARGE_HARD_TO_REVERSE")),"INDEPENDENCE_TOO_LIMITED_FOR_SCALE",IF(AND(EXACT(P58,"YES"),EXACT(I58,"LIMITED")),"DECISION_CHANGING_INFO_MISSING","NO_MATERIAL_BLOCKER")))))))))))))</x:f>
        <x:v>SMALL_TEST_SUPPORTED</x:v>
      </x:c>
    </x:row>
    <x:row r="59" ht="20" customHeight="1">
      <x:c r="A59" s="22" t="str">
        <x:v>F058</x:v>
      </x:c>
      <x:c r="B59" s="22" t="str">
        <x:v>combo SMALL_REVERSIBLE_TEST STRONG NONE NON_MATERIAL 58</x:v>
      </x:c>
      <x:c r="C59" s="22" t="str">
        <x:v>COMBINATORIAL</x:v>
      </x:c>
      <x:c r="D59" s="22" t="str">
        <x:v>Search/content expansion next tranche</x:v>
      </x:c>
      <x:c r="E59" s="22" t="str">
        <x:v>SMALL_REVERSIBLE_TEST</x:v>
      </x:c>
      <x:c r="F59" s="22" t="str">
        <x:v>LOW</x:v>
      </x:c>
      <x:c r="G59" s="22" t="str">
        <x:v>EASY</x:v>
      </x:c>
      <x:c r="H59" s="22" t="str">
        <x:v>YES</x:v>
      </x:c>
      <x:c r="I59" s="22" t="str">
        <x:v>STRONG</x:v>
      </x:c>
      <x:c r="J59" s="22" t="str">
        <x:v>YES</x:v>
      </x:c>
      <x:c r="K59" s="22" t="str">
        <x:v>YES</x:v>
      </x:c>
      <x:c r="L59" s="22" t="str">
        <x:v>NON_MATERIAL</x:v>
      </x:c>
      <x:c r="M59" s="22" t="str">
        <x:v>NONE</x:v>
      </x:c>
      <x:c r="N59" s="22" t="str">
        <x:v>NO</x:v>
      </x:c>
      <x:c r="O59" s="22" t="str">
        <x:v>NOT_APPLICABLE</x:v>
      </x:c>
      <x:c r="P59" s="22" t="str">
        <x:v>NO</x:v>
      </x:c>
      <x:c r="Q59" s="22" t="str">
        <x:v>COMPLETE</x:v>
      </x:c>
      <x:c r="R59" s="22" t="str">
        <x:v>NO</x:v>
      </x:c>
      <x:c r="S59" s="22" t="str">
        <x:v>NOT_APPLICABLE</x:v>
      </x:c>
      <x:c r="T59" s="22" t="str">
        <x:v>SUFFICIENT_FOR_THIS_COMMITMENT</x:v>
      </x:c>
      <x:c r="U59" s="22" t="str">
        <x:f>IF(OR(AD59="DESCRIPTION_INVALID",AD59="ENUM_INVALID",AD59="FIRST_PARTY_CROSS_FIELD_INVALID",AD59="TEST_CROSS_FIELD_INVALID",AD59="REOPEN_CROSS_FIELD_INVALID"),"INVALID_INPUT",IF(AD59="SCOPE_INCOMPLETE","RESOLVE_DECISION_SCOPE",IF(AD59="REOPEN_TRIGGER","REOPEN_PRIOR_DECISION",IF(AD59="MATERIAL_CONTRADICTION","RESOLVE_CONTRADICTION",IF(OR(AD59="HIGH_EXPOSURE_BLOCKER_TESTABLE",AD59="TRANCHE_GAP_TESTABLE"),"SUFFICIENT_FOR_A_SMALLER_REVERSIBLE_TEST",IF(AD59="HIGH_EXPOSURE_BLOCKER","DO_NOT_COMMIT_YET",IF(OR(AD59="TRANCHE_EVIDENCE_GAP",AD59="TEST_NOT_BOUNDED",AD59="TEST_MISALIGNED",AD59="INDEPENDENCE_TOO_LIMITED_FOR_SCALE",AD59="DECISION_CHANGING_INFO_MISSING"),"MORE_EVIDENCE_REQUIRED","SUFFICIENT_FOR_THIS_COMMITMENT")))))))</x:f>
        <x:v>SUFFICIENT_FOR_THIS_COMMITMENT</x:v>
      </x:c>
      <x:c r="V59" s="22" t="str">
        <x:v>SMALL_TEST_SUPPORTED</x:v>
      </x:c>
      <x:c r="W59" s="22" t="str">
        <x:f>AD59</x:f>
        <x:v>SMALL_TEST_SUPPORTED</x:v>
      </x:c>
      <x:c r="X59" s="22" t="str">
        <x:f>IF(EXACT(T59,U59),"PASS","FAIL")</x:f>
        <x:v>PASS</x:v>
      </x:c>
      <x:c r="Y59" s="22" t="str">
        <x:f>IF(EXACT(V59,W59),"PASS","FAIL")</x:f>
        <x:v>PASS</x:v>
      </x:c>
      <x:c r="Z59" s="22" t="str">
        <x:v>COMPLETE</x:v>
      </x:c>
      <x:c r="AA59" s="22" t="str">
        <x:f>Q59</x:f>
        <x:v>COMPLETE</x:v>
      </x:c>
      <x:c r="AB59" s="22" t="str">
        <x:f>IF(EXACT(Z59,AA59),"PASS","FAIL")</x:f>
        <x:v>PASS</x:v>
      </x:c>
      <x:c r="AC59" s="22" t="b">
        <x:f>OR(NOT(ISTEXT(D59)),LEN(TRIM(D59))=0,OR(NOT(ISTEXT(E59)),AND(NOT(EXACT(E59,"SMALL_REVERSIBLE_TEST")),NOT(EXACT(E59,"BOUNDED_TRANCHE")),NOT(EXACT(E59,"LARGE_HARD_TO_REVERSE")))),OR(NOT(ISTEXT(F59)),AND(NOT(EXACT(F59,"LOW")),NOT(EXACT(F59,"MODERATE")),NOT(EXACT(F59,"HIGH")))),OR(NOT(ISTEXT(G59)),AND(NOT(EXACT(G59,"EASY")),NOT(EXACT(G59,"MODERATE")),NOT(EXACT(G59,"HARD")))),OR(NOT(ISTEXT(H59)),AND(NOT(EXACT(H59,"YES")),NOT(EXACT(H59,"NO")))),OR(NOT(ISTEXT(I59)),AND(NOT(EXACT(I59,"NONE_EVIDENCE")),NOT(EXACT(I59,"LIMITED")),NOT(EXACT(I59,"STRONG")))),OR(NOT(ISTEXT(J59)),AND(NOT(EXACT(J59,"YES")),NOT(EXACT(J59,"NO")))),OR(NOT(ISTEXT(K59)),AND(NOT(EXACT(K59,"YES")),NOT(EXACT(K59,"NO")),NOT(EXACT(K59,"NOT_APPLICABLE")))),OR(NOT(ISTEXT(L59)),AND(NOT(EXACT(L59,"NONE")),NOT(EXACT(L59,"NON_MATERIAL")),NOT(EXACT(L59,"MATERIAL_RESOLVED")),NOT(EXACT(L59,"MATERIAL_UNRESOLVED")))),OR(NOT(ISTEXT(M59)),AND(NOT(EXACT(M59,"NONE")),NOT(EXACT(M59,"NON_MATERIAL")),NOT(EXACT(M59,"MATERIAL")))),OR(NOT(ISTEXT(N59)),AND(NOT(EXACT(N59,"YES")),NOT(EXACT(N59,"NO")),NOT(EXACT(N59,"NOT_APPLICABLE")))),OR(NOT(ISTEXT(O59)),AND(NOT(EXACT(O59,"YES")),NOT(EXACT(O59,"NO")),NOT(EXACT(O59,"NOT_APPLICABLE")))),OR(NOT(ISTEXT(P59)),AND(NOT(EXACT(P59,"YES")),NOT(EXACT(P59,"NO")),NOT(EXACT(P59,"UNKNOWN")))),OR(NOT(ISTEXT(Q59)),AND(NOT(EXACT(Q59,"COMPLETE")),NOT(EXACT(Q59,"INCOMPLETE")))),OR(NOT(ISTEXT(R59)),AND(NOT(EXACT(R59,"YES")),NOT(EXACT(R59,"NO")))),OR(NOT(ISTEXT(S59)),AND(NOT(EXACT(S59,"YES")),NOT(EXACT(S59,"NO")),NOT(EXACT(S59,"NOT_APPLICABLE")))),AND(EXACT(J59,"NO"),NOT(EXACT(K59,"NOT_APPLICABLE"))),AND(EXACT(N59,"NO"),NOT(EXACT(O59,"NOT_APPLICABLE"))),AND(EXACT(R59,"NO"),NOT(EXACT(S59,"NOT_APPLICABLE"))))</x:f>
        <x:v>0</x:v>
      </x:c>
      <x:c r="AD59" t="str">
        <x:f>IF(OR(NOT(ISTEXT(D59)),LEN(TRIM(D59))=0),"DESCRIPTION_INVALID",IF(OR(OR(NOT(ISTEXT(E59)),AND(NOT(EXACT(E59,"SMALL_REVERSIBLE_TEST")),NOT(EXACT(E59,"BOUNDED_TRANCHE")),NOT(EXACT(E59,"LARGE_HARD_TO_REVERSE")))),OR(NOT(ISTEXT(F59)),AND(NOT(EXACT(F59,"LOW")),NOT(EXACT(F59,"MODERATE")),NOT(EXACT(F59,"HIGH")))),OR(NOT(ISTEXT(G59)),AND(NOT(EXACT(G59,"EASY")),NOT(EXACT(G59,"MODERATE")),NOT(EXACT(G59,"HARD")))),OR(NOT(ISTEXT(H59)),AND(NOT(EXACT(H59,"YES")),NOT(EXACT(H59,"NO")))),OR(NOT(ISTEXT(I59)),AND(NOT(EXACT(I59,"NONE_EVIDENCE")),NOT(EXACT(I59,"LIMITED")),NOT(EXACT(I59,"STRONG")))),OR(NOT(ISTEXT(J59)),AND(NOT(EXACT(J59,"YES")),NOT(EXACT(J59,"NO")))),OR(NOT(ISTEXT(K59)),AND(NOT(EXACT(K59,"YES")),NOT(EXACT(K59,"NO")),NOT(EXACT(K59,"NOT_APPLICABLE")))),OR(NOT(ISTEXT(L59)),AND(NOT(EXACT(L59,"NONE")),NOT(EXACT(L59,"NON_MATERIAL")),NOT(EXACT(L59,"MATERIAL_RESOLVED")),NOT(EXACT(L59,"MATERIAL_UNRESOLVED")))),OR(NOT(ISTEXT(M59)),AND(NOT(EXACT(M59,"NONE")),NOT(EXACT(M59,"NON_MATERIAL")),NOT(EXACT(M59,"MATERIAL")))),OR(NOT(ISTEXT(N59)),AND(NOT(EXACT(N59,"YES")),NOT(EXACT(N59,"NO")),NOT(EXACT(N59,"NOT_APPLICABLE")))),OR(NOT(ISTEXT(O59)),AND(NOT(EXACT(O59,"YES")),NOT(EXACT(O59,"NO")),NOT(EXACT(O59,"NOT_APPLICABLE")))),OR(NOT(ISTEXT(P59)),AND(NOT(EXACT(P59,"YES")),NOT(EXACT(P59,"NO")),NOT(EXACT(P59,"UNKNOWN")))),OR(NOT(ISTEXT(Q59)),AND(NOT(EXACT(Q59,"COMPLETE")),NOT(EXACT(Q59,"INCOMPLETE")))),OR(NOT(ISTEXT(R59)),AND(NOT(EXACT(R59,"YES")),NOT(EXACT(R59,"NO")))),OR(NOT(ISTEXT(S59)),AND(NOT(EXACT(S59,"YES")),NOT(EXACT(S59,"NO")),NOT(EXACT(S59,"NOT_APPLICABLE"))))),"ENUM_INVALID",IF(AND(EXACT(J59,"NO"),NOT(EXACT(K59,"NOT_APPLICABLE"))),"FIRST_PARTY_CROSS_FIELD_INVALID",IF(AND(EXACT(N59,"NO"),NOT(EXACT(O59,"NOT_APPLICABLE"))),"TEST_CROSS_FIELD_INVALID",IF(AND(EXACT(R59,"NO"),NOT(EXACT(S59,"NOT_APPLICABLE"))),"REOPEN_CROSS_FIELD_INVALID",IF(EXACT(H59,"NO"),"SCOPE_INCOMPLETE",IF(AND(EXACT(R59,"YES"),EXACT(S59,"YES")),"REOPEN_TRIGGER",IF(EXACT(L59,"MATERIAL_UNRESOLVED"),"MATERIAL_CONTRADICTION",IF(AND(OR(EXACT(E59,"LARGE_HARD_TO_REVERSE"),EXACT(F59,"HIGH"),EXACT(G59,"HARD")),OR(AND(EXACT(J59,"YES"),EXACT(K59,"NO")),EXACT(I59,"NONE_EVIDENCE"),EXACT(M59,"MATERIAL"))),IF(AND(EXACT(N59,"YES"),EXACT(O59,"YES")),"HIGH_EXPOSURE_BLOCKER_TESTABLE","HIGH_EXPOSURE_BLOCKER"),IF(AND(EXACT(E59,"BOUNDED_TRANCHE"),OR(AND(EXACT(J59,"YES"),EXACT(K59,"NO")),EXACT(I59,"NONE_EVIDENCE"),EXACT(M59,"MATERIAL"))),IF(AND(EXACT(N59,"YES"),EXACT(O59,"YES")),"TRANCHE_GAP_TESTABLE","TRANCHE_EVIDENCE_GAP"),IF(EXACT(E59,"SMALL_REVERSIBLE_TEST"),IF(OR(EXACT(F59,"HIGH"),EXACT(G59,"HARD")),"TEST_NOT_BOUNDED",IF(AND(EXACT(M59,"MATERIAL"),NOT(EXACT(O59,"YES"))),"TEST_MISALIGNED","SMALL_TEST_SUPPORTED")),IF(AND(EXACT(I59,"LIMITED"),EXACT(E59,"LARGE_HARD_TO_REVERSE")),"INDEPENDENCE_TOO_LIMITED_FOR_SCALE",IF(AND(EXACT(P59,"YES"),EXACT(I59,"LIMITED")),"DECISION_CHANGING_INFO_MISSING","NO_MATERIAL_BLOCKER")))))))))))))</x:f>
        <x:v>SMALL_TEST_SUPPORTED</x:v>
      </x:c>
    </x:row>
    <x:row r="60" ht="20" customHeight="1">
      <x:c r="A60" s="22" t="str">
        <x:v>F059</x:v>
      </x:c>
      <x:c r="B60" s="22" t="str">
        <x:v>combo SMALL_REVERSIBLE_TEST STRONG NONE MATERIAL_RESOLVED 59</x:v>
      </x:c>
      <x:c r="C60" s="22" t="str">
        <x:v>COMBINATORIAL</x:v>
      </x:c>
      <x:c r="D60" s="22" t="str">
        <x:v>Search/content expansion next tranche</x:v>
      </x:c>
      <x:c r="E60" s="22" t="str">
        <x:v>SMALL_REVERSIBLE_TEST</x:v>
      </x:c>
      <x:c r="F60" s="22" t="str">
        <x:v>LOW</x:v>
      </x:c>
      <x:c r="G60" s="22" t="str">
        <x:v>EASY</x:v>
      </x:c>
      <x:c r="H60" s="22" t="str">
        <x:v>YES</x:v>
      </x:c>
      <x:c r="I60" s="22" t="str">
        <x:v>STRONG</x:v>
      </x:c>
      <x:c r="J60" s="22" t="str">
        <x:v>YES</x:v>
      </x:c>
      <x:c r="K60" s="22" t="str">
        <x:v>YES</x:v>
      </x:c>
      <x:c r="L60" s="22" t="str">
        <x:v>MATERIAL_RESOLVED</x:v>
      </x:c>
      <x:c r="M60" s="22" t="str">
        <x:v>NONE</x:v>
      </x:c>
      <x:c r="N60" s="22" t="str">
        <x:v>NO</x:v>
      </x:c>
      <x:c r="O60" s="22" t="str">
        <x:v>NOT_APPLICABLE</x:v>
      </x:c>
      <x:c r="P60" s="22" t="str">
        <x:v>NO</x:v>
      </x:c>
      <x:c r="Q60" s="22" t="str">
        <x:v>COMPLETE</x:v>
      </x:c>
      <x:c r="R60" s="22" t="str">
        <x:v>NO</x:v>
      </x:c>
      <x:c r="S60" s="22" t="str">
        <x:v>NOT_APPLICABLE</x:v>
      </x:c>
      <x:c r="T60" s="22" t="str">
        <x:v>SUFFICIENT_FOR_THIS_COMMITMENT</x:v>
      </x:c>
      <x:c r="U60" s="22" t="str">
        <x:f>IF(OR(AD60="DESCRIPTION_INVALID",AD60="ENUM_INVALID",AD60="FIRST_PARTY_CROSS_FIELD_INVALID",AD60="TEST_CROSS_FIELD_INVALID",AD60="REOPEN_CROSS_FIELD_INVALID"),"INVALID_INPUT",IF(AD60="SCOPE_INCOMPLETE","RESOLVE_DECISION_SCOPE",IF(AD60="REOPEN_TRIGGER","REOPEN_PRIOR_DECISION",IF(AD60="MATERIAL_CONTRADICTION","RESOLVE_CONTRADICTION",IF(OR(AD60="HIGH_EXPOSURE_BLOCKER_TESTABLE",AD60="TRANCHE_GAP_TESTABLE"),"SUFFICIENT_FOR_A_SMALLER_REVERSIBLE_TEST",IF(AD60="HIGH_EXPOSURE_BLOCKER","DO_NOT_COMMIT_YET",IF(OR(AD60="TRANCHE_EVIDENCE_GAP",AD60="TEST_NOT_BOUNDED",AD60="TEST_MISALIGNED",AD60="INDEPENDENCE_TOO_LIMITED_FOR_SCALE",AD60="DECISION_CHANGING_INFO_MISSING"),"MORE_EVIDENCE_REQUIRED","SUFFICIENT_FOR_THIS_COMMITMENT")))))))</x:f>
        <x:v>SUFFICIENT_FOR_THIS_COMMITMENT</x:v>
      </x:c>
      <x:c r="V60" s="22" t="str">
        <x:v>SMALL_TEST_SUPPORTED</x:v>
      </x:c>
      <x:c r="W60" s="22" t="str">
        <x:f>AD60</x:f>
        <x:v>SMALL_TEST_SUPPORTED</x:v>
      </x:c>
      <x:c r="X60" s="22" t="str">
        <x:f>IF(EXACT(T60,U60),"PASS","FAIL")</x:f>
        <x:v>PASS</x:v>
      </x:c>
      <x:c r="Y60" s="22" t="str">
        <x:f>IF(EXACT(V60,W60),"PASS","FAIL")</x:f>
        <x:v>PASS</x:v>
      </x:c>
      <x:c r="Z60" s="22" t="str">
        <x:v>COMPLETE</x:v>
      </x:c>
      <x:c r="AA60" s="22" t="str">
        <x:f>Q60</x:f>
        <x:v>COMPLETE</x:v>
      </x:c>
      <x:c r="AB60" s="22" t="str">
        <x:f>IF(EXACT(Z60,AA60),"PASS","FAIL")</x:f>
        <x:v>PASS</x:v>
      </x:c>
      <x:c r="AC60" s="22" t="b">
        <x:f>OR(NOT(ISTEXT(D60)),LEN(TRIM(D60))=0,OR(NOT(ISTEXT(E60)),AND(NOT(EXACT(E60,"SMALL_REVERSIBLE_TEST")),NOT(EXACT(E60,"BOUNDED_TRANCHE")),NOT(EXACT(E60,"LARGE_HARD_TO_REVERSE")))),OR(NOT(ISTEXT(F60)),AND(NOT(EXACT(F60,"LOW")),NOT(EXACT(F60,"MODERATE")),NOT(EXACT(F60,"HIGH")))),OR(NOT(ISTEXT(G60)),AND(NOT(EXACT(G60,"EASY")),NOT(EXACT(G60,"MODERATE")),NOT(EXACT(G60,"HARD")))),OR(NOT(ISTEXT(H60)),AND(NOT(EXACT(H60,"YES")),NOT(EXACT(H60,"NO")))),OR(NOT(ISTEXT(I60)),AND(NOT(EXACT(I60,"NONE_EVIDENCE")),NOT(EXACT(I60,"LIMITED")),NOT(EXACT(I60,"STRONG")))),OR(NOT(ISTEXT(J60)),AND(NOT(EXACT(J60,"YES")),NOT(EXACT(J60,"NO")))),OR(NOT(ISTEXT(K60)),AND(NOT(EXACT(K60,"YES")),NOT(EXACT(K60,"NO")),NOT(EXACT(K60,"NOT_APPLICABLE")))),OR(NOT(ISTEXT(L60)),AND(NOT(EXACT(L60,"NONE")),NOT(EXACT(L60,"NON_MATERIAL")),NOT(EXACT(L60,"MATERIAL_RESOLVED")),NOT(EXACT(L60,"MATERIAL_UNRESOLVED")))),OR(NOT(ISTEXT(M60)),AND(NOT(EXACT(M60,"NONE")),NOT(EXACT(M60,"NON_MATERIAL")),NOT(EXACT(M60,"MATERIAL")))),OR(NOT(ISTEXT(N60)),AND(NOT(EXACT(N60,"YES")),NOT(EXACT(N60,"NO")),NOT(EXACT(N60,"NOT_APPLICABLE")))),OR(NOT(ISTEXT(O60)),AND(NOT(EXACT(O60,"YES")),NOT(EXACT(O60,"NO")),NOT(EXACT(O60,"NOT_APPLICABLE")))),OR(NOT(ISTEXT(P60)),AND(NOT(EXACT(P60,"YES")),NOT(EXACT(P60,"NO")),NOT(EXACT(P60,"UNKNOWN")))),OR(NOT(ISTEXT(Q60)),AND(NOT(EXACT(Q60,"COMPLETE")),NOT(EXACT(Q60,"INCOMPLETE")))),OR(NOT(ISTEXT(R60)),AND(NOT(EXACT(R60,"YES")),NOT(EXACT(R60,"NO")))),OR(NOT(ISTEXT(S60)),AND(NOT(EXACT(S60,"YES")),NOT(EXACT(S60,"NO")),NOT(EXACT(S60,"NOT_APPLICABLE")))),AND(EXACT(J60,"NO"),NOT(EXACT(K60,"NOT_APPLICABLE"))),AND(EXACT(N60,"NO"),NOT(EXACT(O60,"NOT_APPLICABLE"))),AND(EXACT(R60,"NO"),NOT(EXACT(S60,"NOT_APPLICABLE"))))</x:f>
        <x:v>0</x:v>
      </x:c>
      <x:c r="AD60" t="str">
        <x:f>IF(OR(NOT(ISTEXT(D60)),LEN(TRIM(D60))=0),"DESCRIPTION_INVALID",IF(OR(OR(NOT(ISTEXT(E60)),AND(NOT(EXACT(E60,"SMALL_REVERSIBLE_TEST")),NOT(EXACT(E60,"BOUNDED_TRANCHE")),NOT(EXACT(E60,"LARGE_HARD_TO_REVERSE")))),OR(NOT(ISTEXT(F60)),AND(NOT(EXACT(F60,"LOW")),NOT(EXACT(F60,"MODERATE")),NOT(EXACT(F60,"HIGH")))),OR(NOT(ISTEXT(G60)),AND(NOT(EXACT(G60,"EASY")),NOT(EXACT(G60,"MODERATE")),NOT(EXACT(G60,"HARD")))),OR(NOT(ISTEXT(H60)),AND(NOT(EXACT(H60,"YES")),NOT(EXACT(H60,"NO")))),OR(NOT(ISTEXT(I60)),AND(NOT(EXACT(I60,"NONE_EVIDENCE")),NOT(EXACT(I60,"LIMITED")),NOT(EXACT(I60,"STRONG")))),OR(NOT(ISTEXT(J60)),AND(NOT(EXACT(J60,"YES")),NOT(EXACT(J60,"NO")))),OR(NOT(ISTEXT(K60)),AND(NOT(EXACT(K60,"YES")),NOT(EXACT(K60,"NO")),NOT(EXACT(K60,"NOT_APPLICABLE")))),OR(NOT(ISTEXT(L60)),AND(NOT(EXACT(L60,"NONE")),NOT(EXACT(L60,"NON_MATERIAL")),NOT(EXACT(L60,"MATERIAL_RESOLVED")),NOT(EXACT(L60,"MATERIAL_UNRESOLVED")))),OR(NOT(ISTEXT(M60)),AND(NOT(EXACT(M60,"NONE")),NOT(EXACT(M60,"NON_MATERIAL")),NOT(EXACT(M60,"MATERIAL")))),OR(NOT(ISTEXT(N60)),AND(NOT(EXACT(N60,"YES")),NOT(EXACT(N60,"NO")),NOT(EXACT(N60,"NOT_APPLICABLE")))),OR(NOT(ISTEXT(O60)),AND(NOT(EXACT(O60,"YES")),NOT(EXACT(O60,"NO")),NOT(EXACT(O60,"NOT_APPLICABLE")))),OR(NOT(ISTEXT(P60)),AND(NOT(EXACT(P60,"YES")),NOT(EXACT(P60,"NO")),NOT(EXACT(P60,"UNKNOWN")))),OR(NOT(ISTEXT(Q60)),AND(NOT(EXACT(Q60,"COMPLETE")),NOT(EXACT(Q60,"INCOMPLETE")))),OR(NOT(ISTEXT(R60)),AND(NOT(EXACT(R60,"YES")),NOT(EXACT(R60,"NO")))),OR(NOT(ISTEXT(S60)),AND(NOT(EXACT(S60,"YES")),NOT(EXACT(S60,"NO")),NOT(EXACT(S60,"NOT_APPLICABLE"))))),"ENUM_INVALID",IF(AND(EXACT(J60,"NO"),NOT(EXACT(K60,"NOT_APPLICABLE"))),"FIRST_PARTY_CROSS_FIELD_INVALID",IF(AND(EXACT(N60,"NO"),NOT(EXACT(O60,"NOT_APPLICABLE"))),"TEST_CROSS_FIELD_INVALID",IF(AND(EXACT(R60,"NO"),NOT(EXACT(S60,"NOT_APPLICABLE"))),"REOPEN_CROSS_FIELD_INVALID",IF(EXACT(H60,"NO"),"SCOPE_INCOMPLETE",IF(AND(EXACT(R60,"YES"),EXACT(S60,"YES")),"REOPEN_TRIGGER",IF(EXACT(L60,"MATERIAL_UNRESOLVED"),"MATERIAL_CONTRADICTION",IF(AND(OR(EXACT(E60,"LARGE_HARD_TO_REVERSE"),EXACT(F60,"HIGH"),EXACT(G60,"HARD")),OR(AND(EXACT(J60,"YES"),EXACT(K60,"NO")),EXACT(I60,"NONE_EVIDENCE"),EXACT(M60,"MATERIAL"))),IF(AND(EXACT(N60,"YES"),EXACT(O60,"YES")),"HIGH_EXPOSURE_BLOCKER_TESTABLE","HIGH_EXPOSURE_BLOCKER"),IF(AND(EXACT(E60,"BOUNDED_TRANCHE"),OR(AND(EXACT(J60,"YES"),EXACT(K60,"NO")),EXACT(I60,"NONE_EVIDENCE"),EXACT(M60,"MATERIAL"))),IF(AND(EXACT(N60,"YES"),EXACT(O60,"YES")),"TRANCHE_GAP_TESTABLE","TRANCHE_EVIDENCE_GAP"),IF(EXACT(E60,"SMALL_REVERSIBLE_TEST"),IF(OR(EXACT(F60,"HIGH"),EXACT(G60,"HARD")),"TEST_NOT_BOUNDED",IF(AND(EXACT(M60,"MATERIAL"),NOT(EXACT(O60,"YES"))),"TEST_MISALIGNED","SMALL_TEST_SUPPORTED")),IF(AND(EXACT(I60,"LIMITED"),EXACT(E60,"LARGE_HARD_TO_REVERSE")),"INDEPENDENCE_TOO_LIMITED_FOR_SCALE",IF(AND(EXACT(P60,"YES"),EXACT(I60,"LIMITED")),"DECISION_CHANGING_INFO_MISSING","NO_MATERIAL_BLOCKER")))))))))))))</x:f>
        <x:v>SMALL_TEST_SUPPORTED</x:v>
      </x:c>
    </x:row>
    <x:row r="61" ht="20" customHeight="1">
      <x:c r="A61" s="22" t="str">
        <x:v>F060</x:v>
      </x:c>
      <x:c r="B61" s="22" t="str">
        <x:v>combo SMALL_REVERSIBLE_TEST STRONG NONE MATERIAL_UNRESOLVED 60</x:v>
      </x:c>
      <x:c r="C61" s="22" t="str">
        <x:v>COMBINATORIAL</x:v>
      </x:c>
      <x:c r="D61" s="22" t="str">
        <x:v>Search/content expansion next tranche</x:v>
      </x:c>
      <x:c r="E61" s="22" t="str">
        <x:v>SMALL_REVERSIBLE_TEST</x:v>
      </x:c>
      <x:c r="F61" s="22" t="str">
        <x:v>LOW</x:v>
      </x:c>
      <x:c r="G61" s="22" t="str">
        <x:v>EASY</x:v>
      </x:c>
      <x:c r="H61" s="22" t="str">
        <x:v>YES</x:v>
      </x:c>
      <x:c r="I61" s="22" t="str">
        <x:v>STRONG</x:v>
      </x:c>
      <x:c r="J61" s="22" t="str">
        <x:v>YES</x:v>
      </x:c>
      <x:c r="K61" s="22" t="str">
        <x:v>YES</x:v>
      </x:c>
      <x:c r="L61" s="22" t="str">
        <x:v>MATERIAL_UNRESOLVED</x:v>
      </x:c>
      <x:c r="M61" s="22" t="str">
        <x:v>NONE</x:v>
      </x:c>
      <x:c r="N61" s="22" t="str">
        <x:v>NO</x:v>
      </x:c>
      <x:c r="O61" s="22" t="str">
        <x:v>NOT_APPLICABLE</x:v>
      </x:c>
      <x:c r="P61" s="22" t="str">
        <x:v>NO</x:v>
      </x:c>
      <x:c r="Q61" s="22" t="str">
        <x:v>COMPLETE</x:v>
      </x:c>
      <x:c r="R61" s="22" t="str">
        <x:v>NO</x:v>
      </x:c>
      <x:c r="S61" s="22" t="str">
        <x:v>NOT_APPLICABLE</x:v>
      </x:c>
      <x:c r="T61" s="22" t="str">
        <x:v>RESOLVE_CONTRADICTION</x:v>
      </x:c>
      <x:c r="U61" s="22" t="str">
        <x:f>IF(OR(AD61="DESCRIPTION_INVALID",AD61="ENUM_INVALID",AD61="FIRST_PARTY_CROSS_FIELD_INVALID",AD61="TEST_CROSS_FIELD_INVALID",AD61="REOPEN_CROSS_FIELD_INVALID"),"INVALID_INPUT",IF(AD61="SCOPE_INCOMPLETE","RESOLVE_DECISION_SCOPE",IF(AD61="REOPEN_TRIGGER","REOPEN_PRIOR_DECISION",IF(AD61="MATERIAL_CONTRADICTION","RESOLVE_CONTRADICTION",IF(OR(AD61="HIGH_EXPOSURE_BLOCKER_TESTABLE",AD61="TRANCHE_GAP_TESTABLE"),"SUFFICIENT_FOR_A_SMALLER_REVERSIBLE_TEST",IF(AD61="HIGH_EXPOSURE_BLOCKER","DO_NOT_COMMIT_YET",IF(OR(AD61="TRANCHE_EVIDENCE_GAP",AD61="TEST_NOT_BOUNDED",AD61="TEST_MISALIGNED",AD61="INDEPENDENCE_TOO_LIMITED_FOR_SCALE",AD61="DECISION_CHANGING_INFO_MISSING"),"MORE_EVIDENCE_REQUIRED","SUFFICIENT_FOR_THIS_COMMITMENT")))))))</x:f>
        <x:v>RESOLVE_CONTRADICTION</x:v>
      </x:c>
      <x:c r="V61" s="22" t="str">
        <x:v>MATERIAL_CONTRADICTION</x:v>
      </x:c>
      <x:c r="W61" s="22" t="str">
        <x:f>AD61</x:f>
        <x:v>MATERIAL_CONTRADICTION</x:v>
      </x:c>
      <x:c r="X61" s="22" t="str">
        <x:f>IF(EXACT(T61,U61),"PASS","FAIL")</x:f>
        <x:v>PASS</x:v>
      </x:c>
      <x:c r="Y61" s="22" t="str">
        <x:f>IF(EXACT(V61,W61),"PASS","FAIL")</x:f>
        <x:v>PASS</x:v>
      </x:c>
      <x:c r="Z61" s="22" t="str">
        <x:v>COMPLETE</x:v>
      </x:c>
      <x:c r="AA61" s="22" t="str">
        <x:f>Q61</x:f>
        <x:v>COMPLETE</x:v>
      </x:c>
      <x:c r="AB61" s="22" t="str">
        <x:f>IF(EXACT(Z61,AA61),"PASS","FAIL")</x:f>
        <x:v>PASS</x:v>
      </x:c>
      <x:c r="AC61" s="22" t="b">
        <x:f>OR(NOT(ISTEXT(D61)),LEN(TRIM(D61))=0,OR(NOT(ISTEXT(E61)),AND(NOT(EXACT(E61,"SMALL_REVERSIBLE_TEST")),NOT(EXACT(E61,"BOUNDED_TRANCHE")),NOT(EXACT(E61,"LARGE_HARD_TO_REVERSE")))),OR(NOT(ISTEXT(F61)),AND(NOT(EXACT(F61,"LOW")),NOT(EXACT(F61,"MODERATE")),NOT(EXACT(F61,"HIGH")))),OR(NOT(ISTEXT(G61)),AND(NOT(EXACT(G61,"EASY")),NOT(EXACT(G61,"MODERATE")),NOT(EXACT(G61,"HARD")))),OR(NOT(ISTEXT(H61)),AND(NOT(EXACT(H61,"YES")),NOT(EXACT(H61,"NO")))),OR(NOT(ISTEXT(I61)),AND(NOT(EXACT(I61,"NONE_EVIDENCE")),NOT(EXACT(I61,"LIMITED")),NOT(EXACT(I61,"STRONG")))),OR(NOT(ISTEXT(J61)),AND(NOT(EXACT(J61,"YES")),NOT(EXACT(J61,"NO")))),OR(NOT(ISTEXT(K61)),AND(NOT(EXACT(K61,"YES")),NOT(EXACT(K61,"NO")),NOT(EXACT(K61,"NOT_APPLICABLE")))),OR(NOT(ISTEXT(L61)),AND(NOT(EXACT(L61,"NONE")),NOT(EXACT(L61,"NON_MATERIAL")),NOT(EXACT(L61,"MATERIAL_RESOLVED")),NOT(EXACT(L61,"MATERIAL_UNRESOLVED")))),OR(NOT(ISTEXT(M61)),AND(NOT(EXACT(M61,"NONE")),NOT(EXACT(M61,"NON_MATERIAL")),NOT(EXACT(M61,"MATERIAL")))),OR(NOT(ISTEXT(N61)),AND(NOT(EXACT(N61,"YES")),NOT(EXACT(N61,"NO")),NOT(EXACT(N61,"NOT_APPLICABLE")))),OR(NOT(ISTEXT(O61)),AND(NOT(EXACT(O61,"YES")),NOT(EXACT(O61,"NO")),NOT(EXACT(O61,"NOT_APPLICABLE")))),OR(NOT(ISTEXT(P61)),AND(NOT(EXACT(P61,"YES")),NOT(EXACT(P61,"NO")),NOT(EXACT(P61,"UNKNOWN")))),OR(NOT(ISTEXT(Q61)),AND(NOT(EXACT(Q61,"COMPLETE")),NOT(EXACT(Q61,"INCOMPLETE")))),OR(NOT(ISTEXT(R61)),AND(NOT(EXACT(R61,"YES")),NOT(EXACT(R61,"NO")))),OR(NOT(ISTEXT(S61)),AND(NOT(EXACT(S61,"YES")),NOT(EXACT(S61,"NO")),NOT(EXACT(S61,"NOT_APPLICABLE")))),AND(EXACT(J61,"NO"),NOT(EXACT(K61,"NOT_APPLICABLE"))),AND(EXACT(N61,"NO"),NOT(EXACT(O61,"NOT_APPLICABLE"))),AND(EXACT(R61,"NO"),NOT(EXACT(S61,"NOT_APPLICABLE"))))</x:f>
        <x:v>0</x:v>
      </x:c>
      <x:c r="AD61" t="str">
        <x:f>IF(OR(NOT(ISTEXT(D61)),LEN(TRIM(D61))=0),"DESCRIPTION_INVALID",IF(OR(OR(NOT(ISTEXT(E61)),AND(NOT(EXACT(E61,"SMALL_REVERSIBLE_TEST")),NOT(EXACT(E61,"BOUNDED_TRANCHE")),NOT(EXACT(E61,"LARGE_HARD_TO_REVERSE")))),OR(NOT(ISTEXT(F61)),AND(NOT(EXACT(F61,"LOW")),NOT(EXACT(F61,"MODERATE")),NOT(EXACT(F61,"HIGH")))),OR(NOT(ISTEXT(G61)),AND(NOT(EXACT(G61,"EASY")),NOT(EXACT(G61,"MODERATE")),NOT(EXACT(G61,"HARD")))),OR(NOT(ISTEXT(H61)),AND(NOT(EXACT(H61,"YES")),NOT(EXACT(H61,"NO")))),OR(NOT(ISTEXT(I61)),AND(NOT(EXACT(I61,"NONE_EVIDENCE")),NOT(EXACT(I61,"LIMITED")),NOT(EXACT(I61,"STRONG")))),OR(NOT(ISTEXT(J61)),AND(NOT(EXACT(J61,"YES")),NOT(EXACT(J61,"NO")))),OR(NOT(ISTEXT(K61)),AND(NOT(EXACT(K61,"YES")),NOT(EXACT(K61,"NO")),NOT(EXACT(K61,"NOT_APPLICABLE")))),OR(NOT(ISTEXT(L61)),AND(NOT(EXACT(L61,"NONE")),NOT(EXACT(L61,"NON_MATERIAL")),NOT(EXACT(L61,"MATERIAL_RESOLVED")),NOT(EXACT(L61,"MATERIAL_UNRESOLVED")))),OR(NOT(ISTEXT(M61)),AND(NOT(EXACT(M61,"NONE")),NOT(EXACT(M61,"NON_MATERIAL")),NOT(EXACT(M61,"MATERIAL")))),OR(NOT(ISTEXT(N61)),AND(NOT(EXACT(N61,"YES")),NOT(EXACT(N61,"NO")),NOT(EXACT(N61,"NOT_APPLICABLE")))),OR(NOT(ISTEXT(O61)),AND(NOT(EXACT(O61,"YES")),NOT(EXACT(O61,"NO")),NOT(EXACT(O61,"NOT_APPLICABLE")))),OR(NOT(ISTEXT(P61)),AND(NOT(EXACT(P61,"YES")),NOT(EXACT(P61,"NO")),NOT(EXACT(P61,"UNKNOWN")))),OR(NOT(ISTEXT(Q61)),AND(NOT(EXACT(Q61,"COMPLETE")),NOT(EXACT(Q61,"INCOMPLETE")))),OR(NOT(ISTEXT(R61)),AND(NOT(EXACT(R61,"YES")),NOT(EXACT(R61,"NO")))),OR(NOT(ISTEXT(S61)),AND(NOT(EXACT(S61,"YES")),NOT(EXACT(S61,"NO")),NOT(EXACT(S61,"NOT_APPLICABLE"))))),"ENUM_INVALID",IF(AND(EXACT(J61,"NO"),NOT(EXACT(K61,"NOT_APPLICABLE"))),"FIRST_PARTY_CROSS_FIELD_INVALID",IF(AND(EXACT(N61,"NO"),NOT(EXACT(O61,"NOT_APPLICABLE"))),"TEST_CROSS_FIELD_INVALID",IF(AND(EXACT(R61,"NO"),NOT(EXACT(S61,"NOT_APPLICABLE"))),"REOPEN_CROSS_FIELD_INVALID",IF(EXACT(H61,"NO"),"SCOPE_INCOMPLETE",IF(AND(EXACT(R61,"YES"),EXACT(S61,"YES")),"REOPEN_TRIGGER",IF(EXACT(L61,"MATERIAL_UNRESOLVED"),"MATERIAL_CONTRADICTION",IF(AND(OR(EXACT(E61,"LARGE_HARD_TO_REVERSE"),EXACT(F61,"HIGH"),EXACT(G61,"HARD")),OR(AND(EXACT(J61,"YES"),EXACT(K61,"NO")),EXACT(I61,"NONE_EVIDENCE"),EXACT(M61,"MATERIAL"))),IF(AND(EXACT(N61,"YES"),EXACT(O61,"YES")),"HIGH_EXPOSURE_BLOCKER_TESTABLE","HIGH_EXPOSURE_BLOCKER"),IF(AND(EXACT(E61,"BOUNDED_TRANCHE"),OR(AND(EXACT(J61,"YES"),EXACT(K61,"NO")),EXACT(I61,"NONE_EVIDENCE"),EXACT(M61,"MATERIAL"))),IF(AND(EXACT(N61,"YES"),EXACT(O61,"YES")),"TRANCHE_GAP_TESTABLE","TRANCHE_EVIDENCE_GAP"),IF(EXACT(E61,"SMALL_REVERSIBLE_TEST"),IF(OR(EXACT(F61,"HIGH"),EXACT(G61,"HARD")),"TEST_NOT_BOUNDED",IF(AND(EXACT(M61,"MATERIAL"),NOT(EXACT(O61,"YES"))),"TEST_MISALIGNED","SMALL_TEST_SUPPORTED")),IF(AND(EXACT(I61,"LIMITED"),EXACT(E61,"LARGE_HARD_TO_REVERSE")),"INDEPENDENCE_TOO_LIMITED_FOR_SCALE",IF(AND(EXACT(P61,"YES"),EXACT(I61,"LIMITED")),"DECISION_CHANGING_INFO_MISSING","NO_MATERIAL_BLOCKER")))))))))))))</x:f>
        <x:v>MATERIAL_CONTRADICTION</x:v>
      </x:c>
    </x:row>
    <x:row r="62" ht="20" customHeight="1">
      <x:c r="A62" s="22" t="str">
        <x:v>F061</x:v>
      </x:c>
      <x:c r="B62" s="22" t="str">
        <x:v>combo SMALL_REVERSIBLE_TEST STRONG NON_MATERIAL NONE 61</x:v>
      </x:c>
      <x:c r="C62" s="22" t="str">
        <x:v>COMBINATORIAL</x:v>
      </x:c>
      <x:c r="D62" s="22" t="str">
        <x:v>Search/content expansion next tranche</x:v>
      </x:c>
      <x:c r="E62" s="22" t="str">
        <x:v>SMALL_REVERSIBLE_TEST</x:v>
      </x:c>
      <x:c r="F62" s="22" t="str">
        <x:v>LOW</x:v>
      </x:c>
      <x:c r="G62" s="22" t="str">
        <x:v>EASY</x:v>
      </x:c>
      <x:c r="H62" s="22" t="str">
        <x:v>YES</x:v>
      </x:c>
      <x:c r="I62" s="22" t="str">
        <x:v>STRONG</x:v>
      </x:c>
      <x:c r="J62" s="22" t="str">
        <x:v>YES</x:v>
      </x:c>
      <x:c r="K62" s="22" t="str">
        <x:v>YES</x:v>
      </x:c>
      <x:c r="L62" s="22" t="str">
        <x:v>NONE</x:v>
      </x:c>
      <x:c r="M62" s="22" t="str">
        <x:v>NON_MATERIAL</x:v>
      </x:c>
      <x:c r="N62" s="22" t="str">
        <x:v>NO</x:v>
      </x:c>
      <x:c r="O62" s="22" t="str">
        <x:v>NOT_APPLICABLE</x:v>
      </x:c>
      <x:c r="P62" s="22" t="str">
        <x:v>NO</x:v>
      </x:c>
      <x:c r="Q62" s="22" t="str">
        <x:v>COMPLETE</x:v>
      </x:c>
      <x:c r="R62" s="22" t="str">
        <x:v>NO</x:v>
      </x:c>
      <x:c r="S62" s="22" t="str">
        <x:v>NOT_APPLICABLE</x:v>
      </x:c>
      <x:c r="T62" s="22" t="str">
        <x:v>SUFFICIENT_FOR_THIS_COMMITMENT</x:v>
      </x:c>
      <x:c r="U62" s="22" t="str">
        <x:f>IF(OR(AD62="DESCRIPTION_INVALID",AD62="ENUM_INVALID",AD62="FIRST_PARTY_CROSS_FIELD_INVALID",AD62="TEST_CROSS_FIELD_INVALID",AD62="REOPEN_CROSS_FIELD_INVALID"),"INVALID_INPUT",IF(AD62="SCOPE_INCOMPLETE","RESOLVE_DECISION_SCOPE",IF(AD62="REOPEN_TRIGGER","REOPEN_PRIOR_DECISION",IF(AD62="MATERIAL_CONTRADICTION","RESOLVE_CONTRADICTION",IF(OR(AD62="HIGH_EXPOSURE_BLOCKER_TESTABLE",AD62="TRANCHE_GAP_TESTABLE"),"SUFFICIENT_FOR_A_SMALLER_REVERSIBLE_TEST",IF(AD62="HIGH_EXPOSURE_BLOCKER","DO_NOT_COMMIT_YET",IF(OR(AD62="TRANCHE_EVIDENCE_GAP",AD62="TEST_NOT_BOUNDED",AD62="TEST_MISALIGNED",AD62="INDEPENDENCE_TOO_LIMITED_FOR_SCALE",AD62="DECISION_CHANGING_INFO_MISSING"),"MORE_EVIDENCE_REQUIRED","SUFFICIENT_FOR_THIS_COMMITMENT")))))))</x:f>
        <x:v>SUFFICIENT_FOR_THIS_COMMITMENT</x:v>
      </x:c>
      <x:c r="V62" s="22" t="str">
        <x:v>SMALL_TEST_SUPPORTED</x:v>
      </x:c>
      <x:c r="W62" s="22" t="str">
        <x:f>AD62</x:f>
        <x:v>SMALL_TEST_SUPPORTED</x:v>
      </x:c>
      <x:c r="X62" s="22" t="str">
        <x:f>IF(EXACT(T62,U62),"PASS","FAIL")</x:f>
        <x:v>PASS</x:v>
      </x:c>
      <x:c r="Y62" s="22" t="str">
        <x:f>IF(EXACT(V62,W62),"PASS","FAIL")</x:f>
        <x:v>PASS</x:v>
      </x:c>
      <x:c r="Z62" s="22" t="str">
        <x:v>COMPLETE</x:v>
      </x:c>
      <x:c r="AA62" s="22" t="str">
        <x:f>Q62</x:f>
        <x:v>COMPLETE</x:v>
      </x:c>
      <x:c r="AB62" s="22" t="str">
        <x:f>IF(EXACT(Z62,AA62),"PASS","FAIL")</x:f>
        <x:v>PASS</x:v>
      </x:c>
      <x:c r="AC62" s="22" t="b">
        <x:f>OR(NOT(ISTEXT(D62)),LEN(TRIM(D62))=0,OR(NOT(ISTEXT(E62)),AND(NOT(EXACT(E62,"SMALL_REVERSIBLE_TEST")),NOT(EXACT(E62,"BOUNDED_TRANCHE")),NOT(EXACT(E62,"LARGE_HARD_TO_REVERSE")))),OR(NOT(ISTEXT(F62)),AND(NOT(EXACT(F62,"LOW")),NOT(EXACT(F62,"MODERATE")),NOT(EXACT(F62,"HIGH")))),OR(NOT(ISTEXT(G62)),AND(NOT(EXACT(G62,"EASY")),NOT(EXACT(G62,"MODERATE")),NOT(EXACT(G62,"HARD")))),OR(NOT(ISTEXT(H62)),AND(NOT(EXACT(H62,"YES")),NOT(EXACT(H62,"NO")))),OR(NOT(ISTEXT(I62)),AND(NOT(EXACT(I62,"NONE_EVIDENCE")),NOT(EXACT(I62,"LIMITED")),NOT(EXACT(I62,"STRONG")))),OR(NOT(ISTEXT(J62)),AND(NOT(EXACT(J62,"YES")),NOT(EXACT(J62,"NO")))),OR(NOT(ISTEXT(K62)),AND(NOT(EXACT(K62,"YES")),NOT(EXACT(K62,"NO")),NOT(EXACT(K62,"NOT_APPLICABLE")))),OR(NOT(ISTEXT(L62)),AND(NOT(EXACT(L62,"NONE")),NOT(EXACT(L62,"NON_MATERIAL")),NOT(EXACT(L62,"MATERIAL_RESOLVED")),NOT(EXACT(L62,"MATERIAL_UNRESOLVED")))),OR(NOT(ISTEXT(M62)),AND(NOT(EXACT(M62,"NONE")),NOT(EXACT(M62,"NON_MATERIAL")),NOT(EXACT(M62,"MATERIAL")))),OR(NOT(ISTEXT(N62)),AND(NOT(EXACT(N62,"YES")),NOT(EXACT(N62,"NO")),NOT(EXACT(N62,"NOT_APPLICABLE")))),OR(NOT(ISTEXT(O62)),AND(NOT(EXACT(O62,"YES")),NOT(EXACT(O62,"NO")),NOT(EXACT(O62,"NOT_APPLICABLE")))),OR(NOT(ISTEXT(P62)),AND(NOT(EXACT(P62,"YES")),NOT(EXACT(P62,"NO")),NOT(EXACT(P62,"UNKNOWN")))),OR(NOT(ISTEXT(Q62)),AND(NOT(EXACT(Q62,"COMPLETE")),NOT(EXACT(Q62,"INCOMPLETE")))),OR(NOT(ISTEXT(R62)),AND(NOT(EXACT(R62,"YES")),NOT(EXACT(R62,"NO")))),OR(NOT(ISTEXT(S62)),AND(NOT(EXACT(S62,"YES")),NOT(EXACT(S62,"NO")),NOT(EXACT(S62,"NOT_APPLICABLE")))),AND(EXACT(J62,"NO"),NOT(EXACT(K62,"NOT_APPLICABLE"))),AND(EXACT(N62,"NO"),NOT(EXACT(O62,"NOT_APPLICABLE"))),AND(EXACT(R62,"NO"),NOT(EXACT(S62,"NOT_APPLICABLE"))))</x:f>
        <x:v>0</x:v>
      </x:c>
      <x:c r="AD62" t="str">
        <x:f>IF(OR(NOT(ISTEXT(D62)),LEN(TRIM(D62))=0),"DESCRIPTION_INVALID",IF(OR(OR(NOT(ISTEXT(E62)),AND(NOT(EXACT(E62,"SMALL_REVERSIBLE_TEST")),NOT(EXACT(E62,"BOUNDED_TRANCHE")),NOT(EXACT(E62,"LARGE_HARD_TO_REVERSE")))),OR(NOT(ISTEXT(F62)),AND(NOT(EXACT(F62,"LOW")),NOT(EXACT(F62,"MODERATE")),NOT(EXACT(F62,"HIGH")))),OR(NOT(ISTEXT(G62)),AND(NOT(EXACT(G62,"EASY")),NOT(EXACT(G62,"MODERATE")),NOT(EXACT(G62,"HARD")))),OR(NOT(ISTEXT(H62)),AND(NOT(EXACT(H62,"YES")),NOT(EXACT(H62,"NO")))),OR(NOT(ISTEXT(I62)),AND(NOT(EXACT(I62,"NONE_EVIDENCE")),NOT(EXACT(I62,"LIMITED")),NOT(EXACT(I62,"STRONG")))),OR(NOT(ISTEXT(J62)),AND(NOT(EXACT(J62,"YES")),NOT(EXACT(J62,"NO")))),OR(NOT(ISTEXT(K62)),AND(NOT(EXACT(K62,"YES")),NOT(EXACT(K62,"NO")),NOT(EXACT(K62,"NOT_APPLICABLE")))),OR(NOT(ISTEXT(L62)),AND(NOT(EXACT(L62,"NONE")),NOT(EXACT(L62,"NON_MATERIAL")),NOT(EXACT(L62,"MATERIAL_RESOLVED")),NOT(EXACT(L62,"MATERIAL_UNRESOLVED")))),OR(NOT(ISTEXT(M62)),AND(NOT(EXACT(M62,"NONE")),NOT(EXACT(M62,"NON_MATERIAL")),NOT(EXACT(M62,"MATERIAL")))),OR(NOT(ISTEXT(N62)),AND(NOT(EXACT(N62,"YES")),NOT(EXACT(N62,"NO")),NOT(EXACT(N62,"NOT_APPLICABLE")))),OR(NOT(ISTEXT(O62)),AND(NOT(EXACT(O62,"YES")),NOT(EXACT(O62,"NO")),NOT(EXACT(O62,"NOT_APPLICABLE")))),OR(NOT(ISTEXT(P62)),AND(NOT(EXACT(P62,"YES")),NOT(EXACT(P62,"NO")),NOT(EXACT(P62,"UNKNOWN")))),OR(NOT(ISTEXT(Q62)),AND(NOT(EXACT(Q62,"COMPLETE")),NOT(EXACT(Q62,"INCOMPLETE")))),OR(NOT(ISTEXT(R62)),AND(NOT(EXACT(R62,"YES")),NOT(EXACT(R62,"NO")))),OR(NOT(ISTEXT(S62)),AND(NOT(EXACT(S62,"YES")),NOT(EXACT(S62,"NO")),NOT(EXACT(S62,"NOT_APPLICABLE"))))),"ENUM_INVALID",IF(AND(EXACT(J62,"NO"),NOT(EXACT(K62,"NOT_APPLICABLE"))),"FIRST_PARTY_CROSS_FIELD_INVALID",IF(AND(EXACT(N62,"NO"),NOT(EXACT(O62,"NOT_APPLICABLE"))),"TEST_CROSS_FIELD_INVALID",IF(AND(EXACT(R62,"NO"),NOT(EXACT(S62,"NOT_APPLICABLE"))),"REOPEN_CROSS_FIELD_INVALID",IF(EXACT(H62,"NO"),"SCOPE_INCOMPLETE",IF(AND(EXACT(R62,"YES"),EXACT(S62,"YES")),"REOPEN_TRIGGER",IF(EXACT(L62,"MATERIAL_UNRESOLVED"),"MATERIAL_CONTRADICTION",IF(AND(OR(EXACT(E62,"LARGE_HARD_TO_REVERSE"),EXACT(F62,"HIGH"),EXACT(G62,"HARD")),OR(AND(EXACT(J62,"YES"),EXACT(K62,"NO")),EXACT(I62,"NONE_EVIDENCE"),EXACT(M62,"MATERIAL"))),IF(AND(EXACT(N62,"YES"),EXACT(O62,"YES")),"HIGH_EXPOSURE_BLOCKER_TESTABLE","HIGH_EXPOSURE_BLOCKER"),IF(AND(EXACT(E62,"BOUNDED_TRANCHE"),OR(AND(EXACT(J62,"YES"),EXACT(K62,"NO")),EXACT(I62,"NONE_EVIDENCE"),EXACT(M62,"MATERIAL"))),IF(AND(EXACT(N62,"YES"),EXACT(O62,"YES")),"TRANCHE_GAP_TESTABLE","TRANCHE_EVIDENCE_GAP"),IF(EXACT(E62,"SMALL_REVERSIBLE_TEST"),IF(OR(EXACT(F62,"HIGH"),EXACT(G62,"HARD")),"TEST_NOT_BOUNDED",IF(AND(EXACT(M62,"MATERIAL"),NOT(EXACT(O62,"YES"))),"TEST_MISALIGNED","SMALL_TEST_SUPPORTED")),IF(AND(EXACT(I62,"LIMITED"),EXACT(E62,"LARGE_HARD_TO_REVERSE")),"INDEPENDENCE_TOO_LIMITED_FOR_SCALE",IF(AND(EXACT(P62,"YES"),EXACT(I62,"LIMITED")),"DECISION_CHANGING_INFO_MISSING","NO_MATERIAL_BLOCKER")))))))))))))</x:f>
        <x:v>SMALL_TEST_SUPPORTED</x:v>
      </x:c>
    </x:row>
    <x:row r="63" ht="20" customHeight="1">
      <x:c r="A63" s="22" t="str">
        <x:v>F062</x:v>
      </x:c>
      <x:c r="B63" s="22" t="str">
        <x:v>combo SMALL_REVERSIBLE_TEST STRONG NON_MATERIAL NON_MATERIAL 62</x:v>
      </x:c>
      <x:c r="C63" s="22" t="str">
        <x:v>COMBINATORIAL</x:v>
      </x:c>
      <x:c r="D63" s="22" t="str">
        <x:v>Search/content expansion next tranche</x:v>
      </x:c>
      <x:c r="E63" s="22" t="str">
        <x:v>SMALL_REVERSIBLE_TEST</x:v>
      </x:c>
      <x:c r="F63" s="22" t="str">
        <x:v>LOW</x:v>
      </x:c>
      <x:c r="G63" s="22" t="str">
        <x:v>EASY</x:v>
      </x:c>
      <x:c r="H63" s="22" t="str">
        <x:v>YES</x:v>
      </x:c>
      <x:c r="I63" s="22" t="str">
        <x:v>STRONG</x:v>
      </x:c>
      <x:c r="J63" s="22" t="str">
        <x:v>YES</x:v>
      </x:c>
      <x:c r="K63" s="22" t="str">
        <x:v>YES</x:v>
      </x:c>
      <x:c r="L63" s="22" t="str">
        <x:v>NON_MATERIAL</x:v>
      </x:c>
      <x:c r="M63" s="22" t="str">
        <x:v>NON_MATERIAL</x:v>
      </x:c>
      <x:c r="N63" s="22" t="str">
        <x:v>NO</x:v>
      </x:c>
      <x:c r="O63" s="22" t="str">
        <x:v>NOT_APPLICABLE</x:v>
      </x:c>
      <x:c r="P63" s="22" t="str">
        <x:v>NO</x:v>
      </x:c>
      <x:c r="Q63" s="22" t="str">
        <x:v>COMPLETE</x:v>
      </x:c>
      <x:c r="R63" s="22" t="str">
        <x:v>NO</x:v>
      </x:c>
      <x:c r="S63" s="22" t="str">
        <x:v>NOT_APPLICABLE</x:v>
      </x:c>
      <x:c r="T63" s="22" t="str">
        <x:v>SUFFICIENT_FOR_THIS_COMMITMENT</x:v>
      </x:c>
      <x:c r="U63" s="22" t="str">
        <x:f>IF(OR(AD63="DESCRIPTION_INVALID",AD63="ENUM_INVALID",AD63="FIRST_PARTY_CROSS_FIELD_INVALID",AD63="TEST_CROSS_FIELD_INVALID",AD63="REOPEN_CROSS_FIELD_INVALID"),"INVALID_INPUT",IF(AD63="SCOPE_INCOMPLETE","RESOLVE_DECISION_SCOPE",IF(AD63="REOPEN_TRIGGER","REOPEN_PRIOR_DECISION",IF(AD63="MATERIAL_CONTRADICTION","RESOLVE_CONTRADICTION",IF(OR(AD63="HIGH_EXPOSURE_BLOCKER_TESTABLE",AD63="TRANCHE_GAP_TESTABLE"),"SUFFICIENT_FOR_A_SMALLER_REVERSIBLE_TEST",IF(AD63="HIGH_EXPOSURE_BLOCKER","DO_NOT_COMMIT_YET",IF(OR(AD63="TRANCHE_EVIDENCE_GAP",AD63="TEST_NOT_BOUNDED",AD63="TEST_MISALIGNED",AD63="INDEPENDENCE_TOO_LIMITED_FOR_SCALE",AD63="DECISION_CHANGING_INFO_MISSING"),"MORE_EVIDENCE_REQUIRED","SUFFICIENT_FOR_THIS_COMMITMENT")))))))</x:f>
        <x:v>SUFFICIENT_FOR_THIS_COMMITMENT</x:v>
      </x:c>
      <x:c r="V63" s="22" t="str">
        <x:v>SMALL_TEST_SUPPORTED</x:v>
      </x:c>
      <x:c r="W63" s="22" t="str">
        <x:f>AD63</x:f>
        <x:v>SMALL_TEST_SUPPORTED</x:v>
      </x:c>
      <x:c r="X63" s="22" t="str">
        <x:f>IF(EXACT(T63,U63),"PASS","FAIL")</x:f>
        <x:v>PASS</x:v>
      </x:c>
      <x:c r="Y63" s="22" t="str">
        <x:f>IF(EXACT(V63,W63),"PASS","FAIL")</x:f>
        <x:v>PASS</x:v>
      </x:c>
      <x:c r="Z63" s="22" t="str">
        <x:v>COMPLETE</x:v>
      </x:c>
      <x:c r="AA63" s="22" t="str">
        <x:f>Q63</x:f>
        <x:v>COMPLETE</x:v>
      </x:c>
      <x:c r="AB63" s="22" t="str">
        <x:f>IF(EXACT(Z63,AA63),"PASS","FAIL")</x:f>
        <x:v>PASS</x:v>
      </x:c>
      <x:c r="AC63" s="22" t="b">
        <x:f>OR(NOT(ISTEXT(D63)),LEN(TRIM(D63))=0,OR(NOT(ISTEXT(E63)),AND(NOT(EXACT(E63,"SMALL_REVERSIBLE_TEST")),NOT(EXACT(E63,"BOUNDED_TRANCHE")),NOT(EXACT(E63,"LARGE_HARD_TO_REVERSE")))),OR(NOT(ISTEXT(F63)),AND(NOT(EXACT(F63,"LOW")),NOT(EXACT(F63,"MODERATE")),NOT(EXACT(F63,"HIGH")))),OR(NOT(ISTEXT(G63)),AND(NOT(EXACT(G63,"EASY")),NOT(EXACT(G63,"MODERATE")),NOT(EXACT(G63,"HARD")))),OR(NOT(ISTEXT(H63)),AND(NOT(EXACT(H63,"YES")),NOT(EXACT(H63,"NO")))),OR(NOT(ISTEXT(I63)),AND(NOT(EXACT(I63,"NONE_EVIDENCE")),NOT(EXACT(I63,"LIMITED")),NOT(EXACT(I63,"STRONG")))),OR(NOT(ISTEXT(J63)),AND(NOT(EXACT(J63,"YES")),NOT(EXACT(J63,"NO")))),OR(NOT(ISTEXT(K63)),AND(NOT(EXACT(K63,"YES")),NOT(EXACT(K63,"NO")),NOT(EXACT(K63,"NOT_APPLICABLE")))),OR(NOT(ISTEXT(L63)),AND(NOT(EXACT(L63,"NONE")),NOT(EXACT(L63,"NON_MATERIAL")),NOT(EXACT(L63,"MATERIAL_RESOLVED")),NOT(EXACT(L63,"MATERIAL_UNRESOLVED")))),OR(NOT(ISTEXT(M63)),AND(NOT(EXACT(M63,"NONE")),NOT(EXACT(M63,"NON_MATERIAL")),NOT(EXACT(M63,"MATERIAL")))),OR(NOT(ISTEXT(N63)),AND(NOT(EXACT(N63,"YES")),NOT(EXACT(N63,"NO")),NOT(EXACT(N63,"NOT_APPLICABLE")))),OR(NOT(ISTEXT(O63)),AND(NOT(EXACT(O63,"YES")),NOT(EXACT(O63,"NO")),NOT(EXACT(O63,"NOT_APPLICABLE")))),OR(NOT(ISTEXT(P63)),AND(NOT(EXACT(P63,"YES")),NOT(EXACT(P63,"NO")),NOT(EXACT(P63,"UNKNOWN")))),OR(NOT(ISTEXT(Q63)),AND(NOT(EXACT(Q63,"COMPLETE")),NOT(EXACT(Q63,"INCOMPLETE")))),OR(NOT(ISTEXT(R63)),AND(NOT(EXACT(R63,"YES")),NOT(EXACT(R63,"NO")))),OR(NOT(ISTEXT(S63)),AND(NOT(EXACT(S63,"YES")),NOT(EXACT(S63,"NO")),NOT(EXACT(S63,"NOT_APPLICABLE")))),AND(EXACT(J63,"NO"),NOT(EXACT(K63,"NOT_APPLICABLE"))),AND(EXACT(N63,"NO"),NOT(EXACT(O63,"NOT_APPLICABLE"))),AND(EXACT(R63,"NO"),NOT(EXACT(S63,"NOT_APPLICABLE"))))</x:f>
        <x:v>0</x:v>
      </x:c>
      <x:c r="AD63" t="str">
        <x:f>IF(OR(NOT(ISTEXT(D63)),LEN(TRIM(D63))=0),"DESCRIPTION_INVALID",IF(OR(OR(NOT(ISTEXT(E63)),AND(NOT(EXACT(E63,"SMALL_REVERSIBLE_TEST")),NOT(EXACT(E63,"BOUNDED_TRANCHE")),NOT(EXACT(E63,"LARGE_HARD_TO_REVERSE")))),OR(NOT(ISTEXT(F63)),AND(NOT(EXACT(F63,"LOW")),NOT(EXACT(F63,"MODERATE")),NOT(EXACT(F63,"HIGH")))),OR(NOT(ISTEXT(G63)),AND(NOT(EXACT(G63,"EASY")),NOT(EXACT(G63,"MODERATE")),NOT(EXACT(G63,"HARD")))),OR(NOT(ISTEXT(H63)),AND(NOT(EXACT(H63,"YES")),NOT(EXACT(H63,"NO")))),OR(NOT(ISTEXT(I63)),AND(NOT(EXACT(I63,"NONE_EVIDENCE")),NOT(EXACT(I63,"LIMITED")),NOT(EXACT(I63,"STRONG")))),OR(NOT(ISTEXT(J63)),AND(NOT(EXACT(J63,"YES")),NOT(EXACT(J63,"NO")))),OR(NOT(ISTEXT(K63)),AND(NOT(EXACT(K63,"YES")),NOT(EXACT(K63,"NO")),NOT(EXACT(K63,"NOT_APPLICABLE")))),OR(NOT(ISTEXT(L63)),AND(NOT(EXACT(L63,"NONE")),NOT(EXACT(L63,"NON_MATERIAL")),NOT(EXACT(L63,"MATERIAL_RESOLVED")),NOT(EXACT(L63,"MATERIAL_UNRESOLVED")))),OR(NOT(ISTEXT(M63)),AND(NOT(EXACT(M63,"NONE")),NOT(EXACT(M63,"NON_MATERIAL")),NOT(EXACT(M63,"MATERIAL")))),OR(NOT(ISTEXT(N63)),AND(NOT(EXACT(N63,"YES")),NOT(EXACT(N63,"NO")),NOT(EXACT(N63,"NOT_APPLICABLE")))),OR(NOT(ISTEXT(O63)),AND(NOT(EXACT(O63,"YES")),NOT(EXACT(O63,"NO")),NOT(EXACT(O63,"NOT_APPLICABLE")))),OR(NOT(ISTEXT(P63)),AND(NOT(EXACT(P63,"YES")),NOT(EXACT(P63,"NO")),NOT(EXACT(P63,"UNKNOWN")))),OR(NOT(ISTEXT(Q63)),AND(NOT(EXACT(Q63,"COMPLETE")),NOT(EXACT(Q63,"INCOMPLETE")))),OR(NOT(ISTEXT(R63)),AND(NOT(EXACT(R63,"YES")),NOT(EXACT(R63,"NO")))),OR(NOT(ISTEXT(S63)),AND(NOT(EXACT(S63,"YES")),NOT(EXACT(S63,"NO")),NOT(EXACT(S63,"NOT_APPLICABLE"))))),"ENUM_INVALID",IF(AND(EXACT(J63,"NO"),NOT(EXACT(K63,"NOT_APPLICABLE"))),"FIRST_PARTY_CROSS_FIELD_INVALID",IF(AND(EXACT(N63,"NO"),NOT(EXACT(O63,"NOT_APPLICABLE"))),"TEST_CROSS_FIELD_INVALID",IF(AND(EXACT(R63,"NO"),NOT(EXACT(S63,"NOT_APPLICABLE"))),"REOPEN_CROSS_FIELD_INVALID",IF(EXACT(H63,"NO"),"SCOPE_INCOMPLETE",IF(AND(EXACT(R63,"YES"),EXACT(S63,"YES")),"REOPEN_TRIGGER",IF(EXACT(L63,"MATERIAL_UNRESOLVED"),"MATERIAL_CONTRADICTION",IF(AND(OR(EXACT(E63,"LARGE_HARD_TO_REVERSE"),EXACT(F63,"HIGH"),EXACT(G63,"HARD")),OR(AND(EXACT(J63,"YES"),EXACT(K63,"NO")),EXACT(I63,"NONE_EVIDENCE"),EXACT(M63,"MATERIAL"))),IF(AND(EXACT(N63,"YES"),EXACT(O63,"YES")),"HIGH_EXPOSURE_BLOCKER_TESTABLE","HIGH_EXPOSURE_BLOCKER"),IF(AND(EXACT(E63,"BOUNDED_TRANCHE"),OR(AND(EXACT(J63,"YES"),EXACT(K63,"NO")),EXACT(I63,"NONE_EVIDENCE"),EXACT(M63,"MATERIAL"))),IF(AND(EXACT(N63,"YES"),EXACT(O63,"YES")),"TRANCHE_GAP_TESTABLE","TRANCHE_EVIDENCE_GAP"),IF(EXACT(E63,"SMALL_REVERSIBLE_TEST"),IF(OR(EXACT(F63,"HIGH"),EXACT(G63,"HARD")),"TEST_NOT_BOUNDED",IF(AND(EXACT(M63,"MATERIAL"),NOT(EXACT(O63,"YES"))),"TEST_MISALIGNED","SMALL_TEST_SUPPORTED")),IF(AND(EXACT(I63,"LIMITED"),EXACT(E63,"LARGE_HARD_TO_REVERSE")),"INDEPENDENCE_TOO_LIMITED_FOR_SCALE",IF(AND(EXACT(P63,"YES"),EXACT(I63,"LIMITED")),"DECISION_CHANGING_INFO_MISSING","NO_MATERIAL_BLOCKER")))))))))))))</x:f>
        <x:v>SMALL_TEST_SUPPORTED</x:v>
      </x:c>
    </x:row>
    <x:row r="64" ht="20" customHeight="1">
      <x:c r="A64" s="22" t="str">
        <x:v>F063</x:v>
      </x:c>
      <x:c r="B64" s="22" t="str">
        <x:v>combo SMALL_REVERSIBLE_TEST STRONG NON_MATERIAL MATERIAL_RESOLVED 63</x:v>
      </x:c>
      <x:c r="C64" s="22" t="str">
        <x:v>COMBINATORIAL</x:v>
      </x:c>
      <x:c r="D64" s="22" t="str">
        <x:v>Search/content expansion next tranche</x:v>
      </x:c>
      <x:c r="E64" s="22" t="str">
        <x:v>SMALL_REVERSIBLE_TEST</x:v>
      </x:c>
      <x:c r="F64" s="22" t="str">
        <x:v>LOW</x:v>
      </x:c>
      <x:c r="G64" s="22" t="str">
        <x:v>EASY</x:v>
      </x:c>
      <x:c r="H64" s="22" t="str">
        <x:v>YES</x:v>
      </x:c>
      <x:c r="I64" s="22" t="str">
        <x:v>STRONG</x:v>
      </x:c>
      <x:c r="J64" s="22" t="str">
        <x:v>YES</x:v>
      </x:c>
      <x:c r="K64" s="22" t="str">
        <x:v>YES</x:v>
      </x:c>
      <x:c r="L64" s="22" t="str">
        <x:v>MATERIAL_RESOLVED</x:v>
      </x:c>
      <x:c r="M64" s="22" t="str">
        <x:v>NON_MATERIAL</x:v>
      </x:c>
      <x:c r="N64" s="22" t="str">
        <x:v>NO</x:v>
      </x:c>
      <x:c r="O64" s="22" t="str">
        <x:v>NOT_APPLICABLE</x:v>
      </x:c>
      <x:c r="P64" s="22" t="str">
        <x:v>NO</x:v>
      </x:c>
      <x:c r="Q64" s="22" t="str">
        <x:v>COMPLETE</x:v>
      </x:c>
      <x:c r="R64" s="22" t="str">
        <x:v>NO</x:v>
      </x:c>
      <x:c r="S64" s="22" t="str">
        <x:v>NOT_APPLICABLE</x:v>
      </x:c>
      <x:c r="T64" s="22" t="str">
        <x:v>SUFFICIENT_FOR_THIS_COMMITMENT</x:v>
      </x:c>
      <x:c r="U64" s="22" t="str">
        <x:f>IF(OR(AD64="DESCRIPTION_INVALID",AD64="ENUM_INVALID",AD64="FIRST_PARTY_CROSS_FIELD_INVALID",AD64="TEST_CROSS_FIELD_INVALID",AD64="REOPEN_CROSS_FIELD_INVALID"),"INVALID_INPUT",IF(AD64="SCOPE_INCOMPLETE","RESOLVE_DECISION_SCOPE",IF(AD64="REOPEN_TRIGGER","REOPEN_PRIOR_DECISION",IF(AD64="MATERIAL_CONTRADICTION","RESOLVE_CONTRADICTION",IF(OR(AD64="HIGH_EXPOSURE_BLOCKER_TESTABLE",AD64="TRANCHE_GAP_TESTABLE"),"SUFFICIENT_FOR_A_SMALLER_REVERSIBLE_TEST",IF(AD64="HIGH_EXPOSURE_BLOCKER","DO_NOT_COMMIT_YET",IF(OR(AD64="TRANCHE_EVIDENCE_GAP",AD64="TEST_NOT_BOUNDED",AD64="TEST_MISALIGNED",AD64="INDEPENDENCE_TOO_LIMITED_FOR_SCALE",AD64="DECISION_CHANGING_INFO_MISSING"),"MORE_EVIDENCE_REQUIRED","SUFFICIENT_FOR_THIS_COMMITMENT")))))))</x:f>
        <x:v>SUFFICIENT_FOR_THIS_COMMITMENT</x:v>
      </x:c>
      <x:c r="V64" s="22" t="str">
        <x:v>SMALL_TEST_SUPPORTED</x:v>
      </x:c>
      <x:c r="W64" s="22" t="str">
        <x:f>AD64</x:f>
        <x:v>SMALL_TEST_SUPPORTED</x:v>
      </x:c>
      <x:c r="X64" s="22" t="str">
        <x:f>IF(EXACT(T64,U64),"PASS","FAIL")</x:f>
        <x:v>PASS</x:v>
      </x:c>
      <x:c r="Y64" s="22" t="str">
        <x:f>IF(EXACT(V64,W64),"PASS","FAIL")</x:f>
        <x:v>PASS</x:v>
      </x:c>
      <x:c r="Z64" s="22" t="str">
        <x:v>COMPLETE</x:v>
      </x:c>
      <x:c r="AA64" s="22" t="str">
        <x:f>Q64</x:f>
        <x:v>COMPLETE</x:v>
      </x:c>
      <x:c r="AB64" s="22" t="str">
        <x:f>IF(EXACT(Z64,AA64),"PASS","FAIL")</x:f>
        <x:v>PASS</x:v>
      </x:c>
      <x:c r="AC64" s="22" t="b">
        <x:f>OR(NOT(ISTEXT(D64)),LEN(TRIM(D64))=0,OR(NOT(ISTEXT(E64)),AND(NOT(EXACT(E64,"SMALL_REVERSIBLE_TEST")),NOT(EXACT(E64,"BOUNDED_TRANCHE")),NOT(EXACT(E64,"LARGE_HARD_TO_REVERSE")))),OR(NOT(ISTEXT(F64)),AND(NOT(EXACT(F64,"LOW")),NOT(EXACT(F64,"MODERATE")),NOT(EXACT(F64,"HIGH")))),OR(NOT(ISTEXT(G64)),AND(NOT(EXACT(G64,"EASY")),NOT(EXACT(G64,"MODERATE")),NOT(EXACT(G64,"HARD")))),OR(NOT(ISTEXT(H64)),AND(NOT(EXACT(H64,"YES")),NOT(EXACT(H64,"NO")))),OR(NOT(ISTEXT(I64)),AND(NOT(EXACT(I64,"NONE_EVIDENCE")),NOT(EXACT(I64,"LIMITED")),NOT(EXACT(I64,"STRONG")))),OR(NOT(ISTEXT(J64)),AND(NOT(EXACT(J64,"YES")),NOT(EXACT(J64,"NO")))),OR(NOT(ISTEXT(K64)),AND(NOT(EXACT(K64,"YES")),NOT(EXACT(K64,"NO")),NOT(EXACT(K64,"NOT_APPLICABLE")))),OR(NOT(ISTEXT(L64)),AND(NOT(EXACT(L64,"NONE")),NOT(EXACT(L64,"NON_MATERIAL")),NOT(EXACT(L64,"MATERIAL_RESOLVED")),NOT(EXACT(L64,"MATERIAL_UNRESOLVED")))),OR(NOT(ISTEXT(M64)),AND(NOT(EXACT(M64,"NONE")),NOT(EXACT(M64,"NON_MATERIAL")),NOT(EXACT(M64,"MATERIAL")))),OR(NOT(ISTEXT(N64)),AND(NOT(EXACT(N64,"YES")),NOT(EXACT(N64,"NO")),NOT(EXACT(N64,"NOT_APPLICABLE")))),OR(NOT(ISTEXT(O64)),AND(NOT(EXACT(O64,"YES")),NOT(EXACT(O64,"NO")),NOT(EXACT(O64,"NOT_APPLICABLE")))),OR(NOT(ISTEXT(P64)),AND(NOT(EXACT(P64,"YES")),NOT(EXACT(P64,"NO")),NOT(EXACT(P64,"UNKNOWN")))),OR(NOT(ISTEXT(Q64)),AND(NOT(EXACT(Q64,"COMPLETE")),NOT(EXACT(Q64,"INCOMPLETE")))),OR(NOT(ISTEXT(R64)),AND(NOT(EXACT(R64,"YES")),NOT(EXACT(R64,"NO")))),OR(NOT(ISTEXT(S64)),AND(NOT(EXACT(S64,"YES")),NOT(EXACT(S64,"NO")),NOT(EXACT(S64,"NOT_APPLICABLE")))),AND(EXACT(J64,"NO"),NOT(EXACT(K64,"NOT_APPLICABLE"))),AND(EXACT(N64,"NO"),NOT(EXACT(O64,"NOT_APPLICABLE"))),AND(EXACT(R64,"NO"),NOT(EXACT(S64,"NOT_APPLICABLE"))))</x:f>
        <x:v>0</x:v>
      </x:c>
      <x:c r="AD64" t="str">
        <x:f>IF(OR(NOT(ISTEXT(D64)),LEN(TRIM(D64))=0),"DESCRIPTION_INVALID",IF(OR(OR(NOT(ISTEXT(E64)),AND(NOT(EXACT(E64,"SMALL_REVERSIBLE_TEST")),NOT(EXACT(E64,"BOUNDED_TRANCHE")),NOT(EXACT(E64,"LARGE_HARD_TO_REVERSE")))),OR(NOT(ISTEXT(F64)),AND(NOT(EXACT(F64,"LOW")),NOT(EXACT(F64,"MODERATE")),NOT(EXACT(F64,"HIGH")))),OR(NOT(ISTEXT(G64)),AND(NOT(EXACT(G64,"EASY")),NOT(EXACT(G64,"MODERATE")),NOT(EXACT(G64,"HARD")))),OR(NOT(ISTEXT(H64)),AND(NOT(EXACT(H64,"YES")),NOT(EXACT(H64,"NO")))),OR(NOT(ISTEXT(I64)),AND(NOT(EXACT(I64,"NONE_EVIDENCE")),NOT(EXACT(I64,"LIMITED")),NOT(EXACT(I64,"STRONG")))),OR(NOT(ISTEXT(J64)),AND(NOT(EXACT(J64,"YES")),NOT(EXACT(J64,"NO")))),OR(NOT(ISTEXT(K64)),AND(NOT(EXACT(K64,"YES")),NOT(EXACT(K64,"NO")),NOT(EXACT(K64,"NOT_APPLICABLE")))),OR(NOT(ISTEXT(L64)),AND(NOT(EXACT(L64,"NONE")),NOT(EXACT(L64,"NON_MATERIAL")),NOT(EXACT(L64,"MATERIAL_RESOLVED")),NOT(EXACT(L64,"MATERIAL_UNRESOLVED")))),OR(NOT(ISTEXT(M64)),AND(NOT(EXACT(M64,"NONE")),NOT(EXACT(M64,"NON_MATERIAL")),NOT(EXACT(M64,"MATERIAL")))),OR(NOT(ISTEXT(N64)),AND(NOT(EXACT(N64,"YES")),NOT(EXACT(N64,"NO")),NOT(EXACT(N64,"NOT_APPLICABLE")))),OR(NOT(ISTEXT(O64)),AND(NOT(EXACT(O64,"YES")),NOT(EXACT(O64,"NO")),NOT(EXACT(O64,"NOT_APPLICABLE")))),OR(NOT(ISTEXT(P64)),AND(NOT(EXACT(P64,"YES")),NOT(EXACT(P64,"NO")),NOT(EXACT(P64,"UNKNOWN")))),OR(NOT(ISTEXT(Q64)),AND(NOT(EXACT(Q64,"COMPLETE")),NOT(EXACT(Q64,"INCOMPLETE")))),OR(NOT(ISTEXT(R64)),AND(NOT(EXACT(R64,"YES")),NOT(EXACT(R64,"NO")))),OR(NOT(ISTEXT(S64)),AND(NOT(EXACT(S64,"YES")),NOT(EXACT(S64,"NO")),NOT(EXACT(S64,"NOT_APPLICABLE"))))),"ENUM_INVALID",IF(AND(EXACT(J64,"NO"),NOT(EXACT(K64,"NOT_APPLICABLE"))),"FIRST_PARTY_CROSS_FIELD_INVALID",IF(AND(EXACT(N64,"NO"),NOT(EXACT(O64,"NOT_APPLICABLE"))),"TEST_CROSS_FIELD_INVALID",IF(AND(EXACT(R64,"NO"),NOT(EXACT(S64,"NOT_APPLICABLE"))),"REOPEN_CROSS_FIELD_INVALID",IF(EXACT(H64,"NO"),"SCOPE_INCOMPLETE",IF(AND(EXACT(R64,"YES"),EXACT(S64,"YES")),"REOPEN_TRIGGER",IF(EXACT(L64,"MATERIAL_UNRESOLVED"),"MATERIAL_CONTRADICTION",IF(AND(OR(EXACT(E64,"LARGE_HARD_TO_REVERSE"),EXACT(F64,"HIGH"),EXACT(G64,"HARD")),OR(AND(EXACT(J64,"YES"),EXACT(K64,"NO")),EXACT(I64,"NONE_EVIDENCE"),EXACT(M64,"MATERIAL"))),IF(AND(EXACT(N64,"YES"),EXACT(O64,"YES")),"HIGH_EXPOSURE_BLOCKER_TESTABLE","HIGH_EXPOSURE_BLOCKER"),IF(AND(EXACT(E64,"BOUNDED_TRANCHE"),OR(AND(EXACT(J64,"YES"),EXACT(K64,"NO")),EXACT(I64,"NONE_EVIDENCE"),EXACT(M64,"MATERIAL"))),IF(AND(EXACT(N64,"YES"),EXACT(O64,"YES")),"TRANCHE_GAP_TESTABLE","TRANCHE_EVIDENCE_GAP"),IF(EXACT(E64,"SMALL_REVERSIBLE_TEST"),IF(OR(EXACT(F64,"HIGH"),EXACT(G64,"HARD")),"TEST_NOT_BOUNDED",IF(AND(EXACT(M64,"MATERIAL"),NOT(EXACT(O64,"YES"))),"TEST_MISALIGNED","SMALL_TEST_SUPPORTED")),IF(AND(EXACT(I64,"LIMITED"),EXACT(E64,"LARGE_HARD_TO_REVERSE")),"INDEPENDENCE_TOO_LIMITED_FOR_SCALE",IF(AND(EXACT(P64,"YES"),EXACT(I64,"LIMITED")),"DECISION_CHANGING_INFO_MISSING","NO_MATERIAL_BLOCKER")))))))))))))</x:f>
        <x:v>SMALL_TEST_SUPPORTED</x:v>
      </x:c>
    </x:row>
    <x:row r="65" ht="20" customHeight="1">
      <x:c r="A65" s="22" t="str">
        <x:v>F064</x:v>
      </x:c>
      <x:c r="B65" s="22" t="str">
        <x:v>combo SMALL_REVERSIBLE_TEST STRONG NON_MATERIAL MATERIAL_UNRESOLVED 64</x:v>
      </x:c>
      <x:c r="C65" s="22" t="str">
        <x:v>COMBINATORIAL</x:v>
      </x:c>
      <x:c r="D65" s="22" t="str">
        <x:v>Search/content expansion next tranche</x:v>
      </x:c>
      <x:c r="E65" s="22" t="str">
        <x:v>SMALL_REVERSIBLE_TEST</x:v>
      </x:c>
      <x:c r="F65" s="22" t="str">
        <x:v>LOW</x:v>
      </x:c>
      <x:c r="G65" s="22" t="str">
        <x:v>EASY</x:v>
      </x:c>
      <x:c r="H65" s="22" t="str">
        <x:v>YES</x:v>
      </x:c>
      <x:c r="I65" s="22" t="str">
        <x:v>STRONG</x:v>
      </x:c>
      <x:c r="J65" s="22" t="str">
        <x:v>YES</x:v>
      </x:c>
      <x:c r="K65" s="22" t="str">
        <x:v>NO</x:v>
      </x:c>
      <x:c r="L65" s="22" t="str">
        <x:v>MATERIAL_UNRESOLVED</x:v>
      </x:c>
      <x:c r="M65" s="22" t="str">
        <x:v>NON_MATERIAL</x:v>
      </x:c>
      <x:c r="N65" s="22" t="str">
        <x:v>NO</x:v>
      </x:c>
      <x:c r="O65" s="22" t="str">
        <x:v>NOT_APPLICABLE</x:v>
      </x:c>
      <x:c r="P65" s="22" t="str">
        <x:v>NO</x:v>
      </x:c>
      <x:c r="Q65" s="22" t="str">
        <x:v>COMPLETE</x:v>
      </x:c>
      <x:c r="R65" s="22" t="str">
        <x:v>NO</x:v>
      </x:c>
      <x:c r="S65" s="22" t="str">
        <x:v>NOT_APPLICABLE</x:v>
      </x:c>
      <x:c r="T65" s="22" t="str">
        <x:v>RESOLVE_CONTRADICTION</x:v>
      </x:c>
      <x:c r="U65" s="22" t="str">
        <x:f>IF(OR(AD65="DESCRIPTION_INVALID",AD65="ENUM_INVALID",AD65="FIRST_PARTY_CROSS_FIELD_INVALID",AD65="TEST_CROSS_FIELD_INVALID",AD65="REOPEN_CROSS_FIELD_INVALID"),"INVALID_INPUT",IF(AD65="SCOPE_INCOMPLETE","RESOLVE_DECISION_SCOPE",IF(AD65="REOPEN_TRIGGER","REOPEN_PRIOR_DECISION",IF(AD65="MATERIAL_CONTRADICTION","RESOLVE_CONTRADICTION",IF(OR(AD65="HIGH_EXPOSURE_BLOCKER_TESTABLE",AD65="TRANCHE_GAP_TESTABLE"),"SUFFICIENT_FOR_A_SMALLER_REVERSIBLE_TEST",IF(AD65="HIGH_EXPOSURE_BLOCKER","DO_NOT_COMMIT_YET",IF(OR(AD65="TRANCHE_EVIDENCE_GAP",AD65="TEST_NOT_BOUNDED",AD65="TEST_MISALIGNED",AD65="INDEPENDENCE_TOO_LIMITED_FOR_SCALE",AD65="DECISION_CHANGING_INFO_MISSING"),"MORE_EVIDENCE_REQUIRED","SUFFICIENT_FOR_THIS_COMMITMENT")))))))</x:f>
        <x:v>RESOLVE_CONTRADICTION</x:v>
      </x:c>
      <x:c r="V65" s="22" t="str">
        <x:v>MATERIAL_CONTRADICTION</x:v>
      </x:c>
      <x:c r="W65" s="22" t="str">
        <x:f>AD65</x:f>
        <x:v>MATERIAL_CONTRADICTION</x:v>
      </x:c>
      <x:c r="X65" s="22" t="str">
        <x:f>IF(EXACT(T65,U65),"PASS","FAIL")</x:f>
        <x:v>PASS</x:v>
      </x:c>
      <x:c r="Y65" s="22" t="str">
        <x:f>IF(EXACT(V65,W65),"PASS","FAIL")</x:f>
        <x:v>PASS</x:v>
      </x:c>
      <x:c r="Z65" s="22" t="str">
        <x:v>COMPLETE</x:v>
      </x:c>
      <x:c r="AA65" s="22" t="str">
        <x:f>Q65</x:f>
        <x:v>COMPLETE</x:v>
      </x:c>
      <x:c r="AB65" s="22" t="str">
        <x:f>IF(EXACT(Z65,AA65),"PASS","FAIL")</x:f>
        <x:v>PASS</x:v>
      </x:c>
      <x:c r="AC65" s="22" t="b">
        <x:f>OR(NOT(ISTEXT(D65)),LEN(TRIM(D65))=0,OR(NOT(ISTEXT(E65)),AND(NOT(EXACT(E65,"SMALL_REVERSIBLE_TEST")),NOT(EXACT(E65,"BOUNDED_TRANCHE")),NOT(EXACT(E65,"LARGE_HARD_TO_REVERSE")))),OR(NOT(ISTEXT(F65)),AND(NOT(EXACT(F65,"LOW")),NOT(EXACT(F65,"MODERATE")),NOT(EXACT(F65,"HIGH")))),OR(NOT(ISTEXT(G65)),AND(NOT(EXACT(G65,"EASY")),NOT(EXACT(G65,"MODERATE")),NOT(EXACT(G65,"HARD")))),OR(NOT(ISTEXT(H65)),AND(NOT(EXACT(H65,"YES")),NOT(EXACT(H65,"NO")))),OR(NOT(ISTEXT(I65)),AND(NOT(EXACT(I65,"NONE_EVIDENCE")),NOT(EXACT(I65,"LIMITED")),NOT(EXACT(I65,"STRONG")))),OR(NOT(ISTEXT(J65)),AND(NOT(EXACT(J65,"YES")),NOT(EXACT(J65,"NO")))),OR(NOT(ISTEXT(K65)),AND(NOT(EXACT(K65,"YES")),NOT(EXACT(K65,"NO")),NOT(EXACT(K65,"NOT_APPLICABLE")))),OR(NOT(ISTEXT(L65)),AND(NOT(EXACT(L65,"NONE")),NOT(EXACT(L65,"NON_MATERIAL")),NOT(EXACT(L65,"MATERIAL_RESOLVED")),NOT(EXACT(L65,"MATERIAL_UNRESOLVED")))),OR(NOT(ISTEXT(M65)),AND(NOT(EXACT(M65,"NONE")),NOT(EXACT(M65,"NON_MATERIAL")),NOT(EXACT(M65,"MATERIAL")))),OR(NOT(ISTEXT(N65)),AND(NOT(EXACT(N65,"YES")),NOT(EXACT(N65,"NO")),NOT(EXACT(N65,"NOT_APPLICABLE")))),OR(NOT(ISTEXT(O65)),AND(NOT(EXACT(O65,"YES")),NOT(EXACT(O65,"NO")),NOT(EXACT(O65,"NOT_APPLICABLE")))),OR(NOT(ISTEXT(P65)),AND(NOT(EXACT(P65,"YES")),NOT(EXACT(P65,"NO")),NOT(EXACT(P65,"UNKNOWN")))),OR(NOT(ISTEXT(Q65)),AND(NOT(EXACT(Q65,"COMPLETE")),NOT(EXACT(Q65,"INCOMPLETE")))),OR(NOT(ISTEXT(R65)),AND(NOT(EXACT(R65,"YES")),NOT(EXACT(R65,"NO")))),OR(NOT(ISTEXT(S65)),AND(NOT(EXACT(S65,"YES")),NOT(EXACT(S65,"NO")),NOT(EXACT(S65,"NOT_APPLICABLE")))),AND(EXACT(J65,"NO"),NOT(EXACT(K65,"NOT_APPLICABLE"))),AND(EXACT(N65,"NO"),NOT(EXACT(O65,"NOT_APPLICABLE"))),AND(EXACT(R65,"NO"),NOT(EXACT(S65,"NOT_APPLICABLE"))))</x:f>
        <x:v>0</x:v>
      </x:c>
      <x:c r="AD65" t="str">
        <x:f>IF(OR(NOT(ISTEXT(D65)),LEN(TRIM(D65))=0),"DESCRIPTION_INVALID",IF(OR(OR(NOT(ISTEXT(E65)),AND(NOT(EXACT(E65,"SMALL_REVERSIBLE_TEST")),NOT(EXACT(E65,"BOUNDED_TRANCHE")),NOT(EXACT(E65,"LARGE_HARD_TO_REVERSE")))),OR(NOT(ISTEXT(F65)),AND(NOT(EXACT(F65,"LOW")),NOT(EXACT(F65,"MODERATE")),NOT(EXACT(F65,"HIGH")))),OR(NOT(ISTEXT(G65)),AND(NOT(EXACT(G65,"EASY")),NOT(EXACT(G65,"MODERATE")),NOT(EXACT(G65,"HARD")))),OR(NOT(ISTEXT(H65)),AND(NOT(EXACT(H65,"YES")),NOT(EXACT(H65,"NO")))),OR(NOT(ISTEXT(I65)),AND(NOT(EXACT(I65,"NONE_EVIDENCE")),NOT(EXACT(I65,"LIMITED")),NOT(EXACT(I65,"STRONG")))),OR(NOT(ISTEXT(J65)),AND(NOT(EXACT(J65,"YES")),NOT(EXACT(J65,"NO")))),OR(NOT(ISTEXT(K65)),AND(NOT(EXACT(K65,"YES")),NOT(EXACT(K65,"NO")),NOT(EXACT(K65,"NOT_APPLICABLE")))),OR(NOT(ISTEXT(L65)),AND(NOT(EXACT(L65,"NONE")),NOT(EXACT(L65,"NON_MATERIAL")),NOT(EXACT(L65,"MATERIAL_RESOLVED")),NOT(EXACT(L65,"MATERIAL_UNRESOLVED")))),OR(NOT(ISTEXT(M65)),AND(NOT(EXACT(M65,"NONE")),NOT(EXACT(M65,"NON_MATERIAL")),NOT(EXACT(M65,"MATERIAL")))),OR(NOT(ISTEXT(N65)),AND(NOT(EXACT(N65,"YES")),NOT(EXACT(N65,"NO")),NOT(EXACT(N65,"NOT_APPLICABLE")))),OR(NOT(ISTEXT(O65)),AND(NOT(EXACT(O65,"YES")),NOT(EXACT(O65,"NO")),NOT(EXACT(O65,"NOT_APPLICABLE")))),OR(NOT(ISTEXT(P65)),AND(NOT(EXACT(P65,"YES")),NOT(EXACT(P65,"NO")),NOT(EXACT(P65,"UNKNOWN")))),OR(NOT(ISTEXT(Q65)),AND(NOT(EXACT(Q65,"COMPLETE")),NOT(EXACT(Q65,"INCOMPLETE")))),OR(NOT(ISTEXT(R65)),AND(NOT(EXACT(R65,"YES")),NOT(EXACT(R65,"NO")))),OR(NOT(ISTEXT(S65)),AND(NOT(EXACT(S65,"YES")),NOT(EXACT(S65,"NO")),NOT(EXACT(S65,"NOT_APPLICABLE"))))),"ENUM_INVALID",IF(AND(EXACT(J65,"NO"),NOT(EXACT(K65,"NOT_APPLICABLE"))),"FIRST_PARTY_CROSS_FIELD_INVALID",IF(AND(EXACT(N65,"NO"),NOT(EXACT(O65,"NOT_APPLICABLE"))),"TEST_CROSS_FIELD_INVALID",IF(AND(EXACT(R65,"NO"),NOT(EXACT(S65,"NOT_APPLICABLE"))),"REOPEN_CROSS_FIELD_INVALID",IF(EXACT(H65,"NO"),"SCOPE_INCOMPLETE",IF(AND(EXACT(R65,"YES"),EXACT(S65,"YES")),"REOPEN_TRIGGER",IF(EXACT(L65,"MATERIAL_UNRESOLVED"),"MATERIAL_CONTRADICTION",IF(AND(OR(EXACT(E65,"LARGE_HARD_TO_REVERSE"),EXACT(F65,"HIGH"),EXACT(G65,"HARD")),OR(AND(EXACT(J65,"YES"),EXACT(K65,"NO")),EXACT(I65,"NONE_EVIDENCE"),EXACT(M65,"MATERIAL"))),IF(AND(EXACT(N65,"YES"),EXACT(O65,"YES")),"HIGH_EXPOSURE_BLOCKER_TESTABLE","HIGH_EXPOSURE_BLOCKER"),IF(AND(EXACT(E65,"BOUNDED_TRANCHE"),OR(AND(EXACT(J65,"YES"),EXACT(K65,"NO")),EXACT(I65,"NONE_EVIDENCE"),EXACT(M65,"MATERIAL"))),IF(AND(EXACT(N65,"YES"),EXACT(O65,"YES")),"TRANCHE_GAP_TESTABLE","TRANCHE_EVIDENCE_GAP"),IF(EXACT(E65,"SMALL_REVERSIBLE_TEST"),IF(OR(EXACT(F65,"HIGH"),EXACT(G65,"HARD")),"TEST_NOT_BOUNDED",IF(AND(EXACT(M65,"MATERIAL"),NOT(EXACT(O65,"YES"))),"TEST_MISALIGNED","SMALL_TEST_SUPPORTED")),IF(AND(EXACT(I65,"LIMITED"),EXACT(E65,"LARGE_HARD_TO_REVERSE")),"INDEPENDENCE_TOO_LIMITED_FOR_SCALE",IF(AND(EXACT(P65,"YES"),EXACT(I65,"LIMITED")),"DECISION_CHANGING_INFO_MISSING","NO_MATERIAL_BLOCKER")))))))))))))</x:f>
        <x:v>MATERIAL_CONTRADICTION</x:v>
      </x:c>
    </x:row>
    <x:row r="66" ht="20" customHeight="1">
      <x:c r="A66" s="22" t="str">
        <x:v>F065</x:v>
      </x:c>
      <x:c r="B66" s="22" t="str">
        <x:v>combo SMALL_REVERSIBLE_TEST STRONG MATERIAL NONE 65</x:v>
      </x:c>
      <x:c r="C66" s="22" t="str">
        <x:v>COMBINATORIAL</x:v>
      </x:c>
      <x:c r="D66" s="22" t="str">
        <x:v>Search/content expansion next tranche</x:v>
      </x:c>
      <x:c r="E66" s="22" t="str">
        <x:v>SMALL_REVERSIBLE_TEST</x:v>
      </x:c>
      <x:c r="F66" s="22" t="str">
        <x:v>LOW</x:v>
      </x:c>
      <x:c r="G66" s="22" t="str">
        <x:v>EASY</x:v>
      </x:c>
      <x:c r="H66" s="22" t="str">
        <x:v>YES</x:v>
      </x:c>
      <x:c r="I66" s="22" t="str">
        <x:v>STRONG</x:v>
      </x:c>
      <x:c r="J66" s="22" t="str">
        <x:v>YES</x:v>
      </x:c>
      <x:c r="K66" s="22" t="str">
        <x:v>YES</x:v>
      </x:c>
      <x:c r="L66" s="22" t="str">
        <x:v>NONE</x:v>
      </x:c>
      <x:c r="M66" s="22" t="str">
        <x:v>MATERIAL</x:v>
      </x:c>
      <x:c r="N66" s="22" t="str">
        <x:v>YES</x:v>
      </x:c>
      <x:c r="O66" s="22" t="str">
        <x:v>YES</x:v>
      </x:c>
      <x:c r="P66" s="22" t="str">
        <x:v>NO</x:v>
      </x:c>
      <x:c r="Q66" s="22" t="str">
        <x:v>COMPLETE</x:v>
      </x:c>
      <x:c r="R66" s="22" t="str">
        <x:v>NO</x:v>
      </x:c>
      <x:c r="S66" s="22" t="str">
        <x:v>NOT_APPLICABLE</x:v>
      </x:c>
      <x:c r="T66" s="22" t="str">
        <x:v>SUFFICIENT_FOR_THIS_COMMITMENT</x:v>
      </x:c>
      <x:c r="U66" s="22" t="str">
        <x:f>IF(OR(AD66="DESCRIPTION_INVALID",AD66="ENUM_INVALID",AD66="FIRST_PARTY_CROSS_FIELD_INVALID",AD66="TEST_CROSS_FIELD_INVALID",AD66="REOPEN_CROSS_FIELD_INVALID"),"INVALID_INPUT",IF(AD66="SCOPE_INCOMPLETE","RESOLVE_DECISION_SCOPE",IF(AD66="REOPEN_TRIGGER","REOPEN_PRIOR_DECISION",IF(AD66="MATERIAL_CONTRADICTION","RESOLVE_CONTRADICTION",IF(OR(AD66="HIGH_EXPOSURE_BLOCKER_TESTABLE",AD66="TRANCHE_GAP_TESTABLE"),"SUFFICIENT_FOR_A_SMALLER_REVERSIBLE_TEST",IF(AD66="HIGH_EXPOSURE_BLOCKER","DO_NOT_COMMIT_YET",IF(OR(AD66="TRANCHE_EVIDENCE_GAP",AD66="TEST_NOT_BOUNDED",AD66="TEST_MISALIGNED",AD66="INDEPENDENCE_TOO_LIMITED_FOR_SCALE",AD66="DECISION_CHANGING_INFO_MISSING"),"MORE_EVIDENCE_REQUIRED","SUFFICIENT_FOR_THIS_COMMITMENT")))))))</x:f>
        <x:v>SUFFICIENT_FOR_THIS_COMMITMENT</x:v>
      </x:c>
      <x:c r="V66" s="22" t="str">
        <x:v>SMALL_TEST_SUPPORTED</x:v>
      </x:c>
      <x:c r="W66" s="22" t="str">
        <x:f>AD66</x:f>
        <x:v>SMALL_TEST_SUPPORTED</x:v>
      </x:c>
      <x:c r="X66" s="22" t="str">
        <x:f>IF(EXACT(T66,U66),"PASS","FAIL")</x:f>
        <x:v>PASS</x:v>
      </x:c>
      <x:c r="Y66" s="22" t="str">
        <x:f>IF(EXACT(V66,W66),"PASS","FAIL")</x:f>
        <x:v>PASS</x:v>
      </x:c>
      <x:c r="Z66" s="22" t="str">
        <x:v>COMPLETE</x:v>
      </x:c>
      <x:c r="AA66" s="22" t="str">
        <x:f>Q66</x:f>
        <x:v>COMPLETE</x:v>
      </x:c>
      <x:c r="AB66" s="22" t="str">
        <x:f>IF(EXACT(Z66,AA66),"PASS","FAIL")</x:f>
        <x:v>PASS</x:v>
      </x:c>
      <x:c r="AC66" s="22" t="b">
        <x:f>OR(NOT(ISTEXT(D66)),LEN(TRIM(D66))=0,OR(NOT(ISTEXT(E66)),AND(NOT(EXACT(E66,"SMALL_REVERSIBLE_TEST")),NOT(EXACT(E66,"BOUNDED_TRANCHE")),NOT(EXACT(E66,"LARGE_HARD_TO_REVERSE")))),OR(NOT(ISTEXT(F66)),AND(NOT(EXACT(F66,"LOW")),NOT(EXACT(F66,"MODERATE")),NOT(EXACT(F66,"HIGH")))),OR(NOT(ISTEXT(G66)),AND(NOT(EXACT(G66,"EASY")),NOT(EXACT(G66,"MODERATE")),NOT(EXACT(G66,"HARD")))),OR(NOT(ISTEXT(H66)),AND(NOT(EXACT(H66,"YES")),NOT(EXACT(H66,"NO")))),OR(NOT(ISTEXT(I66)),AND(NOT(EXACT(I66,"NONE_EVIDENCE")),NOT(EXACT(I66,"LIMITED")),NOT(EXACT(I66,"STRONG")))),OR(NOT(ISTEXT(J66)),AND(NOT(EXACT(J66,"YES")),NOT(EXACT(J66,"NO")))),OR(NOT(ISTEXT(K66)),AND(NOT(EXACT(K66,"YES")),NOT(EXACT(K66,"NO")),NOT(EXACT(K66,"NOT_APPLICABLE")))),OR(NOT(ISTEXT(L66)),AND(NOT(EXACT(L66,"NONE")),NOT(EXACT(L66,"NON_MATERIAL")),NOT(EXACT(L66,"MATERIAL_RESOLVED")),NOT(EXACT(L66,"MATERIAL_UNRESOLVED")))),OR(NOT(ISTEXT(M66)),AND(NOT(EXACT(M66,"NONE")),NOT(EXACT(M66,"NON_MATERIAL")),NOT(EXACT(M66,"MATERIAL")))),OR(NOT(ISTEXT(N66)),AND(NOT(EXACT(N66,"YES")),NOT(EXACT(N66,"NO")),NOT(EXACT(N66,"NOT_APPLICABLE")))),OR(NOT(ISTEXT(O66)),AND(NOT(EXACT(O66,"YES")),NOT(EXACT(O66,"NO")),NOT(EXACT(O66,"NOT_APPLICABLE")))),OR(NOT(ISTEXT(P66)),AND(NOT(EXACT(P66,"YES")),NOT(EXACT(P66,"NO")),NOT(EXACT(P66,"UNKNOWN")))),OR(NOT(ISTEXT(Q66)),AND(NOT(EXACT(Q66,"COMPLETE")),NOT(EXACT(Q66,"INCOMPLETE")))),OR(NOT(ISTEXT(R66)),AND(NOT(EXACT(R66,"YES")),NOT(EXACT(R66,"NO")))),OR(NOT(ISTEXT(S66)),AND(NOT(EXACT(S66,"YES")),NOT(EXACT(S66,"NO")),NOT(EXACT(S66,"NOT_APPLICABLE")))),AND(EXACT(J66,"NO"),NOT(EXACT(K66,"NOT_APPLICABLE"))),AND(EXACT(N66,"NO"),NOT(EXACT(O66,"NOT_APPLICABLE"))),AND(EXACT(R66,"NO"),NOT(EXACT(S66,"NOT_APPLICABLE"))))</x:f>
        <x:v>0</x:v>
      </x:c>
      <x:c r="AD66" t="str">
        <x:f>IF(OR(NOT(ISTEXT(D66)),LEN(TRIM(D66))=0),"DESCRIPTION_INVALID",IF(OR(OR(NOT(ISTEXT(E66)),AND(NOT(EXACT(E66,"SMALL_REVERSIBLE_TEST")),NOT(EXACT(E66,"BOUNDED_TRANCHE")),NOT(EXACT(E66,"LARGE_HARD_TO_REVERSE")))),OR(NOT(ISTEXT(F66)),AND(NOT(EXACT(F66,"LOW")),NOT(EXACT(F66,"MODERATE")),NOT(EXACT(F66,"HIGH")))),OR(NOT(ISTEXT(G66)),AND(NOT(EXACT(G66,"EASY")),NOT(EXACT(G66,"MODERATE")),NOT(EXACT(G66,"HARD")))),OR(NOT(ISTEXT(H66)),AND(NOT(EXACT(H66,"YES")),NOT(EXACT(H66,"NO")))),OR(NOT(ISTEXT(I66)),AND(NOT(EXACT(I66,"NONE_EVIDENCE")),NOT(EXACT(I66,"LIMITED")),NOT(EXACT(I66,"STRONG")))),OR(NOT(ISTEXT(J66)),AND(NOT(EXACT(J66,"YES")),NOT(EXACT(J66,"NO")))),OR(NOT(ISTEXT(K66)),AND(NOT(EXACT(K66,"YES")),NOT(EXACT(K66,"NO")),NOT(EXACT(K66,"NOT_APPLICABLE")))),OR(NOT(ISTEXT(L66)),AND(NOT(EXACT(L66,"NONE")),NOT(EXACT(L66,"NON_MATERIAL")),NOT(EXACT(L66,"MATERIAL_RESOLVED")),NOT(EXACT(L66,"MATERIAL_UNRESOLVED")))),OR(NOT(ISTEXT(M66)),AND(NOT(EXACT(M66,"NONE")),NOT(EXACT(M66,"NON_MATERIAL")),NOT(EXACT(M66,"MATERIAL")))),OR(NOT(ISTEXT(N66)),AND(NOT(EXACT(N66,"YES")),NOT(EXACT(N66,"NO")),NOT(EXACT(N66,"NOT_APPLICABLE")))),OR(NOT(ISTEXT(O66)),AND(NOT(EXACT(O66,"YES")),NOT(EXACT(O66,"NO")),NOT(EXACT(O66,"NOT_APPLICABLE")))),OR(NOT(ISTEXT(P66)),AND(NOT(EXACT(P66,"YES")),NOT(EXACT(P66,"NO")),NOT(EXACT(P66,"UNKNOWN")))),OR(NOT(ISTEXT(Q66)),AND(NOT(EXACT(Q66,"COMPLETE")),NOT(EXACT(Q66,"INCOMPLETE")))),OR(NOT(ISTEXT(R66)),AND(NOT(EXACT(R66,"YES")),NOT(EXACT(R66,"NO")))),OR(NOT(ISTEXT(S66)),AND(NOT(EXACT(S66,"YES")),NOT(EXACT(S66,"NO")),NOT(EXACT(S66,"NOT_APPLICABLE"))))),"ENUM_INVALID",IF(AND(EXACT(J66,"NO"),NOT(EXACT(K66,"NOT_APPLICABLE"))),"FIRST_PARTY_CROSS_FIELD_INVALID",IF(AND(EXACT(N66,"NO"),NOT(EXACT(O66,"NOT_APPLICABLE"))),"TEST_CROSS_FIELD_INVALID",IF(AND(EXACT(R66,"NO"),NOT(EXACT(S66,"NOT_APPLICABLE"))),"REOPEN_CROSS_FIELD_INVALID",IF(EXACT(H66,"NO"),"SCOPE_INCOMPLETE",IF(AND(EXACT(R66,"YES"),EXACT(S66,"YES")),"REOPEN_TRIGGER",IF(EXACT(L66,"MATERIAL_UNRESOLVED"),"MATERIAL_CONTRADICTION",IF(AND(OR(EXACT(E66,"LARGE_HARD_TO_REVERSE"),EXACT(F66,"HIGH"),EXACT(G66,"HARD")),OR(AND(EXACT(J66,"YES"),EXACT(K66,"NO")),EXACT(I66,"NONE_EVIDENCE"),EXACT(M66,"MATERIAL"))),IF(AND(EXACT(N66,"YES"),EXACT(O66,"YES")),"HIGH_EXPOSURE_BLOCKER_TESTABLE","HIGH_EXPOSURE_BLOCKER"),IF(AND(EXACT(E66,"BOUNDED_TRANCHE"),OR(AND(EXACT(J66,"YES"),EXACT(K66,"NO")),EXACT(I66,"NONE_EVIDENCE"),EXACT(M66,"MATERIAL"))),IF(AND(EXACT(N66,"YES"),EXACT(O66,"YES")),"TRANCHE_GAP_TESTABLE","TRANCHE_EVIDENCE_GAP"),IF(EXACT(E66,"SMALL_REVERSIBLE_TEST"),IF(OR(EXACT(F66,"HIGH"),EXACT(G66,"HARD")),"TEST_NOT_BOUNDED",IF(AND(EXACT(M66,"MATERIAL"),NOT(EXACT(O66,"YES"))),"TEST_MISALIGNED","SMALL_TEST_SUPPORTED")),IF(AND(EXACT(I66,"LIMITED"),EXACT(E66,"LARGE_HARD_TO_REVERSE")),"INDEPENDENCE_TOO_LIMITED_FOR_SCALE",IF(AND(EXACT(P66,"YES"),EXACT(I66,"LIMITED")),"DECISION_CHANGING_INFO_MISSING","NO_MATERIAL_BLOCKER")))))))))))))</x:f>
        <x:v>SMALL_TEST_SUPPORTED</x:v>
      </x:c>
    </x:row>
    <x:row r="67" ht="20" customHeight="1">
      <x:c r="A67" s="22" t="str">
        <x:v>F066</x:v>
      </x:c>
      <x:c r="B67" s="22" t="str">
        <x:v>combo SMALL_REVERSIBLE_TEST STRONG MATERIAL NON_MATERIAL 66</x:v>
      </x:c>
      <x:c r="C67" s="22" t="str">
        <x:v>COMBINATORIAL</x:v>
      </x:c>
      <x:c r="D67" s="22" t="str">
        <x:v>Search/content expansion next tranche</x:v>
      </x:c>
      <x:c r="E67" s="22" t="str">
        <x:v>SMALL_REVERSIBLE_TEST</x:v>
      </x:c>
      <x:c r="F67" s="22" t="str">
        <x:v>LOW</x:v>
      </x:c>
      <x:c r="G67" s="22" t="str">
        <x:v>EASY</x:v>
      </x:c>
      <x:c r="H67" s="22" t="str">
        <x:v>YES</x:v>
      </x:c>
      <x:c r="I67" s="22" t="str">
        <x:v>STRONG</x:v>
      </x:c>
      <x:c r="J67" s="22" t="str">
        <x:v>YES</x:v>
      </x:c>
      <x:c r="K67" s="22" t="str">
        <x:v>YES</x:v>
      </x:c>
      <x:c r="L67" s="22" t="str">
        <x:v>NON_MATERIAL</x:v>
      </x:c>
      <x:c r="M67" s="22" t="str">
        <x:v>MATERIAL</x:v>
      </x:c>
      <x:c r="N67" s="22" t="str">
        <x:v>NO</x:v>
      </x:c>
      <x:c r="O67" s="22" t="str">
        <x:v>NOT_APPLICABLE</x:v>
      </x:c>
      <x:c r="P67" s="22" t="str">
        <x:v>NO</x:v>
      </x:c>
      <x:c r="Q67" s="22" t="str">
        <x:v>COMPLETE</x:v>
      </x:c>
      <x:c r="R67" s="22" t="str">
        <x:v>NO</x:v>
      </x:c>
      <x:c r="S67" s="22" t="str">
        <x:v>NOT_APPLICABLE</x:v>
      </x:c>
      <x:c r="T67" s="22" t="str">
        <x:v>MORE_EVIDENCE_REQUIRED</x:v>
      </x:c>
      <x:c r="U67" s="22" t="str">
        <x:f>IF(OR(AD67="DESCRIPTION_INVALID",AD67="ENUM_INVALID",AD67="FIRST_PARTY_CROSS_FIELD_INVALID",AD67="TEST_CROSS_FIELD_INVALID",AD67="REOPEN_CROSS_FIELD_INVALID"),"INVALID_INPUT",IF(AD67="SCOPE_INCOMPLETE","RESOLVE_DECISION_SCOPE",IF(AD67="REOPEN_TRIGGER","REOPEN_PRIOR_DECISION",IF(AD67="MATERIAL_CONTRADICTION","RESOLVE_CONTRADICTION",IF(OR(AD67="HIGH_EXPOSURE_BLOCKER_TESTABLE",AD67="TRANCHE_GAP_TESTABLE"),"SUFFICIENT_FOR_A_SMALLER_REVERSIBLE_TEST",IF(AD67="HIGH_EXPOSURE_BLOCKER","DO_NOT_COMMIT_YET",IF(OR(AD67="TRANCHE_EVIDENCE_GAP",AD67="TEST_NOT_BOUNDED",AD67="TEST_MISALIGNED",AD67="INDEPENDENCE_TOO_LIMITED_FOR_SCALE",AD67="DECISION_CHANGING_INFO_MISSING"),"MORE_EVIDENCE_REQUIRED","SUFFICIENT_FOR_THIS_COMMITMENT")))))))</x:f>
        <x:v>MORE_EVIDENCE_REQUIRED</x:v>
      </x:c>
      <x:c r="V67" s="22" t="str">
        <x:v>TEST_MISALIGNED</x:v>
      </x:c>
      <x:c r="W67" s="22" t="str">
        <x:f>AD67</x:f>
        <x:v>TEST_MISALIGNED</x:v>
      </x:c>
      <x:c r="X67" s="22" t="str">
        <x:f>IF(EXACT(T67,U67),"PASS","FAIL")</x:f>
        <x:v>PASS</x:v>
      </x:c>
      <x:c r="Y67" s="22" t="str">
        <x:f>IF(EXACT(V67,W67),"PASS","FAIL")</x:f>
        <x:v>PASS</x:v>
      </x:c>
      <x:c r="Z67" s="22" t="str">
        <x:v>COMPLETE</x:v>
      </x:c>
      <x:c r="AA67" s="22" t="str">
        <x:f>Q67</x:f>
        <x:v>COMPLETE</x:v>
      </x:c>
      <x:c r="AB67" s="22" t="str">
        <x:f>IF(EXACT(Z67,AA67),"PASS","FAIL")</x:f>
        <x:v>PASS</x:v>
      </x:c>
      <x:c r="AC67" s="22" t="b">
        <x:f>OR(NOT(ISTEXT(D67)),LEN(TRIM(D67))=0,OR(NOT(ISTEXT(E67)),AND(NOT(EXACT(E67,"SMALL_REVERSIBLE_TEST")),NOT(EXACT(E67,"BOUNDED_TRANCHE")),NOT(EXACT(E67,"LARGE_HARD_TO_REVERSE")))),OR(NOT(ISTEXT(F67)),AND(NOT(EXACT(F67,"LOW")),NOT(EXACT(F67,"MODERATE")),NOT(EXACT(F67,"HIGH")))),OR(NOT(ISTEXT(G67)),AND(NOT(EXACT(G67,"EASY")),NOT(EXACT(G67,"MODERATE")),NOT(EXACT(G67,"HARD")))),OR(NOT(ISTEXT(H67)),AND(NOT(EXACT(H67,"YES")),NOT(EXACT(H67,"NO")))),OR(NOT(ISTEXT(I67)),AND(NOT(EXACT(I67,"NONE_EVIDENCE")),NOT(EXACT(I67,"LIMITED")),NOT(EXACT(I67,"STRONG")))),OR(NOT(ISTEXT(J67)),AND(NOT(EXACT(J67,"YES")),NOT(EXACT(J67,"NO")))),OR(NOT(ISTEXT(K67)),AND(NOT(EXACT(K67,"YES")),NOT(EXACT(K67,"NO")),NOT(EXACT(K67,"NOT_APPLICABLE")))),OR(NOT(ISTEXT(L67)),AND(NOT(EXACT(L67,"NONE")),NOT(EXACT(L67,"NON_MATERIAL")),NOT(EXACT(L67,"MATERIAL_RESOLVED")),NOT(EXACT(L67,"MATERIAL_UNRESOLVED")))),OR(NOT(ISTEXT(M67)),AND(NOT(EXACT(M67,"NONE")),NOT(EXACT(M67,"NON_MATERIAL")),NOT(EXACT(M67,"MATERIAL")))),OR(NOT(ISTEXT(N67)),AND(NOT(EXACT(N67,"YES")),NOT(EXACT(N67,"NO")),NOT(EXACT(N67,"NOT_APPLICABLE")))),OR(NOT(ISTEXT(O67)),AND(NOT(EXACT(O67,"YES")),NOT(EXACT(O67,"NO")),NOT(EXACT(O67,"NOT_APPLICABLE")))),OR(NOT(ISTEXT(P67)),AND(NOT(EXACT(P67,"YES")),NOT(EXACT(P67,"NO")),NOT(EXACT(P67,"UNKNOWN")))),OR(NOT(ISTEXT(Q67)),AND(NOT(EXACT(Q67,"COMPLETE")),NOT(EXACT(Q67,"INCOMPLETE")))),OR(NOT(ISTEXT(R67)),AND(NOT(EXACT(R67,"YES")),NOT(EXACT(R67,"NO")))),OR(NOT(ISTEXT(S67)),AND(NOT(EXACT(S67,"YES")),NOT(EXACT(S67,"NO")),NOT(EXACT(S67,"NOT_APPLICABLE")))),AND(EXACT(J67,"NO"),NOT(EXACT(K67,"NOT_APPLICABLE"))),AND(EXACT(N67,"NO"),NOT(EXACT(O67,"NOT_APPLICABLE"))),AND(EXACT(R67,"NO"),NOT(EXACT(S67,"NOT_APPLICABLE"))))</x:f>
        <x:v>0</x:v>
      </x:c>
      <x:c r="AD67" t="str">
        <x:f>IF(OR(NOT(ISTEXT(D67)),LEN(TRIM(D67))=0),"DESCRIPTION_INVALID",IF(OR(OR(NOT(ISTEXT(E67)),AND(NOT(EXACT(E67,"SMALL_REVERSIBLE_TEST")),NOT(EXACT(E67,"BOUNDED_TRANCHE")),NOT(EXACT(E67,"LARGE_HARD_TO_REVERSE")))),OR(NOT(ISTEXT(F67)),AND(NOT(EXACT(F67,"LOW")),NOT(EXACT(F67,"MODERATE")),NOT(EXACT(F67,"HIGH")))),OR(NOT(ISTEXT(G67)),AND(NOT(EXACT(G67,"EASY")),NOT(EXACT(G67,"MODERATE")),NOT(EXACT(G67,"HARD")))),OR(NOT(ISTEXT(H67)),AND(NOT(EXACT(H67,"YES")),NOT(EXACT(H67,"NO")))),OR(NOT(ISTEXT(I67)),AND(NOT(EXACT(I67,"NONE_EVIDENCE")),NOT(EXACT(I67,"LIMITED")),NOT(EXACT(I67,"STRONG")))),OR(NOT(ISTEXT(J67)),AND(NOT(EXACT(J67,"YES")),NOT(EXACT(J67,"NO")))),OR(NOT(ISTEXT(K67)),AND(NOT(EXACT(K67,"YES")),NOT(EXACT(K67,"NO")),NOT(EXACT(K67,"NOT_APPLICABLE")))),OR(NOT(ISTEXT(L67)),AND(NOT(EXACT(L67,"NONE")),NOT(EXACT(L67,"NON_MATERIAL")),NOT(EXACT(L67,"MATERIAL_RESOLVED")),NOT(EXACT(L67,"MATERIAL_UNRESOLVED")))),OR(NOT(ISTEXT(M67)),AND(NOT(EXACT(M67,"NONE")),NOT(EXACT(M67,"NON_MATERIAL")),NOT(EXACT(M67,"MATERIAL")))),OR(NOT(ISTEXT(N67)),AND(NOT(EXACT(N67,"YES")),NOT(EXACT(N67,"NO")),NOT(EXACT(N67,"NOT_APPLICABLE")))),OR(NOT(ISTEXT(O67)),AND(NOT(EXACT(O67,"YES")),NOT(EXACT(O67,"NO")),NOT(EXACT(O67,"NOT_APPLICABLE")))),OR(NOT(ISTEXT(P67)),AND(NOT(EXACT(P67,"YES")),NOT(EXACT(P67,"NO")),NOT(EXACT(P67,"UNKNOWN")))),OR(NOT(ISTEXT(Q67)),AND(NOT(EXACT(Q67,"COMPLETE")),NOT(EXACT(Q67,"INCOMPLETE")))),OR(NOT(ISTEXT(R67)),AND(NOT(EXACT(R67,"YES")),NOT(EXACT(R67,"NO")))),OR(NOT(ISTEXT(S67)),AND(NOT(EXACT(S67,"YES")),NOT(EXACT(S67,"NO")),NOT(EXACT(S67,"NOT_APPLICABLE"))))),"ENUM_INVALID",IF(AND(EXACT(J67,"NO"),NOT(EXACT(K67,"NOT_APPLICABLE"))),"FIRST_PARTY_CROSS_FIELD_INVALID",IF(AND(EXACT(N67,"NO"),NOT(EXACT(O67,"NOT_APPLICABLE"))),"TEST_CROSS_FIELD_INVALID",IF(AND(EXACT(R67,"NO"),NOT(EXACT(S67,"NOT_APPLICABLE"))),"REOPEN_CROSS_FIELD_INVALID",IF(EXACT(H67,"NO"),"SCOPE_INCOMPLETE",IF(AND(EXACT(R67,"YES"),EXACT(S67,"YES")),"REOPEN_TRIGGER",IF(EXACT(L67,"MATERIAL_UNRESOLVED"),"MATERIAL_CONTRADICTION",IF(AND(OR(EXACT(E67,"LARGE_HARD_TO_REVERSE"),EXACT(F67,"HIGH"),EXACT(G67,"HARD")),OR(AND(EXACT(J67,"YES"),EXACT(K67,"NO")),EXACT(I67,"NONE_EVIDENCE"),EXACT(M67,"MATERIAL"))),IF(AND(EXACT(N67,"YES"),EXACT(O67,"YES")),"HIGH_EXPOSURE_BLOCKER_TESTABLE","HIGH_EXPOSURE_BLOCKER"),IF(AND(EXACT(E67,"BOUNDED_TRANCHE"),OR(AND(EXACT(J67,"YES"),EXACT(K67,"NO")),EXACT(I67,"NONE_EVIDENCE"),EXACT(M67,"MATERIAL"))),IF(AND(EXACT(N67,"YES"),EXACT(O67,"YES")),"TRANCHE_GAP_TESTABLE","TRANCHE_EVIDENCE_GAP"),IF(EXACT(E67,"SMALL_REVERSIBLE_TEST"),IF(OR(EXACT(F67,"HIGH"),EXACT(G67,"HARD")),"TEST_NOT_BOUNDED",IF(AND(EXACT(M67,"MATERIAL"),NOT(EXACT(O67,"YES"))),"TEST_MISALIGNED","SMALL_TEST_SUPPORTED")),IF(AND(EXACT(I67,"LIMITED"),EXACT(E67,"LARGE_HARD_TO_REVERSE")),"INDEPENDENCE_TOO_LIMITED_FOR_SCALE",IF(AND(EXACT(P67,"YES"),EXACT(I67,"LIMITED")),"DECISION_CHANGING_INFO_MISSING","NO_MATERIAL_BLOCKER")))))))))))))</x:f>
        <x:v>TEST_MISALIGNED</x:v>
      </x:c>
    </x:row>
    <x:row r="68" ht="20" customHeight="1">
      <x:c r="A68" s="22" t="str">
        <x:v>F067</x:v>
      </x:c>
      <x:c r="B68" s="22" t="str">
        <x:v>combo SMALL_REVERSIBLE_TEST STRONG MATERIAL MATERIAL_RESOLVED 67</x:v>
      </x:c>
      <x:c r="C68" s="22" t="str">
        <x:v>COMBINATORIAL</x:v>
      </x:c>
      <x:c r="D68" s="22" t="str">
        <x:v>Search/content expansion next tranche</x:v>
      </x:c>
      <x:c r="E68" s="22" t="str">
        <x:v>SMALL_REVERSIBLE_TEST</x:v>
      </x:c>
      <x:c r="F68" s="22" t="str">
        <x:v>LOW</x:v>
      </x:c>
      <x:c r="G68" s="22" t="str">
        <x:v>EASY</x:v>
      </x:c>
      <x:c r="H68" s="22" t="str">
        <x:v>YES</x:v>
      </x:c>
      <x:c r="I68" s="22" t="str">
        <x:v>STRONG</x:v>
      </x:c>
      <x:c r="J68" s="22" t="str">
        <x:v>YES</x:v>
      </x:c>
      <x:c r="K68" s="22" t="str">
        <x:v>YES</x:v>
      </x:c>
      <x:c r="L68" s="22" t="str">
        <x:v>MATERIAL_RESOLVED</x:v>
      </x:c>
      <x:c r="M68" s="22" t="str">
        <x:v>MATERIAL</x:v>
      </x:c>
      <x:c r="N68" s="22" t="str">
        <x:v>YES</x:v>
      </x:c>
      <x:c r="O68" s="22" t="str">
        <x:v>YES</x:v>
      </x:c>
      <x:c r="P68" s="22" t="str">
        <x:v>NO</x:v>
      </x:c>
      <x:c r="Q68" s="22" t="str">
        <x:v>COMPLETE</x:v>
      </x:c>
      <x:c r="R68" s="22" t="str">
        <x:v>NO</x:v>
      </x:c>
      <x:c r="S68" s="22" t="str">
        <x:v>NOT_APPLICABLE</x:v>
      </x:c>
      <x:c r="T68" s="22" t="str">
        <x:v>SUFFICIENT_FOR_THIS_COMMITMENT</x:v>
      </x:c>
      <x:c r="U68" s="22" t="str">
        <x:f>IF(OR(AD68="DESCRIPTION_INVALID",AD68="ENUM_INVALID",AD68="FIRST_PARTY_CROSS_FIELD_INVALID",AD68="TEST_CROSS_FIELD_INVALID",AD68="REOPEN_CROSS_FIELD_INVALID"),"INVALID_INPUT",IF(AD68="SCOPE_INCOMPLETE","RESOLVE_DECISION_SCOPE",IF(AD68="REOPEN_TRIGGER","REOPEN_PRIOR_DECISION",IF(AD68="MATERIAL_CONTRADICTION","RESOLVE_CONTRADICTION",IF(OR(AD68="HIGH_EXPOSURE_BLOCKER_TESTABLE",AD68="TRANCHE_GAP_TESTABLE"),"SUFFICIENT_FOR_A_SMALLER_REVERSIBLE_TEST",IF(AD68="HIGH_EXPOSURE_BLOCKER","DO_NOT_COMMIT_YET",IF(OR(AD68="TRANCHE_EVIDENCE_GAP",AD68="TEST_NOT_BOUNDED",AD68="TEST_MISALIGNED",AD68="INDEPENDENCE_TOO_LIMITED_FOR_SCALE",AD68="DECISION_CHANGING_INFO_MISSING"),"MORE_EVIDENCE_REQUIRED","SUFFICIENT_FOR_THIS_COMMITMENT")))))))</x:f>
        <x:v>SUFFICIENT_FOR_THIS_COMMITMENT</x:v>
      </x:c>
      <x:c r="V68" s="22" t="str">
        <x:v>SMALL_TEST_SUPPORTED</x:v>
      </x:c>
      <x:c r="W68" s="22" t="str">
        <x:f>AD68</x:f>
        <x:v>SMALL_TEST_SUPPORTED</x:v>
      </x:c>
      <x:c r="X68" s="22" t="str">
        <x:f>IF(EXACT(T68,U68),"PASS","FAIL")</x:f>
        <x:v>PASS</x:v>
      </x:c>
      <x:c r="Y68" s="22" t="str">
        <x:f>IF(EXACT(V68,W68),"PASS","FAIL")</x:f>
        <x:v>PASS</x:v>
      </x:c>
      <x:c r="Z68" s="22" t="str">
        <x:v>COMPLETE</x:v>
      </x:c>
      <x:c r="AA68" s="22" t="str">
        <x:f>Q68</x:f>
        <x:v>COMPLETE</x:v>
      </x:c>
      <x:c r="AB68" s="22" t="str">
        <x:f>IF(EXACT(Z68,AA68),"PASS","FAIL")</x:f>
        <x:v>PASS</x:v>
      </x:c>
      <x:c r="AC68" s="22" t="b">
        <x:f>OR(NOT(ISTEXT(D68)),LEN(TRIM(D68))=0,OR(NOT(ISTEXT(E68)),AND(NOT(EXACT(E68,"SMALL_REVERSIBLE_TEST")),NOT(EXACT(E68,"BOUNDED_TRANCHE")),NOT(EXACT(E68,"LARGE_HARD_TO_REVERSE")))),OR(NOT(ISTEXT(F68)),AND(NOT(EXACT(F68,"LOW")),NOT(EXACT(F68,"MODERATE")),NOT(EXACT(F68,"HIGH")))),OR(NOT(ISTEXT(G68)),AND(NOT(EXACT(G68,"EASY")),NOT(EXACT(G68,"MODERATE")),NOT(EXACT(G68,"HARD")))),OR(NOT(ISTEXT(H68)),AND(NOT(EXACT(H68,"YES")),NOT(EXACT(H68,"NO")))),OR(NOT(ISTEXT(I68)),AND(NOT(EXACT(I68,"NONE_EVIDENCE")),NOT(EXACT(I68,"LIMITED")),NOT(EXACT(I68,"STRONG")))),OR(NOT(ISTEXT(J68)),AND(NOT(EXACT(J68,"YES")),NOT(EXACT(J68,"NO")))),OR(NOT(ISTEXT(K68)),AND(NOT(EXACT(K68,"YES")),NOT(EXACT(K68,"NO")),NOT(EXACT(K68,"NOT_APPLICABLE")))),OR(NOT(ISTEXT(L68)),AND(NOT(EXACT(L68,"NONE")),NOT(EXACT(L68,"NON_MATERIAL")),NOT(EXACT(L68,"MATERIAL_RESOLVED")),NOT(EXACT(L68,"MATERIAL_UNRESOLVED")))),OR(NOT(ISTEXT(M68)),AND(NOT(EXACT(M68,"NONE")),NOT(EXACT(M68,"NON_MATERIAL")),NOT(EXACT(M68,"MATERIAL")))),OR(NOT(ISTEXT(N68)),AND(NOT(EXACT(N68,"YES")),NOT(EXACT(N68,"NO")),NOT(EXACT(N68,"NOT_APPLICABLE")))),OR(NOT(ISTEXT(O68)),AND(NOT(EXACT(O68,"YES")),NOT(EXACT(O68,"NO")),NOT(EXACT(O68,"NOT_APPLICABLE")))),OR(NOT(ISTEXT(P68)),AND(NOT(EXACT(P68,"YES")),NOT(EXACT(P68,"NO")),NOT(EXACT(P68,"UNKNOWN")))),OR(NOT(ISTEXT(Q68)),AND(NOT(EXACT(Q68,"COMPLETE")),NOT(EXACT(Q68,"INCOMPLETE")))),OR(NOT(ISTEXT(R68)),AND(NOT(EXACT(R68,"YES")),NOT(EXACT(R68,"NO")))),OR(NOT(ISTEXT(S68)),AND(NOT(EXACT(S68,"YES")),NOT(EXACT(S68,"NO")),NOT(EXACT(S68,"NOT_APPLICABLE")))),AND(EXACT(J68,"NO"),NOT(EXACT(K68,"NOT_APPLICABLE"))),AND(EXACT(N68,"NO"),NOT(EXACT(O68,"NOT_APPLICABLE"))),AND(EXACT(R68,"NO"),NOT(EXACT(S68,"NOT_APPLICABLE"))))</x:f>
        <x:v>0</x:v>
      </x:c>
      <x:c r="AD68" t="str">
        <x:f>IF(OR(NOT(ISTEXT(D68)),LEN(TRIM(D68))=0),"DESCRIPTION_INVALID",IF(OR(OR(NOT(ISTEXT(E68)),AND(NOT(EXACT(E68,"SMALL_REVERSIBLE_TEST")),NOT(EXACT(E68,"BOUNDED_TRANCHE")),NOT(EXACT(E68,"LARGE_HARD_TO_REVERSE")))),OR(NOT(ISTEXT(F68)),AND(NOT(EXACT(F68,"LOW")),NOT(EXACT(F68,"MODERATE")),NOT(EXACT(F68,"HIGH")))),OR(NOT(ISTEXT(G68)),AND(NOT(EXACT(G68,"EASY")),NOT(EXACT(G68,"MODERATE")),NOT(EXACT(G68,"HARD")))),OR(NOT(ISTEXT(H68)),AND(NOT(EXACT(H68,"YES")),NOT(EXACT(H68,"NO")))),OR(NOT(ISTEXT(I68)),AND(NOT(EXACT(I68,"NONE_EVIDENCE")),NOT(EXACT(I68,"LIMITED")),NOT(EXACT(I68,"STRONG")))),OR(NOT(ISTEXT(J68)),AND(NOT(EXACT(J68,"YES")),NOT(EXACT(J68,"NO")))),OR(NOT(ISTEXT(K68)),AND(NOT(EXACT(K68,"YES")),NOT(EXACT(K68,"NO")),NOT(EXACT(K68,"NOT_APPLICABLE")))),OR(NOT(ISTEXT(L68)),AND(NOT(EXACT(L68,"NONE")),NOT(EXACT(L68,"NON_MATERIAL")),NOT(EXACT(L68,"MATERIAL_RESOLVED")),NOT(EXACT(L68,"MATERIAL_UNRESOLVED")))),OR(NOT(ISTEXT(M68)),AND(NOT(EXACT(M68,"NONE")),NOT(EXACT(M68,"NON_MATERIAL")),NOT(EXACT(M68,"MATERIAL")))),OR(NOT(ISTEXT(N68)),AND(NOT(EXACT(N68,"YES")),NOT(EXACT(N68,"NO")),NOT(EXACT(N68,"NOT_APPLICABLE")))),OR(NOT(ISTEXT(O68)),AND(NOT(EXACT(O68,"YES")),NOT(EXACT(O68,"NO")),NOT(EXACT(O68,"NOT_APPLICABLE")))),OR(NOT(ISTEXT(P68)),AND(NOT(EXACT(P68,"YES")),NOT(EXACT(P68,"NO")),NOT(EXACT(P68,"UNKNOWN")))),OR(NOT(ISTEXT(Q68)),AND(NOT(EXACT(Q68,"COMPLETE")),NOT(EXACT(Q68,"INCOMPLETE")))),OR(NOT(ISTEXT(R68)),AND(NOT(EXACT(R68,"YES")),NOT(EXACT(R68,"NO")))),OR(NOT(ISTEXT(S68)),AND(NOT(EXACT(S68,"YES")),NOT(EXACT(S68,"NO")),NOT(EXACT(S68,"NOT_APPLICABLE"))))),"ENUM_INVALID",IF(AND(EXACT(J68,"NO"),NOT(EXACT(K68,"NOT_APPLICABLE"))),"FIRST_PARTY_CROSS_FIELD_INVALID",IF(AND(EXACT(N68,"NO"),NOT(EXACT(O68,"NOT_APPLICABLE"))),"TEST_CROSS_FIELD_INVALID",IF(AND(EXACT(R68,"NO"),NOT(EXACT(S68,"NOT_APPLICABLE"))),"REOPEN_CROSS_FIELD_INVALID",IF(EXACT(H68,"NO"),"SCOPE_INCOMPLETE",IF(AND(EXACT(R68,"YES"),EXACT(S68,"YES")),"REOPEN_TRIGGER",IF(EXACT(L68,"MATERIAL_UNRESOLVED"),"MATERIAL_CONTRADICTION",IF(AND(OR(EXACT(E68,"LARGE_HARD_TO_REVERSE"),EXACT(F68,"HIGH"),EXACT(G68,"HARD")),OR(AND(EXACT(J68,"YES"),EXACT(K68,"NO")),EXACT(I68,"NONE_EVIDENCE"),EXACT(M68,"MATERIAL"))),IF(AND(EXACT(N68,"YES"),EXACT(O68,"YES")),"HIGH_EXPOSURE_BLOCKER_TESTABLE","HIGH_EXPOSURE_BLOCKER"),IF(AND(EXACT(E68,"BOUNDED_TRANCHE"),OR(AND(EXACT(J68,"YES"),EXACT(K68,"NO")),EXACT(I68,"NONE_EVIDENCE"),EXACT(M68,"MATERIAL"))),IF(AND(EXACT(N68,"YES"),EXACT(O68,"YES")),"TRANCHE_GAP_TESTABLE","TRANCHE_EVIDENCE_GAP"),IF(EXACT(E68,"SMALL_REVERSIBLE_TEST"),IF(OR(EXACT(F68,"HIGH"),EXACT(G68,"HARD")),"TEST_NOT_BOUNDED",IF(AND(EXACT(M68,"MATERIAL"),NOT(EXACT(O68,"YES"))),"TEST_MISALIGNED","SMALL_TEST_SUPPORTED")),IF(AND(EXACT(I68,"LIMITED"),EXACT(E68,"LARGE_HARD_TO_REVERSE")),"INDEPENDENCE_TOO_LIMITED_FOR_SCALE",IF(AND(EXACT(P68,"YES"),EXACT(I68,"LIMITED")),"DECISION_CHANGING_INFO_MISSING","NO_MATERIAL_BLOCKER")))))))))))))</x:f>
        <x:v>SMALL_TEST_SUPPORTED</x:v>
      </x:c>
    </x:row>
    <x:row r="69" ht="20" customHeight="1">
      <x:c r="A69" s="22" t="str">
        <x:v>F068</x:v>
      </x:c>
      <x:c r="B69" s="22" t="str">
        <x:v>combo SMALL_REVERSIBLE_TEST STRONG MATERIAL MATERIAL_UNRESOLVED 68</x:v>
      </x:c>
      <x:c r="C69" s="22" t="str">
        <x:v>COMBINATORIAL</x:v>
      </x:c>
      <x:c r="D69" s="22" t="str">
        <x:v>Search/content expansion next tranche</x:v>
      </x:c>
      <x:c r="E69" s="22" t="str">
        <x:v>SMALL_REVERSIBLE_TEST</x:v>
      </x:c>
      <x:c r="F69" s="22" t="str">
        <x:v>LOW</x:v>
      </x:c>
      <x:c r="G69" s="22" t="str">
        <x:v>EASY</x:v>
      </x:c>
      <x:c r="H69" s="22" t="str">
        <x:v>YES</x:v>
      </x:c>
      <x:c r="I69" s="22" t="str">
        <x:v>STRONG</x:v>
      </x:c>
      <x:c r="J69" s="22" t="str">
        <x:v>YES</x:v>
      </x:c>
      <x:c r="K69" s="22" t="str">
        <x:v>YES</x:v>
      </x:c>
      <x:c r="L69" s="22" t="str">
        <x:v>MATERIAL_UNRESOLVED</x:v>
      </x:c>
      <x:c r="M69" s="22" t="str">
        <x:v>MATERIAL</x:v>
      </x:c>
      <x:c r="N69" s="22" t="str">
        <x:v>NO</x:v>
      </x:c>
      <x:c r="O69" s="22" t="str">
        <x:v>NOT_APPLICABLE</x:v>
      </x:c>
      <x:c r="P69" s="22" t="str">
        <x:v>NO</x:v>
      </x:c>
      <x:c r="Q69" s="22" t="str">
        <x:v>COMPLETE</x:v>
      </x:c>
      <x:c r="R69" s="22" t="str">
        <x:v>NO</x:v>
      </x:c>
      <x:c r="S69" s="22" t="str">
        <x:v>NOT_APPLICABLE</x:v>
      </x:c>
      <x:c r="T69" s="22" t="str">
        <x:v>RESOLVE_CONTRADICTION</x:v>
      </x:c>
      <x:c r="U69" s="22" t="str">
        <x:f>IF(OR(AD69="DESCRIPTION_INVALID",AD69="ENUM_INVALID",AD69="FIRST_PARTY_CROSS_FIELD_INVALID",AD69="TEST_CROSS_FIELD_INVALID",AD69="REOPEN_CROSS_FIELD_INVALID"),"INVALID_INPUT",IF(AD69="SCOPE_INCOMPLETE","RESOLVE_DECISION_SCOPE",IF(AD69="REOPEN_TRIGGER","REOPEN_PRIOR_DECISION",IF(AD69="MATERIAL_CONTRADICTION","RESOLVE_CONTRADICTION",IF(OR(AD69="HIGH_EXPOSURE_BLOCKER_TESTABLE",AD69="TRANCHE_GAP_TESTABLE"),"SUFFICIENT_FOR_A_SMALLER_REVERSIBLE_TEST",IF(AD69="HIGH_EXPOSURE_BLOCKER","DO_NOT_COMMIT_YET",IF(OR(AD69="TRANCHE_EVIDENCE_GAP",AD69="TEST_NOT_BOUNDED",AD69="TEST_MISALIGNED",AD69="INDEPENDENCE_TOO_LIMITED_FOR_SCALE",AD69="DECISION_CHANGING_INFO_MISSING"),"MORE_EVIDENCE_REQUIRED","SUFFICIENT_FOR_THIS_COMMITMENT")))))))</x:f>
        <x:v>RESOLVE_CONTRADICTION</x:v>
      </x:c>
      <x:c r="V69" s="22" t="str">
        <x:v>MATERIAL_CONTRADICTION</x:v>
      </x:c>
      <x:c r="W69" s="22" t="str">
        <x:f>AD69</x:f>
        <x:v>MATERIAL_CONTRADICTION</x:v>
      </x:c>
      <x:c r="X69" s="22" t="str">
        <x:f>IF(EXACT(T69,U69),"PASS","FAIL")</x:f>
        <x:v>PASS</x:v>
      </x:c>
      <x:c r="Y69" s="22" t="str">
        <x:f>IF(EXACT(V69,W69),"PASS","FAIL")</x:f>
        <x:v>PASS</x:v>
      </x:c>
      <x:c r="Z69" s="22" t="str">
        <x:v>COMPLETE</x:v>
      </x:c>
      <x:c r="AA69" s="22" t="str">
        <x:f>Q69</x:f>
        <x:v>COMPLETE</x:v>
      </x:c>
      <x:c r="AB69" s="22" t="str">
        <x:f>IF(EXACT(Z69,AA69),"PASS","FAIL")</x:f>
        <x:v>PASS</x:v>
      </x:c>
      <x:c r="AC69" s="22" t="b">
        <x:f>OR(NOT(ISTEXT(D69)),LEN(TRIM(D69))=0,OR(NOT(ISTEXT(E69)),AND(NOT(EXACT(E69,"SMALL_REVERSIBLE_TEST")),NOT(EXACT(E69,"BOUNDED_TRANCHE")),NOT(EXACT(E69,"LARGE_HARD_TO_REVERSE")))),OR(NOT(ISTEXT(F69)),AND(NOT(EXACT(F69,"LOW")),NOT(EXACT(F69,"MODERATE")),NOT(EXACT(F69,"HIGH")))),OR(NOT(ISTEXT(G69)),AND(NOT(EXACT(G69,"EASY")),NOT(EXACT(G69,"MODERATE")),NOT(EXACT(G69,"HARD")))),OR(NOT(ISTEXT(H69)),AND(NOT(EXACT(H69,"YES")),NOT(EXACT(H69,"NO")))),OR(NOT(ISTEXT(I69)),AND(NOT(EXACT(I69,"NONE_EVIDENCE")),NOT(EXACT(I69,"LIMITED")),NOT(EXACT(I69,"STRONG")))),OR(NOT(ISTEXT(J69)),AND(NOT(EXACT(J69,"YES")),NOT(EXACT(J69,"NO")))),OR(NOT(ISTEXT(K69)),AND(NOT(EXACT(K69,"YES")),NOT(EXACT(K69,"NO")),NOT(EXACT(K69,"NOT_APPLICABLE")))),OR(NOT(ISTEXT(L69)),AND(NOT(EXACT(L69,"NONE")),NOT(EXACT(L69,"NON_MATERIAL")),NOT(EXACT(L69,"MATERIAL_RESOLVED")),NOT(EXACT(L69,"MATERIAL_UNRESOLVED")))),OR(NOT(ISTEXT(M69)),AND(NOT(EXACT(M69,"NONE")),NOT(EXACT(M69,"NON_MATERIAL")),NOT(EXACT(M69,"MATERIAL")))),OR(NOT(ISTEXT(N69)),AND(NOT(EXACT(N69,"YES")),NOT(EXACT(N69,"NO")),NOT(EXACT(N69,"NOT_APPLICABLE")))),OR(NOT(ISTEXT(O69)),AND(NOT(EXACT(O69,"YES")),NOT(EXACT(O69,"NO")),NOT(EXACT(O69,"NOT_APPLICABLE")))),OR(NOT(ISTEXT(P69)),AND(NOT(EXACT(P69,"YES")),NOT(EXACT(P69,"NO")),NOT(EXACT(P69,"UNKNOWN")))),OR(NOT(ISTEXT(Q69)),AND(NOT(EXACT(Q69,"COMPLETE")),NOT(EXACT(Q69,"INCOMPLETE")))),OR(NOT(ISTEXT(R69)),AND(NOT(EXACT(R69,"YES")),NOT(EXACT(R69,"NO")))),OR(NOT(ISTEXT(S69)),AND(NOT(EXACT(S69,"YES")),NOT(EXACT(S69,"NO")),NOT(EXACT(S69,"NOT_APPLICABLE")))),AND(EXACT(J69,"NO"),NOT(EXACT(K69,"NOT_APPLICABLE"))),AND(EXACT(N69,"NO"),NOT(EXACT(O69,"NOT_APPLICABLE"))),AND(EXACT(R69,"NO"),NOT(EXACT(S69,"NOT_APPLICABLE"))))</x:f>
        <x:v>0</x:v>
      </x:c>
      <x:c r="AD69" t="str">
        <x:f>IF(OR(NOT(ISTEXT(D69)),LEN(TRIM(D69))=0),"DESCRIPTION_INVALID",IF(OR(OR(NOT(ISTEXT(E69)),AND(NOT(EXACT(E69,"SMALL_REVERSIBLE_TEST")),NOT(EXACT(E69,"BOUNDED_TRANCHE")),NOT(EXACT(E69,"LARGE_HARD_TO_REVERSE")))),OR(NOT(ISTEXT(F69)),AND(NOT(EXACT(F69,"LOW")),NOT(EXACT(F69,"MODERATE")),NOT(EXACT(F69,"HIGH")))),OR(NOT(ISTEXT(G69)),AND(NOT(EXACT(G69,"EASY")),NOT(EXACT(G69,"MODERATE")),NOT(EXACT(G69,"HARD")))),OR(NOT(ISTEXT(H69)),AND(NOT(EXACT(H69,"YES")),NOT(EXACT(H69,"NO")))),OR(NOT(ISTEXT(I69)),AND(NOT(EXACT(I69,"NONE_EVIDENCE")),NOT(EXACT(I69,"LIMITED")),NOT(EXACT(I69,"STRONG")))),OR(NOT(ISTEXT(J69)),AND(NOT(EXACT(J69,"YES")),NOT(EXACT(J69,"NO")))),OR(NOT(ISTEXT(K69)),AND(NOT(EXACT(K69,"YES")),NOT(EXACT(K69,"NO")),NOT(EXACT(K69,"NOT_APPLICABLE")))),OR(NOT(ISTEXT(L69)),AND(NOT(EXACT(L69,"NONE")),NOT(EXACT(L69,"NON_MATERIAL")),NOT(EXACT(L69,"MATERIAL_RESOLVED")),NOT(EXACT(L69,"MATERIAL_UNRESOLVED")))),OR(NOT(ISTEXT(M69)),AND(NOT(EXACT(M69,"NONE")),NOT(EXACT(M69,"NON_MATERIAL")),NOT(EXACT(M69,"MATERIAL")))),OR(NOT(ISTEXT(N69)),AND(NOT(EXACT(N69,"YES")),NOT(EXACT(N69,"NO")),NOT(EXACT(N69,"NOT_APPLICABLE")))),OR(NOT(ISTEXT(O69)),AND(NOT(EXACT(O69,"YES")),NOT(EXACT(O69,"NO")),NOT(EXACT(O69,"NOT_APPLICABLE")))),OR(NOT(ISTEXT(P69)),AND(NOT(EXACT(P69,"YES")),NOT(EXACT(P69,"NO")),NOT(EXACT(P69,"UNKNOWN")))),OR(NOT(ISTEXT(Q69)),AND(NOT(EXACT(Q69,"COMPLETE")),NOT(EXACT(Q69,"INCOMPLETE")))),OR(NOT(ISTEXT(R69)),AND(NOT(EXACT(R69,"YES")),NOT(EXACT(R69,"NO")))),OR(NOT(ISTEXT(S69)),AND(NOT(EXACT(S69,"YES")),NOT(EXACT(S69,"NO")),NOT(EXACT(S69,"NOT_APPLICABLE"))))),"ENUM_INVALID",IF(AND(EXACT(J69,"NO"),NOT(EXACT(K69,"NOT_APPLICABLE"))),"FIRST_PARTY_CROSS_FIELD_INVALID",IF(AND(EXACT(N69,"NO"),NOT(EXACT(O69,"NOT_APPLICABLE"))),"TEST_CROSS_FIELD_INVALID",IF(AND(EXACT(R69,"NO"),NOT(EXACT(S69,"NOT_APPLICABLE"))),"REOPEN_CROSS_FIELD_INVALID",IF(EXACT(H69,"NO"),"SCOPE_INCOMPLETE",IF(AND(EXACT(R69,"YES"),EXACT(S69,"YES")),"REOPEN_TRIGGER",IF(EXACT(L69,"MATERIAL_UNRESOLVED"),"MATERIAL_CONTRADICTION",IF(AND(OR(EXACT(E69,"LARGE_HARD_TO_REVERSE"),EXACT(F69,"HIGH"),EXACT(G69,"HARD")),OR(AND(EXACT(J69,"YES"),EXACT(K69,"NO")),EXACT(I69,"NONE_EVIDENCE"),EXACT(M69,"MATERIAL"))),IF(AND(EXACT(N69,"YES"),EXACT(O69,"YES")),"HIGH_EXPOSURE_BLOCKER_TESTABLE","HIGH_EXPOSURE_BLOCKER"),IF(AND(EXACT(E69,"BOUNDED_TRANCHE"),OR(AND(EXACT(J69,"YES"),EXACT(K69,"NO")),EXACT(I69,"NONE_EVIDENCE"),EXACT(M69,"MATERIAL"))),IF(AND(EXACT(N69,"YES"),EXACT(O69,"YES")),"TRANCHE_GAP_TESTABLE","TRANCHE_EVIDENCE_GAP"),IF(EXACT(E69,"SMALL_REVERSIBLE_TEST"),IF(OR(EXACT(F69,"HIGH"),EXACT(G69,"HARD")),"TEST_NOT_BOUNDED",IF(AND(EXACT(M69,"MATERIAL"),NOT(EXACT(O69,"YES"))),"TEST_MISALIGNED","SMALL_TEST_SUPPORTED")),IF(AND(EXACT(I69,"LIMITED"),EXACT(E69,"LARGE_HARD_TO_REVERSE")),"INDEPENDENCE_TOO_LIMITED_FOR_SCALE",IF(AND(EXACT(P69,"YES"),EXACT(I69,"LIMITED")),"DECISION_CHANGING_INFO_MISSING","NO_MATERIAL_BLOCKER")))))))))))))</x:f>
        <x:v>MATERIAL_CONTRADICTION</x:v>
      </x:c>
    </x:row>
    <x:row r="70" ht="20" customHeight="1">
      <x:c r="A70" s="22" t="str">
        <x:v>F069</x:v>
      </x:c>
      <x:c r="B70" s="22" t="str">
        <x:v>combo BOUNDED_TRANCHE NONE_EVIDENCE NONE NONE 69</x:v>
      </x:c>
      <x:c r="C70" s="22" t="str">
        <x:v>COMBINATORIAL</x:v>
      </x:c>
      <x:c r="D70" s="22" t="str">
        <x:v>Search/content expansion next tranche</x:v>
      </x:c>
      <x:c r="E70" s="22" t="str">
        <x:v>BOUNDED_TRANCHE</x:v>
      </x:c>
      <x:c r="F70" s="22" t="str">
        <x:v>MODERATE</x:v>
      </x:c>
      <x:c r="G70" s="22" t="str">
        <x:v>MODERATE</x:v>
      </x:c>
      <x:c r="H70" s="22" t="str">
        <x:v>YES</x:v>
      </x:c>
      <x:c r="I70" s="22" t="str">
        <x:v>NONE_EVIDENCE</x:v>
      </x:c>
      <x:c r="J70" s="22" t="str">
        <x:v>YES</x:v>
      </x:c>
      <x:c r="K70" s="22" t="str">
        <x:v>YES</x:v>
      </x:c>
      <x:c r="L70" s="22" t="str">
        <x:v>NONE</x:v>
      </x:c>
      <x:c r="M70" s="22" t="str">
        <x:v>NONE</x:v>
      </x:c>
      <x:c r="N70" s="22" t="str">
        <x:v>NO</x:v>
      </x:c>
      <x:c r="O70" s="22" t="str">
        <x:v>NOT_APPLICABLE</x:v>
      </x:c>
      <x:c r="P70" s="22" t="str">
        <x:v>NO</x:v>
      </x:c>
      <x:c r="Q70" s="22" t="str">
        <x:v>COMPLETE</x:v>
      </x:c>
      <x:c r="R70" s="22" t="str">
        <x:v>NO</x:v>
      </x:c>
      <x:c r="S70" s="22" t="str">
        <x:v>NOT_APPLICABLE</x:v>
      </x:c>
      <x:c r="T70" s="22" t="str">
        <x:v>MORE_EVIDENCE_REQUIRED</x:v>
      </x:c>
      <x:c r="U70" s="22" t="str">
        <x:f>IF(OR(AD70="DESCRIPTION_INVALID",AD70="ENUM_INVALID",AD70="FIRST_PARTY_CROSS_FIELD_INVALID",AD70="TEST_CROSS_FIELD_INVALID",AD70="REOPEN_CROSS_FIELD_INVALID"),"INVALID_INPUT",IF(AD70="SCOPE_INCOMPLETE","RESOLVE_DECISION_SCOPE",IF(AD70="REOPEN_TRIGGER","REOPEN_PRIOR_DECISION",IF(AD70="MATERIAL_CONTRADICTION","RESOLVE_CONTRADICTION",IF(OR(AD70="HIGH_EXPOSURE_BLOCKER_TESTABLE",AD70="TRANCHE_GAP_TESTABLE"),"SUFFICIENT_FOR_A_SMALLER_REVERSIBLE_TEST",IF(AD70="HIGH_EXPOSURE_BLOCKER","DO_NOT_COMMIT_YET",IF(OR(AD70="TRANCHE_EVIDENCE_GAP",AD70="TEST_NOT_BOUNDED",AD70="TEST_MISALIGNED",AD70="INDEPENDENCE_TOO_LIMITED_FOR_SCALE",AD70="DECISION_CHANGING_INFO_MISSING"),"MORE_EVIDENCE_REQUIRED","SUFFICIENT_FOR_THIS_COMMITMENT")))))))</x:f>
        <x:v>MORE_EVIDENCE_REQUIRED</x:v>
      </x:c>
      <x:c r="V70" s="22" t="str">
        <x:v>TRANCHE_EVIDENCE_GAP</x:v>
      </x:c>
      <x:c r="W70" s="22" t="str">
        <x:f>AD70</x:f>
        <x:v>TRANCHE_EVIDENCE_GAP</x:v>
      </x:c>
      <x:c r="X70" s="22" t="str">
        <x:f>IF(EXACT(T70,U70),"PASS","FAIL")</x:f>
        <x:v>PASS</x:v>
      </x:c>
      <x:c r="Y70" s="22" t="str">
        <x:f>IF(EXACT(V70,W70),"PASS","FAIL")</x:f>
        <x:v>PASS</x:v>
      </x:c>
      <x:c r="Z70" s="22" t="str">
        <x:v>COMPLETE</x:v>
      </x:c>
      <x:c r="AA70" s="22" t="str">
        <x:f>Q70</x:f>
        <x:v>COMPLETE</x:v>
      </x:c>
      <x:c r="AB70" s="22" t="str">
        <x:f>IF(EXACT(Z70,AA70),"PASS","FAIL")</x:f>
        <x:v>PASS</x:v>
      </x:c>
      <x:c r="AC70" s="22" t="b">
        <x:f>OR(NOT(ISTEXT(D70)),LEN(TRIM(D70))=0,OR(NOT(ISTEXT(E70)),AND(NOT(EXACT(E70,"SMALL_REVERSIBLE_TEST")),NOT(EXACT(E70,"BOUNDED_TRANCHE")),NOT(EXACT(E70,"LARGE_HARD_TO_REVERSE")))),OR(NOT(ISTEXT(F70)),AND(NOT(EXACT(F70,"LOW")),NOT(EXACT(F70,"MODERATE")),NOT(EXACT(F70,"HIGH")))),OR(NOT(ISTEXT(G70)),AND(NOT(EXACT(G70,"EASY")),NOT(EXACT(G70,"MODERATE")),NOT(EXACT(G70,"HARD")))),OR(NOT(ISTEXT(H70)),AND(NOT(EXACT(H70,"YES")),NOT(EXACT(H70,"NO")))),OR(NOT(ISTEXT(I70)),AND(NOT(EXACT(I70,"NONE_EVIDENCE")),NOT(EXACT(I70,"LIMITED")),NOT(EXACT(I70,"STRONG")))),OR(NOT(ISTEXT(J70)),AND(NOT(EXACT(J70,"YES")),NOT(EXACT(J70,"NO")))),OR(NOT(ISTEXT(K70)),AND(NOT(EXACT(K70,"YES")),NOT(EXACT(K70,"NO")),NOT(EXACT(K70,"NOT_APPLICABLE")))),OR(NOT(ISTEXT(L70)),AND(NOT(EXACT(L70,"NONE")),NOT(EXACT(L70,"NON_MATERIAL")),NOT(EXACT(L70,"MATERIAL_RESOLVED")),NOT(EXACT(L70,"MATERIAL_UNRESOLVED")))),OR(NOT(ISTEXT(M70)),AND(NOT(EXACT(M70,"NONE")),NOT(EXACT(M70,"NON_MATERIAL")),NOT(EXACT(M70,"MATERIAL")))),OR(NOT(ISTEXT(N70)),AND(NOT(EXACT(N70,"YES")),NOT(EXACT(N70,"NO")),NOT(EXACT(N70,"NOT_APPLICABLE")))),OR(NOT(ISTEXT(O70)),AND(NOT(EXACT(O70,"YES")),NOT(EXACT(O70,"NO")),NOT(EXACT(O70,"NOT_APPLICABLE")))),OR(NOT(ISTEXT(P70)),AND(NOT(EXACT(P70,"YES")),NOT(EXACT(P70,"NO")),NOT(EXACT(P70,"UNKNOWN")))),OR(NOT(ISTEXT(Q70)),AND(NOT(EXACT(Q70,"COMPLETE")),NOT(EXACT(Q70,"INCOMPLETE")))),OR(NOT(ISTEXT(R70)),AND(NOT(EXACT(R70,"YES")),NOT(EXACT(R70,"NO")))),OR(NOT(ISTEXT(S70)),AND(NOT(EXACT(S70,"YES")),NOT(EXACT(S70,"NO")),NOT(EXACT(S70,"NOT_APPLICABLE")))),AND(EXACT(J70,"NO"),NOT(EXACT(K70,"NOT_APPLICABLE"))),AND(EXACT(N70,"NO"),NOT(EXACT(O70,"NOT_APPLICABLE"))),AND(EXACT(R70,"NO"),NOT(EXACT(S70,"NOT_APPLICABLE"))))</x:f>
        <x:v>0</x:v>
      </x:c>
      <x:c r="AD70" t="str">
        <x:f>IF(OR(NOT(ISTEXT(D70)),LEN(TRIM(D70))=0),"DESCRIPTION_INVALID",IF(OR(OR(NOT(ISTEXT(E70)),AND(NOT(EXACT(E70,"SMALL_REVERSIBLE_TEST")),NOT(EXACT(E70,"BOUNDED_TRANCHE")),NOT(EXACT(E70,"LARGE_HARD_TO_REVERSE")))),OR(NOT(ISTEXT(F70)),AND(NOT(EXACT(F70,"LOW")),NOT(EXACT(F70,"MODERATE")),NOT(EXACT(F70,"HIGH")))),OR(NOT(ISTEXT(G70)),AND(NOT(EXACT(G70,"EASY")),NOT(EXACT(G70,"MODERATE")),NOT(EXACT(G70,"HARD")))),OR(NOT(ISTEXT(H70)),AND(NOT(EXACT(H70,"YES")),NOT(EXACT(H70,"NO")))),OR(NOT(ISTEXT(I70)),AND(NOT(EXACT(I70,"NONE_EVIDENCE")),NOT(EXACT(I70,"LIMITED")),NOT(EXACT(I70,"STRONG")))),OR(NOT(ISTEXT(J70)),AND(NOT(EXACT(J70,"YES")),NOT(EXACT(J70,"NO")))),OR(NOT(ISTEXT(K70)),AND(NOT(EXACT(K70,"YES")),NOT(EXACT(K70,"NO")),NOT(EXACT(K70,"NOT_APPLICABLE")))),OR(NOT(ISTEXT(L70)),AND(NOT(EXACT(L70,"NONE")),NOT(EXACT(L70,"NON_MATERIAL")),NOT(EXACT(L70,"MATERIAL_RESOLVED")),NOT(EXACT(L70,"MATERIAL_UNRESOLVED")))),OR(NOT(ISTEXT(M70)),AND(NOT(EXACT(M70,"NONE")),NOT(EXACT(M70,"NON_MATERIAL")),NOT(EXACT(M70,"MATERIAL")))),OR(NOT(ISTEXT(N70)),AND(NOT(EXACT(N70,"YES")),NOT(EXACT(N70,"NO")),NOT(EXACT(N70,"NOT_APPLICABLE")))),OR(NOT(ISTEXT(O70)),AND(NOT(EXACT(O70,"YES")),NOT(EXACT(O70,"NO")),NOT(EXACT(O70,"NOT_APPLICABLE")))),OR(NOT(ISTEXT(P70)),AND(NOT(EXACT(P70,"YES")),NOT(EXACT(P70,"NO")),NOT(EXACT(P70,"UNKNOWN")))),OR(NOT(ISTEXT(Q70)),AND(NOT(EXACT(Q70,"COMPLETE")),NOT(EXACT(Q70,"INCOMPLETE")))),OR(NOT(ISTEXT(R70)),AND(NOT(EXACT(R70,"YES")),NOT(EXACT(R70,"NO")))),OR(NOT(ISTEXT(S70)),AND(NOT(EXACT(S70,"YES")),NOT(EXACT(S70,"NO")),NOT(EXACT(S70,"NOT_APPLICABLE"))))),"ENUM_INVALID",IF(AND(EXACT(J70,"NO"),NOT(EXACT(K70,"NOT_APPLICABLE"))),"FIRST_PARTY_CROSS_FIELD_INVALID",IF(AND(EXACT(N70,"NO"),NOT(EXACT(O70,"NOT_APPLICABLE"))),"TEST_CROSS_FIELD_INVALID",IF(AND(EXACT(R70,"NO"),NOT(EXACT(S70,"NOT_APPLICABLE"))),"REOPEN_CROSS_FIELD_INVALID",IF(EXACT(H70,"NO"),"SCOPE_INCOMPLETE",IF(AND(EXACT(R70,"YES"),EXACT(S70,"YES")),"REOPEN_TRIGGER",IF(EXACT(L70,"MATERIAL_UNRESOLVED"),"MATERIAL_CONTRADICTION",IF(AND(OR(EXACT(E70,"LARGE_HARD_TO_REVERSE"),EXACT(F70,"HIGH"),EXACT(G70,"HARD")),OR(AND(EXACT(J70,"YES"),EXACT(K70,"NO")),EXACT(I70,"NONE_EVIDENCE"),EXACT(M70,"MATERIAL"))),IF(AND(EXACT(N70,"YES"),EXACT(O70,"YES")),"HIGH_EXPOSURE_BLOCKER_TESTABLE","HIGH_EXPOSURE_BLOCKER"),IF(AND(EXACT(E70,"BOUNDED_TRANCHE"),OR(AND(EXACT(J70,"YES"),EXACT(K70,"NO")),EXACT(I70,"NONE_EVIDENCE"),EXACT(M70,"MATERIAL"))),IF(AND(EXACT(N70,"YES"),EXACT(O70,"YES")),"TRANCHE_GAP_TESTABLE","TRANCHE_EVIDENCE_GAP"),IF(EXACT(E70,"SMALL_REVERSIBLE_TEST"),IF(OR(EXACT(F70,"HIGH"),EXACT(G70,"HARD")),"TEST_NOT_BOUNDED",IF(AND(EXACT(M70,"MATERIAL"),NOT(EXACT(O70,"YES"))),"TEST_MISALIGNED","SMALL_TEST_SUPPORTED")),IF(AND(EXACT(I70,"LIMITED"),EXACT(E70,"LARGE_HARD_TO_REVERSE")),"INDEPENDENCE_TOO_LIMITED_FOR_SCALE",IF(AND(EXACT(P70,"YES"),EXACT(I70,"LIMITED")),"DECISION_CHANGING_INFO_MISSING","NO_MATERIAL_BLOCKER")))))))))))))</x:f>
        <x:v>TRANCHE_EVIDENCE_GAP</x:v>
      </x:c>
    </x:row>
    <x:row r="71" ht="20" customHeight="1">
      <x:c r="A71" s="22" t="str">
        <x:v>F070</x:v>
      </x:c>
      <x:c r="B71" s="22" t="str">
        <x:v>combo BOUNDED_TRANCHE NONE_EVIDENCE NONE NON_MATERIAL 70</x:v>
      </x:c>
      <x:c r="C71" s="22" t="str">
        <x:v>COMBINATORIAL</x:v>
      </x:c>
      <x:c r="D71" s="22" t="str">
        <x:v>Search/content expansion next tranche</x:v>
      </x:c>
      <x:c r="E71" s="22" t="str">
        <x:v>BOUNDED_TRANCHE</x:v>
      </x:c>
      <x:c r="F71" s="22" t="str">
        <x:v>MODERATE</x:v>
      </x:c>
      <x:c r="G71" s="22" t="str">
        <x:v>MODERATE</x:v>
      </x:c>
      <x:c r="H71" s="22" t="str">
        <x:v>YES</x:v>
      </x:c>
      <x:c r="I71" s="22" t="str">
        <x:v>NONE_EVIDENCE</x:v>
      </x:c>
      <x:c r="J71" s="22" t="str">
        <x:v>YES</x:v>
      </x:c>
      <x:c r="K71" s="22" t="str">
        <x:v>YES</x:v>
      </x:c>
      <x:c r="L71" s="22" t="str">
        <x:v>NON_MATERIAL</x:v>
      </x:c>
      <x:c r="M71" s="22" t="str">
        <x:v>NONE</x:v>
      </x:c>
      <x:c r="N71" s="22" t="str">
        <x:v>NO</x:v>
      </x:c>
      <x:c r="O71" s="22" t="str">
        <x:v>NOT_APPLICABLE</x:v>
      </x:c>
      <x:c r="P71" s="22" t="str">
        <x:v>NO</x:v>
      </x:c>
      <x:c r="Q71" s="22" t="str">
        <x:v>COMPLETE</x:v>
      </x:c>
      <x:c r="R71" s="22" t="str">
        <x:v>NO</x:v>
      </x:c>
      <x:c r="S71" s="22" t="str">
        <x:v>NOT_APPLICABLE</x:v>
      </x:c>
      <x:c r="T71" s="22" t="str">
        <x:v>MORE_EVIDENCE_REQUIRED</x:v>
      </x:c>
      <x:c r="U71" s="22" t="str">
        <x:f>IF(OR(AD71="DESCRIPTION_INVALID",AD71="ENUM_INVALID",AD71="FIRST_PARTY_CROSS_FIELD_INVALID",AD71="TEST_CROSS_FIELD_INVALID",AD71="REOPEN_CROSS_FIELD_INVALID"),"INVALID_INPUT",IF(AD71="SCOPE_INCOMPLETE","RESOLVE_DECISION_SCOPE",IF(AD71="REOPEN_TRIGGER","REOPEN_PRIOR_DECISION",IF(AD71="MATERIAL_CONTRADICTION","RESOLVE_CONTRADICTION",IF(OR(AD71="HIGH_EXPOSURE_BLOCKER_TESTABLE",AD71="TRANCHE_GAP_TESTABLE"),"SUFFICIENT_FOR_A_SMALLER_REVERSIBLE_TEST",IF(AD71="HIGH_EXPOSURE_BLOCKER","DO_NOT_COMMIT_YET",IF(OR(AD71="TRANCHE_EVIDENCE_GAP",AD71="TEST_NOT_BOUNDED",AD71="TEST_MISALIGNED",AD71="INDEPENDENCE_TOO_LIMITED_FOR_SCALE",AD71="DECISION_CHANGING_INFO_MISSING"),"MORE_EVIDENCE_REQUIRED","SUFFICIENT_FOR_THIS_COMMITMENT")))))))</x:f>
        <x:v>MORE_EVIDENCE_REQUIRED</x:v>
      </x:c>
      <x:c r="V71" s="22" t="str">
        <x:v>TRANCHE_EVIDENCE_GAP</x:v>
      </x:c>
      <x:c r="W71" s="22" t="str">
        <x:f>AD71</x:f>
        <x:v>TRANCHE_EVIDENCE_GAP</x:v>
      </x:c>
      <x:c r="X71" s="22" t="str">
        <x:f>IF(EXACT(T71,U71),"PASS","FAIL")</x:f>
        <x:v>PASS</x:v>
      </x:c>
      <x:c r="Y71" s="22" t="str">
        <x:f>IF(EXACT(V71,W71),"PASS","FAIL")</x:f>
        <x:v>PASS</x:v>
      </x:c>
      <x:c r="Z71" s="22" t="str">
        <x:v>COMPLETE</x:v>
      </x:c>
      <x:c r="AA71" s="22" t="str">
        <x:f>Q71</x:f>
        <x:v>COMPLETE</x:v>
      </x:c>
      <x:c r="AB71" s="22" t="str">
        <x:f>IF(EXACT(Z71,AA71),"PASS","FAIL")</x:f>
        <x:v>PASS</x:v>
      </x:c>
      <x:c r="AC71" s="22" t="b">
        <x:f>OR(NOT(ISTEXT(D71)),LEN(TRIM(D71))=0,OR(NOT(ISTEXT(E71)),AND(NOT(EXACT(E71,"SMALL_REVERSIBLE_TEST")),NOT(EXACT(E71,"BOUNDED_TRANCHE")),NOT(EXACT(E71,"LARGE_HARD_TO_REVERSE")))),OR(NOT(ISTEXT(F71)),AND(NOT(EXACT(F71,"LOW")),NOT(EXACT(F71,"MODERATE")),NOT(EXACT(F71,"HIGH")))),OR(NOT(ISTEXT(G71)),AND(NOT(EXACT(G71,"EASY")),NOT(EXACT(G71,"MODERATE")),NOT(EXACT(G71,"HARD")))),OR(NOT(ISTEXT(H71)),AND(NOT(EXACT(H71,"YES")),NOT(EXACT(H71,"NO")))),OR(NOT(ISTEXT(I71)),AND(NOT(EXACT(I71,"NONE_EVIDENCE")),NOT(EXACT(I71,"LIMITED")),NOT(EXACT(I71,"STRONG")))),OR(NOT(ISTEXT(J71)),AND(NOT(EXACT(J71,"YES")),NOT(EXACT(J71,"NO")))),OR(NOT(ISTEXT(K71)),AND(NOT(EXACT(K71,"YES")),NOT(EXACT(K71,"NO")),NOT(EXACT(K71,"NOT_APPLICABLE")))),OR(NOT(ISTEXT(L71)),AND(NOT(EXACT(L71,"NONE")),NOT(EXACT(L71,"NON_MATERIAL")),NOT(EXACT(L71,"MATERIAL_RESOLVED")),NOT(EXACT(L71,"MATERIAL_UNRESOLVED")))),OR(NOT(ISTEXT(M71)),AND(NOT(EXACT(M71,"NONE")),NOT(EXACT(M71,"NON_MATERIAL")),NOT(EXACT(M71,"MATERIAL")))),OR(NOT(ISTEXT(N71)),AND(NOT(EXACT(N71,"YES")),NOT(EXACT(N71,"NO")),NOT(EXACT(N71,"NOT_APPLICABLE")))),OR(NOT(ISTEXT(O71)),AND(NOT(EXACT(O71,"YES")),NOT(EXACT(O71,"NO")),NOT(EXACT(O71,"NOT_APPLICABLE")))),OR(NOT(ISTEXT(P71)),AND(NOT(EXACT(P71,"YES")),NOT(EXACT(P71,"NO")),NOT(EXACT(P71,"UNKNOWN")))),OR(NOT(ISTEXT(Q71)),AND(NOT(EXACT(Q71,"COMPLETE")),NOT(EXACT(Q71,"INCOMPLETE")))),OR(NOT(ISTEXT(R71)),AND(NOT(EXACT(R71,"YES")),NOT(EXACT(R71,"NO")))),OR(NOT(ISTEXT(S71)),AND(NOT(EXACT(S71,"YES")),NOT(EXACT(S71,"NO")),NOT(EXACT(S71,"NOT_APPLICABLE")))),AND(EXACT(J71,"NO"),NOT(EXACT(K71,"NOT_APPLICABLE"))),AND(EXACT(N71,"NO"),NOT(EXACT(O71,"NOT_APPLICABLE"))),AND(EXACT(R71,"NO"),NOT(EXACT(S71,"NOT_APPLICABLE"))))</x:f>
        <x:v>0</x:v>
      </x:c>
      <x:c r="AD71" t="str">
        <x:f>IF(OR(NOT(ISTEXT(D71)),LEN(TRIM(D71))=0),"DESCRIPTION_INVALID",IF(OR(OR(NOT(ISTEXT(E71)),AND(NOT(EXACT(E71,"SMALL_REVERSIBLE_TEST")),NOT(EXACT(E71,"BOUNDED_TRANCHE")),NOT(EXACT(E71,"LARGE_HARD_TO_REVERSE")))),OR(NOT(ISTEXT(F71)),AND(NOT(EXACT(F71,"LOW")),NOT(EXACT(F71,"MODERATE")),NOT(EXACT(F71,"HIGH")))),OR(NOT(ISTEXT(G71)),AND(NOT(EXACT(G71,"EASY")),NOT(EXACT(G71,"MODERATE")),NOT(EXACT(G71,"HARD")))),OR(NOT(ISTEXT(H71)),AND(NOT(EXACT(H71,"YES")),NOT(EXACT(H71,"NO")))),OR(NOT(ISTEXT(I71)),AND(NOT(EXACT(I71,"NONE_EVIDENCE")),NOT(EXACT(I71,"LIMITED")),NOT(EXACT(I71,"STRONG")))),OR(NOT(ISTEXT(J71)),AND(NOT(EXACT(J71,"YES")),NOT(EXACT(J71,"NO")))),OR(NOT(ISTEXT(K71)),AND(NOT(EXACT(K71,"YES")),NOT(EXACT(K71,"NO")),NOT(EXACT(K71,"NOT_APPLICABLE")))),OR(NOT(ISTEXT(L71)),AND(NOT(EXACT(L71,"NONE")),NOT(EXACT(L71,"NON_MATERIAL")),NOT(EXACT(L71,"MATERIAL_RESOLVED")),NOT(EXACT(L71,"MATERIAL_UNRESOLVED")))),OR(NOT(ISTEXT(M71)),AND(NOT(EXACT(M71,"NONE")),NOT(EXACT(M71,"NON_MATERIAL")),NOT(EXACT(M71,"MATERIAL")))),OR(NOT(ISTEXT(N71)),AND(NOT(EXACT(N71,"YES")),NOT(EXACT(N71,"NO")),NOT(EXACT(N71,"NOT_APPLICABLE")))),OR(NOT(ISTEXT(O71)),AND(NOT(EXACT(O71,"YES")),NOT(EXACT(O71,"NO")),NOT(EXACT(O71,"NOT_APPLICABLE")))),OR(NOT(ISTEXT(P71)),AND(NOT(EXACT(P71,"YES")),NOT(EXACT(P71,"NO")),NOT(EXACT(P71,"UNKNOWN")))),OR(NOT(ISTEXT(Q71)),AND(NOT(EXACT(Q71,"COMPLETE")),NOT(EXACT(Q71,"INCOMPLETE")))),OR(NOT(ISTEXT(R71)),AND(NOT(EXACT(R71,"YES")),NOT(EXACT(R71,"NO")))),OR(NOT(ISTEXT(S71)),AND(NOT(EXACT(S71,"YES")),NOT(EXACT(S71,"NO")),NOT(EXACT(S71,"NOT_APPLICABLE"))))),"ENUM_INVALID",IF(AND(EXACT(J71,"NO"),NOT(EXACT(K71,"NOT_APPLICABLE"))),"FIRST_PARTY_CROSS_FIELD_INVALID",IF(AND(EXACT(N71,"NO"),NOT(EXACT(O71,"NOT_APPLICABLE"))),"TEST_CROSS_FIELD_INVALID",IF(AND(EXACT(R71,"NO"),NOT(EXACT(S71,"NOT_APPLICABLE"))),"REOPEN_CROSS_FIELD_INVALID",IF(EXACT(H71,"NO"),"SCOPE_INCOMPLETE",IF(AND(EXACT(R71,"YES"),EXACT(S71,"YES")),"REOPEN_TRIGGER",IF(EXACT(L71,"MATERIAL_UNRESOLVED"),"MATERIAL_CONTRADICTION",IF(AND(OR(EXACT(E71,"LARGE_HARD_TO_REVERSE"),EXACT(F71,"HIGH"),EXACT(G71,"HARD")),OR(AND(EXACT(J71,"YES"),EXACT(K71,"NO")),EXACT(I71,"NONE_EVIDENCE"),EXACT(M71,"MATERIAL"))),IF(AND(EXACT(N71,"YES"),EXACT(O71,"YES")),"HIGH_EXPOSURE_BLOCKER_TESTABLE","HIGH_EXPOSURE_BLOCKER"),IF(AND(EXACT(E71,"BOUNDED_TRANCHE"),OR(AND(EXACT(J71,"YES"),EXACT(K71,"NO")),EXACT(I71,"NONE_EVIDENCE"),EXACT(M71,"MATERIAL"))),IF(AND(EXACT(N71,"YES"),EXACT(O71,"YES")),"TRANCHE_GAP_TESTABLE","TRANCHE_EVIDENCE_GAP"),IF(EXACT(E71,"SMALL_REVERSIBLE_TEST"),IF(OR(EXACT(F71,"HIGH"),EXACT(G71,"HARD")),"TEST_NOT_BOUNDED",IF(AND(EXACT(M71,"MATERIAL"),NOT(EXACT(O71,"YES"))),"TEST_MISALIGNED","SMALL_TEST_SUPPORTED")),IF(AND(EXACT(I71,"LIMITED"),EXACT(E71,"LARGE_HARD_TO_REVERSE")),"INDEPENDENCE_TOO_LIMITED_FOR_SCALE",IF(AND(EXACT(P71,"YES"),EXACT(I71,"LIMITED")),"DECISION_CHANGING_INFO_MISSING","NO_MATERIAL_BLOCKER")))))))))))))</x:f>
        <x:v>TRANCHE_EVIDENCE_GAP</x:v>
      </x:c>
    </x:row>
    <x:row r="72" ht="20" customHeight="1">
      <x:c r="A72" s="22" t="str">
        <x:v>F071</x:v>
      </x:c>
      <x:c r="B72" s="22" t="str">
        <x:v>combo BOUNDED_TRANCHE NONE_EVIDENCE NONE MATERIAL_RESOLVED 71</x:v>
      </x:c>
      <x:c r="C72" s="22" t="str">
        <x:v>COMBINATORIAL</x:v>
      </x:c>
      <x:c r="D72" s="22" t="str">
        <x:v>Search/content expansion next tranche</x:v>
      </x:c>
      <x:c r="E72" s="22" t="str">
        <x:v>BOUNDED_TRANCHE</x:v>
      </x:c>
      <x:c r="F72" s="22" t="str">
        <x:v>MODERATE</x:v>
      </x:c>
      <x:c r="G72" s="22" t="str">
        <x:v>MODERATE</x:v>
      </x:c>
      <x:c r="H72" s="22" t="str">
        <x:v>YES</x:v>
      </x:c>
      <x:c r="I72" s="22" t="str">
        <x:v>NONE_EVIDENCE</x:v>
      </x:c>
      <x:c r="J72" s="22" t="str">
        <x:v>YES</x:v>
      </x:c>
      <x:c r="K72" s="22" t="str">
        <x:v>NO</x:v>
      </x:c>
      <x:c r="L72" s="22" t="str">
        <x:v>MATERIAL_RESOLVED</x:v>
      </x:c>
      <x:c r="M72" s="22" t="str">
        <x:v>NONE</x:v>
      </x:c>
      <x:c r="N72" s="22" t="str">
        <x:v>NO</x:v>
      </x:c>
      <x:c r="O72" s="22" t="str">
        <x:v>NOT_APPLICABLE</x:v>
      </x:c>
      <x:c r="P72" s="22" t="str">
        <x:v>NO</x:v>
      </x:c>
      <x:c r="Q72" s="22" t="str">
        <x:v>COMPLETE</x:v>
      </x:c>
      <x:c r="R72" s="22" t="str">
        <x:v>NO</x:v>
      </x:c>
      <x:c r="S72" s="22" t="str">
        <x:v>NOT_APPLICABLE</x:v>
      </x:c>
      <x:c r="T72" s="22" t="str">
        <x:v>MORE_EVIDENCE_REQUIRED</x:v>
      </x:c>
      <x:c r="U72" s="22" t="str">
        <x:f>IF(OR(AD72="DESCRIPTION_INVALID",AD72="ENUM_INVALID",AD72="FIRST_PARTY_CROSS_FIELD_INVALID",AD72="TEST_CROSS_FIELD_INVALID",AD72="REOPEN_CROSS_FIELD_INVALID"),"INVALID_INPUT",IF(AD72="SCOPE_INCOMPLETE","RESOLVE_DECISION_SCOPE",IF(AD72="REOPEN_TRIGGER","REOPEN_PRIOR_DECISION",IF(AD72="MATERIAL_CONTRADICTION","RESOLVE_CONTRADICTION",IF(OR(AD72="HIGH_EXPOSURE_BLOCKER_TESTABLE",AD72="TRANCHE_GAP_TESTABLE"),"SUFFICIENT_FOR_A_SMALLER_REVERSIBLE_TEST",IF(AD72="HIGH_EXPOSURE_BLOCKER","DO_NOT_COMMIT_YET",IF(OR(AD72="TRANCHE_EVIDENCE_GAP",AD72="TEST_NOT_BOUNDED",AD72="TEST_MISALIGNED",AD72="INDEPENDENCE_TOO_LIMITED_FOR_SCALE",AD72="DECISION_CHANGING_INFO_MISSING"),"MORE_EVIDENCE_REQUIRED","SUFFICIENT_FOR_THIS_COMMITMENT")))))))</x:f>
        <x:v>MORE_EVIDENCE_REQUIRED</x:v>
      </x:c>
      <x:c r="V72" s="22" t="str">
        <x:v>TRANCHE_EVIDENCE_GAP</x:v>
      </x:c>
      <x:c r="W72" s="22" t="str">
        <x:f>AD72</x:f>
        <x:v>TRANCHE_EVIDENCE_GAP</x:v>
      </x:c>
      <x:c r="X72" s="22" t="str">
        <x:f>IF(EXACT(T72,U72),"PASS","FAIL")</x:f>
        <x:v>PASS</x:v>
      </x:c>
      <x:c r="Y72" s="22" t="str">
        <x:f>IF(EXACT(V72,W72),"PASS","FAIL")</x:f>
        <x:v>PASS</x:v>
      </x:c>
      <x:c r="Z72" s="22" t="str">
        <x:v>COMPLETE</x:v>
      </x:c>
      <x:c r="AA72" s="22" t="str">
        <x:f>Q72</x:f>
        <x:v>COMPLETE</x:v>
      </x:c>
      <x:c r="AB72" s="22" t="str">
        <x:f>IF(EXACT(Z72,AA72),"PASS","FAIL")</x:f>
        <x:v>PASS</x:v>
      </x:c>
      <x:c r="AC72" s="22" t="b">
        <x:f>OR(NOT(ISTEXT(D72)),LEN(TRIM(D72))=0,OR(NOT(ISTEXT(E72)),AND(NOT(EXACT(E72,"SMALL_REVERSIBLE_TEST")),NOT(EXACT(E72,"BOUNDED_TRANCHE")),NOT(EXACT(E72,"LARGE_HARD_TO_REVERSE")))),OR(NOT(ISTEXT(F72)),AND(NOT(EXACT(F72,"LOW")),NOT(EXACT(F72,"MODERATE")),NOT(EXACT(F72,"HIGH")))),OR(NOT(ISTEXT(G72)),AND(NOT(EXACT(G72,"EASY")),NOT(EXACT(G72,"MODERATE")),NOT(EXACT(G72,"HARD")))),OR(NOT(ISTEXT(H72)),AND(NOT(EXACT(H72,"YES")),NOT(EXACT(H72,"NO")))),OR(NOT(ISTEXT(I72)),AND(NOT(EXACT(I72,"NONE_EVIDENCE")),NOT(EXACT(I72,"LIMITED")),NOT(EXACT(I72,"STRONG")))),OR(NOT(ISTEXT(J72)),AND(NOT(EXACT(J72,"YES")),NOT(EXACT(J72,"NO")))),OR(NOT(ISTEXT(K72)),AND(NOT(EXACT(K72,"YES")),NOT(EXACT(K72,"NO")),NOT(EXACT(K72,"NOT_APPLICABLE")))),OR(NOT(ISTEXT(L72)),AND(NOT(EXACT(L72,"NONE")),NOT(EXACT(L72,"NON_MATERIAL")),NOT(EXACT(L72,"MATERIAL_RESOLVED")),NOT(EXACT(L72,"MATERIAL_UNRESOLVED")))),OR(NOT(ISTEXT(M72)),AND(NOT(EXACT(M72,"NONE")),NOT(EXACT(M72,"NON_MATERIAL")),NOT(EXACT(M72,"MATERIAL")))),OR(NOT(ISTEXT(N72)),AND(NOT(EXACT(N72,"YES")),NOT(EXACT(N72,"NO")),NOT(EXACT(N72,"NOT_APPLICABLE")))),OR(NOT(ISTEXT(O72)),AND(NOT(EXACT(O72,"YES")),NOT(EXACT(O72,"NO")),NOT(EXACT(O72,"NOT_APPLICABLE")))),OR(NOT(ISTEXT(P72)),AND(NOT(EXACT(P72,"YES")),NOT(EXACT(P72,"NO")),NOT(EXACT(P72,"UNKNOWN")))),OR(NOT(ISTEXT(Q72)),AND(NOT(EXACT(Q72,"COMPLETE")),NOT(EXACT(Q72,"INCOMPLETE")))),OR(NOT(ISTEXT(R72)),AND(NOT(EXACT(R72,"YES")),NOT(EXACT(R72,"NO")))),OR(NOT(ISTEXT(S72)),AND(NOT(EXACT(S72,"YES")),NOT(EXACT(S72,"NO")),NOT(EXACT(S72,"NOT_APPLICABLE")))),AND(EXACT(J72,"NO"),NOT(EXACT(K72,"NOT_APPLICABLE"))),AND(EXACT(N72,"NO"),NOT(EXACT(O72,"NOT_APPLICABLE"))),AND(EXACT(R72,"NO"),NOT(EXACT(S72,"NOT_APPLICABLE"))))</x:f>
        <x:v>0</x:v>
      </x:c>
      <x:c r="AD72" t="str">
        <x:f>IF(OR(NOT(ISTEXT(D72)),LEN(TRIM(D72))=0),"DESCRIPTION_INVALID",IF(OR(OR(NOT(ISTEXT(E72)),AND(NOT(EXACT(E72,"SMALL_REVERSIBLE_TEST")),NOT(EXACT(E72,"BOUNDED_TRANCHE")),NOT(EXACT(E72,"LARGE_HARD_TO_REVERSE")))),OR(NOT(ISTEXT(F72)),AND(NOT(EXACT(F72,"LOW")),NOT(EXACT(F72,"MODERATE")),NOT(EXACT(F72,"HIGH")))),OR(NOT(ISTEXT(G72)),AND(NOT(EXACT(G72,"EASY")),NOT(EXACT(G72,"MODERATE")),NOT(EXACT(G72,"HARD")))),OR(NOT(ISTEXT(H72)),AND(NOT(EXACT(H72,"YES")),NOT(EXACT(H72,"NO")))),OR(NOT(ISTEXT(I72)),AND(NOT(EXACT(I72,"NONE_EVIDENCE")),NOT(EXACT(I72,"LIMITED")),NOT(EXACT(I72,"STRONG")))),OR(NOT(ISTEXT(J72)),AND(NOT(EXACT(J72,"YES")),NOT(EXACT(J72,"NO")))),OR(NOT(ISTEXT(K72)),AND(NOT(EXACT(K72,"YES")),NOT(EXACT(K72,"NO")),NOT(EXACT(K72,"NOT_APPLICABLE")))),OR(NOT(ISTEXT(L72)),AND(NOT(EXACT(L72,"NONE")),NOT(EXACT(L72,"NON_MATERIAL")),NOT(EXACT(L72,"MATERIAL_RESOLVED")),NOT(EXACT(L72,"MATERIAL_UNRESOLVED")))),OR(NOT(ISTEXT(M72)),AND(NOT(EXACT(M72,"NONE")),NOT(EXACT(M72,"NON_MATERIAL")),NOT(EXACT(M72,"MATERIAL")))),OR(NOT(ISTEXT(N72)),AND(NOT(EXACT(N72,"YES")),NOT(EXACT(N72,"NO")),NOT(EXACT(N72,"NOT_APPLICABLE")))),OR(NOT(ISTEXT(O72)),AND(NOT(EXACT(O72,"YES")),NOT(EXACT(O72,"NO")),NOT(EXACT(O72,"NOT_APPLICABLE")))),OR(NOT(ISTEXT(P72)),AND(NOT(EXACT(P72,"YES")),NOT(EXACT(P72,"NO")),NOT(EXACT(P72,"UNKNOWN")))),OR(NOT(ISTEXT(Q72)),AND(NOT(EXACT(Q72,"COMPLETE")),NOT(EXACT(Q72,"INCOMPLETE")))),OR(NOT(ISTEXT(R72)),AND(NOT(EXACT(R72,"YES")),NOT(EXACT(R72,"NO")))),OR(NOT(ISTEXT(S72)),AND(NOT(EXACT(S72,"YES")),NOT(EXACT(S72,"NO")),NOT(EXACT(S72,"NOT_APPLICABLE"))))),"ENUM_INVALID",IF(AND(EXACT(J72,"NO"),NOT(EXACT(K72,"NOT_APPLICABLE"))),"FIRST_PARTY_CROSS_FIELD_INVALID",IF(AND(EXACT(N72,"NO"),NOT(EXACT(O72,"NOT_APPLICABLE"))),"TEST_CROSS_FIELD_INVALID",IF(AND(EXACT(R72,"NO"),NOT(EXACT(S72,"NOT_APPLICABLE"))),"REOPEN_CROSS_FIELD_INVALID",IF(EXACT(H72,"NO"),"SCOPE_INCOMPLETE",IF(AND(EXACT(R72,"YES"),EXACT(S72,"YES")),"REOPEN_TRIGGER",IF(EXACT(L72,"MATERIAL_UNRESOLVED"),"MATERIAL_CONTRADICTION",IF(AND(OR(EXACT(E72,"LARGE_HARD_TO_REVERSE"),EXACT(F72,"HIGH"),EXACT(G72,"HARD")),OR(AND(EXACT(J72,"YES"),EXACT(K72,"NO")),EXACT(I72,"NONE_EVIDENCE"),EXACT(M72,"MATERIAL"))),IF(AND(EXACT(N72,"YES"),EXACT(O72,"YES")),"HIGH_EXPOSURE_BLOCKER_TESTABLE","HIGH_EXPOSURE_BLOCKER"),IF(AND(EXACT(E72,"BOUNDED_TRANCHE"),OR(AND(EXACT(J72,"YES"),EXACT(K72,"NO")),EXACT(I72,"NONE_EVIDENCE"),EXACT(M72,"MATERIAL"))),IF(AND(EXACT(N72,"YES"),EXACT(O72,"YES")),"TRANCHE_GAP_TESTABLE","TRANCHE_EVIDENCE_GAP"),IF(EXACT(E72,"SMALL_REVERSIBLE_TEST"),IF(OR(EXACT(F72,"HIGH"),EXACT(G72,"HARD")),"TEST_NOT_BOUNDED",IF(AND(EXACT(M72,"MATERIAL"),NOT(EXACT(O72,"YES"))),"TEST_MISALIGNED","SMALL_TEST_SUPPORTED")),IF(AND(EXACT(I72,"LIMITED"),EXACT(E72,"LARGE_HARD_TO_REVERSE")),"INDEPENDENCE_TOO_LIMITED_FOR_SCALE",IF(AND(EXACT(P72,"YES"),EXACT(I72,"LIMITED")),"DECISION_CHANGING_INFO_MISSING","NO_MATERIAL_BLOCKER")))))))))))))</x:f>
        <x:v>TRANCHE_EVIDENCE_GAP</x:v>
      </x:c>
    </x:row>
    <x:row r="73" ht="20" customHeight="1">
      <x:c r="A73" s="22" t="str">
        <x:v>F072</x:v>
      </x:c>
      <x:c r="B73" s="22" t="str">
        <x:v>combo BOUNDED_TRANCHE NONE_EVIDENCE NONE MATERIAL_UNRESOLVED 72</x:v>
      </x:c>
      <x:c r="C73" s="22" t="str">
        <x:v>COMBINATORIAL</x:v>
      </x:c>
      <x:c r="D73" s="22" t="str">
        <x:v>Search/content expansion next tranche</x:v>
      </x:c>
      <x:c r="E73" s="22" t="str">
        <x:v>BOUNDED_TRANCHE</x:v>
      </x:c>
      <x:c r="F73" s="22" t="str">
        <x:v>MODERATE</x:v>
      </x:c>
      <x:c r="G73" s="22" t="str">
        <x:v>MODERATE</x:v>
      </x:c>
      <x:c r="H73" s="22" t="str">
        <x:v>YES</x:v>
      </x:c>
      <x:c r="I73" s="22" t="str">
        <x:v>NONE_EVIDENCE</x:v>
      </x:c>
      <x:c r="J73" s="22" t="str">
        <x:v>YES</x:v>
      </x:c>
      <x:c r="K73" s="22" t="str">
        <x:v>YES</x:v>
      </x:c>
      <x:c r="L73" s="22" t="str">
        <x:v>MATERIAL_UNRESOLVED</x:v>
      </x:c>
      <x:c r="M73" s="22" t="str">
        <x:v>NONE</x:v>
      </x:c>
      <x:c r="N73" s="22" t="str">
        <x:v>NO</x:v>
      </x:c>
      <x:c r="O73" s="22" t="str">
        <x:v>NOT_APPLICABLE</x:v>
      </x:c>
      <x:c r="P73" s="22" t="str">
        <x:v>NO</x:v>
      </x:c>
      <x:c r="Q73" s="22" t="str">
        <x:v>COMPLETE</x:v>
      </x:c>
      <x:c r="R73" s="22" t="str">
        <x:v>NO</x:v>
      </x:c>
      <x:c r="S73" s="22" t="str">
        <x:v>NOT_APPLICABLE</x:v>
      </x:c>
      <x:c r="T73" s="22" t="str">
        <x:v>RESOLVE_CONTRADICTION</x:v>
      </x:c>
      <x:c r="U73" s="22" t="str">
        <x:f>IF(OR(AD73="DESCRIPTION_INVALID",AD73="ENUM_INVALID",AD73="FIRST_PARTY_CROSS_FIELD_INVALID",AD73="TEST_CROSS_FIELD_INVALID",AD73="REOPEN_CROSS_FIELD_INVALID"),"INVALID_INPUT",IF(AD73="SCOPE_INCOMPLETE","RESOLVE_DECISION_SCOPE",IF(AD73="REOPEN_TRIGGER","REOPEN_PRIOR_DECISION",IF(AD73="MATERIAL_CONTRADICTION","RESOLVE_CONTRADICTION",IF(OR(AD73="HIGH_EXPOSURE_BLOCKER_TESTABLE",AD73="TRANCHE_GAP_TESTABLE"),"SUFFICIENT_FOR_A_SMALLER_REVERSIBLE_TEST",IF(AD73="HIGH_EXPOSURE_BLOCKER","DO_NOT_COMMIT_YET",IF(OR(AD73="TRANCHE_EVIDENCE_GAP",AD73="TEST_NOT_BOUNDED",AD73="TEST_MISALIGNED",AD73="INDEPENDENCE_TOO_LIMITED_FOR_SCALE",AD73="DECISION_CHANGING_INFO_MISSING"),"MORE_EVIDENCE_REQUIRED","SUFFICIENT_FOR_THIS_COMMITMENT")))))))</x:f>
        <x:v>RESOLVE_CONTRADICTION</x:v>
      </x:c>
      <x:c r="V73" s="22" t="str">
        <x:v>MATERIAL_CONTRADICTION</x:v>
      </x:c>
      <x:c r="W73" s="22" t="str">
        <x:f>AD73</x:f>
        <x:v>MATERIAL_CONTRADICTION</x:v>
      </x:c>
      <x:c r="X73" s="22" t="str">
        <x:f>IF(EXACT(T73,U73),"PASS","FAIL")</x:f>
        <x:v>PASS</x:v>
      </x:c>
      <x:c r="Y73" s="22" t="str">
        <x:f>IF(EXACT(V73,W73),"PASS","FAIL")</x:f>
        <x:v>PASS</x:v>
      </x:c>
      <x:c r="Z73" s="22" t="str">
        <x:v>COMPLETE</x:v>
      </x:c>
      <x:c r="AA73" s="22" t="str">
        <x:f>Q73</x:f>
        <x:v>COMPLETE</x:v>
      </x:c>
      <x:c r="AB73" s="22" t="str">
        <x:f>IF(EXACT(Z73,AA73),"PASS","FAIL")</x:f>
        <x:v>PASS</x:v>
      </x:c>
      <x:c r="AC73" s="22" t="b">
        <x:f>OR(NOT(ISTEXT(D73)),LEN(TRIM(D73))=0,OR(NOT(ISTEXT(E73)),AND(NOT(EXACT(E73,"SMALL_REVERSIBLE_TEST")),NOT(EXACT(E73,"BOUNDED_TRANCHE")),NOT(EXACT(E73,"LARGE_HARD_TO_REVERSE")))),OR(NOT(ISTEXT(F73)),AND(NOT(EXACT(F73,"LOW")),NOT(EXACT(F73,"MODERATE")),NOT(EXACT(F73,"HIGH")))),OR(NOT(ISTEXT(G73)),AND(NOT(EXACT(G73,"EASY")),NOT(EXACT(G73,"MODERATE")),NOT(EXACT(G73,"HARD")))),OR(NOT(ISTEXT(H73)),AND(NOT(EXACT(H73,"YES")),NOT(EXACT(H73,"NO")))),OR(NOT(ISTEXT(I73)),AND(NOT(EXACT(I73,"NONE_EVIDENCE")),NOT(EXACT(I73,"LIMITED")),NOT(EXACT(I73,"STRONG")))),OR(NOT(ISTEXT(J73)),AND(NOT(EXACT(J73,"YES")),NOT(EXACT(J73,"NO")))),OR(NOT(ISTEXT(K73)),AND(NOT(EXACT(K73,"YES")),NOT(EXACT(K73,"NO")),NOT(EXACT(K73,"NOT_APPLICABLE")))),OR(NOT(ISTEXT(L73)),AND(NOT(EXACT(L73,"NONE")),NOT(EXACT(L73,"NON_MATERIAL")),NOT(EXACT(L73,"MATERIAL_RESOLVED")),NOT(EXACT(L73,"MATERIAL_UNRESOLVED")))),OR(NOT(ISTEXT(M73)),AND(NOT(EXACT(M73,"NONE")),NOT(EXACT(M73,"NON_MATERIAL")),NOT(EXACT(M73,"MATERIAL")))),OR(NOT(ISTEXT(N73)),AND(NOT(EXACT(N73,"YES")),NOT(EXACT(N73,"NO")),NOT(EXACT(N73,"NOT_APPLICABLE")))),OR(NOT(ISTEXT(O73)),AND(NOT(EXACT(O73,"YES")),NOT(EXACT(O73,"NO")),NOT(EXACT(O73,"NOT_APPLICABLE")))),OR(NOT(ISTEXT(P73)),AND(NOT(EXACT(P73,"YES")),NOT(EXACT(P73,"NO")),NOT(EXACT(P73,"UNKNOWN")))),OR(NOT(ISTEXT(Q73)),AND(NOT(EXACT(Q73,"COMPLETE")),NOT(EXACT(Q73,"INCOMPLETE")))),OR(NOT(ISTEXT(R73)),AND(NOT(EXACT(R73,"YES")),NOT(EXACT(R73,"NO")))),OR(NOT(ISTEXT(S73)),AND(NOT(EXACT(S73,"YES")),NOT(EXACT(S73,"NO")),NOT(EXACT(S73,"NOT_APPLICABLE")))),AND(EXACT(J73,"NO"),NOT(EXACT(K73,"NOT_APPLICABLE"))),AND(EXACT(N73,"NO"),NOT(EXACT(O73,"NOT_APPLICABLE"))),AND(EXACT(R73,"NO"),NOT(EXACT(S73,"NOT_APPLICABLE"))))</x:f>
        <x:v>0</x:v>
      </x:c>
      <x:c r="AD73" t="str">
        <x:f>IF(OR(NOT(ISTEXT(D73)),LEN(TRIM(D73))=0),"DESCRIPTION_INVALID",IF(OR(OR(NOT(ISTEXT(E73)),AND(NOT(EXACT(E73,"SMALL_REVERSIBLE_TEST")),NOT(EXACT(E73,"BOUNDED_TRANCHE")),NOT(EXACT(E73,"LARGE_HARD_TO_REVERSE")))),OR(NOT(ISTEXT(F73)),AND(NOT(EXACT(F73,"LOW")),NOT(EXACT(F73,"MODERATE")),NOT(EXACT(F73,"HIGH")))),OR(NOT(ISTEXT(G73)),AND(NOT(EXACT(G73,"EASY")),NOT(EXACT(G73,"MODERATE")),NOT(EXACT(G73,"HARD")))),OR(NOT(ISTEXT(H73)),AND(NOT(EXACT(H73,"YES")),NOT(EXACT(H73,"NO")))),OR(NOT(ISTEXT(I73)),AND(NOT(EXACT(I73,"NONE_EVIDENCE")),NOT(EXACT(I73,"LIMITED")),NOT(EXACT(I73,"STRONG")))),OR(NOT(ISTEXT(J73)),AND(NOT(EXACT(J73,"YES")),NOT(EXACT(J73,"NO")))),OR(NOT(ISTEXT(K73)),AND(NOT(EXACT(K73,"YES")),NOT(EXACT(K73,"NO")),NOT(EXACT(K73,"NOT_APPLICABLE")))),OR(NOT(ISTEXT(L73)),AND(NOT(EXACT(L73,"NONE")),NOT(EXACT(L73,"NON_MATERIAL")),NOT(EXACT(L73,"MATERIAL_RESOLVED")),NOT(EXACT(L73,"MATERIAL_UNRESOLVED")))),OR(NOT(ISTEXT(M73)),AND(NOT(EXACT(M73,"NONE")),NOT(EXACT(M73,"NON_MATERIAL")),NOT(EXACT(M73,"MATERIAL")))),OR(NOT(ISTEXT(N73)),AND(NOT(EXACT(N73,"YES")),NOT(EXACT(N73,"NO")),NOT(EXACT(N73,"NOT_APPLICABLE")))),OR(NOT(ISTEXT(O73)),AND(NOT(EXACT(O73,"YES")),NOT(EXACT(O73,"NO")),NOT(EXACT(O73,"NOT_APPLICABLE")))),OR(NOT(ISTEXT(P73)),AND(NOT(EXACT(P73,"YES")),NOT(EXACT(P73,"NO")),NOT(EXACT(P73,"UNKNOWN")))),OR(NOT(ISTEXT(Q73)),AND(NOT(EXACT(Q73,"COMPLETE")),NOT(EXACT(Q73,"INCOMPLETE")))),OR(NOT(ISTEXT(R73)),AND(NOT(EXACT(R73,"YES")),NOT(EXACT(R73,"NO")))),OR(NOT(ISTEXT(S73)),AND(NOT(EXACT(S73,"YES")),NOT(EXACT(S73,"NO")),NOT(EXACT(S73,"NOT_APPLICABLE"))))),"ENUM_INVALID",IF(AND(EXACT(J73,"NO"),NOT(EXACT(K73,"NOT_APPLICABLE"))),"FIRST_PARTY_CROSS_FIELD_INVALID",IF(AND(EXACT(N73,"NO"),NOT(EXACT(O73,"NOT_APPLICABLE"))),"TEST_CROSS_FIELD_INVALID",IF(AND(EXACT(R73,"NO"),NOT(EXACT(S73,"NOT_APPLICABLE"))),"REOPEN_CROSS_FIELD_INVALID",IF(EXACT(H73,"NO"),"SCOPE_INCOMPLETE",IF(AND(EXACT(R73,"YES"),EXACT(S73,"YES")),"REOPEN_TRIGGER",IF(EXACT(L73,"MATERIAL_UNRESOLVED"),"MATERIAL_CONTRADICTION",IF(AND(OR(EXACT(E73,"LARGE_HARD_TO_REVERSE"),EXACT(F73,"HIGH"),EXACT(G73,"HARD")),OR(AND(EXACT(J73,"YES"),EXACT(K73,"NO")),EXACT(I73,"NONE_EVIDENCE"),EXACT(M73,"MATERIAL"))),IF(AND(EXACT(N73,"YES"),EXACT(O73,"YES")),"HIGH_EXPOSURE_BLOCKER_TESTABLE","HIGH_EXPOSURE_BLOCKER"),IF(AND(EXACT(E73,"BOUNDED_TRANCHE"),OR(AND(EXACT(J73,"YES"),EXACT(K73,"NO")),EXACT(I73,"NONE_EVIDENCE"),EXACT(M73,"MATERIAL"))),IF(AND(EXACT(N73,"YES"),EXACT(O73,"YES")),"TRANCHE_GAP_TESTABLE","TRANCHE_EVIDENCE_GAP"),IF(EXACT(E73,"SMALL_REVERSIBLE_TEST"),IF(OR(EXACT(F73,"HIGH"),EXACT(G73,"HARD")),"TEST_NOT_BOUNDED",IF(AND(EXACT(M73,"MATERIAL"),NOT(EXACT(O73,"YES"))),"TEST_MISALIGNED","SMALL_TEST_SUPPORTED")),IF(AND(EXACT(I73,"LIMITED"),EXACT(E73,"LARGE_HARD_TO_REVERSE")),"INDEPENDENCE_TOO_LIMITED_FOR_SCALE",IF(AND(EXACT(P73,"YES"),EXACT(I73,"LIMITED")),"DECISION_CHANGING_INFO_MISSING","NO_MATERIAL_BLOCKER")))))))))))))</x:f>
        <x:v>MATERIAL_CONTRADICTION</x:v>
      </x:c>
    </x:row>
    <x:row r="74" ht="20" customHeight="1">
      <x:c r="A74" s="22" t="str">
        <x:v>F073</x:v>
      </x:c>
      <x:c r="B74" s="22" t="str">
        <x:v>combo BOUNDED_TRANCHE NONE_EVIDENCE NON_MATERIAL NONE 73</x:v>
      </x:c>
      <x:c r="C74" s="22" t="str">
        <x:v>COMBINATORIAL</x:v>
      </x:c>
      <x:c r="D74" s="22" t="str">
        <x:v>Search/content expansion next tranche</x:v>
      </x:c>
      <x:c r="E74" s="22" t="str">
        <x:v>BOUNDED_TRANCHE</x:v>
      </x:c>
      <x:c r="F74" s="22" t="str">
        <x:v>MODERATE</x:v>
      </x:c>
      <x:c r="G74" s="22" t="str">
        <x:v>MODERATE</x:v>
      </x:c>
      <x:c r="H74" s="22" t="str">
        <x:v>YES</x:v>
      </x:c>
      <x:c r="I74" s="22" t="str">
        <x:v>NONE_EVIDENCE</x:v>
      </x:c>
      <x:c r="J74" s="22" t="str">
        <x:v>YES</x:v>
      </x:c>
      <x:c r="K74" s="22" t="str">
        <x:v>YES</x:v>
      </x:c>
      <x:c r="L74" s="22" t="str">
        <x:v>NONE</x:v>
      </x:c>
      <x:c r="M74" s="22" t="str">
        <x:v>NON_MATERIAL</x:v>
      </x:c>
      <x:c r="N74" s="22" t="str">
        <x:v>NO</x:v>
      </x:c>
      <x:c r="O74" s="22" t="str">
        <x:v>NOT_APPLICABLE</x:v>
      </x:c>
      <x:c r="P74" s="22" t="str">
        <x:v>NO</x:v>
      </x:c>
      <x:c r="Q74" s="22" t="str">
        <x:v>COMPLETE</x:v>
      </x:c>
      <x:c r="R74" s="22" t="str">
        <x:v>NO</x:v>
      </x:c>
      <x:c r="S74" s="22" t="str">
        <x:v>NOT_APPLICABLE</x:v>
      </x:c>
      <x:c r="T74" s="22" t="str">
        <x:v>MORE_EVIDENCE_REQUIRED</x:v>
      </x:c>
      <x:c r="U74" s="22" t="str">
        <x:f>IF(OR(AD74="DESCRIPTION_INVALID",AD74="ENUM_INVALID",AD74="FIRST_PARTY_CROSS_FIELD_INVALID",AD74="TEST_CROSS_FIELD_INVALID",AD74="REOPEN_CROSS_FIELD_INVALID"),"INVALID_INPUT",IF(AD74="SCOPE_INCOMPLETE","RESOLVE_DECISION_SCOPE",IF(AD74="REOPEN_TRIGGER","REOPEN_PRIOR_DECISION",IF(AD74="MATERIAL_CONTRADICTION","RESOLVE_CONTRADICTION",IF(OR(AD74="HIGH_EXPOSURE_BLOCKER_TESTABLE",AD74="TRANCHE_GAP_TESTABLE"),"SUFFICIENT_FOR_A_SMALLER_REVERSIBLE_TEST",IF(AD74="HIGH_EXPOSURE_BLOCKER","DO_NOT_COMMIT_YET",IF(OR(AD74="TRANCHE_EVIDENCE_GAP",AD74="TEST_NOT_BOUNDED",AD74="TEST_MISALIGNED",AD74="INDEPENDENCE_TOO_LIMITED_FOR_SCALE",AD74="DECISION_CHANGING_INFO_MISSING"),"MORE_EVIDENCE_REQUIRED","SUFFICIENT_FOR_THIS_COMMITMENT")))))))</x:f>
        <x:v>MORE_EVIDENCE_REQUIRED</x:v>
      </x:c>
      <x:c r="V74" s="22" t="str">
        <x:v>TRANCHE_EVIDENCE_GAP</x:v>
      </x:c>
      <x:c r="W74" s="22" t="str">
        <x:f>AD74</x:f>
        <x:v>TRANCHE_EVIDENCE_GAP</x:v>
      </x:c>
      <x:c r="X74" s="22" t="str">
        <x:f>IF(EXACT(T74,U74),"PASS","FAIL")</x:f>
        <x:v>PASS</x:v>
      </x:c>
      <x:c r="Y74" s="22" t="str">
        <x:f>IF(EXACT(V74,W74),"PASS","FAIL")</x:f>
        <x:v>PASS</x:v>
      </x:c>
      <x:c r="Z74" s="22" t="str">
        <x:v>COMPLETE</x:v>
      </x:c>
      <x:c r="AA74" s="22" t="str">
        <x:f>Q74</x:f>
        <x:v>COMPLETE</x:v>
      </x:c>
      <x:c r="AB74" s="22" t="str">
        <x:f>IF(EXACT(Z74,AA74),"PASS","FAIL")</x:f>
        <x:v>PASS</x:v>
      </x:c>
      <x:c r="AC74" s="22" t="b">
        <x:f>OR(NOT(ISTEXT(D74)),LEN(TRIM(D74))=0,OR(NOT(ISTEXT(E74)),AND(NOT(EXACT(E74,"SMALL_REVERSIBLE_TEST")),NOT(EXACT(E74,"BOUNDED_TRANCHE")),NOT(EXACT(E74,"LARGE_HARD_TO_REVERSE")))),OR(NOT(ISTEXT(F74)),AND(NOT(EXACT(F74,"LOW")),NOT(EXACT(F74,"MODERATE")),NOT(EXACT(F74,"HIGH")))),OR(NOT(ISTEXT(G74)),AND(NOT(EXACT(G74,"EASY")),NOT(EXACT(G74,"MODERATE")),NOT(EXACT(G74,"HARD")))),OR(NOT(ISTEXT(H74)),AND(NOT(EXACT(H74,"YES")),NOT(EXACT(H74,"NO")))),OR(NOT(ISTEXT(I74)),AND(NOT(EXACT(I74,"NONE_EVIDENCE")),NOT(EXACT(I74,"LIMITED")),NOT(EXACT(I74,"STRONG")))),OR(NOT(ISTEXT(J74)),AND(NOT(EXACT(J74,"YES")),NOT(EXACT(J74,"NO")))),OR(NOT(ISTEXT(K74)),AND(NOT(EXACT(K74,"YES")),NOT(EXACT(K74,"NO")),NOT(EXACT(K74,"NOT_APPLICABLE")))),OR(NOT(ISTEXT(L74)),AND(NOT(EXACT(L74,"NONE")),NOT(EXACT(L74,"NON_MATERIAL")),NOT(EXACT(L74,"MATERIAL_RESOLVED")),NOT(EXACT(L74,"MATERIAL_UNRESOLVED")))),OR(NOT(ISTEXT(M74)),AND(NOT(EXACT(M74,"NONE")),NOT(EXACT(M74,"NON_MATERIAL")),NOT(EXACT(M74,"MATERIAL")))),OR(NOT(ISTEXT(N74)),AND(NOT(EXACT(N74,"YES")),NOT(EXACT(N74,"NO")),NOT(EXACT(N74,"NOT_APPLICABLE")))),OR(NOT(ISTEXT(O74)),AND(NOT(EXACT(O74,"YES")),NOT(EXACT(O74,"NO")),NOT(EXACT(O74,"NOT_APPLICABLE")))),OR(NOT(ISTEXT(P74)),AND(NOT(EXACT(P74,"YES")),NOT(EXACT(P74,"NO")),NOT(EXACT(P74,"UNKNOWN")))),OR(NOT(ISTEXT(Q74)),AND(NOT(EXACT(Q74,"COMPLETE")),NOT(EXACT(Q74,"INCOMPLETE")))),OR(NOT(ISTEXT(R74)),AND(NOT(EXACT(R74,"YES")),NOT(EXACT(R74,"NO")))),OR(NOT(ISTEXT(S74)),AND(NOT(EXACT(S74,"YES")),NOT(EXACT(S74,"NO")),NOT(EXACT(S74,"NOT_APPLICABLE")))),AND(EXACT(J74,"NO"),NOT(EXACT(K74,"NOT_APPLICABLE"))),AND(EXACT(N74,"NO"),NOT(EXACT(O74,"NOT_APPLICABLE"))),AND(EXACT(R74,"NO"),NOT(EXACT(S74,"NOT_APPLICABLE"))))</x:f>
        <x:v>0</x:v>
      </x:c>
      <x:c r="AD74" t="str">
        <x:f>IF(OR(NOT(ISTEXT(D74)),LEN(TRIM(D74))=0),"DESCRIPTION_INVALID",IF(OR(OR(NOT(ISTEXT(E74)),AND(NOT(EXACT(E74,"SMALL_REVERSIBLE_TEST")),NOT(EXACT(E74,"BOUNDED_TRANCHE")),NOT(EXACT(E74,"LARGE_HARD_TO_REVERSE")))),OR(NOT(ISTEXT(F74)),AND(NOT(EXACT(F74,"LOW")),NOT(EXACT(F74,"MODERATE")),NOT(EXACT(F74,"HIGH")))),OR(NOT(ISTEXT(G74)),AND(NOT(EXACT(G74,"EASY")),NOT(EXACT(G74,"MODERATE")),NOT(EXACT(G74,"HARD")))),OR(NOT(ISTEXT(H74)),AND(NOT(EXACT(H74,"YES")),NOT(EXACT(H74,"NO")))),OR(NOT(ISTEXT(I74)),AND(NOT(EXACT(I74,"NONE_EVIDENCE")),NOT(EXACT(I74,"LIMITED")),NOT(EXACT(I74,"STRONG")))),OR(NOT(ISTEXT(J74)),AND(NOT(EXACT(J74,"YES")),NOT(EXACT(J74,"NO")))),OR(NOT(ISTEXT(K74)),AND(NOT(EXACT(K74,"YES")),NOT(EXACT(K74,"NO")),NOT(EXACT(K74,"NOT_APPLICABLE")))),OR(NOT(ISTEXT(L74)),AND(NOT(EXACT(L74,"NONE")),NOT(EXACT(L74,"NON_MATERIAL")),NOT(EXACT(L74,"MATERIAL_RESOLVED")),NOT(EXACT(L74,"MATERIAL_UNRESOLVED")))),OR(NOT(ISTEXT(M74)),AND(NOT(EXACT(M74,"NONE")),NOT(EXACT(M74,"NON_MATERIAL")),NOT(EXACT(M74,"MATERIAL")))),OR(NOT(ISTEXT(N74)),AND(NOT(EXACT(N74,"YES")),NOT(EXACT(N74,"NO")),NOT(EXACT(N74,"NOT_APPLICABLE")))),OR(NOT(ISTEXT(O74)),AND(NOT(EXACT(O74,"YES")),NOT(EXACT(O74,"NO")),NOT(EXACT(O74,"NOT_APPLICABLE")))),OR(NOT(ISTEXT(P74)),AND(NOT(EXACT(P74,"YES")),NOT(EXACT(P74,"NO")),NOT(EXACT(P74,"UNKNOWN")))),OR(NOT(ISTEXT(Q74)),AND(NOT(EXACT(Q74,"COMPLETE")),NOT(EXACT(Q74,"INCOMPLETE")))),OR(NOT(ISTEXT(R74)),AND(NOT(EXACT(R74,"YES")),NOT(EXACT(R74,"NO")))),OR(NOT(ISTEXT(S74)),AND(NOT(EXACT(S74,"YES")),NOT(EXACT(S74,"NO")),NOT(EXACT(S74,"NOT_APPLICABLE"))))),"ENUM_INVALID",IF(AND(EXACT(J74,"NO"),NOT(EXACT(K74,"NOT_APPLICABLE"))),"FIRST_PARTY_CROSS_FIELD_INVALID",IF(AND(EXACT(N74,"NO"),NOT(EXACT(O74,"NOT_APPLICABLE"))),"TEST_CROSS_FIELD_INVALID",IF(AND(EXACT(R74,"NO"),NOT(EXACT(S74,"NOT_APPLICABLE"))),"REOPEN_CROSS_FIELD_INVALID",IF(EXACT(H74,"NO"),"SCOPE_INCOMPLETE",IF(AND(EXACT(R74,"YES"),EXACT(S74,"YES")),"REOPEN_TRIGGER",IF(EXACT(L74,"MATERIAL_UNRESOLVED"),"MATERIAL_CONTRADICTION",IF(AND(OR(EXACT(E74,"LARGE_HARD_TO_REVERSE"),EXACT(F74,"HIGH"),EXACT(G74,"HARD")),OR(AND(EXACT(J74,"YES"),EXACT(K74,"NO")),EXACT(I74,"NONE_EVIDENCE"),EXACT(M74,"MATERIAL"))),IF(AND(EXACT(N74,"YES"),EXACT(O74,"YES")),"HIGH_EXPOSURE_BLOCKER_TESTABLE","HIGH_EXPOSURE_BLOCKER"),IF(AND(EXACT(E74,"BOUNDED_TRANCHE"),OR(AND(EXACT(J74,"YES"),EXACT(K74,"NO")),EXACT(I74,"NONE_EVIDENCE"),EXACT(M74,"MATERIAL"))),IF(AND(EXACT(N74,"YES"),EXACT(O74,"YES")),"TRANCHE_GAP_TESTABLE","TRANCHE_EVIDENCE_GAP"),IF(EXACT(E74,"SMALL_REVERSIBLE_TEST"),IF(OR(EXACT(F74,"HIGH"),EXACT(G74,"HARD")),"TEST_NOT_BOUNDED",IF(AND(EXACT(M74,"MATERIAL"),NOT(EXACT(O74,"YES"))),"TEST_MISALIGNED","SMALL_TEST_SUPPORTED")),IF(AND(EXACT(I74,"LIMITED"),EXACT(E74,"LARGE_HARD_TO_REVERSE")),"INDEPENDENCE_TOO_LIMITED_FOR_SCALE",IF(AND(EXACT(P74,"YES"),EXACT(I74,"LIMITED")),"DECISION_CHANGING_INFO_MISSING","NO_MATERIAL_BLOCKER")))))))))))))</x:f>
        <x:v>TRANCHE_EVIDENCE_GAP</x:v>
      </x:c>
    </x:row>
    <x:row r="75" ht="20" customHeight="1">
      <x:c r="A75" s="22" t="str">
        <x:v>F074</x:v>
      </x:c>
      <x:c r="B75" s="22" t="str">
        <x:v>combo BOUNDED_TRANCHE NONE_EVIDENCE NON_MATERIAL NON_MATERIAL 74</x:v>
      </x:c>
      <x:c r="C75" s="22" t="str">
        <x:v>COMBINATORIAL</x:v>
      </x:c>
      <x:c r="D75" s="22" t="str">
        <x:v>Search/content expansion next tranche</x:v>
      </x:c>
      <x:c r="E75" s="22" t="str">
        <x:v>BOUNDED_TRANCHE</x:v>
      </x:c>
      <x:c r="F75" s="22" t="str">
        <x:v>MODERATE</x:v>
      </x:c>
      <x:c r="G75" s="22" t="str">
        <x:v>MODERATE</x:v>
      </x:c>
      <x:c r="H75" s="22" t="str">
        <x:v>YES</x:v>
      </x:c>
      <x:c r="I75" s="22" t="str">
        <x:v>NONE_EVIDENCE</x:v>
      </x:c>
      <x:c r="J75" s="22" t="str">
        <x:v>YES</x:v>
      </x:c>
      <x:c r="K75" s="22" t="str">
        <x:v>YES</x:v>
      </x:c>
      <x:c r="L75" s="22" t="str">
        <x:v>NON_MATERIAL</x:v>
      </x:c>
      <x:c r="M75" s="22" t="str">
        <x:v>NON_MATERIAL</x:v>
      </x:c>
      <x:c r="N75" s="22" t="str">
        <x:v>NO</x:v>
      </x:c>
      <x:c r="O75" s="22" t="str">
        <x:v>NOT_APPLICABLE</x:v>
      </x:c>
      <x:c r="P75" s="22" t="str">
        <x:v>NO</x:v>
      </x:c>
      <x:c r="Q75" s="22" t="str">
        <x:v>COMPLETE</x:v>
      </x:c>
      <x:c r="R75" s="22" t="str">
        <x:v>NO</x:v>
      </x:c>
      <x:c r="S75" s="22" t="str">
        <x:v>NOT_APPLICABLE</x:v>
      </x:c>
      <x:c r="T75" s="22" t="str">
        <x:v>MORE_EVIDENCE_REQUIRED</x:v>
      </x:c>
      <x:c r="U75" s="22" t="str">
        <x:f>IF(OR(AD75="DESCRIPTION_INVALID",AD75="ENUM_INVALID",AD75="FIRST_PARTY_CROSS_FIELD_INVALID",AD75="TEST_CROSS_FIELD_INVALID",AD75="REOPEN_CROSS_FIELD_INVALID"),"INVALID_INPUT",IF(AD75="SCOPE_INCOMPLETE","RESOLVE_DECISION_SCOPE",IF(AD75="REOPEN_TRIGGER","REOPEN_PRIOR_DECISION",IF(AD75="MATERIAL_CONTRADICTION","RESOLVE_CONTRADICTION",IF(OR(AD75="HIGH_EXPOSURE_BLOCKER_TESTABLE",AD75="TRANCHE_GAP_TESTABLE"),"SUFFICIENT_FOR_A_SMALLER_REVERSIBLE_TEST",IF(AD75="HIGH_EXPOSURE_BLOCKER","DO_NOT_COMMIT_YET",IF(OR(AD75="TRANCHE_EVIDENCE_GAP",AD75="TEST_NOT_BOUNDED",AD75="TEST_MISALIGNED",AD75="INDEPENDENCE_TOO_LIMITED_FOR_SCALE",AD75="DECISION_CHANGING_INFO_MISSING"),"MORE_EVIDENCE_REQUIRED","SUFFICIENT_FOR_THIS_COMMITMENT")))))))</x:f>
        <x:v>MORE_EVIDENCE_REQUIRED</x:v>
      </x:c>
      <x:c r="V75" s="22" t="str">
        <x:v>TRANCHE_EVIDENCE_GAP</x:v>
      </x:c>
      <x:c r="W75" s="22" t="str">
        <x:f>AD75</x:f>
        <x:v>TRANCHE_EVIDENCE_GAP</x:v>
      </x:c>
      <x:c r="X75" s="22" t="str">
        <x:f>IF(EXACT(T75,U75),"PASS","FAIL")</x:f>
        <x:v>PASS</x:v>
      </x:c>
      <x:c r="Y75" s="22" t="str">
        <x:f>IF(EXACT(V75,W75),"PASS","FAIL")</x:f>
        <x:v>PASS</x:v>
      </x:c>
      <x:c r="Z75" s="22" t="str">
        <x:v>COMPLETE</x:v>
      </x:c>
      <x:c r="AA75" s="22" t="str">
        <x:f>Q75</x:f>
        <x:v>COMPLETE</x:v>
      </x:c>
      <x:c r="AB75" s="22" t="str">
        <x:f>IF(EXACT(Z75,AA75),"PASS","FAIL")</x:f>
        <x:v>PASS</x:v>
      </x:c>
      <x:c r="AC75" s="22" t="b">
        <x:f>OR(NOT(ISTEXT(D75)),LEN(TRIM(D75))=0,OR(NOT(ISTEXT(E75)),AND(NOT(EXACT(E75,"SMALL_REVERSIBLE_TEST")),NOT(EXACT(E75,"BOUNDED_TRANCHE")),NOT(EXACT(E75,"LARGE_HARD_TO_REVERSE")))),OR(NOT(ISTEXT(F75)),AND(NOT(EXACT(F75,"LOW")),NOT(EXACT(F75,"MODERATE")),NOT(EXACT(F75,"HIGH")))),OR(NOT(ISTEXT(G75)),AND(NOT(EXACT(G75,"EASY")),NOT(EXACT(G75,"MODERATE")),NOT(EXACT(G75,"HARD")))),OR(NOT(ISTEXT(H75)),AND(NOT(EXACT(H75,"YES")),NOT(EXACT(H75,"NO")))),OR(NOT(ISTEXT(I75)),AND(NOT(EXACT(I75,"NONE_EVIDENCE")),NOT(EXACT(I75,"LIMITED")),NOT(EXACT(I75,"STRONG")))),OR(NOT(ISTEXT(J75)),AND(NOT(EXACT(J75,"YES")),NOT(EXACT(J75,"NO")))),OR(NOT(ISTEXT(K75)),AND(NOT(EXACT(K75,"YES")),NOT(EXACT(K75,"NO")),NOT(EXACT(K75,"NOT_APPLICABLE")))),OR(NOT(ISTEXT(L75)),AND(NOT(EXACT(L75,"NONE")),NOT(EXACT(L75,"NON_MATERIAL")),NOT(EXACT(L75,"MATERIAL_RESOLVED")),NOT(EXACT(L75,"MATERIAL_UNRESOLVED")))),OR(NOT(ISTEXT(M75)),AND(NOT(EXACT(M75,"NONE")),NOT(EXACT(M75,"NON_MATERIAL")),NOT(EXACT(M75,"MATERIAL")))),OR(NOT(ISTEXT(N75)),AND(NOT(EXACT(N75,"YES")),NOT(EXACT(N75,"NO")),NOT(EXACT(N75,"NOT_APPLICABLE")))),OR(NOT(ISTEXT(O75)),AND(NOT(EXACT(O75,"YES")),NOT(EXACT(O75,"NO")),NOT(EXACT(O75,"NOT_APPLICABLE")))),OR(NOT(ISTEXT(P75)),AND(NOT(EXACT(P75,"YES")),NOT(EXACT(P75,"NO")),NOT(EXACT(P75,"UNKNOWN")))),OR(NOT(ISTEXT(Q75)),AND(NOT(EXACT(Q75,"COMPLETE")),NOT(EXACT(Q75,"INCOMPLETE")))),OR(NOT(ISTEXT(R75)),AND(NOT(EXACT(R75,"YES")),NOT(EXACT(R75,"NO")))),OR(NOT(ISTEXT(S75)),AND(NOT(EXACT(S75,"YES")),NOT(EXACT(S75,"NO")),NOT(EXACT(S75,"NOT_APPLICABLE")))),AND(EXACT(J75,"NO"),NOT(EXACT(K75,"NOT_APPLICABLE"))),AND(EXACT(N75,"NO"),NOT(EXACT(O75,"NOT_APPLICABLE"))),AND(EXACT(R75,"NO"),NOT(EXACT(S75,"NOT_APPLICABLE"))))</x:f>
        <x:v>0</x:v>
      </x:c>
      <x:c r="AD75" t="str">
        <x:f>IF(OR(NOT(ISTEXT(D75)),LEN(TRIM(D75))=0),"DESCRIPTION_INVALID",IF(OR(OR(NOT(ISTEXT(E75)),AND(NOT(EXACT(E75,"SMALL_REVERSIBLE_TEST")),NOT(EXACT(E75,"BOUNDED_TRANCHE")),NOT(EXACT(E75,"LARGE_HARD_TO_REVERSE")))),OR(NOT(ISTEXT(F75)),AND(NOT(EXACT(F75,"LOW")),NOT(EXACT(F75,"MODERATE")),NOT(EXACT(F75,"HIGH")))),OR(NOT(ISTEXT(G75)),AND(NOT(EXACT(G75,"EASY")),NOT(EXACT(G75,"MODERATE")),NOT(EXACT(G75,"HARD")))),OR(NOT(ISTEXT(H75)),AND(NOT(EXACT(H75,"YES")),NOT(EXACT(H75,"NO")))),OR(NOT(ISTEXT(I75)),AND(NOT(EXACT(I75,"NONE_EVIDENCE")),NOT(EXACT(I75,"LIMITED")),NOT(EXACT(I75,"STRONG")))),OR(NOT(ISTEXT(J75)),AND(NOT(EXACT(J75,"YES")),NOT(EXACT(J75,"NO")))),OR(NOT(ISTEXT(K75)),AND(NOT(EXACT(K75,"YES")),NOT(EXACT(K75,"NO")),NOT(EXACT(K75,"NOT_APPLICABLE")))),OR(NOT(ISTEXT(L75)),AND(NOT(EXACT(L75,"NONE")),NOT(EXACT(L75,"NON_MATERIAL")),NOT(EXACT(L75,"MATERIAL_RESOLVED")),NOT(EXACT(L75,"MATERIAL_UNRESOLVED")))),OR(NOT(ISTEXT(M75)),AND(NOT(EXACT(M75,"NONE")),NOT(EXACT(M75,"NON_MATERIAL")),NOT(EXACT(M75,"MATERIAL")))),OR(NOT(ISTEXT(N75)),AND(NOT(EXACT(N75,"YES")),NOT(EXACT(N75,"NO")),NOT(EXACT(N75,"NOT_APPLICABLE")))),OR(NOT(ISTEXT(O75)),AND(NOT(EXACT(O75,"YES")),NOT(EXACT(O75,"NO")),NOT(EXACT(O75,"NOT_APPLICABLE")))),OR(NOT(ISTEXT(P75)),AND(NOT(EXACT(P75,"YES")),NOT(EXACT(P75,"NO")),NOT(EXACT(P75,"UNKNOWN")))),OR(NOT(ISTEXT(Q75)),AND(NOT(EXACT(Q75,"COMPLETE")),NOT(EXACT(Q75,"INCOMPLETE")))),OR(NOT(ISTEXT(R75)),AND(NOT(EXACT(R75,"YES")),NOT(EXACT(R75,"NO")))),OR(NOT(ISTEXT(S75)),AND(NOT(EXACT(S75,"YES")),NOT(EXACT(S75,"NO")),NOT(EXACT(S75,"NOT_APPLICABLE"))))),"ENUM_INVALID",IF(AND(EXACT(J75,"NO"),NOT(EXACT(K75,"NOT_APPLICABLE"))),"FIRST_PARTY_CROSS_FIELD_INVALID",IF(AND(EXACT(N75,"NO"),NOT(EXACT(O75,"NOT_APPLICABLE"))),"TEST_CROSS_FIELD_INVALID",IF(AND(EXACT(R75,"NO"),NOT(EXACT(S75,"NOT_APPLICABLE"))),"REOPEN_CROSS_FIELD_INVALID",IF(EXACT(H75,"NO"),"SCOPE_INCOMPLETE",IF(AND(EXACT(R75,"YES"),EXACT(S75,"YES")),"REOPEN_TRIGGER",IF(EXACT(L75,"MATERIAL_UNRESOLVED"),"MATERIAL_CONTRADICTION",IF(AND(OR(EXACT(E75,"LARGE_HARD_TO_REVERSE"),EXACT(F75,"HIGH"),EXACT(G75,"HARD")),OR(AND(EXACT(J75,"YES"),EXACT(K75,"NO")),EXACT(I75,"NONE_EVIDENCE"),EXACT(M75,"MATERIAL"))),IF(AND(EXACT(N75,"YES"),EXACT(O75,"YES")),"HIGH_EXPOSURE_BLOCKER_TESTABLE","HIGH_EXPOSURE_BLOCKER"),IF(AND(EXACT(E75,"BOUNDED_TRANCHE"),OR(AND(EXACT(J75,"YES"),EXACT(K75,"NO")),EXACT(I75,"NONE_EVIDENCE"),EXACT(M75,"MATERIAL"))),IF(AND(EXACT(N75,"YES"),EXACT(O75,"YES")),"TRANCHE_GAP_TESTABLE","TRANCHE_EVIDENCE_GAP"),IF(EXACT(E75,"SMALL_REVERSIBLE_TEST"),IF(OR(EXACT(F75,"HIGH"),EXACT(G75,"HARD")),"TEST_NOT_BOUNDED",IF(AND(EXACT(M75,"MATERIAL"),NOT(EXACT(O75,"YES"))),"TEST_MISALIGNED","SMALL_TEST_SUPPORTED")),IF(AND(EXACT(I75,"LIMITED"),EXACT(E75,"LARGE_HARD_TO_REVERSE")),"INDEPENDENCE_TOO_LIMITED_FOR_SCALE",IF(AND(EXACT(P75,"YES"),EXACT(I75,"LIMITED")),"DECISION_CHANGING_INFO_MISSING","NO_MATERIAL_BLOCKER")))))))))))))</x:f>
        <x:v>TRANCHE_EVIDENCE_GAP</x:v>
      </x:c>
    </x:row>
    <x:row r="76" ht="20" customHeight="1">
      <x:c r="A76" s="22" t="str">
        <x:v>F075</x:v>
      </x:c>
      <x:c r="B76" s="22" t="str">
        <x:v>combo BOUNDED_TRANCHE NONE_EVIDENCE NON_MATERIAL MATERIAL_RESOLVED 75</x:v>
      </x:c>
      <x:c r="C76" s="22" t="str">
        <x:v>COMBINATORIAL</x:v>
      </x:c>
      <x:c r="D76" s="22" t="str">
        <x:v>Search/content expansion next tranche</x:v>
      </x:c>
      <x:c r="E76" s="22" t="str">
        <x:v>BOUNDED_TRANCHE</x:v>
      </x:c>
      <x:c r="F76" s="22" t="str">
        <x:v>MODERATE</x:v>
      </x:c>
      <x:c r="G76" s="22" t="str">
        <x:v>MODERATE</x:v>
      </x:c>
      <x:c r="H76" s="22" t="str">
        <x:v>YES</x:v>
      </x:c>
      <x:c r="I76" s="22" t="str">
        <x:v>NONE_EVIDENCE</x:v>
      </x:c>
      <x:c r="J76" s="22" t="str">
        <x:v>YES</x:v>
      </x:c>
      <x:c r="K76" s="22" t="str">
        <x:v>YES</x:v>
      </x:c>
      <x:c r="L76" s="22" t="str">
        <x:v>MATERIAL_RESOLVED</x:v>
      </x:c>
      <x:c r="M76" s="22" t="str">
        <x:v>NON_MATERIAL</x:v>
      </x:c>
      <x:c r="N76" s="22" t="str">
        <x:v>NO</x:v>
      </x:c>
      <x:c r="O76" s="22" t="str">
        <x:v>NOT_APPLICABLE</x:v>
      </x:c>
      <x:c r="P76" s="22" t="str">
        <x:v>NO</x:v>
      </x:c>
      <x:c r="Q76" s="22" t="str">
        <x:v>COMPLETE</x:v>
      </x:c>
      <x:c r="R76" s="22" t="str">
        <x:v>NO</x:v>
      </x:c>
      <x:c r="S76" s="22" t="str">
        <x:v>NOT_APPLICABLE</x:v>
      </x:c>
      <x:c r="T76" s="22" t="str">
        <x:v>MORE_EVIDENCE_REQUIRED</x:v>
      </x:c>
      <x:c r="U76" s="22" t="str">
        <x:f>IF(OR(AD76="DESCRIPTION_INVALID",AD76="ENUM_INVALID",AD76="FIRST_PARTY_CROSS_FIELD_INVALID",AD76="TEST_CROSS_FIELD_INVALID",AD76="REOPEN_CROSS_FIELD_INVALID"),"INVALID_INPUT",IF(AD76="SCOPE_INCOMPLETE","RESOLVE_DECISION_SCOPE",IF(AD76="REOPEN_TRIGGER","REOPEN_PRIOR_DECISION",IF(AD76="MATERIAL_CONTRADICTION","RESOLVE_CONTRADICTION",IF(OR(AD76="HIGH_EXPOSURE_BLOCKER_TESTABLE",AD76="TRANCHE_GAP_TESTABLE"),"SUFFICIENT_FOR_A_SMALLER_REVERSIBLE_TEST",IF(AD76="HIGH_EXPOSURE_BLOCKER","DO_NOT_COMMIT_YET",IF(OR(AD76="TRANCHE_EVIDENCE_GAP",AD76="TEST_NOT_BOUNDED",AD76="TEST_MISALIGNED",AD76="INDEPENDENCE_TOO_LIMITED_FOR_SCALE",AD76="DECISION_CHANGING_INFO_MISSING"),"MORE_EVIDENCE_REQUIRED","SUFFICIENT_FOR_THIS_COMMITMENT")))))))</x:f>
        <x:v>MORE_EVIDENCE_REQUIRED</x:v>
      </x:c>
      <x:c r="V76" s="22" t="str">
        <x:v>TRANCHE_EVIDENCE_GAP</x:v>
      </x:c>
      <x:c r="W76" s="22" t="str">
        <x:f>AD76</x:f>
        <x:v>TRANCHE_EVIDENCE_GAP</x:v>
      </x:c>
      <x:c r="X76" s="22" t="str">
        <x:f>IF(EXACT(T76,U76),"PASS","FAIL")</x:f>
        <x:v>PASS</x:v>
      </x:c>
      <x:c r="Y76" s="22" t="str">
        <x:f>IF(EXACT(V76,W76),"PASS","FAIL")</x:f>
        <x:v>PASS</x:v>
      </x:c>
      <x:c r="Z76" s="22" t="str">
        <x:v>COMPLETE</x:v>
      </x:c>
      <x:c r="AA76" s="22" t="str">
        <x:f>Q76</x:f>
        <x:v>COMPLETE</x:v>
      </x:c>
      <x:c r="AB76" s="22" t="str">
        <x:f>IF(EXACT(Z76,AA76),"PASS","FAIL")</x:f>
        <x:v>PASS</x:v>
      </x:c>
      <x:c r="AC76" s="22" t="b">
        <x:f>OR(NOT(ISTEXT(D76)),LEN(TRIM(D76))=0,OR(NOT(ISTEXT(E76)),AND(NOT(EXACT(E76,"SMALL_REVERSIBLE_TEST")),NOT(EXACT(E76,"BOUNDED_TRANCHE")),NOT(EXACT(E76,"LARGE_HARD_TO_REVERSE")))),OR(NOT(ISTEXT(F76)),AND(NOT(EXACT(F76,"LOW")),NOT(EXACT(F76,"MODERATE")),NOT(EXACT(F76,"HIGH")))),OR(NOT(ISTEXT(G76)),AND(NOT(EXACT(G76,"EASY")),NOT(EXACT(G76,"MODERATE")),NOT(EXACT(G76,"HARD")))),OR(NOT(ISTEXT(H76)),AND(NOT(EXACT(H76,"YES")),NOT(EXACT(H76,"NO")))),OR(NOT(ISTEXT(I76)),AND(NOT(EXACT(I76,"NONE_EVIDENCE")),NOT(EXACT(I76,"LIMITED")),NOT(EXACT(I76,"STRONG")))),OR(NOT(ISTEXT(J76)),AND(NOT(EXACT(J76,"YES")),NOT(EXACT(J76,"NO")))),OR(NOT(ISTEXT(K76)),AND(NOT(EXACT(K76,"YES")),NOT(EXACT(K76,"NO")),NOT(EXACT(K76,"NOT_APPLICABLE")))),OR(NOT(ISTEXT(L76)),AND(NOT(EXACT(L76,"NONE")),NOT(EXACT(L76,"NON_MATERIAL")),NOT(EXACT(L76,"MATERIAL_RESOLVED")),NOT(EXACT(L76,"MATERIAL_UNRESOLVED")))),OR(NOT(ISTEXT(M76)),AND(NOT(EXACT(M76,"NONE")),NOT(EXACT(M76,"NON_MATERIAL")),NOT(EXACT(M76,"MATERIAL")))),OR(NOT(ISTEXT(N76)),AND(NOT(EXACT(N76,"YES")),NOT(EXACT(N76,"NO")),NOT(EXACT(N76,"NOT_APPLICABLE")))),OR(NOT(ISTEXT(O76)),AND(NOT(EXACT(O76,"YES")),NOT(EXACT(O76,"NO")),NOT(EXACT(O76,"NOT_APPLICABLE")))),OR(NOT(ISTEXT(P76)),AND(NOT(EXACT(P76,"YES")),NOT(EXACT(P76,"NO")),NOT(EXACT(P76,"UNKNOWN")))),OR(NOT(ISTEXT(Q76)),AND(NOT(EXACT(Q76,"COMPLETE")),NOT(EXACT(Q76,"INCOMPLETE")))),OR(NOT(ISTEXT(R76)),AND(NOT(EXACT(R76,"YES")),NOT(EXACT(R76,"NO")))),OR(NOT(ISTEXT(S76)),AND(NOT(EXACT(S76,"YES")),NOT(EXACT(S76,"NO")),NOT(EXACT(S76,"NOT_APPLICABLE")))),AND(EXACT(J76,"NO"),NOT(EXACT(K76,"NOT_APPLICABLE"))),AND(EXACT(N76,"NO"),NOT(EXACT(O76,"NOT_APPLICABLE"))),AND(EXACT(R76,"NO"),NOT(EXACT(S76,"NOT_APPLICABLE"))))</x:f>
        <x:v>0</x:v>
      </x:c>
      <x:c r="AD76" t="str">
        <x:f>IF(OR(NOT(ISTEXT(D76)),LEN(TRIM(D76))=0),"DESCRIPTION_INVALID",IF(OR(OR(NOT(ISTEXT(E76)),AND(NOT(EXACT(E76,"SMALL_REVERSIBLE_TEST")),NOT(EXACT(E76,"BOUNDED_TRANCHE")),NOT(EXACT(E76,"LARGE_HARD_TO_REVERSE")))),OR(NOT(ISTEXT(F76)),AND(NOT(EXACT(F76,"LOW")),NOT(EXACT(F76,"MODERATE")),NOT(EXACT(F76,"HIGH")))),OR(NOT(ISTEXT(G76)),AND(NOT(EXACT(G76,"EASY")),NOT(EXACT(G76,"MODERATE")),NOT(EXACT(G76,"HARD")))),OR(NOT(ISTEXT(H76)),AND(NOT(EXACT(H76,"YES")),NOT(EXACT(H76,"NO")))),OR(NOT(ISTEXT(I76)),AND(NOT(EXACT(I76,"NONE_EVIDENCE")),NOT(EXACT(I76,"LIMITED")),NOT(EXACT(I76,"STRONG")))),OR(NOT(ISTEXT(J76)),AND(NOT(EXACT(J76,"YES")),NOT(EXACT(J76,"NO")))),OR(NOT(ISTEXT(K76)),AND(NOT(EXACT(K76,"YES")),NOT(EXACT(K76,"NO")),NOT(EXACT(K76,"NOT_APPLICABLE")))),OR(NOT(ISTEXT(L76)),AND(NOT(EXACT(L76,"NONE")),NOT(EXACT(L76,"NON_MATERIAL")),NOT(EXACT(L76,"MATERIAL_RESOLVED")),NOT(EXACT(L76,"MATERIAL_UNRESOLVED")))),OR(NOT(ISTEXT(M76)),AND(NOT(EXACT(M76,"NONE")),NOT(EXACT(M76,"NON_MATERIAL")),NOT(EXACT(M76,"MATERIAL")))),OR(NOT(ISTEXT(N76)),AND(NOT(EXACT(N76,"YES")),NOT(EXACT(N76,"NO")),NOT(EXACT(N76,"NOT_APPLICABLE")))),OR(NOT(ISTEXT(O76)),AND(NOT(EXACT(O76,"YES")),NOT(EXACT(O76,"NO")),NOT(EXACT(O76,"NOT_APPLICABLE")))),OR(NOT(ISTEXT(P76)),AND(NOT(EXACT(P76,"YES")),NOT(EXACT(P76,"NO")),NOT(EXACT(P76,"UNKNOWN")))),OR(NOT(ISTEXT(Q76)),AND(NOT(EXACT(Q76,"COMPLETE")),NOT(EXACT(Q76,"INCOMPLETE")))),OR(NOT(ISTEXT(R76)),AND(NOT(EXACT(R76,"YES")),NOT(EXACT(R76,"NO")))),OR(NOT(ISTEXT(S76)),AND(NOT(EXACT(S76,"YES")),NOT(EXACT(S76,"NO")),NOT(EXACT(S76,"NOT_APPLICABLE"))))),"ENUM_INVALID",IF(AND(EXACT(J76,"NO"),NOT(EXACT(K76,"NOT_APPLICABLE"))),"FIRST_PARTY_CROSS_FIELD_INVALID",IF(AND(EXACT(N76,"NO"),NOT(EXACT(O76,"NOT_APPLICABLE"))),"TEST_CROSS_FIELD_INVALID",IF(AND(EXACT(R76,"NO"),NOT(EXACT(S76,"NOT_APPLICABLE"))),"REOPEN_CROSS_FIELD_INVALID",IF(EXACT(H76,"NO"),"SCOPE_INCOMPLETE",IF(AND(EXACT(R76,"YES"),EXACT(S76,"YES")),"REOPEN_TRIGGER",IF(EXACT(L76,"MATERIAL_UNRESOLVED"),"MATERIAL_CONTRADICTION",IF(AND(OR(EXACT(E76,"LARGE_HARD_TO_REVERSE"),EXACT(F76,"HIGH"),EXACT(G76,"HARD")),OR(AND(EXACT(J76,"YES"),EXACT(K76,"NO")),EXACT(I76,"NONE_EVIDENCE"),EXACT(M76,"MATERIAL"))),IF(AND(EXACT(N76,"YES"),EXACT(O76,"YES")),"HIGH_EXPOSURE_BLOCKER_TESTABLE","HIGH_EXPOSURE_BLOCKER"),IF(AND(EXACT(E76,"BOUNDED_TRANCHE"),OR(AND(EXACT(J76,"YES"),EXACT(K76,"NO")),EXACT(I76,"NONE_EVIDENCE"),EXACT(M76,"MATERIAL"))),IF(AND(EXACT(N76,"YES"),EXACT(O76,"YES")),"TRANCHE_GAP_TESTABLE","TRANCHE_EVIDENCE_GAP"),IF(EXACT(E76,"SMALL_REVERSIBLE_TEST"),IF(OR(EXACT(F76,"HIGH"),EXACT(G76,"HARD")),"TEST_NOT_BOUNDED",IF(AND(EXACT(M76,"MATERIAL"),NOT(EXACT(O76,"YES"))),"TEST_MISALIGNED","SMALL_TEST_SUPPORTED")),IF(AND(EXACT(I76,"LIMITED"),EXACT(E76,"LARGE_HARD_TO_REVERSE")),"INDEPENDENCE_TOO_LIMITED_FOR_SCALE",IF(AND(EXACT(P76,"YES"),EXACT(I76,"LIMITED")),"DECISION_CHANGING_INFO_MISSING","NO_MATERIAL_BLOCKER")))))))))))))</x:f>
        <x:v>TRANCHE_EVIDENCE_GAP</x:v>
      </x:c>
    </x:row>
    <x:row r="77" ht="20" customHeight="1">
      <x:c r="A77" s="22" t="str">
        <x:v>F076</x:v>
      </x:c>
      <x:c r="B77" s="22" t="str">
        <x:v>combo BOUNDED_TRANCHE NONE_EVIDENCE NON_MATERIAL MATERIAL_UNRESOLVED 76</x:v>
      </x:c>
      <x:c r="C77" s="22" t="str">
        <x:v>COMBINATORIAL</x:v>
      </x:c>
      <x:c r="D77" s="22" t="str">
        <x:v>Search/content expansion next tranche</x:v>
      </x:c>
      <x:c r="E77" s="22" t="str">
        <x:v>BOUNDED_TRANCHE</x:v>
      </x:c>
      <x:c r="F77" s="22" t="str">
        <x:v>MODERATE</x:v>
      </x:c>
      <x:c r="G77" s="22" t="str">
        <x:v>MODERATE</x:v>
      </x:c>
      <x:c r="H77" s="22" t="str">
        <x:v>YES</x:v>
      </x:c>
      <x:c r="I77" s="22" t="str">
        <x:v>NONE_EVIDENCE</x:v>
      </x:c>
      <x:c r="J77" s="22" t="str">
        <x:v>YES</x:v>
      </x:c>
      <x:c r="K77" s="22" t="str">
        <x:v>YES</x:v>
      </x:c>
      <x:c r="L77" s="22" t="str">
        <x:v>MATERIAL_UNRESOLVED</x:v>
      </x:c>
      <x:c r="M77" s="22" t="str">
        <x:v>NON_MATERIAL</x:v>
      </x:c>
      <x:c r="N77" s="22" t="str">
        <x:v>NO</x:v>
      </x:c>
      <x:c r="O77" s="22" t="str">
        <x:v>NOT_APPLICABLE</x:v>
      </x:c>
      <x:c r="P77" s="22" t="str">
        <x:v>NO</x:v>
      </x:c>
      <x:c r="Q77" s="22" t="str">
        <x:v>COMPLETE</x:v>
      </x:c>
      <x:c r="R77" s="22" t="str">
        <x:v>NO</x:v>
      </x:c>
      <x:c r="S77" s="22" t="str">
        <x:v>NOT_APPLICABLE</x:v>
      </x:c>
      <x:c r="T77" s="22" t="str">
        <x:v>RESOLVE_CONTRADICTION</x:v>
      </x:c>
      <x:c r="U77" s="22" t="str">
        <x:f>IF(OR(AD77="DESCRIPTION_INVALID",AD77="ENUM_INVALID",AD77="FIRST_PARTY_CROSS_FIELD_INVALID",AD77="TEST_CROSS_FIELD_INVALID",AD77="REOPEN_CROSS_FIELD_INVALID"),"INVALID_INPUT",IF(AD77="SCOPE_INCOMPLETE","RESOLVE_DECISION_SCOPE",IF(AD77="REOPEN_TRIGGER","REOPEN_PRIOR_DECISION",IF(AD77="MATERIAL_CONTRADICTION","RESOLVE_CONTRADICTION",IF(OR(AD77="HIGH_EXPOSURE_BLOCKER_TESTABLE",AD77="TRANCHE_GAP_TESTABLE"),"SUFFICIENT_FOR_A_SMALLER_REVERSIBLE_TEST",IF(AD77="HIGH_EXPOSURE_BLOCKER","DO_NOT_COMMIT_YET",IF(OR(AD77="TRANCHE_EVIDENCE_GAP",AD77="TEST_NOT_BOUNDED",AD77="TEST_MISALIGNED",AD77="INDEPENDENCE_TOO_LIMITED_FOR_SCALE",AD77="DECISION_CHANGING_INFO_MISSING"),"MORE_EVIDENCE_REQUIRED","SUFFICIENT_FOR_THIS_COMMITMENT")))))))</x:f>
        <x:v>RESOLVE_CONTRADICTION</x:v>
      </x:c>
      <x:c r="V77" s="22" t="str">
        <x:v>MATERIAL_CONTRADICTION</x:v>
      </x:c>
      <x:c r="W77" s="22" t="str">
        <x:f>AD77</x:f>
        <x:v>MATERIAL_CONTRADICTION</x:v>
      </x:c>
      <x:c r="X77" s="22" t="str">
        <x:f>IF(EXACT(T77,U77),"PASS","FAIL")</x:f>
        <x:v>PASS</x:v>
      </x:c>
      <x:c r="Y77" s="22" t="str">
        <x:f>IF(EXACT(V77,W77),"PASS","FAIL")</x:f>
        <x:v>PASS</x:v>
      </x:c>
      <x:c r="Z77" s="22" t="str">
        <x:v>COMPLETE</x:v>
      </x:c>
      <x:c r="AA77" s="22" t="str">
        <x:f>Q77</x:f>
        <x:v>COMPLETE</x:v>
      </x:c>
      <x:c r="AB77" s="22" t="str">
        <x:f>IF(EXACT(Z77,AA77),"PASS","FAIL")</x:f>
        <x:v>PASS</x:v>
      </x:c>
      <x:c r="AC77" s="22" t="b">
        <x:f>OR(NOT(ISTEXT(D77)),LEN(TRIM(D77))=0,OR(NOT(ISTEXT(E77)),AND(NOT(EXACT(E77,"SMALL_REVERSIBLE_TEST")),NOT(EXACT(E77,"BOUNDED_TRANCHE")),NOT(EXACT(E77,"LARGE_HARD_TO_REVERSE")))),OR(NOT(ISTEXT(F77)),AND(NOT(EXACT(F77,"LOW")),NOT(EXACT(F77,"MODERATE")),NOT(EXACT(F77,"HIGH")))),OR(NOT(ISTEXT(G77)),AND(NOT(EXACT(G77,"EASY")),NOT(EXACT(G77,"MODERATE")),NOT(EXACT(G77,"HARD")))),OR(NOT(ISTEXT(H77)),AND(NOT(EXACT(H77,"YES")),NOT(EXACT(H77,"NO")))),OR(NOT(ISTEXT(I77)),AND(NOT(EXACT(I77,"NONE_EVIDENCE")),NOT(EXACT(I77,"LIMITED")),NOT(EXACT(I77,"STRONG")))),OR(NOT(ISTEXT(J77)),AND(NOT(EXACT(J77,"YES")),NOT(EXACT(J77,"NO")))),OR(NOT(ISTEXT(K77)),AND(NOT(EXACT(K77,"YES")),NOT(EXACT(K77,"NO")),NOT(EXACT(K77,"NOT_APPLICABLE")))),OR(NOT(ISTEXT(L77)),AND(NOT(EXACT(L77,"NONE")),NOT(EXACT(L77,"NON_MATERIAL")),NOT(EXACT(L77,"MATERIAL_RESOLVED")),NOT(EXACT(L77,"MATERIAL_UNRESOLVED")))),OR(NOT(ISTEXT(M77)),AND(NOT(EXACT(M77,"NONE")),NOT(EXACT(M77,"NON_MATERIAL")),NOT(EXACT(M77,"MATERIAL")))),OR(NOT(ISTEXT(N77)),AND(NOT(EXACT(N77,"YES")),NOT(EXACT(N77,"NO")),NOT(EXACT(N77,"NOT_APPLICABLE")))),OR(NOT(ISTEXT(O77)),AND(NOT(EXACT(O77,"YES")),NOT(EXACT(O77,"NO")),NOT(EXACT(O77,"NOT_APPLICABLE")))),OR(NOT(ISTEXT(P77)),AND(NOT(EXACT(P77,"YES")),NOT(EXACT(P77,"NO")),NOT(EXACT(P77,"UNKNOWN")))),OR(NOT(ISTEXT(Q77)),AND(NOT(EXACT(Q77,"COMPLETE")),NOT(EXACT(Q77,"INCOMPLETE")))),OR(NOT(ISTEXT(R77)),AND(NOT(EXACT(R77,"YES")),NOT(EXACT(R77,"NO")))),OR(NOT(ISTEXT(S77)),AND(NOT(EXACT(S77,"YES")),NOT(EXACT(S77,"NO")),NOT(EXACT(S77,"NOT_APPLICABLE")))),AND(EXACT(J77,"NO"),NOT(EXACT(K77,"NOT_APPLICABLE"))),AND(EXACT(N77,"NO"),NOT(EXACT(O77,"NOT_APPLICABLE"))),AND(EXACT(R77,"NO"),NOT(EXACT(S77,"NOT_APPLICABLE"))))</x:f>
        <x:v>0</x:v>
      </x:c>
      <x:c r="AD77" t="str">
        <x:f>IF(OR(NOT(ISTEXT(D77)),LEN(TRIM(D77))=0),"DESCRIPTION_INVALID",IF(OR(OR(NOT(ISTEXT(E77)),AND(NOT(EXACT(E77,"SMALL_REVERSIBLE_TEST")),NOT(EXACT(E77,"BOUNDED_TRANCHE")),NOT(EXACT(E77,"LARGE_HARD_TO_REVERSE")))),OR(NOT(ISTEXT(F77)),AND(NOT(EXACT(F77,"LOW")),NOT(EXACT(F77,"MODERATE")),NOT(EXACT(F77,"HIGH")))),OR(NOT(ISTEXT(G77)),AND(NOT(EXACT(G77,"EASY")),NOT(EXACT(G77,"MODERATE")),NOT(EXACT(G77,"HARD")))),OR(NOT(ISTEXT(H77)),AND(NOT(EXACT(H77,"YES")),NOT(EXACT(H77,"NO")))),OR(NOT(ISTEXT(I77)),AND(NOT(EXACT(I77,"NONE_EVIDENCE")),NOT(EXACT(I77,"LIMITED")),NOT(EXACT(I77,"STRONG")))),OR(NOT(ISTEXT(J77)),AND(NOT(EXACT(J77,"YES")),NOT(EXACT(J77,"NO")))),OR(NOT(ISTEXT(K77)),AND(NOT(EXACT(K77,"YES")),NOT(EXACT(K77,"NO")),NOT(EXACT(K77,"NOT_APPLICABLE")))),OR(NOT(ISTEXT(L77)),AND(NOT(EXACT(L77,"NONE")),NOT(EXACT(L77,"NON_MATERIAL")),NOT(EXACT(L77,"MATERIAL_RESOLVED")),NOT(EXACT(L77,"MATERIAL_UNRESOLVED")))),OR(NOT(ISTEXT(M77)),AND(NOT(EXACT(M77,"NONE")),NOT(EXACT(M77,"NON_MATERIAL")),NOT(EXACT(M77,"MATERIAL")))),OR(NOT(ISTEXT(N77)),AND(NOT(EXACT(N77,"YES")),NOT(EXACT(N77,"NO")),NOT(EXACT(N77,"NOT_APPLICABLE")))),OR(NOT(ISTEXT(O77)),AND(NOT(EXACT(O77,"YES")),NOT(EXACT(O77,"NO")),NOT(EXACT(O77,"NOT_APPLICABLE")))),OR(NOT(ISTEXT(P77)),AND(NOT(EXACT(P77,"YES")),NOT(EXACT(P77,"NO")),NOT(EXACT(P77,"UNKNOWN")))),OR(NOT(ISTEXT(Q77)),AND(NOT(EXACT(Q77,"COMPLETE")),NOT(EXACT(Q77,"INCOMPLETE")))),OR(NOT(ISTEXT(R77)),AND(NOT(EXACT(R77,"YES")),NOT(EXACT(R77,"NO")))),OR(NOT(ISTEXT(S77)),AND(NOT(EXACT(S77,"YES")),NOT(EXACT(S77,"NO")),NOT(EXACT(S77,"NOT_APPLICABLE"))))),"ENUM_INVALID",IF(AND(EXACT(J77,"NO"),NOT(EXACT(K77,"NOT_APPLICABLE"))),"FIRST_PARTY_CROSS_FIELD_INVALID",IF(AND(EXACT(N77,"NO"),NOT(EXACT(O77,"NOT_APPLICABLE"))),"TEST_CROSS_FIELD_INVALID",IF(AND(EXACT(R77,"NO"),NOT(EXACT(S77,"NOT_APPLICABLE"))),"REOPEN_CROSS_FIELD_INVALID",IF(EXACT(H77,"NO"),"SCOPE_INCOMPLETE",IF(AND(EXACT(R77,"YES"),EXACT(S77,"YES")),"REOPEN_TRIGGER",IF(EXACT(L77,"MATERIAL_UNRESOLVED"),"MATERIAL_CONTRADICTION",IF(AND(OR(EXACT(E77,"LARGE_HARD_TO_REVERSE"),EXACT(F77,"HIGH"),EXACT(G77,"HARD")),OR(AND(EXACT(J77,"YES"),EXACT(K77,"NO")),EXACT(I77,"NONE_EVIDENCE"),EXACT(M77,"MATERIAL"))),IF(AND(EXACT(N77,"YES"),EXACT(O77,"YES")),"HIGH_EXPOSURE_BLOCKER_TESTABLE","HIGH_EXPOSURE_BLOCKER"),IF(AND(EXACT(E77,"BOUNDED_TRANCHE"),OR(AND(EXACT(J77,"YES"),EXACT(K77,"NO")),EXACT(I77,"NONE_EVIDENCE"),EXACT(M77,"MATERIAL"))),IF(AND(EXACT(N77,"YES"),EXACT(O77,"YES")),"TRANCHE_GAP_TESTABLE","TRANCHE_EVIDENCE_GAP"),IF(EXACT(E77,"SMALL_REVERSIBLE_TEST"),IF(OR(EXACT(F77,"HIGH"),EXACT(G77,"HARD")),"TEST_NOT_BOUNDED",IF(AND(EXACT(M77,"MATERIAL"),NOT(EXACT(O77,"YES"))),"TEST_MISALIGNED","SMALL_TEST_SUPPORTED")),IF(AND(EXACT(I77,"LIMITED"),EXACT(E77,"LARGE_HARD_TO_REVERSE")),"INDEPENDENCE_TOO_LIMITED_FOR_SCALE",IF(AND(EXACT(P77,"YES"),EXACT(I77,"LIMITED")),"DECISION_CHANGING_INFO_MISSING","NO_MATERIAL_BLOCKER")))))))))))))</x:f>
        <x:v>MATERIAL_CONTRADICTION</x:v>
      </x:c>
    </x:row>
    <x:row r="78" ht="20" customHeight="1">
      <x:c r="A78" s="22" t="str">
        <x:v>F077</x:v>
      </x:c>
      <x:c r="B78" s="22" t="str">
        <x:v>combo BOUNDED_TRANCHE NONE_EVIDENCE MATERIAL NONE 77</x:v>
      </x:c>
      <x:c r="C78" s="22" t="str">
        <x:v>COMBINATORIAL</x:v>
      </x:c>
      <x:c r="D78" s="22" t="str">
        <x:v>Search/content expansion next tranche</x:v>
      </x:c>
      <x:c r="E78" s="22" t="str">
        <x:v>BOUNDED_TRANCHE</x:v>
      </x:c>
      <x:c r="F78" s="22" t="str">
        <x:v>MODERATE</x:v>
      </x:c>
      <x:c r="G78" s="22" t="str">
        <x:v>MODERATE</x:v>
      </x:c>
      <x:c r="H78" s="22" t="str">
        <x:v>YES</x:v>
      </x:c>
      <x:c r="I78" s="22" t="str">
        <x:v>NONE_EVIDENCE</x:v>
      </x:c>
      <x:c r="J78" s="22" t="str">
        <x:v>YES</x:v>
      </x:c>
      <x:c r="K78" s="22" t="str">
        <x:v>YES</x:v>
      </x:c>
      <x:c r="L78" s="22" t="str">
        <x:v>NONE</x:v>
      </x:c>
      <x:c r="M78" s="22" t="str">
        <x:v>MATERIAL</x:v>
      </x:c>
      <x:c r="N78" s="22" t="str">
        <x:v>YES</x:v>
      </x:c>
      <x:c r="O78" s="22" t="str">
        <x:v>YES</x:v>
      </x:c>
      <x:c r="P78" s="22" t="str">
        <x:v>NO</x:v>
      </x:c>
      <x:c r="Q78" s="22" t="str">
        <x:v>COMPLETE</x:v>
      </x:c>
      <x:c r="R78" s="22" t="str">
        <x:v>NO</x:v>
      </x:c>
      <x:c r="S78" s="22" t="str">
        <x:v>NOT_APPLICABLE</x:v>
      </x:c>
      <x:c r="T78" s="22" t="str">
        <x:v>SUFFICIENT_FOR_A_SMALLER_REVERSIBLE_TEST</x:v>
      </x:c>
      <x:c r="U78" s="22" t="str">
        <x:f>IF(OR(AD78="DESCRIPTION_INVALID",AD78="ENUM_INVALID",AD78="FIRST_PARTY_CROSS_FIELD_INVALID",AD78="TEST_CROSS_FIELD_INVALID",AD78="REOPEN_CROSS_FIELD_INVALID"),"INVALID_INPUT",IF(AD78="SCOPE_INCOMPLETE","RESOLVE_DECISION_SCOPE",IF(AD78="REOPEN_TRIGGER","REOPEN_PRIOR_DECISION",IF(AD78="MATERIAL_CONTRADICTION","RESOLVE_CONTRADICTION",IF(OR(AD78="HIGH_EXPOSURE_BLOCKER_TESTABLE",AD78="TRANCHE_GAP_TESTABLE"),"SUFFICIENT_FOR_A_SMALLER_REVERSIBLE_TEST",IF(AD78="HIGH_EXPOSURE_BLOCKER","DO_NOT_COMMIT_YET",IF(OR(AD78="TRANCHE_EVIDENCE_GAP",AD78="TEST_NOT_BOUNDED",AD78="TEST_MISALIGNED",AD78="INDEPENDENCE_TOO_LIMITED_FOR_SCALE",AD78="DECISION_CHANGING_INFO_MISSING"),"MORE_EVIDENCE_REQUIRED","SUFFICIENT_FOR_THIS_COMMITMENT")))))))</x:f>
        <x:v>SUFFICIENT_FOR_A_SMALLER_REVERSIBLE_TEST</x:v>
      </x:c>
      <x:c r="V78" s="22" t="str">
        <x:v>TRANCHE_GAP_TESTABLE</x:v>
      </x:c>
      <x:c r="W78" s="22" t="str">
        <x:f>AD78</x:f>
        <x:v>TRANCHE_GAP_TESTABLE</x:v>
      </x:c>
      <x:c r="X78" s="22" t="str">
        <x:f>IF(EXACT(T78,U78),"PASS","FAIL")</x:f>
        <x:v>PASS</x:v>
      </x:c>
      <x:c r="Y78" s="22" t="str">
        <x:f>IF(EXACT(V78,W78),"PASS","FAIL")</x:f>
        <x:v>PASS</x:v>
      </x:c>
      <x:c r="Z78" s="22" t="str">
        <x:v>COMPLETE</x:v>
      </x:c>
      <x:c r="AA78" s="22" t="str">
        <x:f>Q78</x:f>
        <x:v>COMPLETE</x:v>
      </x:c>
      <x:c r="AB78" s="22" t="str">
        <x:f>IF(EXACT(Z78,AA78),"PASS","FAIL")</x:f>
        <x:v>PASS</x:v>
      </x:c>
      <x:c r="AC78" s="22" t="b">
        <x:f>OR(NOT(ISTEXT(D78)),LEN(TRIM(D78))=0,OR(NOT(ISTEXT(E78)),AND(NOT(EXACT(E78,"SMALL_REVERSIBLE_TEST")),NOT(EXACT(E78,"BOUNDED_TRANCHE")),NOT(EXACT(E78,"LARGE_HARD_TO_REVERSE")))),OR(NOT(ISTEXT(F78)),AND(NOT(EXACT(F78,"LOW")),NOT(EXACT(F78,"MODERATE")),NOT(EXACT(F78,"HIGH")))),OR(NOT(ISTEXT(G78)),AND(NOT(EXACT(G78,"EASY")),NOT(EXACT(G78,"MODERATE")),NOT(EXACT(G78,"HARD")))),OR(NOT(ISTEXT(H78)),AND(NOT(EXACT(H78,"YES")),NOT(EXACT(H78,"NO")))),OR(NOT(ISTEXT(I78)),AND(NOT(EXACT(I78,"NONE_EVIDENCE")),NOT(EXACT(I78,"LIMITED")),NOT(EXACT(I78,"STRONG")))),OR(NOT(ISTEXT(J78)),AND(NOT(EXACT(J78,"YES")),NOT(EXACT(J78,"NO")))),OR(NOT(ISTEXT(K78)),AND(NOT(EXACT(K78,"YES")),NOT(EXACT(K78,"NO")),NOT(EXACT(K78,"NOT_APPLICABLE")))),OR(NOT(ISTEXT(L78)),AND(NOT(EXACT(L78,"NONE")),NOT(EXACT(L78,"NON_MATERIAL")),NOT(EXACT(L78,"MATERIAL_RESOLVED")),NOT(EXACT(L78,"MATERIAL_UNRESOLVED")))),OR(NOT(ISTEXT(M78)),AND(NOT(EXACT(M78,"NONE")),NOT(EXACT(M78,"NON_MATERIAL")),NOT(EXACT(M78,"MATERIAL")))),OR(NOT(ISTEXT(N78)),AND(NOT(EXACT(N78,"YES")),NOT(EXACT(N78,"NO")),NOT(EXACT(N78,"NOT_APPLICABLE")))),OR(NOT(ISTEXT(O78)),AND(NOT(EXACT(O78,"YES")),NOT(EXACT(O78,"NO")),NOT(EXACT(O78,"NOT_APPLICABLE")))),OR(NOT(ISTEXT(P78)),AND(NOT(EXACT(P78,"YES")),NOT(EXACT(P78,"NO")),NOT(EXACT(P78,"UNKNOWN")))),OR(NOT(ISTEXT(Q78)),AND(NOT(EXACT(Q78,"COMPLETE")),NOT(EXACT(Q78,"INCOMPLETE")))),OR(NOT(ISTEXT(R78)),AND(NOT(EXACT(R78,"YES")),NOT(EXACT(R78,"NO")))),OR(NOT(ISTEXT(S78)),AND(NOT(EXACT(S78,"YES")),NOT(EXACT(S78,"NO")),NOT(EXACT(S78,"NOT_APPLICABLE")))),AND(EXACT(J78,"NO"),NOT(EXACT(K78,"NOT_APPLICABLE"))),AND(EXACT(N78,"NO"),NOT(EXACT(O78,"NOT_APPLICABLE"))),AND(EXACT(R78,"NO"),NOT(EXACT(S78,"NOT_APPLICABLE"))))</x:f>
        <x:v>0</x:v>
      </x:c>
      <x:c r="AD78" t="str">
        <x:f>IF(OR(NOT(ISTEXT(D78)),LEN(TRIM(D78))=0),"DESCRIPTION_INVALID",IF(OR(OR(NOT(ISTEXT(E78)),AND(NOT(EXACT(E78,"SMALL_REVERSIBLE_TEST")),NOT(EXACT(E78,"BOUNDED_TRANCHE")),NOT(EXACT(E78,"LARGE_HARD_TO_REVERSE")))),OR(NOT(ISTEXT(F78)),AND(NOT(EXACT(F78,"LOW")),NOT(EXACT(F78,"MODERATE")),NOT(EXACT(F78,"HIGH")))),OR(NOT(ISTEXT(G78)),AND(NOT(EXACT(G78,"EASY")),NOT(EXACT(G78,"MODERATE")),NOT(EXACT(G78,"HARD")))),OR(NOT(ISTEXT(H78)),AND(NOT(EXACT(H78,"YES")),NOT(EXACT(H78,"NO")))),OR(NOT(ISTEXT(I78)),AND(NOT(EXACT(I78,"NONE_EVIDENCE")),NOT(EXACT(I78,"LIMITED")),NOT(EXACT(I78,"STRONG")))),OR(NOT(ISTEXT(J78)),AND(NOT(EXACT(J78,"YES")),NOT(EXACT(J78,"NO")))),OR(NOT(ISTEXT(K78)),AND(NOT(EXACT(K78,"YES")),NOT(EXACT(K78,"NO")),NOT(EXACT(K78,"NOT_APPLICABLE")))),OR(NOT(ISTEXT(L78)),AND(NOT(EXACT(L78,"NONE")),NOT(EXACT(L78,"NON_MATERIAL")),NOT(EXACT(L78,"MATERIAL_RESOLVED")),NOT(EXACT(L78,"MATERIAL_UNRESOLVED")))),OR(NOT(ISTEXT(M78)),AND(NOT(EXACT(M78,"NONE")),NOT(EXACT(M78,"NON_MATERIAL")),NOT(EXACT(M78,"MATERIAL")))),OR(NOT(ISTEXT(N78)),AND(NOT(EXACT(N78,"YES")),NOT(EXACT(N78,"NO")),NOT(EXACT(N78,"NOT_APPLICABLE")))),OR(NOT(ISTEXT(O78)),AND(NOT(EXACT(O78,"YES")),NOT(EXACT(O78,"NO")),NOT(EXACT(O78,"NOT_APPLICABLE")))),OR(NOT(ISTEXT(P78)),AND(NOT(EXACT(P78,"YES")),NOT(EXACT(P78,"NO")),NOT(EXACT(P78,"UNKNOWN")))),OR(NOT(ISTEXT(Q78)),AND(NOT(EXACT(Q78,"COMPLETE")),NOT(EXACT(Q78,"INCOMPLETE")))),OR(NOT(ISTEXT(R78)),AND(NOT(EXACT(R78,"YES")),NOT(EXACT(R78,"NO")))),OR(NOT(ISTEXT(S78)),AND(NOT(EXACT(S78,"YES")),NOT(EXACT(S78,"NO")),NOT(EXACT(S78,"NOT_APPLICABLE"))))),"ENUM_INVALID",IF(AND(EXACT(J78,"NO"),NOT(EXACT(K78,"NOT_APPLICABLE"))),"FIRST_PARTY_CROSS_FIELD_INVALID",IF(AND(EXACT(N78,"NO"),NOT(EXACT(O78,"NOT_APPLICABLE"))),"TEST_CROSS_FIELD_INVALID",IF(AND(EXACT(R78,"NO"),NOT(EXACT(S78,"NOT_APPLICABLE"))),"REOPEN_CROSS_FIELD_INVALID",IF(EXACT(H78,"NO"),"SCOPE_INCOMPLETE",IF(AND(EXACT(R78,"YES"),EXACT(S78,"YES")),"REOPEN_TRIGGER",IF(EXACT(L78,"MATERIAL_UNRESOLVED"),"MATERIAL_CONTRADICTION",IF(AND(OR(EXACT(E78,"LARGE_HARD_TO_REVERSE"),EXACT(F78,"HIGH"),EXACT(G78,"HARD")),OR(AND(EXACT(J78,"YES"),EXACT(K78,"NO")),EXACT(I78,"NONE_EVIDENCE"),EXACT(M78,"MATERIAL"))),IF(AND(EXACT(N78,"YES"),EXACT(O78,"YES")),"HIGH_EXPOSURE_BLOCKER_TESTABLE","HIGH_EXPOSURE_BLOCKER"),IF(AND(EXACT(E78,"BOUNDED_TRANCHE"),OR(AND(EXACT(J78,"YES"),EXACT(K78,"NO")),EXACT(I78,"NONE_EVIDENCE"),EXACT(M78,"MATERIAL"))),IF(AND(EXACT(N78,"YES"),EXACT(O78,"YES")),"TRANCHE_GAP_TESTABLE","TRANCHE_EVIDENCE_GAP"),IF(EXACT(E78,"SMALL_REVERSIBLE_TEST"),IF(OR(EXACT(F78,"HIGH"),EXACT(G78,"HARD")),"TEST_NOT_BOUNDED",IF(AND(EXACT(M78,"MATERIAL"),NOT(EXACT(O78,"YES"))),"TEST_MISALIGNED","SMALL_TEST_SUPPORTED")),IF(AND(EXACT(I78,"LIMITED"),EXACT(E78,"LARGE_HARD_TO_REVERSE")),"INDEPENDENCE_TOO_LIMITED_FOR_SCALE",IF(AND(EXACT(P78,"YES"),EXACT(I78,"LIMITED")),"DECISION_CHANGING_INFO_MISSING","NO_MATERIAL_BLOCKER")))))))))))))</x:f>
        <x:v>TRANCHE_GAP_TESTABLE</x:v>
      </x:c>
    </x:row>
    <x:row r="79" ht="20" customHeight="1">
      <x:c r="A79" s="22" t="str">
        <x:v>F078</x:v>
      </x:c>
      <x:c r="B79" s="22" t="str">
        <x:v>combo BOUNDED_TRANCHE NONE_EVIDENCE MATERIAL NON_MATERIAL 78</x:v>
      </x:c>
      <x:c r="C79" s="22" t="str">
        <x:v>COMBINATORIAL</x:v>
      </x:c>
      <x:c r="D79" s="22" t="str">
        <x:v>Search/content expansion next tranche</x:v>
      </x:c>
      <x:c r="E79" s="22" t="str">
        <x:v>BOUNDED_TRANCHE</x:v>
      </x:c>
      <x:c r="F79" s="22" t="str">
        <x:v>MODERATE</x:v>
      </x:c>
      <x:c r="G79" s="22" t="str">
        <x:v>MODERATE</x:v>
      </x:c>
      <x:c r="H79" s="22" t="str">
        <x:v>YES</x:v>
      </x:c>
      <x:c r="I79" s="22" t="str">
        <x:v>NONE_EVIDENCE</x:v>
      </x:c>
      <x:c r="J79" s="22" t="str">
        <x:v>YES</x:v>
      </x:c>
      <x:c r="K79" s="22" t="str">
        <x:v>NO</x:v>
      </x:c>
      <x:c r="L79" s="22" t="str">
        <x:v>NON_MATERIAL</x:v>
      </x:c>
      <x:c r="M79" s="22" t="str">
        <x:v>MATERIAL</x:v>
      </x:c>
      <x:c r="N79" s="22" t="str">
        <x:v>NO</x:v>
      </x:c>
      <x:c r="O79" s="22" t="str">
        <x:v>NOT_APPLICABLE</x:v>
      </x:c>
      <x:c r="P79" s="22" t="str">
        <x:v>NO</x:v>
      </x:c>
      <x:c r="Q79" s="22" t="str">
        <x:v>COMPLETE</x:v>
      </x:c>
      <x:c r="R79" s="22" t="str">
        <x:v>NO</x:v>
      </x:c>
      <x:c r="S79" s="22" t="str">
        <x:v>NOT_APPLICABLE</x:v>
      </x:c>
      <x:c r="T79" s="22" t="str">
        <x:v>MORE_EVIDENCE_REQUIRED</x:v>
      </x:c>
      <x:c r="U79" s="22" t="str">
        <x:f>IF(OR(AD79="DESCRIPTION_INVALID",AD79="ENUM_INVALID",AD79="FIRST_PARTY_CROSS_FIELD_INVALID",AD79="TEST_CROSS_FIELD_INVALID",AD79="REOPEN_CROSS_FIELD_INVALID"),"INVALID_INPUT",IF(AD79="SCOPE_INCOMPLETE","RESOLVE_DECISION_SCOPE",IF(AD79="REOPEN_TRIGGER","REOPEN_PRIOR_DECISION",IF(AD79="MATERIAL_CONTRADICTION","RESOLVE_CONTRADICTION",IF(OR(AD79="HIGH_EXPOSURE_BLOCKER_TESTABLE",AD79="TRANCHE_GAP_TESTABLE"),"SUFFICIENT_FOR_A_SMALLER_REVERSIBLE_TEST",IF(AD79="HIGH_EXPOSURE_BLOCKER","DO_NOT_COMMIT_YET",IF(OR(AD79="TRANCHE_EVIDENCE_GAP",AD79="TEST_NOT_BOUNDED",AD79="TEST_MISALIGNED",AD79="INDEPENDENCE_TOO_LIMITED_FOR_SCALE",AD79="DECISION_CHANGING_INFO_MISSING"),"MORE_EVIDENCE_REQUIRED","SUFFICIENT_FOR_THIS_COMMITMENT")))))))</x:f>
        <x:v>MORE_EVIDENCE_REQUIRED</x:v>
      </x:c>
      <x:c r="V79" s="22" t="str">
        <x:v>TRANCHE_EVIDENCE_GAP</x:v>
      </x:c>
      <x:c r="W79" s="22" t="str">
        <x:f>AD79</x:f>
        <x:v>TRANCHE_EVIDENCE_GAP</x:v>
      </x:c>
      <x:c r="X79" s="22" t="str">
        <x:f>IF(EXACT(T79,U79),"PASS","FAIL")</x:f>
        <x:v>PASS</x:v>
      </x:c>
      <x:c r="Y79" s="22" t="str">
        <x:f>IF(EXACT(V79,W79),"PASS","FAIL")</x:f>
        <x:v>PASS</x:v>
      </x:c>
      <x:c r="Z79" s="22" t="str">
        <x:v>COMPLETE</x:v>
      </x:c>
      <x:c r="AA79" s="22" t="str">
        <x:f>Q79</x:f>
        <x:v>COMPLETE</x:v>
      </x:c>
      <x:c r="AB79" s="22" t="str">
        <x:f>IF(EXACT(Z79,AA79),"PASS","FAIL")</x:f>
        <x:v>PASS</x:v>
      </x:c>
      <x:c r="AC79" s="22" t="b">
        <x:f>OR(NOT(ISTEXT(D79)),LEN(TRIM(D79))=0,OR(NOT(ISTEXT(E79)),AND(NOT(EXACT(E79,"SMALL_REVERSIBLE_TEST")),NOT(EXACT(E79,"BOUNDED_TRANCHE")),NOT(EXACT(E79,"LARGE_HARD_TO_REVERSE")))),OR(NOT(ISTEXT(F79)),AND(NOT(EXACT(F79,"LOW")),NOT(EXACT(F79,"MODERATE")),NOT(EXACT(F79,"HIGH")))),OR(NOT(ISTEXT(G79)),AND(NOT(EXACT(G79,"EASY")),NOT(EXACT(G79,"MODERATE")),NOT(EXACT(G79,"HARD")))),OR(NOT(ISTEXT(H79)),AND(NOT(EXACT(H79,"YES")),NOT(EXACT(H79,"NO")))),OR(NOT(ISTEXT(I79)),AND(NOT(EXACT(I79,"NONE_EVIDENCE")),NOT(EXACT(I79,"LIMITED")),NOT(EXACT(I79,"STRONG")))),OR(NOT(ISTEXT(J79)),AND(NOT(EXACT(J79,"YES")),NOT(EXACT(J79,"NO")))),OR(NOT(ISTEXT(K79)),AND(NOT(EXACT(K79,"YES")),NOT(EXACT(K79,"NO")),NOT(EXACT(K79,"NOT_APPLICABLE")))),OR(NOT(ISTEXT(L79)),AND(NOT(EXACT(L79,"NONE")),NOT(EXACT(L79,"NON_MATERIAL")),NOT(EXACT(L79,"MATERIAL_RESOLVED")),NOT(EXACT(L79,"MATERIAL_UNRESOLVED")))),OR(NOT(ISTEXT(M79)),AND(NOT(EXACT(M79,"NONE")),NOT(EXACT(M79,"NON_MATERIAL")),NOT(EXACT(M79,"MATERIAL")))),OR(NOT(ISTEXT(N79)),AND(NOT(EXACT(N79,"YES")),NOT(EXACT(N79,"NO")),NOT(EXACT(N79,"NOT_APPLICABLE")))),OR(NOT(ISTEXT(O79)),AND(NOT(EXACT(O79,"YES")),NOT(EXACT(O79,"NO")),NOT(EXACT(O79,"NOT_APPLICABLE")))),OR(NOT(ISTEXT(P79)),AND(NOT(EXACT(P79,"YES")),NOT(EXACT(P79,"NO")),NOT(EXACT(P79,"UNKNOWN")))),OR(NOT(ISTEXT(Q79)),AND(NOT(EXACT(Q79,"COMPLETE")),NOT(EXACT(Q79,"INCOMPLETE")))),OR(NOT(ISTEXT(R79)),AND(NOT(EXACT(R79,"YES")),NOT(EXACT(R79,"NO")))),OR(NOT(ISTEXT(S79)),AND(NOT(EXACT(S79,"YES")),NOT(EXACT(S79,"NO")),NOT(EXACT(S79,"NOT_APPLICABLE")))),AND(EXACT(J79,"NO"),NOT(EXACT(K79,"NOT_APPLICABLE"))),AND(EXACT(N79,"NO"),NOT(EXACT(O79,"NOT_APPLICABLE"))),AND(EXACT(R79,"NO"),NOT(EXACT(S79,"NOT_APPLICABLE"))))</x:f>
        <x:v>0</x:v>
      </x:c>
      <x:c r="AD79" t="str">
        <x:f>IF(OR(NOT(ISTEXT(D79)),LEN(TRIM(D79))=0),"DESCRIPTION_INVALID",IF(OR(OR(NOT(ISTEXT(E79)),AND(NOT(EXACT(E79,"SMALL_REVERSIBLE_TEST")),NOT(EXACT(E79,"BOUNDED_TRANCHE")),NOT(EXACT(E79,"LARGE_HARD_TO_REVERSE")))),OR(NOT(ISTEXT(F79)),AND(NOT(EXACT(F79,"LOW")),NOT(EXACT(F79,"MODERATE")),NOT(EXACT(F79,"HIGH")))),OR(NOT(ISTEXT(G79)),AND(NOT(EXACT(G79,"EASY")),NOT(EXACT(G79,"MODERATE")),NOT(EXACT(G79,"HARD")))),OR(NOT(ISTEXT(H79)),AND(NOT(EXACT(H79,"YES")),NOT(EXACT(H79,"NO")))),OR(NOT(ISTEXT(I79)),AND(NOT(EXACT(I79,"NONE_EVIDENCE")),NOT(EXACT(I79,"LIMITED")),NOT(EXACT(I79,"STRONG")))),OR(NOT(ISTEXT(J79)),AND(NOT(EXACT(J79,"YES")),NOT(EXACT(J79,"NO")))),OR(NOT(ISTEXT(K79)),AND(NOT(EXACT(K79,"YES")),NOT(EXACT(K79,"NO")),NOT(EXACT(K79,"NOT_APPLICABLE")))),OR(NOT(ISTEXT(L79)),AND(NOT(EXACT(L79,"NONE")),NOT(EXACT(L79,"NON_MATERIAL")),NOT(EXACT(L79,"MATERIAL_RESOLVED")),NOT(EXACT(L79,"MATERIAL_UNRESOLVED")))),OR(NOT(ISTEXT(M79)),AND(NOT(EXACT(M79,"NONE")),NOT(EXACT(M79,"NON_MATERIAL")),NOT(EXACT(M79,"MATERIAL")))),OR(NOT(ISTEXT(N79)),AND(NOT(EXACT(N79,"YES")),NOT(EXACT(N79,"NO")),NOT(EXACT(N79,"NOT_APPLICABLE")))),OR(NOT(ISTEXT(O79)),AND(NOT(EXACT(O79,"YES")),NOT(EXACT(O79,"NO")),NOT(EXACT(O79,"NOT_APPLICABLE")))),OR(NOT(ISTEXT(P79)),AND(NOT(EXACT(P79,"YES")),NOT(EXACT(P79,"NO")),NOT(EXACT(P79,"UNKNOWN")))),OR(NOT(ISTEXT(Q79)),AND(NOT(EXACT(Q79,"COMPLETE")),NOT(EXACT(Q79,"INCOMPLETE")))),OR(NOT(ISTEXT(R79)),AND(NOT(EXACT(R79,"YES")),NOT(EXACT(R79,"NO")))),OR(NOT(ISTEXT(S79)),AND(NOT(EXACT(S79,"YES")),NOT(EXACT(S79,"NO")),NOT(EXACT(S79,"NOT_APPLICABLE"))))),"ENUM_INVALID",IF(AND(EXACT(J79,"NO"),NOT(EXACT(K79,"NOT_APPLICABLE"))),"FIRST_PARTY_CROSS_FIELD_INVALID",IF(AND(EXACT(N79,"NO"),NOT(EXACT(O79,"NOT_APPLICABLE"))),"TEST_CROSS_FIELD_INVALID",IF(AND(EXACT(R79,"NO"),NOT(EXACT(S79,"NOT_APPLICABLE"))),"REOPEN_CROSS_FIELD_INVALID",IF(EXACT(H79,"NO"),"SCOPE_INCOMPLETE",IF(AND(EXACT(R79,"YES"),EXACT(S79,"YES")),"REOPEN_TRIGGER",IF(EXACT(L79,"MATERIAL_UNRESOLVED"),"MATERIAL_CONTRADICTION",IF(AND(OR(EXACT(E79,"LARGE_HARD_TO_REVERSE"),EXACT(F79,"HIGH"),EXACT(G79,"HARD")),OR(AND(EXACT(J79,"YES"),EXACT(K79,"NO")),EXACT(I79,"NONE_EVIDENCE"),EXACT(M79,"MATERIAL"))),IF(AND(EXACT(N79,"YES"),EXACT(O79,"YES")),"HIGH_EXPOSURE_BLOCKER_TESTABLE","HIGH_EXPOSURE_BLOCKER"),IF(AND(EXACT(E79,"BOUNDED_TRANCHE"),OR(AND(EXACT(J79,"YES"),EXACT(K79,"NO")),EXACT(I79,"NONE_EVIDENCE"),EXACT(M79,"MATERIAL"))),IF(AND(EXACT(N79,"YES"),EXACT(O79,"YES")),"TRANCHE_GAP_TESTABLE","TRANCHE_EVIDENCE_GAP"),IF(EXACT(E79,"SMALL_REVERSIBLE_TEST"),IF(OR(EXACT(F79,"HIGH"),EXACT(G79,"HARD")),"TEST_NOT_BOUNDED",IF(AND(EXACT(M79,"MATERIAL"),NOT(EXACT(O79,"YES"))),"TEST_MISALIGNED","SMALL_TEST_SUPPORTED")),IF(AND(EXACT(I79,"LIMITED"),EXACT(E79,"LARGE_HARD_TO_REVERSE")),"INDEPENDENCE_TOO_LIMITED_FOR_SCALE",IF(AND(EXACT(P79,"YES"),EXACT(I79,"LIMITED")),"DECISION_CHANGING_INFO_MISSING","NO_MATERIAL_BLOCKER")))))))))))))</x:f>
        <x:v>TRANCHE_EVIDENCE_GAP</x:v>
      </x:c>
    </x:row>
    <x:row r="80" ht="20" customHeight="1">
      <x:c r="A80" s="22" t="str">
        <x:v>F079</x:v>
      </x:c>
      <x:c r="B80" s="22" t="str">
        <x:v>combo BOUNDED_TRANCHE NONE_EVIDENCE MATERIAL MATERIAL_RESOLVED 79</x:v>
      </x:c>
      <x:c r="C80" s="22" t="str">
        <x:v>COMBINATORIAL</x:v>
      </x:c>
      <x:c r="D80" s="22" t="str">
        <x:v>Search/content expansion next tranche</x:v>
      </x:c>
      <x:c r="E80" s="22" t="str">
        <x:v>BOUNDED_TRANCHE</x:v>
      </x:c>
      <x:c r="F80" s="22" t="str">
        <x:v>MODERATE</x:v>
      </x:c>
      <x:c r="G80" s="22" t="str">
        <x:v>MODERATE</x:v>
      </x:c>
      <x:c r="H80" s="22" t="str">
        <x:v>YES</x:v>
      </x:c>
      <x:c r="I80" s="22" t="str">
        <x:v>NONE_EVIDENCE</x:v>
      </x:c>
      <x:c r="J80" s="22" t="str">
        <x:v>YES</x:v>
      </x:c>
      <x:c r="K80" s="22" t="str">
        <x:v>YES</x:v>
      </x:c>
      <x:c r="L80" s="22" t="str">
        <x:v>MATERIAL_RESOLVED</x:v>
      </x:c>
      <x:c r="M80" s="22" t="str">
        <x:v>MATERIAL</x:v>
      </x:c>
      <x:c r="N80" s="22" t="str">
        <x:v>YES</x:v>
      </x:c>
      <x:c r="O80" s="22" t="str">
        <x:v>YES</x:v>
      </x:c>
      <x:c r="P80" s="22" t="str">
        <x:v>NO</x:v>
      </x:c>
      <x:c r="Q80" s="22" t="str">
        <x:v>COMPLETE</x:v>
      </x:c>
      <x:c r="R80" s="22" t="str">
        <x:v>NO</x:v>
      </x:c>
      <x:c r="S80" s="22" t="str">
        <x:v>NOT_APPLICABLE</x:v>
      </x:c>
      <x:c r="T80" s="22" t="str">
        <x:v>SUFFICIENT_FOR_A_SMALLER_REVERSIBLE_TEST</x:v>
      </x:c>
      <x:c r="U80" s="22" t="str">
        <x:f>IF(OR(AD80="DESCRIPTION_INVALID",AD80="ENUM_INVALID",AD80="FIRST_PARTY_CROSS_FIELD_INVALID",AD80="TEST_CROSS_FIELD_INVALID",AD80="REOPEN_CROSS_FIELD_INVALID"),"INVALID_INPUT",IF(AD80="SCOPE_INCOMPLETE","RESOLVE_DECISION_SCOPE",IF(AD80="REOPEN_TRIGGER","REOPEN_PRIOR_DECISION",IF(AD80="MATERIAL_CONTRADICTION","RESOLVE_CONTRADICTION",IF(OR(AD80="HIGH_EXPOSURE_BLOCKER_TESTABLE",AD80="TRANCHE_GAP_TESTABLE"),"SUFFICIENT_FOR_A_SMALLER_REVERSIBLE_TEST",IF(AD80="HIGH_EXPOSURE_BLOCKER","DO_NOT_COMMIT_YET",IF(OR(AD80="TRANCHE_EVIDENCE_GAP",AD80="TEST_NOT_BOUNDED",AD80="TEST_MISALIGNED",AD80="INDEPENDENCE_TOO_LIMITED_FOR_SCALE",AD80="DECISION_CHANGING_INFO_MISSING"),"MORE_EVIDENCE_REQUIRED","SUFFICIENT_FOR_THIS_COMMITMENT")))))))</x:f>
        <x:v>SUFFICIENT_FOR_A_SMALLER_REVERSIBLE_TEST</x:v>
      </x:c>
      <x:c r="V80" s="22" t="str">
        <x:v>TRANCHE_GAP_TESTABLE</x:v>
      </x:c>
      <x:c r="W80" s="22" t="str">
        <x:f>AD80</x:f>
        <x:v>TRANCHE_GAP_TESTABLE</x:v>
      </x:c>
      <x:c r="X80" s="22" t="str">
        <x:f>IF(EXACT(T80,U80),"PASS","FAIL")</x:f>
        <x:v>PASS</x:v>
      </x:c>
      <x:c r="Y80" s="22" t="str">
        <x:f>IF(EXACT(V80,W80),"PASS","FAIL")</x:f>
        <x:v>PASS</x:v>
      </x:c>
      <x:c r="Z80" s="22" t="str">
        <x:v>COMPLETE</x:v>
      </x:c>
      <x:c r="AA80" s="22" t="str">
        <x:f>Q80</x:f>
        <x:v>COMPLETE</x:v>
      </x:c>
      <x:c r="AB80" s="22" t="str">
        <x:f>IF(EXACT(Z80,AA80),"PASS","FAIL")</x:f>
        <x:v>PASS</x:v>
      </x:c>
      <x:c r="AC80" s="22" t="b">
        <x:f>OR(NOT(ISTEXT(D80)),LEN(TRIM(D80))=0,OR(NOT(ISTEXT(E80)),AND(NOT(EXACT(E80,"SMALL_REVERSIBLE_TEST")),NOT(EXACT(E80,"BOUNDED_TRANCHE")),NOT(EXACT(E80,"LARGE_HARD_TO_REVERSE")))),OR(NOT(ISTEXT(F80)),AND(NOT(EXACT(F80,"LOW")),NOT(EXACT(F80,"MODERATE")),NOT(EXACT(F80,"HIGH")))),OR(NOT(ISTEXT(G80)),AND(NOT(EXACT(G80,"EASY")),NOT(EXACT(G80,"MODERATE")),NOT(EXACT(G80,"HARD")))),OR(NOT(ISTEXT(H80)),AND(NOT(EXACT(H80,"YES")),NOT(EXACT(H80,"NO")))),OR(NOT(ISTEXT(I80)),AND(NOT(EXACT(I80,"NONE_EVIDENCE")),NOT(EXACT(I80,"LIMITED")),NOT(EXACT(I80,"STRONG")))),OR(NOT(ISTEXT(J80)),AND(NOT(EXACT(J80,"YES")),NOT(EXACT(J80,"NO")))),OR(NOT(ISTEXT(K80)),AND(NOT(EXACT(K80,"YES")),NOT(EXACT(K80,"NO")),NOT(EXACT(K80,"NOT_APPLICABLE")))),OR(NOT(ISTEXT(L80)),AND(NOT(EXACT(L80,"NONE")),NOT(EXACT(L80,"NON_MATERIAL")),NOT(EXACT(L80,"MATERIAL_RESOLVED")),NOT(EXACT(L80,"MATERIAL_UNRESOLVED")))),OR(NOT(ISTEXT(M80)),AND(NOT(EXACT(M80,"NONE")),NOT(EXACT(M80,"NON_MATERIAL")),NOT(EXACT(M80,"MATERIAL")))),OR(NOT(ISTEXT(N80)),AND(NOT(EXACT(N80,"YES")),NOT(EXACT(N80,"NO")),NOT(EXACT(N80,"NOT_APPLICABLE")))),OR(NOT(ISTEXT(O80)),AND(NOT(EXACT(O80,"YES")),NOT(EXACT(O80,"NO")),NOT(EXACT(O80,"NOT_APPLICABLE")))),OR(NOT(ISTEXT(P80)),AND(NOT(EXACT(P80,"YES")),NOT(EXACT(P80,"NO")),NOT(EXACT(P80,"UNKNOWN")))),OR(NOT(ISTEXT(Q80)),AND(NOT(EXACT(Q80,"COMPLETE")),NOT(EXACT(Q80,"INCOMPLETE")))),OR(NOT(ISTEXT(R80)),AND(NOT(EXACT(R80,"YES")),NOT(EXACT(R80,"NO")))),OR(NOT(ISTEXT(S80)),AND(NOT(EXACT(S80,"YES")),NOT(EXACT(S80,"NO")),NOT(EXACT(S80,"NOT_APPLICABLE")))),AND(EXACT(J80,"NO"),NOT(EXACT(K80,"NOT_APPLICABLE"))),AND(EXACT(N80,"NO"),NOT(EXACT(O80,"NOT_APPLICABLE"))),AND(EXACT(R80,"NO"),NOT(EXACT(S80,"NOT_APPLICABLE"))))</x:f>
        <x:v>0</x:v>
      </x:c>
      <x:c r="AD80" t="str">
        <x:f>IF(OR(NOT(ISTEXT(D80)),LEN(TRIM(D80))=0),"DESCRIPTION_INVALID",IF(OR(OR(NOT(ISTEXT(E80)),AND(NOT(EXACT(E80,"SMALL_REVERSIBLE_TEST")),NOT(EXACT(E80,"BOUNDED_TRANCHE")),NOT(EXACT(E80,"LARGE_HARD_TO_REVERSE")))),OR(NOT(ISTEXT(F80)),AND(NOT(EXACT(F80,"LOW")),NOT(EXACT(F80,"MODERATE")),NOT(EXACT(F80,"HIGH")))),OR(NOT(ISTEXT(G80)),AND(NOT(EXACT(G80,"EASY")),NOT(EXACT(G80,"MODERATE")),NOT(EXACT(G80,"HARD")))),OR(NOT(ISTEXT(H80)),AND(NOT(EXACT(H80,"YES")),NOT(EXACT(H80,"NO")))),OR(NOT(ISTEXT(I80)),AND(NOT(EXACT(I80,"NONE_EVIDENCE")),NOT(EXACT(I80,"LIMITED")),NOT(EXACT(I80,"STRONG")))),OR(NOT(ISTEXT(J80)),AND(NOT(EXACT(J80,"YES")),NOT(EXACT(J80,"NO")))),OR(NOT(ISTEXT(K80)),AND(NOT(EXACT(K80,"YES")),NOT(EXACT(K80,"NO")),NOT(EXACT(K80,"NOT_APPLICABLE")))),OR(NOT(ISTEXT(L80)),AND(NOT(EXACT(L80,"NONE")),NOT(EXACT(L80,"NON_MATERIAL")),NOT(EXACT(L80,"MATERIAL_RESOLVED")),NOT(EXACT(L80,"MATERIAL_UNRESOLVED")))),OR(NOT(ISTEXT(M80)),AND(NOT(EXACT(M80,"NONE")),NOT(EXACT(M80,"NON_MATERIAL")),NOT(EXACT(M80,"MATERIAL")))),OR(NOT(ISTEXT(N80)),AND(NOT(EXACT(N80,"YES")),NOT(EXACT(N80,"NO")),NOT(EXACT(N80,"NOT_APPLICABLE")))),OR(NOT(ISTEXT(O80)),AND(NOT(EXACT(O80,"YES")),NOT(EXACT(O80,"NO")),NOT(EXACT(O80,"NOT_APPLICABLE")))),OR(NOT(ISTEXT(P80)),AND(NOT(EXACT(P80,"YES")),NOT(EXACT(P80,"NO")),NOT(EXACT(P80,"UNKNOWN")))),OR(NOT(ISTEXT(Q80)),AND(NOT(EXACT(Q80,"COMPLETE")),NOT(EXACT(Q80,"INCOMPLETE")))),OR(NOT(ISTEXT(R80)),AND(NOT(EXACT(R80,"YES")),NOT(EXACT(R80,"NO")))),OR(NOT(ISTEXT(S80)),AND(NOT(EXACT(S80,"YES")),NOT(EXACT(S80,"NO")),NOT(EXACT(S80,"NOT_APPLICABLE"))))),"ENUM_INVALID",IF(AND(EXACT(J80,"NO"),NOT(EXACT(K80,"NOT_APPLICABLE"))),"FIRST_PARTY_CROSS_FIELD_INVALID",IF(AND(EXACT(N80,"NO"),NOT(EXACT(O80,"NOT_APPLICABLE"))),"TEST_CROSS_FIELD_INVALID",IF(AND(EXACT(R80,"NO"),NOT(EXACT(S80,"NOT_APPLICABLE"))),"REOPEN_CROSS_FIELD_INVALID",IF(EXACT(H80,"NO"),"SCOPE_INCOMPLETE",IF(AND(EXACT(R80,"YES"),EXACT(S80,"YES")),"REOPEN_TRIGGER",IF(EXACT(L80,"MATERIAL_UNRESOLVED"),"MATERIAL_CONTRADICTION",IF(AND(OR(EXACT(E80,"LARGE_HARD_TO_REVERSE"),EXACT(F80,"HIGH"),EXACT(G80,"HARD")),OR(AND(EXACT(J80,"YES"),EXACT(K80,"NO")),EXACT(I80,"NONE_EVIDENCE"),EXACT(M80,"MATERIAL"))),IF(AND(EXACT(N80,"YES"),EXACT(O80,"YES")),"HIGH_EXPOSURE_BLOCKER_TESTABLE","HIGH_EXPOSURE_BLOCKER"),IF(AND(EXACT(E80,"BOUNDED_TRANCHE"),OR(AND(EXACT(J80,"YES"),EXACT(K80,"NO")),EXACT(I80,"NONE_EVIDENCE"),EXACT(M80,"MATERIAL"))),IF(AND(EXACT(N80,"YES"),EXACT(O80,"YES")),"TRANCHE_GAP_TESTABLE","TRANCHE_EVIDENCE_GAP"),IF(EXACT(E80,"SMALL_REVERSIBLE_TEST"),IF(OR(EXACT(F80,"HIGH"),EXACT(G80,"HARD")),"TEST_NOT_BOUNDED",IF(AND(EXACT(M80,"MATERIAL"),NOT(EXACT(O80,"YES"))),"TEST_MISALIGNED","SMALL_TEST_SUPPORTED")),IF(AND(EXACT(I80,"LIMITED"),EXACT(E80,"LARGE_HARD_TO_REVERSE")),"INDEPENDENCE_TOO_LIMITED_FOR_SCALE",IF(AND(EXACT(P80,"YES"),EXACT(I80,"LIMITED")),"DECISION_CHANGING_INFO_MISSING","NO_MATERIAL_BLOCKER")))))))))))))</x:f>
        <x:v>TRANCHE_GAP_TESTABLE</x:v>
      </x:c>
    </x:row>
    <x:row r="81" ht="20" customHeight="1">
      <x:c r="A81" s="22" t="str">
        <x:v>F080</x:v>
      </x:c>
      <x:c r="B81" s="22" t="str">
        <x:v>combo BOUNDED_TRANCHE NONE_EVIDENCE MATERIAL MATERIAL_UNRESOLVED 80</x:v>
      </x:c>
      <x:c r="C81" s="22" t="str">
        <x:v>COMBINATORIAL</x:v>
      </x:c>
      <x:c r="D81" s="22" t="str">
        <x:v>Search/content expansion next tranche</x:v>
      </x:c>
      <x:c r="E81" s="22" t="str">
        <x:v>BOUNDED_TRANCHE</x:v>
      </x:c>
      <x:c r="F81" s="22" t="str">
        <x:v>MODERATE</x:v>
      </x:c>
      <x:c r="G81" s="22" t="str">
        <x:v>MODERATE</x:v>
      </x:c>
      <x:c r="H81" s="22" t="str">
        <x:v>YES</x:v>
      </x:c>
      <x:c r="I81" s="22" t="str">
        <x:v>NONE_EVIDENCE</x:v>
      </x:c>
      <x:c r="J81" s="22" t="str">
        <x:v>YES</x:v>
      </x:c>
      <x:c r="K81" s="22" t="str">
        <x:v>YES</x:v>
      </x:c>
      <x:c r="L81" s="22" t="str">
        <x:v>MATERIAL_UNRESOLVED</x:v>
      </x:c>
      <x:c r="M81" s="22" t="str">
        <x:v>MATERIAL</x:v>
      </x:c>
      <x:c r="N81" s="22" t="str">
        <x:v>NO</x:v>
      </x:c>
      <x:c r="O81" s="22" t="str">
        <x:v>NOT_APPLICABLE</x:v>
      </x:c>
      <x:c r="P81" s="22" t="str">
        <x:v>NO</x:v>
      </x:c>
      <x:c r="Q81" s="22" t="str">
        <x:v>COMPLETE</x:v>
      </x:c>
      <x:c r="R81" s="22" t="str">
        <x:v>NO</x:v>
      </x:c>
      <x:c r="S81" s="22" t="str">
        <x:v>NOT_APPLICABLE</x:v>
      </x:c>
      <x:c r="T81" s="22" t="str">
        <x:v>RESOLVE_CONTRADICTION</x:v>
      </x:c>
      <x:c r="U81" s="22" t="str">
        <x:f>IF(OR(AD81="DESCRIPTION_INVALID",AD81="ENUM_INVALID",AD81="FIRST_PARTY_CROSS_FIELD_INVALID",AD81="TEST_CROSS_FIELD_INVALID",AD81="REOPEN_CROSS_FIELD_INVALID"),"INVALID_INPUT",IF(AD81="SCOPE_INCOMPLETE","RESOLVE_DECISION_SCOPE",IF(AD81="REOPEN_TRIGGER","REOPEN_PRIOR_DECISION",IF(AD81="MATERIAL_CONTRADICTION","RESOLVE_CONTRADICTION",IF(OR(AD81="HIGH_EXPOSURE_BLOCKER_TESTABLE",AD81="TRANCHE_GAP_TESTABLE"),"SUFFICIENT_FOR_A_SMALLER_REVERSIBLE_TEST",IF(AD81="HIGH_EXPOSURE_BLOCKER","DO_NOT_COMMIT_YET",IF(OR(AD81="TRANCHE_EVIDENCE_GAP",AD81="TEST_NOT_BOUNDED",AD81="TEST_MISALIGNED",AD81="INDEPENDENCE_TOO_LIMITED_FOR_SCALE",AD81="DECISION_CHANGING_INFO_MISSING"),"MORE_EVIDENCE_REQUIRED","SUFFICIENT_FOR_THIS_COMMITMENT")))))))</x:f>
        <x:v>RESOLVE_CONTRADICTION</x:v>
      </x:c>
      <x:c r="V81" s="22" t="str">
        <x:v>MATERIAL_CONTRADICTION</x:v>
      </x:c>
      <x:c r="W81" s="22" t="str">
        <x:f>AD81</x:f>
        <x:v>MATERIAL_CONTRADICTION</x:v>
      </x:c>
      <x:c r="X81" s="22" t="str">
        <x:f>IF(EXACT(T81,U81),"PASS","FAIL")</x:f>
        <x:v>PASS</x:v>
      </x:c>
      <x:c r="Y81" s="22" t="str">
        <x:f>IF(EXACT(V81,W81),"PASS","FAIL")</x:f>
        <x:v>PASS</x:v>
      </x:c>
      <x:c r="Z81" s="22" t="str">
        <x:v>COMPLETE</x:v>
      </x:c>
      <x:c r="AA81" s="22" t="str">
        <x:f>Q81</x:f>
        <x:v>COMPLETE</x:v>
      </x:c>
      <x:c r="AB81" s="22" t="str">
        <x:f>IF(EXACT(Z81,AA81),"PASS","FAIL")</x:f>
        <x:v>PASS</x:v>
      </x:c>
      <x:c r="AC81" s="22" t="b">
        <x:f>OR(NOT(ISTEXT(D81)),LEN(TRIM(D81))=0,OR(NOT(ISTEXT(E81)),AND(NOT(EXACT(E81,"SMALL_REVERSIBLE_TEST")),NOT(EXACT(E81,"BOUNDED_TRANCHE")),NOT(EXACT(E81,"LARGE_HARD_TO_REVERSE")))),OR(NOT(ISTEXT(F81)),AND(NOT(EXACT(F81,"LOW")),NOT(EXACT(F81,"MODERATE")),NOT(EXACT(F81,"HIGH")))),OR(NOT(ISTEXT(G81)),AND(NOT(EXACT(G81,"EASY")),NOT(EXACT(G81,"MODERATE")),NOT(EXACT(G81,"HARD")))),OR(NOT(ISTEXT(H81)),AND(NOT(EXACT(H81,"YES")),NOT(EXACT(H81,"NO")))),OR(NOT(ISTEXT(I81)),AND(NOT(EXACT(I81,"NONE_EVIDENCE")),NOT(EXACT(I81,"LIMITED")),NOT(EXACT(I81,"STRONG")))),OR(NOT(ISTEXT(J81)),AND(NOT(EXACT(J81,"YES")),NOT(EXACT(J81,"NO")))),OR(NOT(ISTEXT(K81)),AND(NOT(EXACT(K81,"YES")),NOT(EXACT(K81,"NO")),NOT(EXACT(K81,"NOT_APPLICABLE")))),OR(NOT(ISTEXT(L81)),AND(NOT(EXACT(L81,"NONE")),NOT(EXACT(L81,"NON_MATERIAL")),NOT(EXACT(L81,"MATERIAL_RESOLVED")),NOT(EXACT(L81,"MATERIAL_UNRESOLVED")))),OR(NOT(ISTEXT(M81)),AND(NOT(EXACT(M81,"NONE")),NOT(EXACT(M81,"NON_MATERIAL")),NOT(EXACT(M81,"MATERIAL")))),OR(NOT(ISTEXT(N81)),AND(NOT(EXACT(N81,"YES")),NOT(EXACT(N81,"NO")),NOT(EXACT(N81,"NOT_APPLICABLE")))),OR(NOT(ISTEXT(O81)),AND(NOT(EXACT(O81,"YES")),NOT(EXACT(O81,"NO")),NOT(EXACT(O81,"NOT_APPLICABLE")))),OR(NOT(ISTEXT(P81)),AND(NOT(EXACT(P81,"YES")),NOT(EXACT(P81,"NO")),NOT(EXACT(P81,"UNKNOWN")))),OR(NOT(ISTEXT(Q81)),AND(NOT(EXACT(Q81,"COMPLETE")),NOT(EXACT(Q81,"INCOMPLETE")))),OR(NOT(ISTEXT(R81)),AND(NOT(EXACT(R81,"YES")),NOT(EXACT(R81,"NO")))),OR(NOT(ISTEXT(S81)),AND(NOT(EXACT(S81,"YES")),NOT(EXACT(S81,"NO")),NOT(EXACT(S81,"NOT_APPLICABLE")))),AND(EXACT(J81,"NO"),NOT(EXACT(K81,"NOT_APPLICABLE"))),AND(EXACT(N81,"NO"),NOT(EXACT(O81,"NOT_APPLICABLE"))),AND(EXACT(R81,"NO"),NOT(EXACT(S81,"NOT_APPLICABLE"))))</x:f>
        <x:v>0</x:v>
      </x:c>
      <x:c r="AD81" t="str">
        <x:f>IF(OR(NOT(ISTEXT(D81)),LEN(TRIM(D81))=0),"DESCRIPTION_INVALID",IF(OR(OR(NOT(ISTEXT(E81)),AND(NOT(EXACT(E81,"SMALL_REVERSIBLE_TEST")),NOT(EXACT(E81,"BOUNDED_TRANCHE")),NOT(EXACT(E81,"LARGE_HARD_TO_REVERSE")))),OR(NOT(ISTEXT(F81)),AND(NOT(EXACT(F81,"LOW")),NOT(EXACT(F81,"MODERATE")),NOT(EXACT(F81,"HIGH")))),OR(NOT(ISTEXT(G81)),AND(NOT(EXACT(G81,"EASY")),NOT(EXACT(G81,"MODERATE")),NOT(EXACT(G81,"HARD")))),OR(NOT(ISTEXT(H81)),AND(NOT(EXACT(H81,"YES")),NOT(EXACT(H81,"NO")))),OR(NOT(ISTEXT(I81)),AND(NOT(EXACT(I81,"NONE_EVIDENCE")),NOT(EXACT(I81,"LIMITED")),NOT(EXACT(I81,"STRONG")))),OR(NOT(ISTEXT(J81)),AND(NOT(EXACT(J81,"YES")),NOT(EXACT(J81,"NO")))),OR(NOT(ISTEXT(K81)),AND(NOT(EXACT(K81,"YES")),NOT(EXACT(K81,"NO")),NOT(EXACT(K81,"NOT_APPLICABLE")))),OR(NOT(ISTEXT(L81)),AND(NOT(EXACT(L81,"NONE")),NOT(EXACT(L81,"NON_MATERIAL")),NOT(EXACT(L81,"MATERIAL_RESOLVED")),NOT(EXACT(L81,"MATERIAL_UNRESOLVED")))),OR(NOT(ISTEXT(M81)),AND(NOT(EXACT(M81,"NONE")),NOT(EXACT(M81,"NON_MATERIAL")),NOT(EXACT(M81,"MATERIAL")))),OR(NOT(ISTEXT(N81)),AND(NOT(EXACT(N81,"YES")),NOT(EXACT(N81,"NO")),NOT(EXACT(N81,"NOT_APPLICABLE")))),OR(NOT(ISTEXT(O81)),AND(NOT(EXACT(O81,"YES")),NOT(EXACT(O81,"NO")),NOT(EXACT(O81,"NOT_APPLICABLE")))),OR(NOT(ISTEXT(P81)),AND(NOT(EXACT(P81,"YES")),NOT(EXACT(P81,"NO")),NOT(EXACT(P81,"UNKNOWN")))),OR(NOT(ISTEXT(Q81)),AND(NOT(EXACT(Q81,"COMPLETE")),NOT(EXACT(Q81,"INCOMPLETE")))),OR(NOT(ISTEXT(R81)),AND(NOT(EXACT(R81,"YES")),NOT(EXACT(R81,"NO")))),OR(NOT(ISTEXT(S81)),AND(NOT(EXACT(S81,"YES")),NOT(EXACT(S81,"NO")),NOT(EXACT(S81,"NOT_APPLICABLE"))))),"ENUM_INVALID",IF(AND(EXACT(J81,"NO"),NOT(EXACT(K81,"NOT_APPLICABLE"))),"FIRST_PARTY_CROSS_FIELD_INVALID",IF(AND(EXACT(N81,"NO"),NOT(EXACT(O81,"NOT_APPLICABLE"))),"TEST_CROSS_FIELD_INVALID",IF(AND(EXACT(R81,"NO"),NOT(EXACT(S81,"NOT_APPLICABLE"))),"REOPEN_CROSS_FIELD_INVALID",IF(EXACT(H81,"NO"),"SCOPE_INCOMPLETE",IF(AND(EXACT(R81,"YES"),EXACT(S81,"YES")),"REOPEN_TRIGGER",IF(EXACT(L81,"MATERIAL_UNRESOLVED"),"MATERIAL_CONTRADICTION",IF(AND(OR(EXACT(E81,"LARGE_HARD_TO_REVERSE"),EXACT(F81,"HIGH"),EXACT(G81,"HARD")),OR(AND(EXACT(J81,"YES"),EXACT(K81,"NO")),EXACT(I81,"NONE_EVIDENCE"),EXACT(M81,"MATERIAL"))),IF(AND(EXACT(N81,"YES"),EXACT(O81,"YES")),"HIGH_EXPOSURE_BLOCKER_TESTABLE","HIGH_EXPOSURE_BLOCKER"),IF(AND(EXACT(E81,"BOUNDED_TRANCHE"),OR(AND(EXACT(J81,"YES"),EXACT(K81,"NO")),EXACT(I81,"NONE_EVIDENCE"),EXACT(M81,"MATERIAL"))),IF(AND(EXACT(N81,"YES"),EXACT(O81,"YES")),"TRANCHE_GAP_TESTABLE","TRANCHE_EVIDENCE_GAP"),IF(EXACT(E81,"SMALL_REVERSIBLE_TEST"),IF(OR(EXACT(F81,"HIGH"),EXACT(G81,"HARD")),"TEST_NOT_BOUNDED",IF(AND(EXACT(M81,"MATERIAL"),NOT(EXACT(O81,"YES"))),"TEST_MISALIGNED","SMALL_TEST_SUPPORTED")),IF(AND(EXACT(I81,"LIMITED"),EXACT(E81,"LARGE_HARD_TO_REVERSE")),"INDEPENDENCE_TOO_LIMITED_FOR_SCALE",IF(AND(EXACT(P81,"YES"),EXACT(I81,"LIMITED")),"DECISION_CHANGING_INFO_MISSING","NO_MATERIAL_BLOCKER")))))))))))))</x:f>
        <x:v>MATERIAL_CONTRADICTION</x:v>
      </x:c>
    </x:row>
    <x:row r="82" ht="20" customHeight="1">
      <x:c r="A82" s="22" t="str">
        <x:v>F081</x:v>
      </x:c>
      <x:c r="B82" s="22" t="str">
        <x:v>combo BOUNDED_TRANCHE LIMITED NONE NONE 81</x:v>
      </x:c>
      <x:c r="C82" s="22" t="str">
        <x:v>COMBINATORIAL</x:v>
      </x:c>
      <x:c r="D82" s="22" t="str">
        <x:v>Search/content expansion next tranche</x:v>
      </x:c>
      <x:c r="E82" s="22" t="str">
        <x:v>BOUNDED_TRANCHE</x:v>
      </x:c>
      <x:c r="F82" s="22" t="str">
        <x:v>MODERATE</x:v>
      </x:c>
      <x:c r="G82" s="22" t="str">
        <x:v>MODERATE</x:v>
      </x:c>
      <x:c r="H82" s="22" t="str">
        <x:v>YES</x:v>
      </x:c>
      <x:c r="I82" s="22" t="str">
        <x:v>LIMITED</x:v>
      </x:c>
      <x:c r="J82" s="22" t="str">
        <x:v>YES</x:v>
      </x:c>
      <x:c r="K82" s="22" t="str">
        <x:v>YES</x:v>
      </x:c>
      <x:c r="L82" s="22" t="str">
        <x:v>NONE</x:v>
      </x:c>
      <x:c r="M82" s="22" t="str">
        <x:v>NONE</x:v>
      </x:c>
      <x:c r="N82" s="22" t="str">
        <x:v>NO</x:v>
      </x:c>
      <x:c r="O82" s="22" t="str">
        <x:v>NOT_APPLICABLE</x:v>
      </x:c>
      <x:c r="P82" s="22" t="str">
        <x:v>NO</x:v>
      </x:c>
      <x:c r="Q82" s="22" t="str">
        <x:v>COMPLETE</x:v>
      </x:c>
      <x:c r="R82" s="22" t="str">
        <x:v>NO</x:v>
      </x:c>
      <x:c r="S82" s="22" t="str">
        <x:v>NOT_APPLICABLE</x:v>
      </x:c>
      <x:c r="T82" s="22" t="str">
        <x:v>SUFFICIENT_FOR_THIS_COMMITMENT</x:v>
      </x:c>
      <x:c r="U82" s="22" t="str">
        <x:f>IF(OR(AD82="DESCRIPTION_INVALID",AD82="ENUM_INVALID",AD82="FIRST_PARTY_CROSS_FIELD_INVALID",AD82="TEST_CROSS_FIELD_INVALID",AD82="REOPEN_CROSS_FIELD_INVALID"),"INVALID_INPUT",IF(AD82="SCOPE_INCOMPLETE","RESOLVE_DECISION_SCOPE",IF(AD82="REOPEN_TRIGGER","REOPEN_PRIOR_DECISION",IF(AD82="MATERIAL_CONTRADICTION","RESOLVE_CONTRADICTION",IF(OR(AD82="HIGH_EXPOSURE_BLOCKER_TESTABLE",AD82="TRANCHE_GAP_TESTABLE"),"SUFFICIENT_FOR_A_SMALLER_REVERSIBLE_TEST",IF(AD82="HIGH_EXPOSURE_BLOCKER","DO_NOT_COMMIT_YET",IF(OR(AD82="TRANCHE_EVIDENCE_GAP",AD82="TEST_NOT_BOUNDED",AD82="TEST_MISALIGNED",AD82="INDEPENDENCE_TOO_LIMITED_FOR_SCALE",AD82="DECISION_CHANGING_INFO_MISSING"),"MORE_EVIDENCE_REQUIRED","SUFFICIENT_FOR_THIS_COMMITMENT")))))))</x:f>
        <x:v>SUFFICIENT_FOR_THIS_COMMITMENT</x:v>
      </x:c>
      <x:c r="V82" s="22" t="str">
        <x:v>NO_MATERIAL_BLOCKER</x:v>
      </x:c>
      <x:c r="W82" s="22" t="str">
        <x:f>AD82</x:f>
        <x:v>NO_MATERIAL_BLOCKER</x:v>
      </x:c>
      <x:c r="X82" s="22" t="str">
        <x:f>IF(EXACT(T82,U82),"PASS","FAIL")</x:f>
        <x:v>PASS</x:v>
      </x:c>
      <x:c r="Y82" s="22" t="str">
        <x:f>IF(EXACT(V82,W82),"PASS","FAIL")</x:f>
        <x:v>PASS</x:v>
      </x:c>
      <x:c r="Z82" s="22" t="str">
        <x:v>COMPLETE</x:v>
      </x:c>
      <x:c r="AA82" s="22" t="str">
        <x:f>Q82</x:f>
        <x:v>COMPLETE</x:v>
      </x:c>
      <x:c r="AB82" s="22" t="str">
        <x:f>IF(EXACT(Z82,AA82),"PASS","FAIL")</x:f>
        <x:v>PASS</x:v>
      </x:c>
      <x:c r="AC82" s="22" t="b">
        <x:f>OR(NOT(ISTEXT(D82)),LEN(TRIM(D82))=0,OR(NOT(ISTEXT(E82)),AND(NOT(EXACT(E82,"SMALL_REVERSIBLE_TEST")),NOT(EXACT(E82,"BOUNDED_TRANCHE")),NOT(EXACT(E82,"LARGE_HARD_TO_REVERSE")))),OR(NOT(ISTEXT(F82)),AND(NOT(EXACT(F82,"LOW")),NOT(EXACT(F82,"MODERATE")),NOT(EXACT(F82,"HIGH")))),OR(NOT(ISTEXT(G82)),AND(NOT(EXACT(G82,"EASY")),NOT(EXACT(G82,"MODERATE")),NOT(EXACT(G82,"HARD")))),OR(NOT(ISTEXT(H82)),AND(NOT(EXACT(H82,"YES")),NOT(EXACT(H82,"NO")))),OR(NOT(ISTEXT(I82)),AND(NOT(EXACT(I82,"NONE_EVIDENCE")),NOT(EXACT(I82,"LIMITED")),NOT(EXACT(I82,"STRONG")))),OR(NOT(ISTEXT(J82)),AND(NOT(EXACT(J82,"YES")),NOT(EXACT(J82,"NO")))),OR(NOT(ISTEXT(K82)),AND(NOT(EXACT(K82,"YES")),NOT(EXACT(K82,"NO")),NOT(EXACT(K82,"NOT_APPLICABLE")))),OR(NOT(ISTEXT(L82)),AND(NOT(EXACT(L82,"NONE")),NOT(EXACT(L82,"NON_MATERIAL")),NOT(EXACT(L82,"MATERIAL_RESOLVED")),NOT(EXACT(L82,"MATERIAL_UNRESOLVED")))),OR(NOT(ISTEXT(M82)),AND(NOT(EXACT(M82,"NONE")),NOT(EXACT(M82,"NON_MATERIAL")),NOT(EXACT(M82,"MATERIAL")))),OR(NOT(ISTEXT(N82)),AND(NOT(EXACT(N82,"YES")),NOT(EXACT(N82,"NO")),NOT(EXACT(N82,"NOT_APPLICABLE")))),OR(NOT(ISTEXT(O82)),AND(NOT(EXACT(O82,"YES")),NOT(EXACT(O82,"NO")),NOT(EXACT(O82,"NOT_APPLICABLE")))),OR(NOT(ISTEXT(P82)),AND(NOT(EXACT(P82,"YES")),NOT(EXACT(P82,"NO")),NOT(EXACT(P82,"UNKNOWN")))),OR(NOT(ISTEXT(Q82)),AND(NOT(EXACT(Q82,"COMPLETE")),NOT(EXACT(Q82,"INCOMPLETE")))),OR(NOT(ISTEXT(R82)),AND(NOT(EXACT(R82,"YES")),NOT(EXACT(R82,"NO")))),OR(NOT(ISTEXT(S82)),AND(NOT(EXACT(S82,"YES")),NOT(EXACT(S82,"NO")),NOT(EXACT(S82,"NOT_APPLICABLE")))),AND(EXACT(J82,"NO"),NOT(EXACT(K82,"NOT_APPLICABLE"))),AND(EXACT(N82,"NO"),NOT(EXACT(O82,"NOT_APPLICABLE"))),AND(EXACT(R82,"NO"),NOT(EXACT(S82,"NOT_APPLICABLE"))))</x:f>
        <x:v>0</x:v>
      </x:c>
      <x:c r="AD82" t="str">
        <x:f>IF(OR(NOT(ISTEXT(D82)),LEN(TRIM(D82))=0),"DESCRIPTION_INVALID",IF(OR(OR(NOT(ISTEXT(E82)),AND(NOT(EXACT(E82,"SMALL_REVERSIBLE_TEST")),NOT(EXACT(E82,"BOUNDED_TRANCHE")),NOT(EXACT(E82,"LARGE_HARD_TO_REVERSE")))),OR(NOT(ISTEXT(F82)),AND(NOT(EXACT(F82,"LOW")),NOT(EXACT(F82,"MODERATE")),NOT(EXACT(F82,"HIGH")))),OR(NOT(ISTEXT(G82)),AND(NOT(EXACT(G82,"EASY")),NOT(EXACT(G82,"MODERATE")),NOT(EXACT(G82,"HARD")))),OR(NOT(ISTEXT(H82)),AND(NOT(EXACT(H82,"YES")),NOT(EXACT(H82,"NO")))),OR(NOT(ISTEXT(I82)),AND(NOT(EXACT(I82,"NONE_EVIDENCE")),NOT(EXACT(I82,"LIMITED")),NOT(EXACT(I82,"STRONG")))),OR(NOT(ISTEXT(J82)),AND(NOT(EXACT(J82,"YES")),NOT(EXACT(J82,"NO")))),OR(NOT(ISTEXT(K82)),AND(NOT(EXACT(K82,"YES")),NOT(EXACT(K82,"NO")),NOT(EXACT(K82,"NOT_APPLICABLE")))),OR(NOT(ISTEXT(L82)),AND(NOT(EXACT(L82,"NONE")),NOT(EXACT(L82,"NON_MATERIAL")),NOT(EXACT(L82,"MATERIAL_RESOLVED")),NOT(EXACT(L82,"MATERIAL_UNRESOLVED")))),OR(NOT(ISTEXT(M82)),AND(NOT(EXACT(M82,"NONE")),NOT(EXACT(M82,"NON_MATERIAL")),NOT(EXACT(M82,"MATERIAL")))),OR(NOT(ISTEXT(N82)),AND(NOT(EXACT(N82,"YES")),NOT(EXACT(N82,"NO")),NOT(EXACT(N82,"NOT_APPLICABLE")))),OR(NOT(ISTEXT(O82)),AND(NOT(EXACT(O82,"YES")),NOT(EXACT(O82,"NO")),NOT(EXACT(O82,"NOT_APPLICABLE")))),OR(NOT(ISTEXT(P82)),AND(NOT(EXACT(P82,"YES")),NOT(EXACT(P82,"NO")),NOT(EXACT(P82,"UNKNOWN")))),OR(NOT(ISTEXT(Q82)),AND(NOT(EXACT(Q82,"COMPLETE")),NOT(EXACT(Q82,"INCOMPLETE")))),OR(NOT(ISTEXT(R82)),AND(NOT(EXACT(R82,"YES")),NOT(EXACT(R82,"NO")))),OR(NOT(ISTEXT(S82)),AND(NOT(EXACT(S82,"YES")),NOT(EXACT(S82,"NO")),NOT(EXACT(S82,"NOT_APPLICABLE"))))),"ENUM_INVALID",IF(AND(EXACT(J82,"NO"),NOT(EXACT(K82,"NOT_APPLICABLE"))),"FIRST_PARTY_CROSS_FIELD_INVALID",IF(AND(EXACT(N82,"NO"),NOT(EXACT(O82,"NOT_APPLICABLE"))),"TEST_CROSS_FIELD_INVALID",IF(AND(EXACT(R82,"NO"),NOT(EXACT(S82,"NOT_APPLICABLE"))),"REOPEN_CROSS_FIELD_INVALID",IF(EXACT(H82,"NO"),"SCOPE_INCOMPLETE",IF(AND(EXACT(R82,"YES"),EXACT(S82,"YES")),"REOPEN_TRIGGER",IF(EXACT(L82,"MATERIAL_UNRESOLVED"),"MATERIAL_CONTRADICTION",IF(AND(OR(EXACT(E82,"LARGE_HARD_TO_REVERSE"),EXACT(F82,"HIGH"),EXACT(G82,"HARD")),OR(AND(EXACT(J82,"YES"),EXACT(K82,"NO")),EXACT(I82,"NONE_EVIDENCE"),EXACT(M82,"MATERIAL"))),IF(AND(EXACT(N82,"YES"),EXACT(O82,"YES")),"HIGH_EXPOSURE_BLOCKER_TESTABLE","HIGH_EXPOSURE_BLOCKER"),IF(AND(EXACT(E82,"BOUNDED_TRANCHE"),OR(AND(EXACT(J82,"YES"),EXACT(K82,"NO")),EXACT(I82,"NONE_EVIDENCE"),EXACT(M82,"MATERIAL"))),IF(AND(EXACT(N82,"YES"),EXACT(O82,"YES")),"TRANCHE_GAP_TESTABLE","TRANCHE_EVIDENCE_GAP"),IF(EXACT(E82,"SMALL_REVERSIBLE_TEST"),IF(OR(EXACT(F82,"HIGH"),EXACT(G82,"HARD")),"TEST_NOT_BOUNDED",IF(AND(EXACT(M82,"MATERIAL"),NOT(EXACT(O82,"YES"))),"TEST_MISALIGNED","SMALL_TEST_SUPPORTED")),IF(AND(EXACT(I82,"LIMITED"),EXACT(E82,"LARGE_HARD_TO_REVERSE")),"INDEPENDENCE_TOO_LIMITED_FOR_SCALE",IF(AND(EXACT(P82,"YES"),EXACT(I82,"LIMITED")),"DECISION_CHANGING_INFO_MISSING","NO_MATERIAL_BLOCKER")))))))))))))</x:f>
        <x:v>NO_MATERIAL_BLOCKER</x:v>
      </x:c>
    </x:row>
    <x:row r="83" ht="20" customHeight="1">
      <x:c r="A83" s="22" t="str">
        <x:v>F082</x:v>
      </x:c>
      <x:c r="B83" s="22" t="str">
        <x:v>combo BOUNDED_TRANCHE LIMITED NONE NON_MATERIAL 82</x:v>
      </x:c>
      <x:c r="C83" s="22" t="str">
        <x:v>COMBINATORIAL</x:v>
      </x:c>
      <x:c r="D83" s="22" t="str">
        <x:v>Search/content expansion next tranche</x:v>
      </x:c>
      <x:c r="E83" s="22" t="str">
        <x:v>BOUNDED_TRANCHE</x:v>
      </x:c>
      <x:c r="F83" s="22" t="str">
        <x:v>MODERATE</x:v>
      </x:c>
      <x:c r="G83" s="22" t="str">
        <x:v>MODERATE</x:v>
      </x:c>
      <x:c r="H83" s="22" t="str">
        <x:v>YES</x:v>
      </x:c>
      <x:c r="I83" s="22" t="str">
        <x:v>LIMITED</x:v>
      </x:c>
      <x:c r="J83" s="22" t="str">
        <x:v>YES</x:v>
      </x:c>
      <x:c r="K83" s="22" t="str">
        <x:v>YES</x:v>
      </x:c>
      <x:c r="L83" s="22" t="str">
        <x:v>NON_MATERIAL</x:v>
      </x:c>
      <x:c r="M83" s="22" t="str">
        <x:v>NONE</x:v>
      </x:c>
      <x:c r="N83" s="22" t="str">
        <x:v>NO</x:v>
      </x:c>
      <x:c r="O83" s="22" t="str">
        <x:v>NOT_APPLICABLE</x:v>
      </x:c>
      <x:c r="P83" s="22" t="str">
        <x:v>NO</x:v>
      </x:c>
      <x:c r="Q83" s="22" t="str">
        <x:v>COMPLETE</x:v>
      </x:c>
      <x:c r="R83" s="22" t="str">
        <x:v>NO</x:v>
      </x:c>
      <x:c r="S83" s="22" t="str">
        <x:v>NOT_APPLICABLE</x:v>
      </x:c>
      <x:c r="T83" s="22" t="str">
        <x:v>SUFFICIENT_FOR_THIS_COMMITMENT</x:v>
      </x:c>
      <x:c r="U83" s="22" t="str">
        <x:f>IF(OR(AD83="DESCRIPTION_INVALID",AD83="ENUM_INVALID",AD83="FIRST_PARTY_CROSS_FIELD_INVALID",AD83="TEST_CROSS_FIELD_INVALID",AD83="REOPEN_CROSS_FIELD_INVALID"),"INVALID_INPUT",IF(AD83="SCOPE_INCOMPLETE","RESOLVE_DECISION_SCOPE",IF(AD83="REOPEN_TRIGGER","REOPEN_PRIOR_DECISION",IF(AD83="MATERIAL_CONTRADICTION","RESOLVE_CONTRADICTION",IF(OR(AD83="HIGH_EXPOSURE_BLOCKER_TESTABLE",AD83="TRANCHE_GAP_TESTABLE"),"SUFFICIENT_FOR_A_SMALLER_REVERSIBLE_TEST",IF(AD83="HIGH_EXPOSURE_BLOCKER","DO_NOT_COMMIT_YET",IF(OR(AD83="TRANCHE_EVIDENCE_GAP",AD83="TEST_NOT_BOUNDED",AD83="TEST_MISALIGNED",AD83="INDEPENDENCE_TOO_LIMITED_FOR_SCALE",AD83="DECISION_CHANGING_INFO_MISSING"),"MORE_EVIDENCE_REQUIRED","SUFFICIENT_FOR_THIS_COMMITMENT")))))))</x:f>
        <x:v>SUFFICIENT_FOR_THIS_COMMITMENT</x:v>
      </x:c>
      <x:c r="V83" s="22" t="str">
        <x:v>NO_MATERIAL_BLOCKER</x:v>
      </x:c>
      <x:c r="W83" s="22" t="str">
        <x:f>AD83</x:f>
        <x:v>NO_MATERIAL_BLOCKER</x:v>
      </x:c>
      <x:c r="X83" s="22" t="str">
        <x:f>IF(EXACT(T83,U83),"PASS","FAIL")</x:f>
        <x:v>PASS</x:v>
      </x:c>
      <x:c r="Y83" s="22" t="str">
        <x:f>IF(EXACT(V83,W83),"PASS","FAIL")</x:f>
        <x:v>PASS</x:v>
      </x:c>
      <x:c r="Z83" s="22" t="str">
        <x:v>COMPLETE</x:v>
      </x:c>
      <x:c r="AA83" s="22" t="str">
        <x:f>Q83</x:f>
        <x:v>COMPLETE</x:v>
      </x:c>
      <x:c r="AB83" s="22" t="str">
        <x:f>IF(EXACT(Z83,AA83),"PASS","FAIL")</x:f>
        <x:v>PASS</x:v>
      </x:c>
      <x:c r="AC83" s="22" t="b">
        <x:f>OR(NOT(ISTEXT(D83)),LEN(TRIM(D83))=0,OR(NOT(ISTEXT(E83)),AND(NOT(EXACT(E83,"SMALL_REVERSIBLE_TEST")),NOT(EXACT(E83,"BOUNDED_TRANCHE")),NOT(EXACT(E83,"LARGE_HARD_TO_REVERSE")))),OR(NOT(ISTEXT(F83)),AND(NOT(EXACT(F83,"LOW")),NOT(EXACT(F83,"MODERATE")),NOT(EXACT(F83,"HIGH")))),OR(NOT(ISTEXT(G83)),AND(NOT(EXACT(G83,"EASY")),NOT(EXACT(G83,"MODERATE")),NOT(EXACT(G83,"HARD")))),OR(NOT(ISTEXT(H83)),AND(NOT(EXACT(H83,"YES")),NOT(EXACT(H83,"NO")))),OR(NOT(ISTEXT(I83)),AND(NOT(EXACT(I83,"NONE_EVIDENCE")),NOT(EXACT(I83,"LIMITED")),NOT(EXACT(I83,"STRONG")))),OR(NOT(ISTEXT(J83)),AND(NOT(EXACT(J83,"YES")),NOT(EXACT(J83,"NO")))),OR(NOT(ISTEXT(K83)),AND(NOT(EXACT(K83,"YES")),NOT(EXACT(K83,"NO")),NOT(EXACT(K83,"NOT_APPLICABLE")))),OR(NOT(ISTEXT(L83)),AND(NOT(EXACT(L83,"NONE")),NOT(EXACT(L83,"NON_MATERIAL")),NOT(EXACT(L83,"MATERIAL_RESOLVED")),NOT(EXACT(L83,"MATERIAL_UNRESOLVED")))),OR(NOT(ISTEXT(M83)),AND(NOT(EXACT(M83,"NONE")),NOT(EXACT(M83,"NON_MATERIAL")),NOT(EXACT(M83,"MATERIAL")))),OR(NOT(ISTEXT(N83)),AND(NOT(EXACT(N83,"YES")),NOT(EXACT(N83,"NO")),NOT(EXACT(N83,"NOT_APPLICABLE")))),OR(NOT(ISTEXT(O83)),AND(NOT(EXACT(O83,"YES")),NOT(EXACT(O83,"NO")),NOT(EXACT(O83,"NOT_APPLICABLE")))),OR(NOT(ISTEXT(P83)),AND(NOT(EXACT(P83,"YES")),NOT(EXACT(P83,"NO")),NOT(EXACT(P83,"UNKNOWN")))),OR(NOT(ISTEXT(Q83)),AND(NOT(EXACT(Q83,"COMPLETE")),NOT(EXACT(Q83,"INCOMPLETE")))),OR(NOT(ISTEXT(R83)),AND(NOT(EXACT(R83,"YES")),NOT(EXACT(R83,"NO")))),OR(NOT(ISTEXT(S83)),AND(NOT(EXACT(S83,"YES")),NOT(EXACT(S83,"NO")),NOT(EXACT(S83,"NOT_APPLICABLE")))),AND(EXACT(J83,"NO"),NOT(EXACT(K83,"NOT_APPLICABLE"))),AND(EXACT(N83,"NO"),NOT(EXACT(O83,"NOT_APPLICABLE"))),AND(EXACT(R83,"NO"),NOT(EXACT(S83,"NOT_APPLICABLE"))))</x:f>
        <x:v>0</x:v>
      </x:c>
      <x:c r="AD83" t="str">
        <x:f>IF(OR(NOT(ISTEXT(D83)),LEN(TRIM(D83))=0),"DESCRIPTION_INVALID",IF(OR(OR(NOT(ISTEXT(E83)),AND(NOT(EXACT(E83,"SMALL_REVERSIBLE_TEST")),NOT(EXACT(E83,"BOUNDED_TRANCHE")),NOT(EXACT(E83,"LARGE_HARD_TO_REVERSE")))),OR(NOT(ISTEXT(F83)),AND(NOT(EXACT(F83,"LOW")),NOT(EXACT(F83,"MODERATE")),NOT(EXACT(F83,"HIGH")))),OR(NOT(ISTEXT(G83)),AND(NOT(EXACT(G83,"EASY")),NOT(EXACT(G83,"MODERATE")),NOT(EXACT(G83,"HARD")))),OR(NOT(ISTEXT(H83)),AND(NOT(EXACT(H83,"YES")),NOT(EXACT(H83,"NO")))),OR(NOT(ISTEXT(I83)),AND(NOT(EXACT(I83,"NONE_EVIDENCE")),NOT(EXACT(I83,"LIMITED")),NOT(EXACT(I83,"STRONG")))),OR(NOT(ISTEXT(J83)),AND(NOT(EXACT(J83,"YES")),NOT(EXACT(J83,"NO")))),OR(NOT(ISTEXT(K83)),AND(NOT(EXACT(K83,"YES")),NOT(EXACT(K83,"NO")),NOT(EXACT(K83,"NOT_APPLICABLE")))),OR(NOT(ISTEXT(L83)),AND(NOT(EXACT(L83,"NONE")),NOT(EXACT(L83,"NON_MATERIAL")),NOT(EXACT(L83,"MATERIAL_RESOLVED")),NOT(EXACT(L83,"MATERIAL_UNRESOLVED")))),OR(NOT(ISTEXT(M83)),AND(NOT(EXACT(M83,"NONE")),NOT(EXACT(M83,"NON_MATERIAL")),NOT(EXACT(M83,"MATERIAL")))),OR(NOT(ISTEXT(N83)),AND(NOT(EXACT(N83,"YES")),NOT(EXACT(N83,"NO")),NOT(EXACT(N83,"NOT_APPLICABLE")))),OR(NOT(ISTEXT(O83)),AND(NOT(EXACT(O83,"YES")),NOT(EXACT(O83,"NO")),NOT(EXACT(O83,"NOT_APPLICABLE")))),OR(NOT(ISTEXT(P83)),AND(NOT(EXACT(P83,"YES")),NOT(EXACT(P83,"NO")),NOT(EXACT(P83,"UNKNOWN")))),OR(NOT(ISTEXT(Q83)),AND(NOT(EXACT(Q83,"COMPLETE")),NOT(EXACT(Q83,"INCOMPLETE")))),OR(NOT(ISTEXT(R83)),AND(NOT(EXACT(R83,"YES")),NOT(EXACT(R83,"NO")))),OR(NOT(ISTEXT(S83)),AND(NOT(EXACT(S83,"YES")),NOT(EXACT(S83,"NO")),NOT(EXACT(S83,"NOT_APPLICABLE"))))),"ENUM_INVALID",IF(AND(EXACT(J83,"NO"),NOT(EXACT(K83,"NOT_APPLICABLE"))),"FIRST_PARTY_CROSS_FIELD_INVALID",IF(AND(EXACT(N83,"NO"),NOT(EXACT(O83,"NOT_APPLICABLE"))),"TEST_CROSS_FIELD_INVALID",IF(AND(EXACT(R83,"NO"),NOT(EXACT(S83,"NOT_APPLICABLE"))),"REOPEN_CROSS_FIELD_INVALID",IF(EXACT(H83,"NO"),"SCOPE_INCOMPLETE",IF(AND(EXACT(R83,"YES"),EXACT(S83,"YES")),"REOPEN_TRIGGER",IF(EXACT(L83,"MATERIAL_UNRESOLVED"),"MATERIAL_CONTRADICTION",IF(AND(OR(EXACT(E83,"LARGE_HARD_TO_REVERSE"),EXACT(F83,"HIGH"),EXACT(G83,"HARD")),OR(AND(EXACT(J83,"YES"),EXACT(K83,"NO")),EXACT(I83,"NONE_EVIDENCE"),EXACT(M83,"MATERIAL"))),IF(AND(EXACT(N83,"YES"),EXACT(O83,"YES")),"HIGH_EXPOSURE_BLOCKER_TESTABLE","HIGH_EXPOSURE_BLOCKER"),IF(AND(EXACT(E83,"BOUNDED_TRANCHE"),OR(AND(EXACT(J83,"YES"),EXACT(K83,"NO")),EXACT(I83,"NONE_EVIDENCE"),EXACT(M83,"MATERIAL"))),IF(AND(EXACT(N83,"YES"),EXACT(O83,"YES")),"TRANCHE_GAP_TESTABLE","TRANCHE_EVIDENCE_GAP"),IF(EXACT(E83,"SMALL_REVERSIBLE_TEST"),IF(OR(EXACT(F83,"HIGH"),EXACT(G83,"HARD")),"TEST_NOT_BOUNDED",IF(AND(EXACT(M83,"MATERIAL"),NOT(EXACT(O83,"YES"))),"TEST_MISALIGNED","SMALL_TEST_SUPPORTED")),IF(AND(EXACT(I83,"LIMITED"),EXACT(E83,"LARGE_HARD_TO_REVERSE")),"INDEPENDENCE_TOO_LIMITED_FOR_SCALE",IF(AND(EXACT(P83,"YES"),EXACT(I83,"LIMITED")),"DECISION_CHANGING_INFO_MISSING","NO_MATERIAL_BLOCKER")))))))))))))</x:f>
        <x:v>NO_MATERIAL_BLOCKER</x:v>
      </x:c>
    </x:row>
    <x:row r="84" ht="20" customHeight="1">
      <x:c r="A84" s="22" t="str">
        <x:v>F083</x:v>
      </x:c>
      <x:c r="B84" s="22" t="str">
        <x:v>combo BOUNDED_TRANCHE LIMITED NONE MATERIAL_RESOLVED 83</x:v>
      </x:c>
      <x:c r="C84" s="22" t="str">
        <x:v>COMBINATORIAL</x:v>
      </x:c>
      <x:c r="D84" s="22" t="str">
        <x:v>Search/content expansion next tranche</x:v>
      </x:c>
      <x:c r="E84" s="22" t="str">
        <x:v>BOUNDED_TRANCHE</x:v>
      </x:c>
      <x:c r="F84" s="22" t="str">
        <x:v>MODERATE</x:v>
      </x:c>
      <x:c r="G84" s="22" t="str">
        <x:v>MODERATE</x:v>
      </x:c>
      <x:c r="H84" s="22" t="str">
        <x:v>YES</x:v>
      </x:c>
      <x:c r="I84" s="22" t="str">
        <x:v>LIMITED</x:v>
      </x:c>
      <x:c r="J84" s="22" t="str">
        <x:v>YES</x:v>
      </x:c>
      <x:c r="K84" s="22" t="str">
        <x:v>YES</x:v>
      </x:c>
      <x:c r="L84" s="22" t="str">
        <x:v>MATERIAL_RESOLVED</x:v>
      </x:c>
      <x:c r="M84" s="22" t="str">
        <x:v>NONE</x:v>
      </x:c>
      <x:c r="N84" s="22" t="str">
        <x:v>NO</x:v>
      </x:c>
      <x:c r="O84" s="22" t="str">
        <x:v>NOT_APPLICABLE</x:v>
      </x:c>
      <x:c r="P84" s="22" t="str">
        <x:v>NO</x:v>
      </x:c>
      <x:c r="Q84" s="22" t="str">
        <x:v>COMPLETE</x:v>
      </x:c>
      <x:c r="R84" s="22" t="str">
        <x:v>NO</x:v>
      </x:c>
      <x:c r="S84" s="22" t="str">
        <x:v>NOT_APPLICABLE</x:v>
      </x:c>
      <x:c r="T84" s="22" t="str">
        <x:v>SUFFICIENT_FOR_THIS_COMMITMENT</x:v>
      </x:c>
      <x:c r="U84" s="22" t="str">
        <x:f>IF(OR(AD84="DESCRIPTION_INVALID",AD84="ENUM_INVALID",AD84="FIRST_PARTY_CROSS_FIELD_INVALID",AD84="TEST_CROSS_FIELD_INVALID",AD84="REOPEN_CROSS_FIELD_INVALID"),"INVALID_INPUT",IF(AD84="SCOPE_INCOMPLETE","RESOLVE_DECISION_SCOPE",IF(AD84="REOPEN_TRIGGER","REOPEN_PRIOR_DECISION",IF(AD84="MATERIAL_CONTRADICTION","RESOLVE_CONTRADICTION",IF(OR(AD84="HIGH_EXPOSURE_BLOCKER_TESTABLE",AD84="TRANCHE_GAP_TESTABLE"),"SUFFICIENT_FOR_A_SMALLER_REVERSIBLE_TEST",IF(AD84="HIGH_EXPOSURE_BLOCKER","DO_NOT_COMMIT_YET",IF(OR(AD84="TRANCHE_EVIDENCE_GAP",AD84="TEST_NOT_BOUNDED",AD84="TEST_MISALIGNED",AD84="INDEPENDENCE_TOO_LIMITED_FOR_SCALE",AD84="DECISION_CHANGING_INFO_MISSING"),"MORE_EVIDENCE_REQUIRED","SUFFICIENT_FOR_THIS_COMMITMENT")))))))</x:f>
        <x:v>SUFFICIENT_FOR_THIS_COMMITMENT</x:v>
      </x:c>
      <x:c r="V84" s="22" t="str">
        <x:v>NO_MATERIAL_BLOCKER</x:v>
      </x:c>
      <x:c r="W84" s="22" t="str">
        <x:f>AD84</x:f>
        <x:v>NO_MATERIAL_BLOCKER</x:v>
      </x:c>
      <x:c r="X84" s="22" t="str">
        <x:f>IF(EXACT(T84,U84),"PASS","FAIL")</x:f>
        <x:v>PASS</x:v>
      </x:c>
      <x:c r="Y84" s="22" t="str">
        <x:f>IF(EXACT(V84,W84),"PASS","FAIL")</x:f>
        <x:v>PASS</x:v>
      </x:c>
      <x:c r="Z84" s="22" t="str">
        <x:v>COMPLETE</x:v>
      </x:c>
      <x:c r="AA84" s="22" t="str">
        <x:f>Q84</x:f>
        <x:v>COMPLETE</x:v>
      </x:c>
      <x:c r="AB84" s="22" t="str">
        <x:f>IF(EXACT(Z84,AA84),"PASS","FAIL")</x:f>
        <x:v>PASS</x:v>
      </x:c>
      <x:c r="AC84" s="22" t="b">
        <x:f>OR(NOT(ISTEXT(D84)),LEN(TRIM(D84))=0,OR(NOT(ISTEXT(E84)),AND(NOT(EXACT(E84,"SMALL_REVERSIBLE_TEST")),NOT(EXACT(E84,"BOUNDED_TRANCHE")),NOT(EXACT(E84,"LARGE_HARD_TO_REVERSE")))),OR(NOT(ISTEXT(F84)),AND(NOT(EXACT(F84,"LOW")),NOT(EXACT(F84,"MODERATE")),NOT(EXACT(F84,"HIGH")))),OR(NOT(ISTEXT(G84)),AND(NOT(EXACT(G84,"EASY")),NOT(EXACT(G84,"MODERATE")),NOT(EXACT(G84,"HARD")))),OR(NOT(ISTEXT(H84)),AND(NOT(EXACT(H84,"YES")),NOT(EXACT(H84,"NO")))),OR(NOT(ISTEXT(I84)),AND(NOT(EXACT(I84,"NONE_EVIDENCE")),NOT(EXACT(I84,"LIMITED")),NOT(EXACT(I84,"STRONG")))),OR(NOT(ISTEXT(J84)),AND(NOT(EXACT(J84,"YES")),NOT(EXACT(J84,"NO")))),OR(NOT(ISTEXT(K84)),AND(NOT(EXACT(K84,"YES")),NOT(EXACT(K84,"NO")),NOT(EXACT(K84,"NOT_APPLICABLE")))),OR(NOT(ISTEXT(L84)),AND(NOT(EXACT(L84,"NONE")),NOT(EXACT(L84,"NON_MATERIAL")),NOT(EXACT(L84,"MATERIAL_RESOLVED")),NOT(EXACT(L84,"MATERIAL_UNRESOLVED")))),OR(NOT(ISTEXT(M84)),AND(NOT(EXACT(M84,"NONE")),NOT(EXACT(M84,"NON_MATERIAL")),NOT(EXACT(M84,"MATERIAL")))),OR(NOT(ISTEXT(N84)),AND(NOT(EXACT(N84,"YES")),NOT(EXACT(N84,"NO")),NOT(EXACT(N84,"NOT_APPLICABLE")))),OR(NOT(ISTEXT(O84)),AND(NOT(EXACT(O84,"YES")),NOT(EXACT(O84,"NO")),NOT(EXACT(O84,"NOT_APPLICABLE")))),OR(NOT(ISTEXT(P84)),AND(NOT(EXACT(P84,"YES")),NOT(EXACT(P84,"NO")),NOT(EXACT(P84,"UNKNOWN")))),OR(NOT(ISTEXT(Q84)),AND(NOT(EXACT(Q84,"COMPLETE")),NOT(EXACT(Q84,"INCOMPLETE")))),OR(NOT(ISTEXT(R84)),AND(NOT(EXACT(R84,"YES")),NOT(EXACT(R84,"NO")))),OR(NOT(ISTEXT(S84)),AND(NOT(EXACT(S84,"YES")),NOT(EXACT(S84,"NO")),NOT(EXACT(S84,"NOT_APPLICABLE")))),AND(EXACT(J84,"NO"),NOT(EXACT(K84,"NOT_APPLICABLE"))),AND(EXACT(N84,"NO"),NOT(EXACT(O84,"NOT_APPLICABLE"))),AND(EXACT(R84,"NO"),NOT(EXACT(S84,"NOT_APPLICABLE"))))</x:f>
        <x:v>0</x:v>
      </x:c>
      <x:c r="AD84" t="str">
        <x:f>IF(OR(NOT(ISTEXT(D84)),LEN(TRIM(D84))=0),"DESCRIPTION_INVALID",IF(OR(OR(NOT(ISTEXT(E84)),AND(NOT(EXACT(E84,"SMALL_REVERSIBLE_TEST")),NOT(EXACT(E84,"BOUNDED_TRANCHE")),NOT(EXACT(E84,"LARGE_HARD_TO_REVERSE")))),OR(NOT(ISTEXT(F84)),AND(NOT(EXACT(F84,"LOW")),NOT(EXACT(F84,"MODERATE")),NOT(EXACT(F84,"HIGH")))),OR(NOT(ISTEXT(G84)),AND(NOT(EXACT(G84,"EASY")),NOT(EXACT(G84,"MODERATE")),NOT(EXACT(G84,"HARD")))),OR(NOT(ISTEXT(H84)),AND(NOT(EXACT(H84,"YES")),NOT(EXACT(H84,"NO")))),OR(NOT(ISTEXT(I84)),AND(NOT(EXACT(I84,"NONE_EVIDENCE")),NOT(EXACT(I84,"LIMITED")),NOT(EXACT(I84,"STRONG")))),OR(NOT(ISTEXT(J84)),AND(NOT(EXACT(J84,"YES")),NOT(EXACT(J84,"NO")))),OR(NOT(ISTEXT(K84)),AND(NOT(EXACT(K84,"YES")),NOT(EXACT(K84,"NO")),NOT(EXACT(K84,"NOT_APPLICABLE")))),OR(NOT(ISTEXT(L84)),AND(NOT(EXACT(L84,"NONE")),NOT(EXACT(L84,"NON_MATERIAL")),NOT(EXACT(L84,"MATERIAL_RESOLVED")),NOT(EXACT(L84,"MATERIAL_UNRESOLVED")))),OR(NOT(ISTEXT(M84)),AND(NOT(EXACT(M84,"NONE")),NOT(EXACT(M84,"NON_MATERIAL")),NOT(EXACT(M84,"MATERIAL")))),OR(NOT(ISTEXT(N84)),AND(NOT(EXACT(N84,"YES")),NOT(EXACT(N84,"NO")),NOT(EXACT(N84,"NOT_APPLICABLE")))),OR(NOT(ISTEXT(O84)),AND(NOT(EXACT(O84,"YES")),NOT(EXACT(O84,"NO")),NOT(EXACT(O84,"NOT_APPLICABLE")))),OR(NOT(ISTEXT(P84)),AND(NOT(EXACT(P84,"YES")),NOT(EXACT(P84,"NO")),NOT(EXACT(P84,"UNKNOWN")))),OR(NOT(ISTEXT(Q84)),AND(NOT(EXACT(Q84,"COMPLETE")),NOT(EXACT(Q84,"INCOMPLETE")))),OR(NOT(ISTEXT(R84)),AND(NOT(EXACT(R84,"YES")),NOT(EXACT(R84,"NO")))),OR(NOT(ISTEXT(S84)),AND(NOT(EXACT(S84,"YES")),NOT(EXACT(S84,"NO")),NOT(EXACT(S84,"NOT_APPLICABLE"))))),"ENUM_INVALID",IF(AND(EXACT(J84,"NO"),NOT(EXACT(K84,"NOT_APPLICABLE"))),"FIRST_PARTY_CROSS_FIELD_INVALID",IF(AND(EXACT(N84,"NO"),NOT(EXACT(O84,"NOT_APPLICABLE"))),"TEST_CROSS_FIELD_INVALID",IF(AND(EXACT(R84,"NO"),NOT(EXACT(S84,"NOT_APPLICABLE"))),"REOPEN_CROSS_FIELD_INVALID",IF(EXACT(H84,"NO"),"SCOPE_INCOMPLETE",IF(AND(EXACT(R84,"YES"),EXACT(S84,"YES")),"REOPEN_TRIGGER",IF(EXACT(L84,"MATERIAL_UNRESOLVED"),"MATERIAL_CONTRADICTION",IF(AND(OR(EXACT(E84,"LARGE_HARD_TO_REVERSE"),EXACT(F84,"HIGH"),EXACT(G84,"HARD")),OR(AND(EXACT(J84,"YES"),EXACT(K84,"NO")),EXACT(I84,"NONE_EVIDENCE"),EXACT(M84,"MATERIAL"))),IF(AND(EXACT(N84,"YES"),EXACT(O84,"YES")),"HIGH_EXPOSURE_BLOCKER_TESTABLE","HIGH_EXPOSURE_BLOCKER"),IF(AND(EXACT(E84,"BOUNDED_TRANCHE"),OR(AND(EXACT(J84,"YES"),EXACT(K84,"NO")),EXACT(I84,"NONE_EVIDENCE"),EXACT(M84,"MATERIAL"))),IF(AND(EXACT(N84,"YES"),EXACT(O84,"YES")),"TRANCHE_GAP_TESTABLE","TRANCHE_EVIDENCE_GAP"),IF(EXACT(E84,"SMALL_REVERSIBLE_TEST"),IF(OR(EXACT(F84,"HIGH"),EXACT(G84,"HARD")),"TEST_NOT_BOUNDED",IF(AND(EXACT(M84,"MATERIAL"),NOT(EXACT(O84,"YES"))),"TEST_MISALIGNED","SMALL_TEST_SUPPORTED")),IF(AND(EXACT(I84,"LIMITED"),EXACT(E84,"LARGE_HARD_TO_REVERSE")),"INDEPENDENCE_TOO_LIMITED_FOR_SCALE",IF(AND(EXACT(P84,"YES"),EXACT(I84,"LIMITED")),"DECISION_CHANGING_INFO_MISSING","NO_MATERIAL_BLOCKER")))))))))))))</x:f>
        <x:v>NO_MATERIAL_BLOCKER</x:v>
      </x:c>
    </x:row>
    <x:row r="85" ht="20" customHeight="1">
      <x:c r="A85" s="22" t="str">
        <x:v>F084</x:v>
      </x:c>
      <x:c r="B85" s="22" t="str">
        <x:v>combo BOUNDED_TRANCHE LIMITED NONE MATERIAL_UNRESOLVED 84</x:v>
      </x:c>
      <x:c r="C85" s="22" t="str">
        <x:v>COMBINATORIAL</x:v>
      </x:c>
      <x:c r="D85" s="22" t="str">
        <x:v>Search/content expansion next tranche</x:v>
      </x:c>
      <x:c r="E85" s="22" t="str">
        <x:v>BOUNDED_TRANCHE</x:v>
      </x:c>
      <x:c r="F85" s="22" t="str">
        <x:v>MODERATE</x:v>
      </x:c>
      <x:c r="G85" s="22" t="str">
        <x:v>MODERATE</x:v>
      </x:c>
      <x:c r="H85" s="22" t="str">
        <x:v>YES</x:v>
      </x:c>
      <x:c r="I85" s="22" t="str">
        <x:v>LIMITED</x:v>
      </x:c>
      <x:c r="J85" s="22" t="str">
        <x:v>YES</x:v>
      </x:c>
      <x:c r="K85" s="22" t="str">
        <x:v>YES</x:v>
      </x:c>
      <x:c r="L85" s="22" t="str">
        <x:v>MATERIAL_UNRESOLVED</x:v>
      </x:c>
      <x:c r="M85" s="22" t="str">
        <x:v>NONE</x:v>
      </x:c>
      <x:c r="N85" s="22" t="str">
        <x:v>NO</x:v>
      </x:c>
      <x:c r="O85" s="22" t="str">
        <x:v>NOT_APPLICABLE</x:v>
      </x:c>
      <x:c r="P85" s="22" t="str">
        <x:v>NO</x:v>
      </x:c>
      <x:c r="Q85" s="22" t="str">
        <x:v>COMPLETE</x:v>
      </x:c>
      <x:c r="R85" s="22" t="str">
        <x:v>NO</x:v>
      </x:c>
      <x:c r="S85" s="22" t="str">
        <x:v>NOT_APPLICABLE</x:v>
      </x:c>
      <x:c r="T85" s="22" t="str">
        <x:v>RESOLVE_CONTRADICTION</x:v>
      </x:c>
      <x:c r="U85" s="22" t="str">
        <x:f>IF(OR(AD85="DESCRIPTION_INVALID",AD85="ENUM_INVALID",AD85="FIRST_PARTY_CROSS_FIELD_INVALID",AD85="TEST_CROSS_FIELD_INVALID",AD85="REOPEN_CROSS_FIELD_INVALID"),"INVALID_INPUT",IF(AD85="SCOPE_INCOMPLETE","RESOLVE_DECISION_SCOPE",IF(AD85="REOPEN_TRIGGER","REOPEN_PRIOR_DECISION",IF(AD85="MATERIAL_CONTRADICTION","RESOLVE_CONTRADICTION",IF(OR(AD85="HIGH_EXPOSURE_BLOCKER_TESTABLE",AD85="TRANCHE_GAP_TESTABLE"),"SUFFICIENT_FOR_A_SMALLER_REVERSIBLE_TEST",IF(AD85="HIGH_EXPOSURE_BLOCKER","DO_NOT_COMMIT_YET",IF(OR(AD85="TRANCHE_EVIDENCE_GAP",AD85="TEST_NOT_BOUNDED",AD85="TEST_MISALIGNED",AD85="INDEPENDENCE_TOO_LIMITED_FOR_SCALE",AD85="DECISION_CHANGING_INFO_MISSING"),"MORE_EVIDENCE_REQUIRED","SUFFICIENT_FOR_THIS_COMMITMENT")))))))</x:f>
        <x:v>RESOLVE_CONTRADICTION</x:v>
      </x:c>
      <x:c r="V85" s="22" t="str">
        <x:v>MATERIAL_CONTRADICTION</x:v>
      </x:c>
      <x:c r="W85" s="22" t="str">
        <x:f>AD85</x:f>
        <x:v>MATERIAL_CONTRADICTION</x:v>
      </x:c>
      <x:c r="X85" s="22" t="str">
        <x:f>IF(EXACT(T85,U85),"PASS","FAIL")</x:f>
        <x:v>PASS</x:v>
      </x:c>
      <x:c r="Y85" s="22" t="str">
        <x:f>IF(EXACT(V85,W85),"PASS","FAIL")</x:f>
        <x:v>PASS</x:v>
      </x:c>
      <x:c r="Z85" s="22" t="str">
        <x:v>COMPLETE</x:v>
      </x:c>
      <x:c r="AA85" s="22" t="str">
        <x:f>Q85</x:f>
        <x:v>COMPLETE</x:v>
      </x:c>
      <x:c r="AB85" s="22" t="str">
        <x:f>IF(EXACT(Z85,AA85),"PASS","FAIL")</x:f>
        <x:v>PASS</x:v>
      </x:c>
      <x:c r="AC85" s="22" t="b">
        <x:f>OR(NOT(ISTEXT(D85)),LEN(TRIM(D85))=0,OR(NOT(ISTEXT(E85)),AND(NOT(EXACT(E85,"SMALL_REVERSIBLE_TEST")),NOT(EXACT(E85,"BOUNDED_TRANCHE")),NOT(EXACT(E85,"LARGE_HARD_TO_REVERSE")))),OR(NOT(ISTEXT(F85)),AND(NOT(EXACT(F85,"LOW")),NOT(EXACT(F85,"MODERATE")),NOT(EXACT(F85,"HIGH")))),OR(NOT(ISTEXT(G85)),AND(NOT(EXACT(G85,"EASY")),NOT(EXACT(G85,"MODERATE")),NOT(EXACT(G85,"HARD")))),OR(NOT(ISTEXT(H85)),AND(NOT(EXACT(H85,"YES")),NOT(EXACT(H85,"NO")))),OR(NOT(ISTEXT(I85)),AND(NOT(EXACT(I85,"NONE_EVIDENCE")),NOT(EXACT(I85,"LIMITED")),NOT(EXACT(I85,"STRONG")))),OR(NOT(ISTEXT(J85)),AND(NOT(EXACT(J85,"YES")),NOT(EXACT(J85,"NO")))),OR(NOT(ISTEXT(K85)),AND(NOT(EXACT(K85,"YES")),NOT(EXACT(K85,"NO")),NOT(EXACT(K85,"NOT_APPLICABLE")))),OR(NOT(ISTEXT(L85)),AND(NOT(EXACT(L85,"NONE")),NOT(EXACT(L85,"NON_MATERIAL")),NOT(EXACT(L85,"MATERIAL_RESOLVED")),NOT(EXACT(L85,"MATERIAL_UNRESOLVED")))),OR(NOT(ISTEXT(M85)),AND(NOT(EXACT(M85,"NONE")),NOT(EXACT(M85,"NON_MATERIAL")),NOT(EXACT(M85,"MATERIAL")))),OR(NOT(ISTEXT(N85)),AND(NOT(EXACT(N85,"YES")),NOT(EXACT(N85,"NO")),NOT(EXACT(N85,"NOT_APPLICABLE")))),OR(NOT(ISTEXT(O85)),AND(NOT(EXACT(O85,"YES")),NOT(EXACT(O85,"NO")),NOT(EXACT(O85,"NOT_APPLICABLE")))),OR(NOT(ISTEXT(P85)),AND(NOT(EXACT(P85,"YES")),NOT(EXACT(P85,"NO")),NOT(EXACT(P85,"UNKNOWN")))),OR(NOT(ISTEXT(Q85)),AND(NOT(EXACT(Q85,"COMPLETE")),NOT(EXACT(Q85,"INCOMPLETE")))),OR(NOT(ISTEXT(R85)),AND(NOT(EXACT(R85,"YES")),NOT(EXACT(R85,"NO")))),OR(NOT(ISTEXT(S85)),AND(NOT(EXACT(S85,"YES")),NOT(EXACT(S85,"NO")),NOT(EXACT(S85,"NOT_APPLICABLE")))),AND(EXACT(J85,"NO"),NOT(EXACT(K85,"NOT_APPLICABLE"))),AND(EXACT(N85,"NO"),NOT(EXACT(O85,"NOT_APPLICABLE"))),AND(EXACT(R85,"NO"),NOT(EXACT(S85,"NOT_APPLICABLE"))))</x:f>
        <x:v>0</x:v>
      </x:c>
      <x:c r="AD85" t="str">
        <x:f>IF(OR(NOT(ISTEXT(D85)),LEN(TRIM(D85))=0),"DESCRIPTION_INVALID",IF(OR(OR(NOT(ISTEXT(E85)),AND(NOT(EXACT(E85,"SMALL_REVERSIBLE_TEST")),NOT(EXACT(E85,"BOUNDED_TRANCHE")),NOT(EXACT(E85,"LARGE_HARD_TO_REVERSE")))),OR(NOT(ISTEXT(F85)),AND(NOT(EXACT(F85,"LOW")),NOT(EXACT(F85,"MODERATE")),NOT(EXACT(F85,"HIGH")))),OR(NOT(ISTEXT(G85)),AND(NOT(EXACT(G85,"EASY")),NOT(EXACT(G85,"MODERATE")),NOT(EXACT(G85,"HARD")))),OR(NOT(ISTEXT(H85)),AND(NOT(EXACT(H85,"YES")),NOT(EXACT(H85,"NO")))),OR(NOT(ISTEXT(I85)),AND(NOT(EXACT(I85,"NONE_EVIDENCE")),NOT(EXACT(I85,"LIMITED")),NOT(EXACT(I85,"STRONG")))),OR(NOT(ISTEXT(J85)),AND(NOT(EXACT(J85,"YES")),NOT(EXACT(J85,"NO")))),OR(NOT(ISTEXT(K85)),AND(NOT(EXACT(K85,"YES")),NOT(EXACT(K85,"NO")),NOT(EXACT(K85,"NOT_APPLICABLE")))),OR(NOT(ISTEXT(L85)),AND(NOT(EXACT(L85,"NONE")),NOT(EXACT(L85,"NON_MATERIAL")),NOT(EXACT(L85,"MATERIAL_RESOLVED")),NOT(EXACT(L85,"MATERIAL_UNRESOLVED")))),OR(NOT(ISTEXT(M85)),AND(NOT(EXACT(M85,"NONE")),NOT(EXACT(M85,"NON_MATERIAL")),NOT(EXACT(M85,"MATERIAL")))),OR(NOT(ISTEXT(N85)),AND(NOT(EXACT(N85,"YES")),NOT(EXACT(N85,"NO")),NOT(EXACT(N85,"NOT_APPLICABLE")))),OR(NOT(ISTEXT(O85)),AND(NOT(EXACT(O85,"YES")),NOT(EXACT(O85,"NO")),NOT(EXACT(O85,"NOT_APPLICABLE")))),OR(NOT(ISTEXT(P85)),AND(NOT(EXACT(P85,"YES")),NOT(EXACT(P85,"NO")),NOT(EXACT(P85,"UNKNOWN")))),OR(NOT(ISTEXT(Q85)),AND(NOT(EXACT(Q85,"COMPLETE")),NOT(EXACT(Q85,"INCOMPLETE")))),OR(NOT(ISTEXT(R85)),AND(NOT(EXACT(R85,"YES")),NOT(EXACT(R85,"NO")))),OR(NOT(ISTEXT(S85)),AND(NOT(EXACT(S85,"YES")),NOT(EXACT(S85,"NO")),NOT(EXACT(S85,"NOT_APPLICABLE"))))),"ENUM_INVALID",IF(AND(EXACT(J85,"NO"),NOT(EXACT(K85,"NOT_APPLICABLE"))),"FIRST_PARTY_CROSS_FIELD_INVALID",IF(AND(EXACT(N85,"NO"),NOT(EXACT(O85,"NOT_APPLICABLE"))),"TEST_CROSS_FIELD_INVALID",IF(AND(EXACT(R85,"NO"),NOT(EXACT(S85,"NOT_APPLICABLE"))),"REOPEN_CROSS_FIELD_INVALID",IF(EXACT(H85,"NO"),"SCOPE_INCOMPLETE",IF(AND(EXACT(R85,"YES"),EXACT(S85,"YES")),"REOPEN_TRIGGER",IF(EXACT(L85,"MATERIAL_UNRESOLVED"),"MATERIAL_CONTRADICTION",IF(AND(OR(EXACT(E85,"LARGE_HARD_TO_REVERSE"),EXACT(F85,"HIGH"),EXACT(G85,"HARD")),OR(AND(EXACT(J85,"YES"),EXACT(K85,"NO")),EXACT(I85,"NONE_EVIDENCE"),EXACT(M85,"MATERIAL"))),IF(AND(EXACT(N85,"YES"),EXACT(O85,"YES")),"HIGH_EXPOSURE_BLOCKER_TESTABLE","HIGH_EXPOSURE_BLOCKER"),IF(AND(EXACT(E85,"BOUNDED_TRANCHE"),OR(AND(EXACT(J85,"YES"),EXACT(K85,"NO")),EXACT(I85,"NONE_EVIDENCE"),EXACT(M85,"MATERIAL"))),IF(AND(EXACT(N85,"YES"),EXACT(O85,"YES")),"TRANCHE_GAP_TESTABLE","TRANCHE_EVIDENCE_GAP"),IF(EXACT(E85,"SMALL_REVERSIBLE_TEST"),IF(OR(EXACT(F85,"HIGH"),EXACT(G85,"HARD")),"TEST_NOT_BOUNDED",IF(AND(EXACT(M85,"MATERIAL"),NOT(EXACT(O85,"YES"))),"TEST_MISALIGNED","SMALL_TEST_SUPPORTED")),IF(AND(EXACT(I85,"LIMITED"),EXACT(E85,"LARGE_HARD_TO_REVERSE")),"INDEPENDENCE_TOO_LIMITED_FOR_SCALE",IF(AND(EXACT(P85,"YES"),EXACT(I85,"LIMITED")),"DECISION_CHANGING_INFO_MISSING","NO_MATERIAL_BLOCKER")))))))))))))</x:f>
        <x:v>MATERIAL_CONTRADICTION</x:v>
      </x:c>
    </x:row>
    <x:row r="86" ht="20" customHeight="1">
      <x:c r="A86" s="22" t="str">
        <x:v>F085</x:v>
      </x:c>
      <x:c r="B86" s="22" t="str">
        <x:v>combo BOUNDED_TRANCHE LIMITED NON_MATERIAL NONE 85</x:v>
      </x:c>
      <x:c r="C86" s="22" t="str">
        <x:v>COMBINATORIAL</x:v>
      </x:c>
      <x:c r="D86" s="22" t="str">
        <x:v>Search/content expansion next tranche</x:v>
      </x:c>
      <x:c r="E86" s="22" t="str">
        <x:v>BOUNDED_TRANCHE</x:v>
      </x:c>
      <x:c r="F86" s="22" t="str">
        <x:v>MODERATE</x:v>
      </x:c>
      <x:c r="G86" s="22" t="str">
        <x:v>MODERATE</x:v>
      </x:c>
      <x:c r="H86" s="22" t="str">
        <x:v>YES</x:v>
      </x:c>
      <x:c r="I86" s="22" t="str">
        <x:v>LIMITED</x:v>
      </x:c>
      <x:c r="J86" s="22" t="str">
        <x:v>YES</x:v>
      </x:c>
      <x:c r="K86" s="22" t="str">
        <x:v>NO</x:v>
      </x:c>
      <x:c r="L86" s="22" t="str">
        <x:v>NONE</x:v>
      </x:c>
      <x:c r="M86" s="22" t="str">
        <x:v>NON_MATERIAL</x:v>
      </x:c>
      <x:c r="N86" s="22" t="str">
        <x:v>NO</x:v>
      </x:c>
      <x:c r="O86" s="22" t="str">
        <x:v>NOT_APPLICABLE</x:v>
      </x:c>
      <x:c r="P86" s="22" t="str">
        <x:v>NO</x:v>
      </x:c>
      <x:c r="Q86" s="22" t="str">
        <x:v>COMPLETE</x:v>
      </x:c>
      <x:c r="R86" s="22" t="str">
        <x:v>NO</x:v>
      </x:c>
      <x:c r="S86" s="22" t="str">
        <x:v>NOT_APPLICABLE</x:v>
      </x:c>
      <x:c r="T86" s="22" t="str">
        <x:v>MORE_EVIDENCE_REQUIRED</x:v>
      </x:c>
      <x:c r="U86" s="22" t="str">
        <x:f>IF(OR(AD86="DESCRIPTION_INVALID",AD86="ENUM_INVALID",AD86="FIRST_PARTY_CROSS_FIELD_INVALID",AD86="TEST_CROSS_FIELD_INVALID",AD86="REOPEN_CROSS_FIELD_INVALID"),"INVALID_INPUT",IF(AD86="SCOPE_INCOMPLETE","RESOLVE_DECISION_SCOPE",IF(AD86="REOPEN_TRIGGER","REOPEN_PRIOR_DECISION",IF(AD86="MATERIAL_CONTRADICTION","RESOLVE_CONTRADICTION",IF(OR(AD86="HIGH_EXPOSURE_BLOCKER_TESTABLE",AD86="TRANCHE_GAP_TESTABLE"),"SUFFICIENT_FOR_A_SMALLER_REVERSIBLE_TEST",IF(AD86="HIGH_EXPOSURE_BLOCKER","DO_NOT_COMMIT_YET",IF(OR(AD86="TRANCHE_EVIDENCE_GAP",AD86="TEST_NOT_BOUNDED",AD86="TEST_MISALIGNED",AD86="INDEPENDENCE_TOO_LIMITED_FOR_SCALE",AD86="DECISION_CHANGING_INFO_MISSING"),"MORE_EVIDENCE_REQUIRED","SUFFICIENT_FOR_THIS_COMMITMENT")))))))</x:f>
        <x:v>MORE_EVIDENCE_REQUIRED</x:v>
      </x:c>
      <x:c r="V86" s="22" t="str">
        <x:v>TRANCHE_EVIDENCE_GAP</x:v>
      </x:c>
      <x:c r="W86" s="22" t="str">
        <x:f>AD86</x:f>
        <x:v>TRANCHE_EVIDENCE_GAP</x:v>
      </x:c>
      <x:c r="X86" s="22" t="str">
        <x:f>IF(EXACT(T86,U86),"PASS","FAIL")</x:f>
        <x:v>PASS</x:v>
      </x:c>
      <x:c r="Y86" s="22" t="str">
        <x:f>IF(EXACT(V86,W86),"PASS","FAIL")</x:f>
        <x:v>PASS</x:v>
      </x:c>
      <x:c r="Z86" s="22" t="str">
        <x:v>COMPLETE</x:v>
      </x:c>
      <x:c r="AA86" s="22" t="str">
        <x:f>Q86</x:f>
        <x:v>COMPLETE</x:v>
      </x:c>
      <x:c r="AB86" s="22" t="str">
        <x:f>IF(EXACT(Z86,AA86),"PASS","FAIL")</x:f>
        <x:v>PASS</x:v>
      </x:c>
      <x:c r="AC86" s="22" t="b">
        <x:f>OR(NOT(ISTEXT(D86)),LEN(TRIM(D86))=0,OR(NOT(ISTEXT(E86)),AND(NOT(EXACT(E86,"SMALL_REVERSIBLE_TEST")),NOT(EXACT(E86,"BOUNDED_TRANCHE")),NOT(EXACT(E86,"LARGE_HARD_TO_REVERSE")))),OR(NOT(ISTEXT(F86)),AND(NOT(EXACT(F86,"LOW")),NOT(EXACT(F86,"MODERATE")),NOT(EXACT(F86,"HIGH")))),OR(NOT(ISTEXT(G86)),AND(NOT(EXACT(G86,"EASY")),NOT(EXACT(G86,"MODERATE")),NOT(EXACT(G86,"HARD")))),OR(NOT(ISTEXT(H86)),AND(NOT(EXACT(H86,"YES")),NOT(EXACT(H86,"NO")))),OR(NOT(ISTEXT(I86)),AND(NOT(EXACT(I86,"NONE_EVIDENCE")),NOT(EXACT(I86,"LIMITED")),NOT(EXACT(I86,"STRONG")))),OR(NOT(ISTEXT(J86)),AND(NOT(EXACT(J86,"YES")),NOT(EXACT(J86,"NO")))),OR(NOT(ISTEXT(K86)),AND(NOT(EXACT(K86,"YES")),NOT(EXACT(K86,"NO")),NOT(EXACT(K86,"NOT_APPLICABLE")))),OR(NOT(ISTEXT(L86)),AND(NOT(EXACT(L86,"NONE")),NOT(EXACT(L86,"NON_MATERIAL")),NOT(EXACT(L86,"MATERIAL_RESOLVED")),NOT(EXACT(L86,"MATERIAL_UNRESOLVED")))),OR(NOT(ISTEXT(M86)),AND(NOT(EXACT(M86,"NONE")),NOT(EXACT(M86,"NON_MATERIAL")),NOT(EXACT(M86,"MATERIAL")))),OR(NOT(ISTEXT(N86)),AND(NOT(EXACT(N86,"YES")),NOT(EXACT(N86,"NO")),NOT(EXACT(N86,"NOT_APPLICABLE")))),OR(NOT(ISTEXT(O86)),AND(NOT(EXACT(O86,"YES")),NOT(EXACT(O86,"NO")),NOT(EXACT(O86,"NOT_APPLICABLE")))),OR(NOT(ISTEXT(P86)),AND(NOT(EXACT(P86,"YES")),NOT(EXACT(P86,"NO")),NOT(EXACT(P86,"UNKNOWN")))),OR(NOT(ISTEXT(Q86)),AND(NOT(EXACT(Q86,"COMPLETE")),NOT(EXACT(Q86,"INCOMPLETE")))),OR(NOT(ISTEXT(R86)),AND(NOT(EXACT(R86,"YES")),NOT(EXACT(R86,"NO")))),OR(NOT(ISTEXT(S86)),AND(NOT(EXACT(S86,"YES")),NOT(EXACT(S86,"NO")),NOT(EXACT(S86,"NOT_APPLICABLE")))),AND(EXACT(J86,"NO"),NOT(EXACT(K86,"NOT_APPLICABLE"))),AND(EXACT(N86,"NO"),NOT(EXACT(O86,"NOT_APPLICABLE"))),AND(EXACT(R86,"NO"),NOT(EXACT(S86,"NOT_APPLICABLE"))))</x:f>
        <x:v>0</x:v>
      </x:c>
      <x:c r="AD86" t="str">
        <x:f>IF(OR(NOT(ISTEXT(D86)),LEN(TRIM(D86))=0),"DESCRIPTION_INVALID",IF(OR(OR(NOT(ISTEXT(E86)),AND(NOT(EXACT(E86,"SMALL_REVERSIBLE_TEST")),NOT(EXACT(E86,"BOUNDED_TRANCHE")),NOT(EXACT(E86,"LARGE_HARD_TO_REVERSE")))),OR(NOT(ISTEXT(F86)),AND(NOT(EXACT(F86,"LOW")),NOT(EXACT(F86,"MODERATE")),NOT(EXACT(F86,"HIGH")))),OR(NOT(ISTEXT(G86)),AND(NOT(EXACT(G86,"EASY")),NOT(EXACT(G86,"MODERATE")),NOT(EXACT(G86,"HARD")))),OR(NOT(ISTEXT(H86)),AND(NOT(EXACT(H86,"YES")),NOT(EXACT(H86,"NO")))),OR(NOT(ISTEXT(I86)),AND(NOT(EXACT(I86,"NONE_EVIDENCE")),NOT(EXACT(I86,"LIMITED")),NOT(EXACT(I86,"STRONG")))),OR(NOT(ISTEXT(J86)),AND(NOT(EXACT(J86,"YES")),NOT(EXACT(J86,"NO")))),OR(NOT(ISTEXT(K86)),AND(NOT(EXACT(K86,"YES")),NOT(EXACT(K86,"NO")),NOT(EXACT(K86,"NOT_APPLICABLE")))),OR(NOT(ISTEXT(L86)),AND(NOT(EXACT(L86,"NONE")),NOT(EXACT(L86,"NON_MATERIAL")),NOT(EXACT(L86,"MATERIAL_RESOLVED")),NOT(EXACT(L86,"MATERIAL_UNRESOLVED")))),OR(NOT(ISTEXT(M86)),AND(NOT(EXACT(M86,"NONE")),NOT(EXACT(M86,"NON_MATERIAL")),NOT(EXACT(M86,"MATERIAL")))),OR(NOT(ISTEXT(N86)),AND(NOT(EXACT(N86,"YES")),NOT(EXACT(N86,"NO")),NOT(EXACT(N86,"NOT_APPLICABLE")))),OR(NOT(ISTEXT(O86)),AND(NOT(EXACT(O86,"YES")),NOT(EXACT(O86,"NO")),NOT(EXACT(O86,"NOT_APPLICABLE")))),OR(NOT(ISTEXT(P86)),AND(NOT(EXACT(P86,"YES")),NOT(EXACT(P86,"NO")),NOT(EXACT(P86,"UNKNOWN")))),OR(NOT(ISTEXT(Q86)),AND(NOT(EXACT(Q86,"COMPLETE")),NOT(EXACT(Q86,"INCOMPLETE")))),OR(NOT(ISTEXT(R86)),AND(NOT(EXACT(R86,"YES")),NOT(EXACT(R86,"NO")))),OR(NOT(ISTEXT(S86)),AND(NOT(EXACT(S86,"YES")),NOT(EXACT(S86,"NO")),NOT(EXACT(S86,"NOT_APPLICABLE"))))),"ENUM_INVALID",IF(AND(EXACT(J86,"NO"),NOT(EXACT(K86,"NOT_APPLICABLE"))),"FIRST_PARTY_CROSS_FIELD_INVALID",IF(AND(EXACT(N86,"NO"),NOT(EXACT(O86,"NOT_APPLICABLE"))),"TEST_CROSS_FIELD_INVALID",IF(AND(EXACT(R86,"NO"),NOT(EXACT(S86,"NOT_APPLICABLE"))),"REOPEN_CROSS_FIELD_INVALID",IF(EXACT(H86,"NO"),"SCOPE_INCOMPLETE",IF(AND(EXACT(R86,"YES"),EXACT(S86,"YES")),"REOPEN_TRIGGER",IF(EXACT(L86,"MATERIAL_UNRESOLVED"),"MATERIAL_CONTRADICTION",IF(AND(OR(EXACT(E86,"LARGE_HARD_TO_REVERSE"),EXACT(F86,"HIGH"),EXACT(G86,"HARD")),OR(AND(EXACT(J86,"YES"),EXACT(K86,"NO")),EXACT(I86,"NONE_EVIDENCE"),EXACT(M86,"MATERIAL"))),IF(AND(EXACT(N86,"YES"),EXACT(O86,"YES")),"HIGH_EXPOSURE_BLOCKER_TESTABLE","HIGH_EXPOSURE_BLOCKER"),IF(AND(EXACT(E86,"BOUNDED_TRANCHE"),OR(AND(EXACT(J86,"YES"),EXACT(K86,"NO")),EXACT(I86,"NONE_EVIDENCE"),EXACT(M86,"MATERIAL"))),IF(AND(EXACT(N86,"YES"),EXACT(O86,"YES")),"TRANCHE_GAP_TESTABLE","TRANCHE_EVIDENCE_GAP"),IF(EXACT(E86,"SMALL_REVERSIBLE_TEST"),IF(OR(EXACT(F86,"HIGH"),EXACT(G86,"HARD")),"TEST_NOT_BOUNDED",IF(AND(EXACT(M86,"MATERIAL"),NOT(EXACT(O86,"YES"))),"TEST_MISALIGNED","SMALL_TEST_SUPPORTED")),IF(AND(EXACT(I86,"LIMITED"),EXACT(E86,"LARGE_HARD_TO_REVERSE")),"INDEPENDENCE_TOO_LIMITED_FOR_SCALE",IF(AND(EXACT(P86,"YES"),EXACT(I86,"LIMITED")),"DECISION_CHANGING_INFO_MISSING","NO_MATERIAL_BLOCKER")))))))))))))</x:f>
        <x:v>TRANCHE_EVIDENCE_GAP</x:v>
      </x:c>
    </x:row>
    <x:row r="87" ht="20" customHeight="1">
      <x:c r="A87" s="22" t="str">
        <x:v>F086</x:v>
      </x:c>
      <x:c r="B87" s="22" t="str">
        <x:v>combo BOUNDED_TRANCHE LIMITED NON_MATERIAL NON_MATERIAL 86</x:v>
      </x:c>
      <x:c r="C87" s="22" t="str">
        <x:v>COMBINATORIAL</x:v>
      </x:c>
      <x:c r="D87" s="22" t="str">
        <x:v>Search/content expansion next tranche</x:v>
      </x:c>
      <x:c r="E87" s="22" t="str">
        <x:v>BOUNDED_TRANCHE</x:v>
      </x:c>
      <x:c r="F87" s="22" t="str">
        <x:v>MODERATE</x:v>
      </x:c>
      <x:c r="G87" s="22" t="str">
        <x:v>MODERATE</x:v>
      </x:c>
      <x:c r="H87" s="22" t="str">
        <x:v>YES</x:v>
      </x:c>
      <x:c r="I87" s="22" t="str">
        <x:v>LIMITED</x:v>
      </x:c>
      <x:c r="J87" s="22" t="str">
        <x:v>YES</x:v>
      </x:c>
      <x:c r="K87" s="22" t="str">
        <x:v>YES</x:v>
      </x:c>
      <x:c r="L87" s="22" t="str">
        <x:v>NON_MATERIAL</x:v>
      </x:c>
      <x:c r="M87" s="22" t="str">
        <x:v>NON_MATERIAL</x:v>
      </x:c>
      <x:c r="N87" s="22" t="str">
        <x:v>NO</x:v>
      </x:c>
      <x:c r="O87" s="22" t="str">
        <x:v>NOT_APPLICABLE</x:v>
      </x:c>
      <x:c r="P87" s="22" t="str">
        <x:v>NO</x:v>
      </x:c>
      <x:c r="Q87" s="22" t="str">
        <x:v>COMPLETE</x:v>
      </x:c>
      <x:c r="R87" s="22" t="str">
        <x:v>NO</x:v>
      </x:c>
      <x:c r="S87" s="22" t="str">
        <x:v>NOT_APPLICABLE</x:v>
      </x:c>
      <x:c r="T87" s="22" t="str">
        <x:v>SUFFICIENT_FOR_THIS_COMMITMENT</x:v>
      </x:c>
      <x:c r="U87" s="22" t="str">
        <x:f>IF(OR(AD87="DESCRIPTION_INVALID",AD87="ENUM_INVALID",AD87="FIRST_PARTY_CROSS_FIELD_INVALID",AD87="TEST_CROSS_FIELD_INVALID",AD87="REOPEN_CROSS_FIELD_INVALID"),"INVALID_INPUT",IF(AD87="SCOPE_INCOMPLETE","RESOLVE_DECISION_SCOPE",IF(AD87="REOPEN_TRIGGER","REOPEN_PRIOR_DECISION",IF(AD87="MATERIAL_CONTRADICTION","RESOLVE_CONTRADICTION",IF(OR(AD87="HIGH_EXPOSURE_BLOCKER_TESTABLE",AD87="TRANCHE_GAP_TESTABLE"),"SUFFICIENT_FOR_A_SMALLER_REVERSIBLE_TEST",IF(AD87="HIGH_EXPOSURE_BLOCKER","DO_NOT_COMMIT_YET",IF(OR(AD87="TRANCHE_EVIDENCE_GAP",AD87="TEST_NOT_BOUNDED",AD87="TEST_MISALIGNED",AD87="INDEPENDENCE_TOO_LIMITED_FOR_SCALE",AD87="DECISION_CHANGING_INFO_MISSING"),"MORE_EVIDENCE_REQUIRED","SUFFICIENT_FOR_THIS_COMMITMENT")))))))</x:f>
        <x:v>SUFFICIENT_FOR_THIS_COMMITMENT</x:v>
      </x:c>
      <x:c r="V87" s="22" t="str">
        <x:v>NO_MATERIAL_BLOCKER</x:v>
      </x:c>
      <x:c r="W87" s="22" t="str">
        <x:f>AD87</x:f>
        <x:v>NO_MATERIAL_BLOCKER</x:v>
      </x:c>
      <x:c r="X87" s="22" t="str">
        <x:f>IF(EXACT(T87,U87),"PASS","FAIL")</x:f>
        <x:v>PASS</x:v>
      </x:c>
      <x:c r="Y87" s="22" t="str">
        <x:f>IF(EXACT(V87,W87),"PASS","FAIL")</x:f>
        <x:v>PASS</x:v>
      </x:c>
      <x:c r="Z87" s="22" t="str">
        <x:v>COMPLETE</x:v>
      </x:c>
      <x:c r="AA87" s="22" t="str">
        <x:f>Q87</x:f>
        <x:v>COMPLETE</x:v>
      </x:c>
      <x:c r="AB87" s="22" t="str">
        <x:f>IF(EXACT(Z87,AA87),"PASS","FAIL")</x:f>
        <x:v>PASS</x:v>
      </x:c>
      <x:c r="AC87" s="22" t="b">
        <x:f>OR(NOT(ISTEXT(D87)),LEN(TRIM(D87))=0,OR(NOT(ISTEXT(E87)),AND(NOT(EXACT(E87,"SMALL_REVERSIBLE_TEST")),NOT(EXACT(E87,"BOUNDED_TRANCHE")),NOT(EXACT(E87,"LARGE_HARD_TO_REVERSE")))),OR(NOT(ISTEXT(F87)),AND(NOT(EXACT(F87,"LOW")),NOT(EXACT(F87,"MODERATE")),NOT(EXACT(F87,"HIGH")))),OR(NOT(ISTEXT(G87)),AND(NOT(EXACT(G87,"EASY")),NOT(EXACT(G87,"MODERATE")),NOT(EXACT(G87,"HARD")))),OR(NOT(ISTEXT(H87)),AND(NOT(EXACT(H87,"YES")),NOT(EXACT(H87,"NO")))),OR(NOT(ISTEXT(I87)),AND(NOT(EXACT(I87,"NONE_EVIDENCE")),NOT(EXACT(I87,"LIMITED")),NOT(EXACT(I87,"STRONG")))),OR(NOT(ISTEXT(J87)),AND(NOT(EXACT(J87,"YES")),NOT(EXACT(J87,"NO")))),OR(NOT(ISTEXT(K87)),AND(NOT(EXACT(K87,"YES")),NOT(EXACT(K87,"NO")),NOT(EXACT(K87,"NOT_APPLICABLE")))),OR(NOT(ISTEXT(L87)),AND(NOT(EXACT(L87,"NONE")),NOT(EXACT(L87,"NON_MATERIAL")),NOT(EXACT(L87,"MATERIAL_RESOLVED")),NOT(EXACT(L87,"MATERIAL_UNRESOLVED")))),OR(NOT(ISTEXT(M87)),AND(NOT(EXACT(M87,"NONE")),NOT(EXACT(M87,"NON_MATERIAL")),NOT(EXACT(M87,"MATERIAL")))),OR(NOT(ISTEXT(N87)),AND(NOT(EXACT(N87,"YES")),NOT(EXACT(N87,"NO")),NOT(EXACT(N87,"NOT_APPLICABLE")))),OR(NOT(ISTEXT(O87)),AND(NOT(EXACT(O87,"YES")),NOT(EXACT(O87,"NO")),NOT(EXACT(O87,"NOT_APPLICABLE")))),OR(NOT(ISTEXT(P87)),AND(NOT(EXACT(P87,"YES")),NOT(EXACT(P87,"NO")),NOT(EXACT(P87,"UNKNOWN")))),OR(NOT(ISTEXT(Q87)),AND(NOT(EXACT(Q87,"COMPLETE")),NOT(EXACT(Q87,"INCOMPLETE")))),OR(NOT(ISTEXT(R87)),AND(NOT(EXACT(R87,"YES")),NOT(EXACT(R87,"NO")))),OR(NOT(ISTEXT(S87)),AND(NOT(EXACT(S87,"YES")),NOT(EXACT(S87,"NO")),NOT(EXACT(S87,"NOT_APPLICABLE")))),AND(EXACT(J87,"NO"),NOT(EXACT(K87,"NOT_APPLICABLE"))),AND(EXACT(N87,"NO"),NOT(EXACT(O87,"NOT_APPLICABLE"))),AND(EXACT(R87,"NO"),NOT(EXACT(S87,"NOT_APPLICABLE"))))</x:f>
        <x:v>0</x:v>
      </x:c>
      <x:c r="AD87" t="str">
        <x:f>IF(OR(NOT(ISTEXT(D87)),LEN(TRIM(D87))=0),"DESCRIPTION_INVALID",IF(OR(OR(NOT(ISTEXT(E87)),AND(NOT(EXACT(E87,"SMALL_REVERSIBLE_TEST")),NOT(EXACT(E87,"BOUNDED_TRANCHE")),NOT(EXACT(E87,"LARGE_HARD_TO_REVERSE")))),OR(NOT(ISTEXT(F87)),AND(NOT(EXACT(F87,"LOW")),NOT(EXACT(F87,"MODERATE")),NOT(EXACT(F87,"HIGH")))),OR(NOT(ISTEXT(G87)),AND(NOT(EXACT(G87,"EASY")),NOT(EXACT(G87,"MODERATE")),NOT(EXACT(G87,"HARD")))),OR(NOT(ISTEXT(H87)),AND(NOT(EXACT(H87,"YES")),NOT(EXACT(H87,"NO")))),OR(NOT(ISTEXT(I87)),AND(NOT(EXACT(I87,"NONE_EVIDENCE")),NOT(EXACT(I87,"LIMITED")),NOT(EXACT(I87,"STRONG")))),OR(NOT(ISTEXT(J87)),AND(NOT(EXACT(J87,"YES")),NOT(EXACT(J87,"NO")))),OR(NOT(ISTEXT(K87)),AND(NOT(EXACT(K87,"YES")),NOT(EXACT(K87,"NO")),NOT(EXACT(K87,"NOT_APPLICABLE")))),OR(NOT(ISTEXT(L87)),AND(NOT(EXACT(L87,"NONE")),NOT(EXACT(L87,"NON_MATERIAL")),NOT(EXACT(L87,"MATERIAL_RESOLVED")),NOT(EXACT(L87,"MATERIAL_UNRESOLVED")))),OR(NOT(ISTEXT(M87)),AND(NOT(EXACT(M87,"NONE")),NOT(EXACT(M87,"NON_MATERIAL")),NOT(EXACT(M87,"MATERIAL")))),OR(NOT(ISTEXT(N87)),AND(NOT(EXACT(N87,"YES")),NOT(EXACT(N87,"NO")),NOT(EXACT(N87,"NOT_APPLICABLE")))),OR(NOT(ISTEXT(O87)),AND(NOT(EXACT(O87,"YES")),NOT(EXACT(O87,"NO")),NOT(EXACT(O87,"NOT_APPLICABLE")))),OR(NOT(ISTEXT(P87)),AND(NOT(EXACT(P87,"YES")),NOT(EXACT(P87,"NO")),NOT(EXACT(P87,"UNKNOWN")))),OR(NOT(ISTEXT(Q87)),AND(NOT(EXACT(Q87,"COMPLETE")),NOT(EXACT(Q87,"INCOMPLETE")))),OR(NOT(ISTEXT(R87)),AND(NOT(EXACT(R87,"YES")),NOT(EXACT(R87,"NO")))),OR(NOT(ISTEXT(S87)),AND(NOT(EXACT(S87,"YES")),NOT(EXACT(S87,"NO")),NOT(EXACT(S87,"NOT_APPLICABLE"))))),"ENUM_INVALID",IF(AND(EXACT(J87,"NO"),NOT(EXACT(K87,"NOT_APPLICABLE"))),"FIRST_PARTY_CROSS_FIELD_INVALID",IF(AND(EXACT(N87,"NO"),NOT(EXACT(O87,"NOT_APPLICABLE"))),"TEST_CROSS_FIELD_INVALID",IF(AND(EXACT(R87,"NO"),NOT(EXACT(S87,"NOT_APPLICABLE"))),"REOPEN_CROSS_FIELD_INVALID",IF(EXACT(H87,"NO"),"SCOPE_INCOMPLETE",IF(AND(EXACT(R87,"YES"),EXACT(S87,"YES")),"REOPEN_TRIGGER",IF(EXACT(L87,"MATERIAL_UNRESOLVED"),"MATERIAL_CONTRADICTION",IF(AND(OR(EXACT(E87,"LARGE_HARD_TO_REVERSE"),EXACT(F87,"HIGH"),EXACT(G87,"HARD")),OR(AND(EXACT(J87,"YES"),EXACT(K87,"NO")),EXACT(I87,"NONE_EVIDENCE"),EXACT(M87,"MATERIAL"))),IF(AND(EXACT(N87,"YES"),EXACT(O87,"YES")),"HIGH_EXPOSURE_BLOCKER_TESTABLE","HIGH_EXPOSURE_BLOCKER"),IF(AND(EXACT(E87,"BOUNDED_TRANCHE"),OR(AND(EXACT(J87,"YES"),EXACT(K87,"NO")),EXACT(I87,"NONE_EVIDENCE"),EXACT(M87,"MATERIAL"))),IF(AND(EXACT(N87,"YES"),EXACT(O87,"YES")),"TRANCHE_GAP_TESTABLE","TRANCHE_EVIDENCE_GAP"),IF(EXACT(E87,"SMALL_REVERSIBLE_TEST"),IF(OR(EXACT(F87,"HIGH"),EXACT(G87,"HARD")),"TEST_NOT_BOUNDED",IF(AND(EXACT(M87,"MATERIAL"),NOT(EXACT(O87,"YES"))),"TEST_MISALIGNED","SMALL_TEST_SUPPORTED")),IF(AND(EXACT(I87,"LIMITED"),EXACT(E87,"LARGE_HARD_TO_REVERSE")),"INDEPENDENCE_TOO_LIMITED_FOR_SCALE",IF(AND(EXACT(P87,"YES"),EXACT(I87,"LIMITED")),"DECISION_CHANGING_INFO_MISSING","NO_MATERIAL_BLOCKER")))))))))))))</x:f>
        <x:v>NO_MATERIAL_BLOCKER</x:v>
      </x:c>
    </x:row>
    <x:row r="88" ht="20" customHeight="1">
      <x:c r="A88" s="22" t="str">
        <x:v>F087</x:v>
      </x:c>
      <x:c r="B88" s="22" t="str">
        <x:v>combo BOUNDED_TRANCHE LIMITED NON_MATERIAL MATERIAL_RESOLVED 87</x:v>
      </x:c>
      <x:c r="C88" s="22" t="str">
        <x:v>COMBINATORIAL</x:v>
      </x:c>
      <x:c r="D88" s="22" t="str">
        <x:v>Search/content expansion next tranche</x:v>
      </x:c>
      <x:c r="E88" s="22" t="str">
        <x:v>BOUNDED_TRANCHE</x:v>
      </x:c>
      <x:c r="F88" s="22" t="str">
        <x:v>MODERATE</x:v>
      </x:c>
      <x:c r="G88" s="22" t="str">
        <x:v>MODERATE</x:v>
      </x:c>
      <x:c r="H88" s="22" t="str">
        <x:v>YES</x:v>
      </x:c>
      <x:c r="I88" s="22" t="str">
        <x:v>LIMITED</x:v>
      </x:c>
      <x:c r="J88" s="22" t="str">
        <x:v>YES</x:v>
      </x:c>
      <x:c r="K88" s="22" t="str">
        <x:v>YES</x:v>
      </x:c>
      <x:c r="L88" s="22" t="str">
        <x:v>MATERIAL_RESOLVED</x:v>
      </x:c>
      <x:c r="M88" s="22" t="str">
        <x:v>NON_MATERIAL</x:v>
      </x:c>
      <x:c r="N88" s="22" t="str">
        <x:v>NO</x:v>
      </x:c>
      <x:c r="O88" s="22" t="str">
        <x:v>NOT_APPLICABLE</x:v>
      </x:c>
      <x:c r="P88" s="22" t="str">
        <x:v>NO</x:v>
      </x:c>
      <x:c r="Q88" s="22" t="str">
        <x:v>COMPLETE</x:v>
      </x:c>
      <x:c r="R88" s="22" t="str">
        <x:v>NO</x:v>
      </x:c>
      <x:c r="S88" s="22" t="str">
        <x:v>NOT_APPLICABLE</x:v>
      </x:c>
      <x:c r="T88" s="22" t="str">
        <x:v>SUFFICIENT_FOR_THIS_COMMITMENT</x:v>
      </x:c>
      <x:c r="U88" s="22" t="str">
        <x:f>IF(OR(AD88="DESCRIPTION_INVALID",AD88="ENUM_INVALID",AD88="FIRST_PARTY_CROSS_FIELD_INVALID",AD88="TEST_CROSS_FIELD_INVALID",AD88="REOPEN_CROSS_FIELD_INVALID"),"INVALID_INPUT",IF(AD88="SCOPE_INCOMPLETE","RESOLVE_DECISION_SCOPE",IF(AD88="REOPEN_TRIGGER","REOPEN_PRIOR_DECISION",IF(AD88="MATERIAL_CONTRADICTION","RESOLVE_CONTRADICTION",IF(OR(AD88="HIGH_EXPOSURE_BLOCKER_TESTABLE",AD88="TRANCHE_GAP_TESTABLE"),"SUFFICIENT_FOR_A_SMALLER_REVERSIBLE_TEST",IF(AD88="HIGH_EXPOSURE_BLOCKER","DO_NOT_COMMIT_YET",IF(OR(AD88="TRANCHE_EVIDENCE_GAP",AD88="TEST_NOT_BOUNDED",AD88="TEST_MISALIGNED",AD88="INDEPENDENCE_TOO_LIMITED_FOR_SCALE",AD88="DECISION_CHANGING_INFO_MISSING"),"MORE_EVIDENCE_REQUIRED","SUFFICIENT_FOR_THIS_COMMITMENT")))))))</x:f>
        <x:v>SUFFICIENT_FOR_THIS_COMMITMENT</x:v>
      </x:c>
      <x:c r="V88" s="22" t="str">
        <x:v>NO_MATERIAL_BLOCKER</x:v>
      </x:c>
      <x:c r="W88" s="22" t="str">
        <x:f>AD88</x:f>
        <x:v>NO_MATERIAL_BLOCKER</x:v>
      </x:c>
      <x:c r="X88" s="22" t="str">
        <x:f>IF(EXACT(T88,U88),"PASS","FAIL")</x:f>
        <x:v>PASS</x:v>
      </x:c>
      <x:c r="Y88" s="22" t="str">
        <x:f>IF(EXACT(V88,W88),"PASS","FAIL")</x:f>
        <x:v>PASS</x:v>
      </x:c>
      <x:c r="Z88" s="22" t="str">
        <x:v>COMPLETE</x:v>
      </x:c>
      <x:c r="AA88" s="22" t="str">
        <x:f>Q88</x:f>
        <x:v>COMPLETE</x:v>
      </x:c>
      <x:c r="AB88" s="22" t="str">
        <x:f>IF(EXACT(Z88,AA88),"PASS","FAIL")</x:f>
        <x:v>PASS</x:v>
      </x:c>
      <x:c r="AC88" s="22" t="b">
        <x:f>OR(NOT(ISTEXT(D88)),LEN(TRIM(D88))=0,OR(NOT(ISTEXT(E88)),AND(NOT(EXACT(E88,"SMALL_REVERSIBLE_TEST")),NOT(EXACT(E88,"BOUNDED_TRANCHE")),NOT(EXACT(E88,"LARGE_HARD_TO_REVERSE")))),OR(NOT(ISTEXT(F88)),AND(NOT(EXACT(F88,"LOW")),NOT(EXACT(F88,"MODERATE")),NOT(EXACT(F88,"HIGH")))),OR(NOT(ISTEXT(G88)),AND(NOT(EXACT(G88,"EASY")),NOT(EXACT(G88,"MODERATE")),NOT(EXACT(G88,"HARD")))),OR(NOT(ISTEXT(H88)),AND(NOT(EXACT(H88,"YES")),NOT(EXACT(H88,"NO")))),OR(NOT(ISTEXT(I88)),AND(NOT(EXACT(I88,"NONE_EVIDENCE")),NOT(EXACT(I88,"LIMITED")),NOT(EXACT(I88,"STRONG")))),OR(NOT(ISTEXT(J88)),AND(NOT(EXACT(J88,"YES")),NOT(EXACT(J88,"NO")))),OR(NOT(ISTEXT(K88)),AND(NOT(EXACT(K88,"YES")),NOT(EXACT(K88,"NO")),NOT(EXACT(K88,"NOT_APPLICABLE")))),OR(NOT(ISTEXT(L88)),AND(NOT(EXACT(L88,"NONE")),NOT(EXACT(L88,"NON_MATERIAL")),NOT(EXACT(L88,"MATERIAL_RESOLVED")),NOT(EXACT(L88,"MATERIAL_UNRESOLVED")))),OR(NOT(ISTEXT(M88)),AND(NOT(EXACT(M88,"NONE")),NOT(EXACT(M88,"NON_MATERIAL")),NOT(EXACT(M88,"MATERIAL")))),OR(NOT(ISTEXT(N88)),AND(NOT(EXACT(N88,"YES")),NOT(EXACT(N88,"NO")),NOT(EXACT(N88,"NOT_APPLICABLE")))),OR(NOT(ISTEXT(O88)),AND(NOT(EXACT(O88,"YES")),NOT(EXACT(O88,"NO")),NOT(EXACT(O88,"NOT_APPLICABLE")))),OR(NOT(ISTEXT(P88)),AND(NOT(EXACT(P88,"YES")),NOT(EXACT(P88,"NO")),NOT(EXACT(P88,"UNKNOWN")))),OR(NOT(ISTEXT(Q88)),AND(NOT(EXACT(Q88,"COMPLETE")),NOT(EXACT(Q88,"INCOMPLETE")))),OR(NOT(ISTEXT(R88)),AND(NOT(EXACT(R88,"YES")),NOT(EXACT(R88,"NO")))),OR(NOT(ISTEXT(S88)),AND(NOT(EXACT(S88,"YES")),NOT(EXACT(S88,"NO")),NOT(EXACT(S88,"NOT_APPLICABLE")))),AND(EXACT(J88,"NO"),NOT(EXACT(K88,"NOT_APPLICABLE"))),AND(EXACT(N88,"NO"),NOT(EXACT(O88,"NOT_APPLICABLE"))),AND(EXACT(R88,"NO"),NOT(EXACT(S88,"NOT_APPLICABLE"))))</x:f>
        <x:v>0</x:v>
      </x:c>
      <x:c r="AD88" t="str">
        <x:f>IF(OR(NOT(ISTEXT(D88)),LEN(TRIM(D88))=0),"DESCRIPTION_INVALID",IF(OR(OR(NOT(ISTEXT(E88)),AND(NOT(EXACT(E88,"SMALL_REVERSIBLE_TEST")),NOT(EXACT(E88,"BOUNDED_TRANCHE")),NOT(EXACT(E88,"LARGE_HARD_TO_REVERSE")))),OR(NOT(ISTEXT(F88)),AND(NOT(EXACT(F88,"LOW")),NOT(EXACT(F88,"MODERATE")),NOT(EXACT(F88,"HIGH")))),OR(NOT(ISTEXT(G88)),AND(NOT(EXACT(G88,"EASY")),NOT(EXACT(G88,"MODERATE")),NOT(EXACT(G88,"HARD")))),OR(NOT(ISTEXT(H88)),AND(NOT(EXACT(H88,"YES")),NOT(EXACT(H88,"NO")))),OR(NOT(ISTEXT(I88)),AND(NOT(EXACT(I88,"NONE_EVIDENCE")),NOT(EXACT(I88,"LIMITED")),NOT(EXACT(I88,"STRONG")))),OR(NOT(ISTEXT(J88)),AND(NOT(EXACT(J88,"YES")),NOT(EXACT(J88,"NO")))),OR(NOT(ISTEXT(K88)),AND(NOT(EXACT(K88,"YES")),NOT(EXACT(K88,"NO")),NOT(EXACT(K88,"NOT_APPLICABLE")))),OR(NOT(ISTEXT(L88)),AND(NOT(EXACT(L88,"NONE")),NOT(EXACT(L88,"NON_MATERIAL")),NOT(EXACT(L88,"MATERIAL_RESOLVED")),NOT(EXACT(L88,"MATERIAL_UNRESOLVED")))),OR(NOT(ISTEXT(M88)),AND(NOT(EXACT(M88,"NONE")),NOT(EXACT(M88,"NON_MATERIAL")),NOT(EXACT(M88,"MATERIAL")))),OR(NOT(ISTEXT(N88)),AND(NOT(EXACT(N88,"YES")),NOT(EXACT(N88,"NO")),NOT(EXACT(N88,"NOT_APPLICABLE")))),OR(NOT(ISTEXT(O88)),AND(NOT(EXACT(O88,"YES")),NOT(EXACT(O88,"NO")),NOT(EXACT(O88,"NOT_APPLICABLE")))),OR(NOT(ISTEXT(P88)),AND(NOT(EXACT(P88,"YES")),NOT(EXACT(P88,"NO")),NOT(EXACT(P88,"UNKNOWN")))),OR(NOT(ISTEXT(Q88)),AND(NOT(EXACT(Q88,"COMPLETE")),NOT(EXACT(Q88,"INCOMPLETE")))),OR(NOT(ISTEXT(R88)),AND(NOT(EXACT(R88,"YES")),NOT(EXACT(R88,"NO")))),OR(NOT(ISTEXT(S88)),AND(NOT(EXACT(S88,"YES")),NOT(EXACT(S88,"NO")),NOT(EXACT(S88,"NOT_APPLICABLE"))))),"ENUM_INVALID",IF(AND(EXACT(J88,"NO"),NOT(EXACT(K88,"NOT_APPLICABLE"))),"FIRST_PARTY_CROSS_FIELD_INVALID",IF(AND(EXACT(N88,"NO"),NOT(EXACT(O88,"NOT_APPLICABLE"))),"TEST_CROSS_FIELD_INVALID",IF(AND(EXACT(R88,"NO"),NOT(EXACT(S88,"NOT_APPLICABLE"))),"REOPEN_CROSS_FIELD_INVALID",IF(EXACT(H88,"NO"),"SCOPE_INCOMPLETE",IF(AND(EXACT(R88,"YES"),EXACT(S88,"YES")),"REOPEN_TRIGGER",IF(EXACT(L88,"MATERIAL_UNRESOLVED"),"MATERIAL_CONTRADICTION",IF(AND(OR(EXACT(E88,"LARGE_HARD_TO_REVERSE"),EXACT(F88,"HIGH"),EXACT(G88,"HARD")),OR(AND(EXACT(J88,"YES"),EXACT(K88,"NO")),EXACT(I88,"NONE_EVIDENCE"),EXACT(M88,"MATERIAL"))),IF(AND(EXACT(N88,"YES"),EXACT(O88,"YES")),"HIGH_EXPOSURE_BLOCKER_TESTABLE","HIGH_EXPOSURE_BLOCKER"),IF(AND(EXACT(E88,"BOUNDED_TRANCHE"),OR(AND(EXACT(J88,"YES"),EXACT(K88,"NO")),EXACT(I88,"NONE_EVIDENCE"),EXACT(M88,"MATERIAL"))),IF(AND(EXACT(N88,"YES"),EXACT(O88,"YES")),"TRANCHE_GAP_TESTABLE","TRANCHE_EVIDENCE_GAP"),IF(EXACT(E88,"SMALL_REVERSIBLE_TEST"),IF(OR(EXACT(F88,"HIGH"),EXACT(G88,"HARD")),"TEST_NOT_BOUNDED",IF(AND(EXACT(M88,"MATERIAL"),NOT(EXACT(O88,"YES"))),"TEST_MISALIGNED","SMALL_TEST_SUPPORTED")),IF(AND(EXACT(I88,"LIMITED"),EXACT(E88,"LARGE_HARD_TO_REVERSE")),"INDEPENDENCE_TOO_LIMITED_FOR_SCALE",IF(AND(EXACT(P88,"YES"),EXACT(I88,"LIMITED")),"DECISION_CHANGING_INFO_MISSING","NO_MATERIAL_BLOCKER")))))))))))))</x:f>
        <x:v>NO_MATERIAL_BLOCKER</x:v>
      </x:c>
    </x:row>
    <x:row r="89" ht="20" customHeight="1">
      <x:c r="A89" s="22" t="str">
        <x:v>F088</x:v>
      </x:c>
      <x:c r="B89" s="22" t="str">
        <x:v>combo BOUNDED_TRANCHE LIMITED NON_MATERIAL MATERIAL_UNRESOLVED 88</x:v>
      </x:c>
      <x:c r="C89" s="22" t="str">
        <x:v>COMBINATORIAL</x:v>
      </x:c>
      <x:c r="D89" s="22" t="str">
        <x:v>Search/content expansion next tranche</x:v>
      </x:c>
      <x:c r="E89" s="22" t="str">
        <x:v>BOUNDED_TRANCHE</x:v>
      </x:c>
      <x:c r="F89" s="22" t="str">
        <x:v>MODERATE</x:v>
      </x:c>
      <x:c r="G89" s="22" t="str">
        <x:v>MODERATE</x:v>
      </x:c>
      <x:c r="H89" s="22" t="str">
        <x:v>YES</x:v>
      </x:c>
      <x:c r="I89" s="22" t="str">
        <x:v>LIMITED</x:v>
      </x:c>
      <x:c r="J89" s="22" t="str">
        <x:v>YES</x:v>
      </x:c>
      <x:c r="K89" s="22" t="str">
        <x:v>YES</x:v>
      </x:c>
      <x:c r="L89" s="22" t="str">
        <x:v>MATERIAL_UNRESOLVED</x:v>
      </x:c>
      <x:c r="M89" s="22" t="str">
        <x:v>NON_MATERIAL</x:v>
      </x:c>
      <x:c r="N89" s="22" t="str">
        <x:v>NO</x:v>
      </x:c>
      <x:c r="O89" s="22" t="str">
        <x:v>NOT_APPLICABLE</x:v>
      </x:c>
      <x:c r="P89" s="22" t="str">
        <x:v>NO</x:v>
      </x:c>
      <x:c r="Q89" s="22" t="str">
        <x:v>COMPLETE</x:v>
      </x:c>
      <x:c r="R89" s="22" t="str">
        <x:v>NO</x:v>
      </x:c>
      <x:c r="S89" s="22" t="str">
        <x:v>NOT_APPLICABLE</x:v>
      </x:c>
      <x:c r="T89" s="22" t="str">
        <x:v>RESOLVE_CONTRADICTION</x:v>
      </x:c>
      <x:c r="U89" s="22" t="str">
        <x:f>IF(OR(AD89="DESCRIPTION_INVALID",AD89="ENUM_INVALID",AD89="FIRST_PARTY_CROSS_FIELD_INVALID",AD89="TEST_CROSS_FIELD_INVALID",AD89="REOPEN_CROSS_FIELD_INVALID"),"INVALID_INPUT",IF(AD89="SCOPE_INCOMPLETE","RESOLVE_DECISION_SCOPE",IF(AD89="REOPEN_TRIGGER","REOPEN_PRIOR_DECISION",IF(AD89="MATERIAL_CONTRADICTION","RESOLVE_CONTRADICTION",IF(OR(AD89="HIGH_EXPOSURE_BLOCKER_TESTABLE",AD89="TRANCHE_GAP_TESTABLE"),"SUFFICIENT_FOR_A_SMALLER_REVERSIBLE_TEST",IF(AD89="HIGH_EXPOSURE_BLOCKER","DO_NOT_COMMIT_YET",IF(OR(AD89="TRANCHE_EVIDENCE_GAP",AD89="TEST_NOT_BOUNDED",AD89="TEST_MISALIGNED",AD89="INDEPENDENCE_TOO_LIMITED_FOR_SCALE",AD89="DECISION_CHANGING_INFO_MISSING"),"MORE_EVIDENCE_REQUIRED","SUFFICIENT_FOR_THIS_COMMITMENT")))))))</x:f>
        <x:v>RESOLVE_CONTRADICTION</x:v>
      </x:c>
      <x:c r="V89" s="22" t="str">
        <x:v>MATERIAL_CONTRADICTION</x:v>
      </x:c>
      <x:c r="W89" s="22" t="str">
        <x:f>AD89</x:f>
        <x:v>MATERIAL_CONTRADICTION</x:v>
      </x:c>
      <x:c r="X89" s="22" t="str">
        <x:f>IF(EXACT(T89,U89),"PASS","FAIL")</x:f>
        <x:v>PASS</x:v>
      </x:c>
      <x:c r="Y89" s="22" t="str">
        <x:f>IF(EXACT(V89,W89),"PASS","FAIL")</x:f>
        <x:v>PASS</x:v>
      </x:c>
      <x:c r="Z89" s="22" t="str">
        <x:v>COMPLETE</x:v>
      </x:c>
      <x:c r="AA89" s="22" t="str">
        <x:f>Q89</x:f>
        <x:v>COMPLETE</x:v>
      </x:c>
      <x:c r="AB89" s="22" t="str">
        <x:f>IF(EXACT(Z89,AA89),"PASS","FAIL")</x:f>
        <x:v>PASS</x:v>
      </x:c>
      <x:c r="AC89" s="22" t="b">
        <x:f>OR(NOT(ISTEXT(D89)),LEN(TRIM(D89))=0,OR(NOT(ISTEXT(E89)),AND(NOT(EXACT(E89,"SMALL_REVERSIBLE_TEST")),NOT(EXACT(E89,"BOUNDED_TRANCHE")),NOT(EXACT(E89,"LARGE_HARD_TO_REVERSE")))),OR(NOT(ISTEXT(F89)),AND(NOT(EXACT(F89,"LOW")),NOT(EXACT(F89,"MODERATE")),NOT(EXACT(F89,"HIGH")))),OR(NOT(ISTEXT(G89)),AND(NOT(EXACT(G89,"EASY")),NOT(EXACT(G89,"MODERATE")),NOT(EXACT(G89,"HARD")))),OR(NOT(ISTEXT(H89)),AND(NOT(EXACT(H89,"YES")),NOT(EXACT(H89,"NO")))),OR(NOT(ISTEXT(I89)),AND(NOT(EXACT(I89,"NONE_EVIDENCE")),NOT(EXACT(I89,"LIMITED")),NOT(EXACT(I89,"STRONG")))),OR(NOT(ISTEXT(J89)),AND(NOT(EXACT(J89,"YES")),NOT(EXACT(J89,"NO")))),OR(NOT(ISTEXT(K89)),AND(NOT(EXACT(K89,"YES")),NOT(EXACT(K89,"NO")),NOT(EXACT(K89,"NOT_APPLICABLE")))),OR(NOT(ISTEXT(L89)),AND(NOT(EXACT(L89,"NONE")),NOT(EXACT(L89,"NON_MATERIAL")),NOT(EXACT(L89,"MATERIAL_RESOLVED")),NOT(EXACT(L89,"MATERIAL_UNRESOLVED")))),OR(NOT(ISTEXT(M89)),AND(NOT(EXACT(M89,"NONE")),NOT(EXACT(M89,"NON_MATERIAL")),NOT(EXACT(M89,"MATERIAL")))),OR(NOT(ISTEXT(N89)),AND(NOT(EXACT(N89,"YES")),NOT(EXACT(N89,"NO")),NOT(EXACT(N89,"NOT_APPLICABLE")))),OR(NOT(ISTEXT(O89)),AND(NOT(EXACT(O89,"YES")),NOT(EXACT(O89,"NO")),NOT(EXACT(O89,"NOT_APPLICABLE")))),OR(NOT(ISTEXT(P89)),AND(NOT(EXACT(P89,"YES")),NOT(EXACT(P89,"NO")),NOT(EXACT(P89,"UNKNOWN")))),OR(NOT(ISTEXT(Q89)),AND(NOT(EXACT(Q89,"COMPLETE")),NOT(EXACT(Q89,"INCOMPLETE")))),OR(NOT(ISTEXT(R89)),AND(NOT(EXACT(R89,"YES")),NOT(EXACT(R89,"NO")))),OR(NOT(ISTEXT(S89)),AND(NOT(EXACT(S89,"YES")),NOT(EXACT(S89,"NO")),NOT(EXACT(S89,"NOT_APPLICABLE")))),AND(EXACT(J89,"NO"),NOT(EXACT(K89,"NOT_APPLICABLE"))),AND(EXACT(N89,"NO"),NOT(EXACT(O89,"NOT_APPLICABLE"))),AND(EXACT(R89,"NO"),NOT(EXACT(S89,"NOT_APPLICABLE"))))</x:f>
        <x:v>0</x:v>
      </x:c>
      <x:c r="AD89" t="str">
        <x:f>IF(OR(NOT(ISTEXT(D89)),LEN(TRIM(D89))=0),"DESCRIPTION_INVALID",IF(OR(OR(NOT(ISTEXT(E89)),AND(NOT(EXACT(E89,"SMALL_REVERSIBLE_TEST")),NOT(EXACT(E89,"BOUNDED_TRANCHE")),NOT(EXACT(E89,"LARGE_HARD_TO_REVERSE")))),OR(NOT(ISTEXT(F89)),AND(NOT(EXACT(F89,"LOW")),NOT(EXACT(F89,"MODERATE")),NOT(EXACT(F89,"HIGH")))),OR(NOT(ISTEXT(G89)),AND(NOT(EXACT(G89,"EASY")),NOT(EXACT(G89,"MODERATE")),NOT(EXACT(G89,"HARD")))),OR(NOT(ISTEXT(H89)),AND(NOT(EXACT(H89,"YES")),NOT(EXACT(H89,"NO")))),OR(NOT(ISTEXT(I89)),AND(NOT(EXACT(I89,"NONE_EVIDENCE")),NOT(EXACT(I89,"LIMITED")),NOT(EXACT(I89,"STRONG")))),OR(NOT(ISTEXT(J89)),AND(NOT(EXACT(J89,"YES")),NOT(EXACT(J89,"NO")))),OR(NOT(ISTEXT(K89)),AND(NOT(EXACT(K89,"YES")),NOT(EXACT(K89,"NO")),NOT(EXACT(K89,"NOT_APPLICABLE")))),OR(NOT(ISTEXT(L89)),AND(NOT(EXACT(L89,"NONE")),NOT(EXACT(L89,"NON_MATERIAL")),NOT(EXACT(L89,"MATERIAL_RESOLVED")),NOT(EXACT(L89,"MATERIAL_UNRESOLVED")))),OR(NOT(ISTEXT(M89)),AND(NOT(EXACT(M89,"NONE")),NOT(EXACT(M89,"NON_MATERIAL")),NOT(EXACT(M89,"MATERIAL")))),OR(NOT(ISTEXT(N89)),AND(NOT(EXACT(N89,"YES")),NOT(EXACT(N89,"NO")),NOT(EXACT(N89,"NOT_APPLICABLE")))),OR(NOT(ISTEXT(O89)),AND(NOT(EXACT(O89,"YES")),NOT(EXACT(O89,"NO")),NOT(EXACT(O89,"NOT_APPLICABLE")))),OR(NOT(ISTEXT(P89)),AND(NOT(EXACT(P89,"YES")),NOT(EXACT(P89,"NO")),NOT(EXACT(P89,"UNKNOWN")))),OR(NOT(ISTEXT(Q89)),AND(NOT(EXACT(Q89,"COMPLETE")),NOT(EXACT(Q89,"INCOMPLETE")))),OR(NOT(ISTEXT(R89)),AND(NOT(EXACT(R89,"YES")),NOT(EXACT(R89,"NO")))),OR(NOT(ISTEXT(S89)),AND(NOT(EXACT(S89,"YES")),NOT(EXACT(S89,"NO")),NOT(EXACT(S89,"NOT_APPLICABLE"))))),"ENUM_INVALID",IF(AND(EXACT(J89,"NO"),NOT(EXACT(K89,"NOT_APPLICABLE"))),"FIRST_PARTY_CROSS_FIELD_INVALID",IF(AND(EXACT(N89,"NO"),NOT(EXACT(O89,"NOT_APPLICABLE"))),"TEST_CROSS_FIELD_INVALID",IF(AND(EXACT(R89,"NO"),NOT(EXACT(S89,"NOT_APPLICABLE"))),"REOPEN_CROSS_FIELD_INVALID",IF(EXACT(H89,"NO"),"SCOPE_INCOMPLETE",IF(AND(EXACT(R89,"YES"),EXACT(S89,"YES")),"REOPEN_TRIGGER",IF(EXACT(L89,"MATERIAL_UNRESOLVED"),"MATERIAL_CONTRADICTION",IF(AND(OR(EXACT(E89,"LARGE_HARD_TO_REVERSE"),EXACT(F89,"HIGH"),EXACT(G89,"HARD")),OR(AND(EXACT(J89,"YES"),EXACT(K89,"NO")),EXACT(I89,"NONE_EVIDENCE"),EXACT(M89,"MATERIAL"))),IF(AND(EXACT(N89,"YES"),EXACT(O89,"YES")),"HIGH_EXPOSURE_BLOCKER_TESTABLE","HIGH_EXPOSURE_BLOCKER"),IF(AND(EXACT(E89,"BOUNDED_TRANCHE"),OR(AND(EXACT(J89,"YES"),EXACT(K89,"NO")),EXACT(I89,"NONE_EVIDENCE"),EXACT(M89,"MATERIAL"))),IF(AND(EXACT(N89,"YES"),EXACT(O89,"YES")),"TRANCHE_GAP_TESTABLE","TRANCHE_EVIDENCE_GAP"),IF(EXACT(E89,"SMALL_REVERSIBLE_TEST"),IF(OR(EXACT(F89,"HIGH"),EXACT(G89,"HARD")),"TEST_NOT_BOUNDED",IF(AND(EXACT(M89,"MATERIAL"),NOT(EXACT(O89,"YES"))),"TEST_MISALIGNED","SMALL_TEST_SUPPORTED")),IF(AND(EXACT(I89,"LIMITED"),EXACT(E89,"LARGE_HARD_TO_REVERSE")),"INDEPENDENCE_TOO_LIMITED_FOR_SCALE",IF(AND(EXACT(P89,"YES"),EXACT(I89,"LIMITED")),"DECISION_CHANGING_INFO_MISSING","NO_MATERIAL_BLOCKER")))))))))))))</x:f>
        <x:v>MATERIAL_CONTRADICTION</x:v>
      </x:c>
    </x:row>
    <x:row r="90" ht="20" customHeight="1">
      <x:c r="A90" s="22" t="str">
        <x:v>F089</x:v>
      </x:c>
      <x:c r="B90" s="22" t="str">
        <x:v>combo BOUNDED_TRANCHE LIMITED MATERIAL NONE 89</x:v>
      </x:c>
      <x:c r="C90" s="22" t="str">
        <x:v>COMBINATORIAL</x:v>
      </x:c>
      <x:c r="D90" s="22" t="str">
        <x:v>Search/content expansion next tranche</x:v>
      </x:c>
      <x:c r="E90" s="22" t="str">
        <x:v>BOUNDED_TRANCHE</x:v>
      </x:c>
      <x:c r="F90" s="22" t="str">
        <x:v>MODERATE</x:v>
      </x:c>
      <x:c r="G90" s="22" t="str">
        <x:v>MODERATE</x:v>
      </x:c>
      <x:c r="H90" s="22" t="str">
        <x:v>YES</x:v>
      </x:c>
      <x:c r="I90" s="22" t="str">
        <x:v>LIMITED</x:v>
      </x:c>
      <x:c r="J90" s="22" t="str">
        <x:v>YES</x:v>
      </x:c>
      <x:c r="K90" s="22" t="str">
        <x:v>YES</x:v>
      </x:c>
      <x:c r="L90" s="22" t="str">
        <x:v>NONE</x:v>
      </x:c>
      <x:c r="M90" s="22" t="str">
        <x:v>MATERIAL</x:v>
      </x:c>
      <x:c r="N90" s="22" t="str">
        <x:v>YES</x:v>
      </x:c>
      <x:c r="O90" s="22" t="str">
        <x:v>YES</x:v>
      </x:c>
      <x:c r="P90" s="22" t="str">
        <x:v>NO</x:v>
      </x:c>
      <x:c r="Q90" s="22" t="str">
        <x:v>COMPLETE</x:v>
      </x:c>
      <x:c r="R90" s="22" t="str">
        <x:v>NO</x:v>
      </x:c>
      <x:c r="S90" s="22" t="str">
        <x:v>NOT_APPLICABLE</x:v>
      </x:c>
      <x:c r="T90" s="22" t="str">
        <x:v>SUFFICIENT_FOR_A_SMALLER_REVERSIBLE_TEST</x:v>
      </x:c>
      <x:c r="U90" s="22" t="str">
        <x:f>IF(OR(AD90="DESCRIPTION_INVALID",AD90="ENUM_INVALID",AD90="FIRST_PARTY_CROSS_FIELD_INVALID",AD90="TEST_CROSS_FIELD_INVALID",AD90="REOPEN_CROSS_FIELD_INVALID"),"INVALID_INPUT",IF(AD90="SCOPE_INCOMPLETE","RESOLVE_DECISION_SCOPE",IF(AD90="REOPEN_TRIGGER","REOPEN_PRIOR_DECISION",IF(AD90="MATERIAL_CONTRADICTION","RESOLVE_CONTRADICTION",IF(OR(AD90="HIGH_EXPOSURE_BLOCKER_TESTABLE",AD90="TRANCHE_GAP_TESTABLE"),"SUFFICIENT_FOR_A_SMALLER_REVERSIBLE_TEST",IF(AD90="HIGH_EXPOSURE_BLOCKER","DO_NOT_COMMIT_YET",IF(OR(AD90="TRANCHE_EVIDENCE_GAP",AD90="TEST_NOT_BOUNDED",AD90="TEST_MISALIGNED",AD90="INDEPENDENCE_TOO_LIMITED_FOR_SCALE",AD90="DECISION_CHANGING_INFO_MISSING"),"MORE_EVIDENCE_REQUIRED","SUFFICIENT_FOR_THIS_COMMITMENT")))))))</x:f>
        <x:v>SUFFICIENT_FOR_A_SMALLER_REVERSIBLE_TEST</x:v>
      </x:c>
      <x:c r="V90" s="22" t="str">
        <x:v>TRANCHE_GAP_TESTABLE</x:v>
      </x:c>
      <x:c r="W90" s="22" t="str">
        <x:f>AD90</x:f>
        <x:v>TRANCHE_GAP_TESTABLE</x:v>
      </x:c>
      <x:c r="X90" s="22" t="str">
        <x:f>IF(EXACT(T90,U90),"PASS","FAIL")</x:f>
        <x:v>PASS</x:v>
      </x:c>
      <x:c r="Y90" s="22" t="str">
        <x:f>IF(EXACT(V90,W90),"PASS","FAIL")</x:f>
        <x:v>PASS</x:v>
      </x:c>
      <x:c r="Z90" s="22" t="str">
        <x:v>COMPLETE</x:v>
      </x:c>
      <x:c r="AA90" s="22" t="str">
        <x:f>Q90</x:f>
        <x:v>COMPLETE</x:v>
      </x:c>
      <x:c r="AB90" s="22" t="str">
        <x:f>IF(EXACT(Z90,AA90),"PASS","FAIL")</x:f>
        <x:v>PASS</x:v>
      </x:c>
      <x:c r="AC90" s="22" t="b">
        <x:f>OR(NOT(ISTEXT(D90)),LEN(TRIM(D90))=0,OR(NOT(ISTEXT(E90)),AND(NOT(EXACT(E90,"SMALL_REVERSIBLE_TEST")),NOT(EXACT(E90,"BOUNDED_TRANCHE")),NOT(EXACT(E90,"LARGE_HARD_TO_REVERSE")))),OR(NOT(ISTEXT(F90)),AND(NOT(EXACT(F90,"LOW")),NOT(EXACT(F90,"MODERATE")),NOT(EXACT(F90,"HIGH")))),OR(NOT(ISTEXT(G90)),AND(NOT(EXACT(G90,"EASY")),NOT(EXACT(G90,"MODERATE")),NOT(EXACT(G90,"HARD")))),OR(NOT(ISTEXT(H90)),AND(NOT(EXACT(H90,"YES")),NOT(EXACT(H90,"NO")))),OR(NOT(ISTEXT(I90)),AND(NOT(EXACT(I90,"NONE_EVIDENCE")),NOT(EXACT(I90,"LIMITED")),NOT(EXACT(I90,"STRONG")))),OR(NOT(ISTEXT(J90)),AND(NOT(EXACT(J90,"YES")),NOT(EXACT(J90,"NO")))),OR(NOT(ISTEXT(K90)),AND(NOT(EXACT(K90,"YES")),NOT(EXACT(K90,"NO")),NOT(EXACT(K90,"NOT_APPLICABLE")))),OR(NOT(ISTEXT(L90)),AND(NOT(EXACT(L90,"NONE")),NOT(EXACT(L90,"NON_MATERIAL")),NOT(EXACT(L90,"MATERIAL_RESOLVED")),NOT(EXACT(L90,"MATERIAL_UNRESOLVED")))),OR(NOT(ISTEXT(M90)),AND(NOT(EXACT(M90,"NONE")),NOT(EXACT(M90,"NON_MATERIAL")),NOT(EXACT(M90,"MATERIAL")))),OR(NOT(ISTEXT(N90)),AND(NOT(EXACT(N90,"YES")),NOT(EXACT(N90,"NO")),NOT(EXACT(N90,"NOT_APPLICABLE")))),OR(NOT(ISTEXT(O90)),AND(NOT(EXACT(O90,"YES")),NOT(EXACT(O90,"NO")),NOT(EXACT(O90,"NOT_APPLICABLE")))),OR(NOT(ISTEXT(P90)),AND(NOT(EXACT(P90,"YES")),NOT(EXACT(P90,"NO")),NOT(EXACT(P90,"UNKNOWN")))),OR(NOT(ISTEXT(Q90)),AND(NOT(EXACT(Q90,"COMPLETE")),NOT(EXACT(Q90,"INCOMPLETE")))),OR(NOT(ISTEXT(R90)),AND(NOT(EXACT(R90,"YES")),NOT(EXACT(R90,"NO")))),OR(NOT(ISTEXT(S90)),AND(NOT(EXACT(S90,"YES")),NOT(EXACT(S90,"NO")),NOT(EXACT(S90,"NOT_APPLICABLE")))),AND(EXACT(J90,"NO"),NOT(EXACT(K90,"NOT_APPLICABLE"))),AND(EXACT(N90,"NO"),NOT(EXACT(O90,"NOT_APPLICABLE"))),AND(EXACT(R90,"NO"),NOT(EXACT(S90,"NOT_APPLICABLE"))))</x:f>
        <x:v>0</x:v>
      </x:c>
      <x:c r="AD90" t="str">
        <x:f>IF(OR(NOT(ISTEXT(D90)),LEN(TRIM(D90))=0),"DESCRIPTION_INVALID",IF(OR(OR(NOT(ISTEXT(E90)),AND(NOT(EXACT(E90,"SMALL_REVERSIBLE_TEST")),NOT(EXACT(E90,"BOUNDED_TRANCHE")),NOT(EXACT(E90,"LARGE_HARD_TO_REVERSE")))),OR(NOT(ISTEXT(F90)),AND(NOT(EXACT(F90,"LOW")),NOT(EXACT(F90,"MODERATE")),NOT(EXACT(F90,"HIGH")))),OR(NOT(ISTEXT(G90)),AND(NOT(EXACT(G90,"EASY")),NOT(EXACT(G90,"MODERATE")),NOT(EXACT(G90,"HARD")))),OR(NOT(ISTEXT(H90)),AND(NOT(EXACT(H90,"YES")),NOT(EXACT(H90,"NO")))),OR(NOT(ISTEXT(I90)),AND(NOT(EXACT(I90,"NONE_EVIDENCE")),NOT(EXACT(I90,"LIMITED")),NOT(EXACT(I90,"STRONG")))),OR(NOT(ISTEXT(J90)),AND(NOT(EXACT(J90,"YES")),NOT(EXACT(J90,"NO")))),OR(NOT(ISTEXT(K90)),AND(NOT(EXACT(K90,"YES")),NOT(EXACT(K90,"NO")),NOT(EXACT(K90,"NOT_APPLICABLE")))),OR(NOT(ISTEXT(L90)),AND(NOT(EXACT(L90,"NONE")),NOT(EXACT(L90,"NON_MATERIAL")),NOT(EXACT(L90,"MATERIAL_RESOLVED")),NOT(EXACT(L90,"MATERIAL_UNRESOLVED")))),OR(NOT(ISTEXT(M90)),AND(NOT(EXACT(M90,"NONE")),NOT(EXACT(M90,"NON_MATERIAL")),NOT(EXACT(M90,"MATERIAL")))),OR(NOT(ISTEXT(N90)),AND(NOT(EXACT(N90,"YES")),NOT(EXACT(N90,"NO")),NOT(EXACT(N90,"NOT_APPLICABLE")))),OR(NOT(ISTEXT(O90)),AND(NOT(EXACT(O90,"YES")),NOT(EXACT(O90,"NO")),NOT(EXACT(O90,"NOT_APPLICABLE")))),OR(NOT(ISTEXT(P90)),AND(NOT(EXACT(P90,"YES")),NOT(EXACT(P90,"NO")),NOT(EXACT(P90,"UNKNOWN")))),OR(NOT(ISTEXT(Q90)),AND(NOT(EXACT(Q90,"COMPLETE")),NOT(EXACT(Q90,"INCOMPLETE")))),OR(NOT(ISTEXT(R90)),AND(NOT(EXACT(R90,"YES")),NOT(EXACT(R90,"NO")))),OR(NOT(ISTEXT(S90)),AND(NOT(EXACT(S90,"YES")),NOT(EXACT(S90,"NO")),NOT(EXACT(S90,"NOT_APPLICABLE"))))),"ENUM_INVALID",IF(AND(EXACT(J90,"NO"),NOT(EXACT(K90,"NOT_APPLICABLE"))),"FIRST_PARTY_CROSS_FIELD_INVALID",IF(AND(EXACT(N90,"NO"),NOT(EXACT(O90,"NOT_APPLICABLE"))),"TEST_CROSS_FIELD_INVALID",IF(AND(EXACT(R90,"NO"),NOT(EXACT(S90,"NOT_APPLICABLE"))),"REOPEN_CROSS_FIELD_INVALID",IF(EXACT(H90,"NO"),"SCOPE_INCOMPLETE",IF(AND(EXACT(R90,"YES"),EXACT(S90,"YES")),"REOPEN_TRIGGER",IF(EXACT(L90,"MATERIAL_UNRESOLVED"),"MATERIAL_CONTRADICTION",IF(AND(OR(EXACT(E90,"LARGE_HARD_TO_REVERSE"),EXACT(F90,"HIGH"),EXACT(G90,"HARD")),OR(AND(EXACT(J90,"YES"),EXACT(K90,"NO")),EXACT(I90,"NONE_EVIDENCE"),EXACT(M90,"MATERIAL"))),IF(AND(EXACT(N90,"YES"),EXACT(O90,"YES")),"HIGH_EXPOSURE_BLOCKER_TESTABLE","HIGH_EXPOSURE_BLOCKER"),IF(AND(EXACT(E90,"BOUNDED_TRANCHE"),OR(AND(EXACT(J90,"YES"),EXACT(K90,"NO")),EXACT(I90,"NONE_EVIDENCE"),EXACT(M90,"MATERIAL"))),IF(AND(EXACT(N90,"YES"),EXACT(O90,"YES")),"TRANCHE_GAP_TESTABLE","TRANCHE_EVIDENCE_GAP"),IF(EXACT(E90,"SMALL_REVERSIBLE_TEST"),IF(OR(EXACT(F90,"HIGH"),EXACT(G90,"HARD")),"TEST_NOT_BOUNDED",IF(AND(EXACT(M90,"MATERIAL"),NOT(EXACT(O90,"YES"))),"TEST_MISALIGNED","SMALL_TEST_SUPPORTED")),IF(AND(EXACT(I90,"LIMITED"),EXACT(E90,"LARGE_HARD_TO_REVERSE")),"INDEPENDENCE_TOO_LIMITED_FOR_SCALE",IF(AND(EXACT(P90,"YES"),EXACT(I90,"LIMITED")),"DECISION_CHANGING_INFO_MISSING","NO_MATERIAL_BLOCKER")))))))))))))</x:f>
        <x:v>TRANCHE_GAP_TESTABLE</x:v>
      </x:c>
    </x:row>
    <x:row r="91" ht="20" customHeight="1">
      <x:c r="A91" s="22" t="str">
        <x:v>F090</x:v>
      </x:c>
      <x:c r="B91" s="22" t="str">
        <x:v>combo BOUNDED_TRANCHE LIMITED MATERIAL NON_MATERIAL 90</x:v>
      </x:c>
      <x:c r="C91" s="22" t="str">
        <x:v>COMBINATORIAL</x:v>
      </x:c>
      <x:c r="D91" s="22" t="str">
        <x:v>Search/content expansion next tranche</x:v>
      </x:c>
      <x:c r="E91" s="22" t="str">
        <x:v>BOUNDED_TRANCHE</x:v>
      </x:c>
      <x:c r="F91" s="22" t="str">
        <x:v>MODERATE</x:v>
      </x:c>
      <x:c r="G91" s="22" t="str">
        <x:v>MODERATE</x:v>
      </x:c>
      <x:c r="H91" s="22" t="str">
        <x:v>YES</x:v>
      </x:c>
      <x:c r="I91" s="22" t="str">
        <x:v>LIMITED</x:v>
      </x:c>
      <x:c r="J91" s="22" t="str">
        <x:v>YES</x:v>
      </x:c>
      <x:c r="K91" s="22" t="str">
        <x:v>YES</x:v>
      </x:c>
      <x:c r="L91" s="22" t="str">
        <x:v>NON_MATERIAL</x:v>
      </x:c>
      <x:c r="M91" s="22" t="str">
        <x:v>MATERIAL</x:v>
      </x:c>
      <x:c r="N91" s="22" t="str">
        <x:v>NO</x:v>
      </x:c>
      <x:c r="O91" s="22" t="str">
        <x:v>NOT_APPLICABLE</x:v>
      </x:c>
      <x:c r="P91" s="22" t="str">
        <x:v>NO</x:v>
      </x:c>
      <x:c r="Q91" s="22" t="str">
        <x:v>COMPLETE</x:v>
      </x:c>
      <x:c r="R91" s="22" t="str">
        <x:v>NO</x:v>
      </x:c>
      <x:c r="S91" s="22" t="str">
        <x:v>NOT_APPLICABLE</x:v>
      </x:c>
      <x:c r="T91" s="22" t="str">
        <x:v>MORE_EVIDENCE_REQUIRED</x:v>
      </x:c>
      <x:c r="U91" s="22" t="str">
        <x:f>IF(OR(AD91="DESCRIPTION_INVALID",AD91="ENUM_INVALID",AD91="FIRST_PARTY_CROSS_FIELD_INVALID",AD91="TEST_CROSS_FIELD_INVALID",AD91="REOPEN_CROSS_FIELD_INVALID"),"INVALID_INPUT",IF(AD91="SCOPE_INCOMPLETE","RESOLVE_DECISION_SCOPE",IF(AD91="REOPEN_TRIGGER","REOPEN_PRIOR_DECISION",IF(AD91="MATERIAL_CONTRADICTION","RESOLVE_CONTRADICTION",IF(OR(AD91="HIGH_EXPOSURE_BLOCKER_TESTABLE",AD91="TRANCHE_GAP_TESTABLE"),"SUFFICIENT_FOR_A_SMALLER_REVERSIBLE_TEST",IF(AD91="HIGH_EXPOSURE_BLOCKER","DO_NOT_COMMIT_YET",IF(OR(AD91="TRANCHE_EVIDENCE_GAP",AD91="TEST_NOT_BOUNDED",AD91="TEST_MISALIGNED",AD91="INDEPENDENCE_TOO_LIMITED_FOR_SCALE",AD91="DECISION_CHANGING_INFO_MISSING"),"MORE_EVIDENCE_REQUIRED","SUFFICIENT_FOR_THIS_COMMITMENT")))))))</x:f>
        <x:v>MORE_EVIDENCE_REQUIRED</x:v>
      </x:c>
      <x:c r="V91" s="22" t="str">
        <x:v>TRANCHE_EVIDENCE_GAP</x:v>
      </x:c>
      <x:c r="W91" s="22" t="str">
        <x:f>AD91</x:f>
        <x:v>TRANCHE_EVIDENCE_GAP</x:v>
      </x:c>
      <x:c r="X91" s="22" t="str">
        <x:f>IF(EXACT(T91,U91),"PASS","FAIL")</x:f>
        <x:v>PASS</x:v>
      </x:c>
      <x:c r="Y91" s="22" t="str">
        <x:f>IF(EXACT(V91,W91),"PASS","FAIL")</x:f>
        <x:v>PASS</x:v>
      </x:c>
      <x:c r="Z91" s="22" t="str">
        <x:v>COMPLETE</x:v>
      </x:c>
      <x:c r="AA91" s="22" t="str">
        <x:f>Q91</x:f>
        <x:v>COMPLETE</x:v>
      </x:c>
      <x:c r="AB91" s="22" t="str">
        <x:f>IF(EXACT(Z91,AA91),"PASS","FAIL")</x:f>
        <x:v>PASS</x:v>
      </x:c>
      <x:c r="AC91" s="22" t="b">
        <x:f>OR(NOT(ISTEXT(D91)),LEN(TRIM(D91))=0,OR(NOT(ISTEXT(E91)),AND(NOT(EXACT(E91,"SMALL_REVERSIBLE_TEST")),NOT(EXACT(E91,"BOUNDED_TRANCHE")),NOT(EXACT(E91,"LARGE_HARD_TO_REVERSE")))),OR(NOT(ISTEXT(F91)),AND(NOT(EXACT(F91,"LOW")),NOT(EXACT(F91,"MODERATE")),NOT(EXACT(F91,"HIGH")))),OR(NOT(ISTEXT(G91)),AND(NOT(EXACT(G91,"EASY")),NOT(EXACT(G91,"MODERATE")),NOT(EXACT(G91,"HARD")))),OR(NOT(ISTEXT(H91)),AND(NOT(EXACT(H91,"YES")),NOT(EXACT(H91,"NO")))),OR(NOT(ISTEXT(I91)),AND(NOT(EXACT(I91,"NONE_EVIDENCE")),NOT(EXACT(I91,"LIMITED")),NOT(EXACT(I91,"STRONG")))),OR(NOT(ISTEXT(J91)),AND(NOT(EXACT(J91,"YES")),NOT(EXACT(J91,"NO")))),OR(NOT(ISTEXT(K91)),AND(NOT(EXACT(K91,"YES")),NOT(EXACT(K91,"NO")),NOT(EXACT(K91,"NOT_APPLICABLE")))),OR(NOT(ISTEXT(L91)),AND(NOT(EXACT(L91,"NONE")),NOT(EXACT(L91,"NON_MATERIAL")),NOT(EXACT(L91,"MATERIAL_RESOLVED")),NOT(EXACT(L91,"MATERIAL_UNRESOLVED")))),OR(NOT(ISTEXT(M91)),AND(NOT(EXACT(M91,"NONE")),NOT(EXACT(M91,"NON_MATERIAL")),NOT(EXACT(M91,"MATERIAL")))),OR(NOT(ISTEXT(N91)),AND(NOT(EXACT(N91,"YES")),NOT(EXACT(N91,"NO")),NOT(EXACT(N91,"NOT_APPLICABLE")))),OR(NOT(ISTEXT(O91)),AND(NOT(EXACT(O91,"YES")),NOT(EXACT(O91,"NO")),NOT(EXACT(O91,"NOT_APPLICABLE")))),OR(NOT(ISTEXT(P91)),AND(NOT(EXACT(P91,"YES")),NOT(EXACT(P91,"NO")),NOT(EXACT(P91,"UNKNOWN")))),OR(NOT(ISTEXT(Q91)),AND(NOT(EXACT(Q91,"COMPLETE")),NOT(EXACT(Q91,"INCOMPLETE")))),OR(NOT(ISTEXT(R91)),AND(NOT(EXACT(R91,"YES")),NOT(EXACT(R91,"NO")))),OR(NOT(ISTEXT(S91)),AND(NOT(EXACT(S91,"YES")),NOT(EXACT(S91,"NO")),NOT(EXACT(S91,"NOT_APPLICABLE")))),AND(EXACT(J91,"NO"),NOT(EXACT(K91,"NOT_APPLICABLE"))),AND(EXACT(N91,"NO"),NOT(EXACT(O91,"NOT_APPLICABLE"))),AND(EXACT(R91,"NO"),NOT(EXACT(S91,"NOT_APPLICABLE"))))</x:f>
        <x:v>0</x:v>
      </x:c>
      <x:c r="AD91" t="str">
        <x:f>IF(OR(NOT(ISTEXT(D91)),LEN(TRIM(D91))=0),"DESCRIPTION_INVALID",IF(OR(OR(NOT(ISTEXT(E91)),AND(NOT(EXACT(E91,"SMALL_REVERSIBLE_TEST")),NOT(EXACT(E91,"BOUNDED_TRANCHE")),NOT(EXACT(E91,"LARGE_HARD_TO_REVERSE")))),OR(NOT(ISTEXT(F91)),AND(NOT(EXACT(F91,"LOW")),NOT(EXACT(F91,"MODERATE")),NOT(EXACT(F91,"HIGH")))),OR(NOT(ISTEXT(G91)),AND(NOT(EXACT(G91,"EASY")),NOT(EXACT(G91,"MODERATE")),NOT(EXACT(G91,"HARD")))),OR(NOT(ISTEXT(H91)),AND(NOT(EXACT(H91,"YES")),NOT(EXACT(H91,"NO")))),OR(NOT(ISTEXT(I91)),AND(NOT(EXACT(I91,"NONE_EVIDENCE")),NOT(EXACT(I91,"LIMITED")),NOT(EXACT(I91,"STRONG")))),OR(NOT(ISTEXT(J91)),AND(NOT(EXACT(J91,"YES")),NOT(EXACT(J91,"NO")))),OR(NOT(ISTEXT(K91)),AND(NOT(EXACT(K91,"YES")),NOT(EXACT(K91,"NO")),NOT(EXACT(K91,"NOT_APPLICABLE")))),OR(NOT(ISTEXT(L91)),AND(NOT(EXACT(L91,"NONE")),NOT(EXACT(L91,"NON_MATERIAL")),NOT(EXACT(L91,"MATERIAL_RESOLVED")),NOT(EXACT(L91,"MATERIAL_UNRESOLVED")))),OR(NOT(ISTEXT(M91)),AND(NOT(EXACT(M91,"NONE")),NOT(EXACT(M91,"NON_MATERIAL")),NOT(EXACT(M91,"MATERIAL")))),OR(NOT(ISTEXT(N91)),AND(NOT(EXACT(N91,"YES")),NOT(EXACT(N91,"NO")),NOT(EXACT(N91,"NOT_APPLICABLE")))),OR(NOT(ISTEXT(O91)),AND(NOT(EXACT(O91,"YES")),NOT(EXACT(O91,"NO")),NOT(EXACT(O91,"NOT_APPLICABLE")))),OR(NOT(ISTEXT(P91)),AND(NOT(EXACT(P91,"YES")),NOT(EXACT(P91,"NO")),NOT(EXACT(P91,"UNKNOWN")))),OR(NOT(ISTEXT(Q91)),AND(NOT(EXACT(Q91,"COMPLETE")),NOT(EXACT(Q91,"INCOMPLETE")))),OR(NOT(ISTEXT(R91)),AND(NOT(EXACT(R91,"YES")),NOT(EXACT(R91,"NO")))),OR(NOT(ISTEXT(S91)),AND(NOT(EXACT(S91,"YES")),NOT(EXACT(S91,"NO")),NOT(EXACT(S91,"NOT_APPLICABLE"))))),"ENUM_INVALID",IF(AND(EXACT(J91,"NO"),NOT(EXACT(K91,"NOT_APPLICABLE"))),"FIRST_PARTY_CROSS_FIELD_INVALID",IF(AND(EXACT(N91,"NO"),NOT(EXACT(O91,"NOT_APPLICABLE"))),"TEST_CROSS_FIELD_INVALID",IF(AND(EXACT(R91,"NO"),NOT(EXACT(S91,"NOT_APPLICABLE"))),"REOPEN_CROSS_FIELD_INVALID",IF(EXACT(H91,"NO"),"SCOPE_INCOMPLETE",IF(AND(EXACT(R91,"YES"),EXACT(S91,"YES")),"REOPEN_TRIGGER",IF(EXACT(L91,"MATERIAL_UNRESOLVED"),"MATERIAL_CONTRADICTION",IF(AND(OR(EXACT(E91,"LARGE_HARD_TO_REVERSE"),EXACT(F91,"HIGH"),EXACT(G91,"HARD")),OR(AND(EXACT(J91,"YES"),EXACT(K91,"NO")),EXACT(I91,"NONE_EVIDENCE"),EXACT(M91,"MATERIAL"))),IF(AND(EXACT(N91,"YES"),EXACT(O91,"YES")),"HIGH_EXPOSURE_BLOCKER_TESTABLE","HIGH_EXPOSURE_BLOCKER"),IF(AND(EXACT(E91,"BOUNDED_TRANCHE"),OR(AND(EXACT(J91,"YES"),EXACT(K91,"NO")),EXACT(I91,"NONE_EVIDENCE"),EXACT(M91,"MATERIAL"))),IF(AND(EXACT(N91,"YES"),EXACT(O91,"YES")),"TRANCHE_GAP_TESTABLE","TRANCHE_EVIDENCE_GAP"),IF(EXACT(E91,"SMALL_REVERSIBLE_TEST"),IF(OR(EXACT(F91,"HIGH"),EXACT(G91,"HARD")),"TEST_NOT_BOUNDED",IF(AND(EXACT(M91,"MATERIAL"),NOT(EXACT(O91,"YES"))),"TEST_MISALIGNED","SMALL_TEST_SUPPORTED")),IF(AND(EXACT(I91,"LIMITED"),EXACT(E91,"LARGE_HARD_TO_REVERSE")),"INDEPENDENCE_TOO_LIMITED_FOR_SCALE",IF(AND(EXACT(P91,"YES"),EXACT(I91,"LIMITED")),"DECISION_CHANGING_INFO_MISSING","NO_MATERIAL_BLOCKER")))))))))))))</x:f>
        <x:v>TRANCHE_EVIDENCE_GAP</x:v>
      </x:c>
    </x:row>
    <x:row r="92" ht="20" customHeight="1">
      <x:c r="A92" s="22" t="str">
        <x:v>F091</x:v>
      </x:c>
      <x:c r="B92" s="22" t="str">
        <x:v>combo BOUNDED_TRANCHE LIMITED MATERIAL MATERIAL_RESOLVED 91</x:v>
      </x:c>
      <x:c r="C92" s="22" t="str">
        <x:v>COMBINATORIAL</x:v>
      </x:c>
      <x:c r="D92" s="22" t="str">
        <x:v>Search/content expansion next tranche</x:v>
      </x:c>
      <x:c r="E92" s="22" t="str">
        <x:v>BOUNDED_TRANCHE</x:v>
      </x:c>
      <x:c r="F92" s="22" t="str">
        <x:v>MODERATE</x:v>
      </x:c>
      <x:c r="G92" s="22" t="str">
        <x:v>MODERATE</x:v>
      </x:c>
      <x:c r="H92" s="22" t="str">
        <x:v>YES</x:v>
      </x:c>
      <x:c r="I92" s="22" t="str">
        <x:v>LIMITED</x:v>
      </x:c>
      <x:c r="J92" s="22" t="str">
        <x:v>YES</x:v>
      </x:c>
      <x:c r="K92" s="22" t="str">
        <x:v>YES</x:v>
      </x:c>
      <x:c r="L92" s="22" t="str">
        <x:v>MATERIAL_RESOLVED</x:v>
      </x:c>
      <x:c r="M92" s="22" t="str">
        <x:v>MATERIAL</x:v>
      </x:c>
      <x:c r="N92" s="22" t="str">
        <x:v>YES</x:v>
      </x:c>
      <x:c r="O92" s="22" t="str">
        <x:v>YES</x:v>
      </x:c>
      <x:c r="P92" s="22" t="str">
        <x:v>NO</x:v>
      </x:c>
      <x:c r="Q92" s="22" t="str">
        <x:v>COMPLETE</x:v>
      </x:c>
      <x:c r="R92" s="22" t="str">
        <x:v>NO</x:v>
      </x:c>
      <x:c r="S92" s="22" t="str">
        <x:v>NOT_APPLICABLE</x:v>
      </x:c>
      <x:c r="T92" s="22" t="str">
        <x:v>SUFFICIENT_FOR_A_SMALLER_REVERSIBLE_TEST</x:v>
      </x:c>
      <x:c r="U92" s="22" t="str">
        <x:f>IF(OR(AD92="DESCRIPTION_INVALID",AD92="ENUM_INVALID",AD92="FIRST_PARTY_CROSS_FIELD_INVALID",AD92="TEST_CROSS_FIELD_INVALID",AD92="REOPEN_CROSS_FIELD_INVALID"),"INVALID_INPUT",IF(AD92="SCOPE_INCOMPLETE","RESOLVE_DECISION_SCOPE",IF(AD92="REOPEN_TRIGGER","REOPEN_PRIOR_DECISION",IF(AD92="MATERIAL_CONTRADICTION","RESOLVE_CONTRADICTION",IF(OR(AD92="HIGH_EXPOSURE_BLOCKER_TESTABLE",AD92="TRANCHE_GAP_TESTABLE"),"SUFFICIENT_FOR_A_SMALLER_REVERSIBLE_TEST",IF(AD92="HIGH_EXPOSURE_BLOCKER","DO_NOT_COMMIT_YET",IF(OR(AD92="TRANCHE_EVIDENCE_GAP",AD92="TEST_NOT_BOUNDED",AD92="TEST_MISALIGNED",AD92="INDEPENDENCE_TOO_LIMITED_FOR_SCALE",AD92="DECISION_CHANGING_INFO_MISSING"),"MORE_EVIDENCE_REQUIRED","SUFFICIENT_FOR_THIS_COMMITMENT")))))))</x:f>
        <x:v>SUFFICIENT_FOR_A_SMALLER_REVERSIBLE_TEST</x:v>
      </x:c>
      <x:c r="V92" s="22" t="str">
        <x:v>TRANCHE_GAP_TESTABLE</x:v>
      </x:c>
      <x:c r="W92" s="22" t="str">
        <x:f>AD92</x:f>
        <x:v>TRANCHE_GAP_TESTABLE</x:v>
      </x:c>
      <x:c r="X92" s="22" t="str">
        <x:f>IF(EXACT(T92,U92),"PASS","FAIL")</x:f>
        <x:v>PASS</x:v>
      </x:c>
      <x:c r="Y92" s="22" t="str">
        <x:f>IF(EXACT(V92,W92),"PASS","FAIL")</x:f>
        <x:v>PASS</x:v>
      </x:c>
      <x:c r="Z92" s="22" t="str">
        <x:v>COMPLETE</x:v>
      </x:c>
      <x:c r="AA92" s="22" t="str">
        <x:f>Q92</x:f>
        <x:v>COMPLETE</x:v>
      </x:c>
      <x:c r="AB92" s="22" t="str">
        <x:f>IF(EXACT(Z92,AA92),"PASS","FAIL")</x:f>
        <x:v>PASS</x:v>
      </x:c>
      <x:c r="AC92" s="22" t="b">
        <x:f>OR(NOT(ISTEXT(D92)),LEN(TRIM(D92))=0,OR(NOT(ISTEXT(E92)),AND(NOT(EXACT(E92,"SMALL_REVERSIBLE_TEST")),NOT(EXACT(E92,"BOUNDED_TRANCHE")),NOT(EXACT(E92,"LARGE_HARD_TO_REVERSE")))),OR(NOT(ISTEXT(F92)),AND(NOT(EXACT(F92,"LOW")),NOT(EXACT(F92,"MODERATE")),NOT(EXACT(F92,"HIGH")))),OR(NOT(ISTEXT(G92)),AND(NOT(EXACT(G92,"EASY")),NOT(EXACT(G92,"MODERATE")),NOT(EXACT(G92,"HARD")))),OR(NOT(ISTEXT(H92)),AND(NOT(EXACT(H92,"YES")),NOT(EXACT(H92,"NO")))),OR(NOT(ISTEXT(I92)),AND(NOT(EXACT(I92,"NONE_EVIDENCE")),NOT(EXACT(I92,"LIMITED")),NOT(EXACT(I92,"STRONG")))),OR(NOT(ISTEXT(J92)),AND(NOT(EXACT(J92,"YES")),NOT(EXACT(J92,"NO")))),OR(NOT(ISTEXT(K92)),AND(NOT(EXACT(K92,"YES")),NOT(EXACT(K92,"NO")),NOT(EXACT(K92,"NOT_APPLICABLE")))),OR(NOT(ISTEXT(L92)),AND(NOT(EXACT(L92,"NONE")),NOT(EXACT(L92,"NON_MATERIAL")),NOT(EXACT(L92,"MATERIAL_RESOLVED")),NOT(EXACT(L92,"MATERIAL_UNRESOLVED")))),OR(NOT(ISTEXT(M92)),AND(NOT(EXACT(M92,"NONE")),NOT(EXACT(M92,"NON_MATERIAL")),NOT(EXACT(M92,"MATERIAL")))),OR(NOT(ISTEXT(N92)),AND(NOT(EXACT(N92,"YES")),NOT(EXACT(N92,"NO")),NOT(EXACT(N92,"NOT_APPLICABLE")))),OR(NOT(ISTEXT(O92)),AND(NOT(EXACT(O92,"YES")),NOT(EXACT(O92,"NO")),NOT(EXACT(O92,"NOT_APPLICABLE")))),OR(NOT(ISTEXT(P92)),AND(NOT(EXACT(P92,"YES")),NOT(EXACT(P92,"NO")),NOT(EXACT(P92,"UNKNOWN")))),OR(NOT(ISTEXT(Q92)),AND(NOT(EXACT(Q92,"COMPLETE")),NOT(EXACT(Q92,"INCOMPLETE")))),OR(NOT(ISTEXT(R92)),AND(NOT(EXACT(R92,"YES")),NOT(EXACT(R92,"NO")))),OR(NOT(ISTEXT(S92)),AND(NOT(EXACT(S92,"YES")),NOT(EXACT(S92,"NO")),NOT(EXACT(S92,"NOT_APPLICABLE")))),AND(EXACT(J92,"NO"),NOT(EXACT(K92,"NOT_APPLICABLE"))),AND(EXACT(N92,"NO"),NOT(EXACT(O92,"NOT_APPLICABLE"))),AND(EXACT(R92,"NO"),NOT(EXACT(S92,"NOT_APPLICABLE"))))</x:f>
        <x:v>0</x:v>
      </x:c>
      <x:c r="AD92" t="str">
        <x:f>IF(OR(NOT(ISTEXT(D92)),LEN(TRIM(D92))=0),"DESCRIPTION_INVALID",IF(OR(OR(NOT(ISTEXT(E92)),AND(NOT(EXACT(E92,"SMALL_REVERSIBLE_TEST")),NOT(EXACT(E92,"BOUNDED_TRANCHE")),NOT(EXACT(E92,"LARGE_HARD_TO_REVERSE")))),OR(NOT(ISTEXT(F92)),AND(NOT(EXACT(F92,"LOW")),NOT(EXACT(F92,"MODERATE")),NOT(EXACT(F92,"HIGH")))),OR(NOT(ISTEXT(G92)),AND(NOT(EXACT(G92,"EASY")),NOT(EXACT(G92,"MODERATE")),NOT(EXACT(G92,"HARD")))),OR(NOT(ISTEXT(H92)),AND(NOT(EXACT(H92,"YES")),NOT(EXACT(H92,"NO")))),OR(NOT(ISTEXT(I92)),AND(NOT(EXACT(I92,"NONE_EVIDENCE")),NOT(EXACT(I92,"LIMITED")),NOT(EXACT(I92,"STRONG")))),OR(NOT(ISTEXT(J92)),AND(NOT(EXACT(J92,"YES")),NOT(EXACT(J92,"NO")))),OR(NOT(ISTEXT(K92)),AND(NOT(EXACT(K92,"YES")),NOT(EXACT(K92,"NO")),NOT(EXACT(K92,"NOT_APPLICABLE")))),OR(NOT(ISTEXT(L92)),AND(NOT(EXACT(L92,"NONE")),NOT(EXACT(L92,"NON_MATERIAL")),NOT(EXACT(L92,"MATERIAL_RESOLVED")),NOT(EXACT(L92,"MATERIAL_UNRESOLVED")))),OR(NOT(ISTEXT(M92)),AND(NOT(EXACT(M92,"NONE")),NOT(EXACT(M92,"NON_MATERIAL")),NOT(EXACT(M92,"MATERIAL")))),OR(NOT(ISTEXT(N92)),AND(NOT(EXACT(N92,"YES")),NOT(EXACT(N92,"NO")),NOT(EXACT(N92,"NOT_APPLICABLE")))),OR(NOT(ISTEXT(O92)),AND(NOT(EXACT(O92,"YES")),NOT(EXACT(O92,"NO")),NOT(EXACT(O92,"NOT_APPLICABLE")))),OR(NOT(ISTEXT(P92)),AND(NOT(EXACT(P92,"YES")),NOT(EXACT(P92,"NO")),NOT(EXACT(P92,"UNKNOWN")))),OR(NOT(ISTEXT(Q92)),AND(NOT(EXACT(Q92,"COMPLETE")),NOT(EXACT(Q92,"INCOMPLETE")))),OR(NOT(ISTEXT(R92)),AND(NOT(EXACT(R92,"YES")),NOT(EXACT(R92,"NO")))),OR(NOT(ISTEXT(S92)),AND(NOT(EXACT(S92,"YES")),NOT(EXACT(S92,"NO")),NOT(EXACT(S92,"NOT_APPLICABLE"))))),"ENUM_INVALID",IF(AND(EXACT(J92,"NO"),NOT(EXACT(K92,"NOT_APPLICABLE"))),"FIRST_PARTY_CROSS_FIELD_INVALID",IF(AND(EXACT(N92,"NO"),NOT(EXACT(O92,"NOT_APPLICABLE"))),"TEST_CROSS_FIELD_INVALID",IF(AND(EXACT(R92,"NO"),NOT(EXACT(S92,"NOT_APPLICABLE"))),"REOPEN_CROSS_FIELD_INVALID",IF(EXACT(H92,"NO"),"SCOPE_INCOMPLETE",IF(AND(EXACT(R92,"YES"),EXACT(S92,"YES")),"REOPEN_TRIGGER",IF(EXACT(L92,"MATERIAL_UNRESOLVED"),"MATERIAL_CONTRADICTION",IF(AND(OR(EXACT(E92,"LARGE_HARD_TO_REVERSE"),EXACT(F92,"HIGH"),EXACT(G92,"HARD")),OR(AND(EXACT(J92,"YES"),EXACT(K92,"NO")),EXACT(I92,"NONE_EVIDENCE"),EXACT(M92,"MATERIAL"))),IF(AND(EXACT(N92,"YES"),EXACT(O92,"YES")),"HIGH_EXPOSURE_BLOCKER_TESTABLE","HIGH_EXPOSURE_BLOCKER"),IF(AND(EXACT(E92,"BOUNDED_TRANCHE"),OR(AND(EXACT(J92,"YES"),EXACT(K92,"NO")),EXACT(I92,"NONE_EVIDENCE"),EXACT(M92,"MATERIAL"))),IF(AND(EXACT(N92,"YES"),EXACT(O92,"YES")),"TRANCHE_GAP_TESTABLE","TRANCHE_EVIDENCE_GAP"),IF(EXACT(E92,"SMALL_REVERSIBLE_TEST"),IF(OR(EXACT(F92,"HIGH"),EXACT(G92,"HARD")),"TEST_NOT_BOUNDED",IF(AND(EXACT(M92,"MATERIAL"),NOT(EXACT(O92,"YES"))),"TEST_MISALIGNED","SMALL_TEST_SUPPORTED")),IF(AND(EXACT(I92,"LIMITED"),EXACT(E92,"LARGE_HARD_TO_REVERSE")),"INDEPENDENCE_TOO_LIMITED_FOR_SCALE",IF(AND(EXACT(P92,"YES"),EXACT(I92,"LIMITED")),"DECISION_CHANGING_INFO_MISSING","NO_MATERIAL_BLOCKER")))))))))))))</x:f>
        <x:v>TRANCHE_GAP_TESTABLE</x:v>
      </x:c>
    </x:row>
    <x:row r="93" ht="20" customHeight="1">
      <x:c r="A93" s="22" t="str">
        <x:v>F092</x:v>
      </x:c>
      <x:c r="B93" s="22" t="str">
        <x:v>combo BOUNDED_TRANCHE LIMITED MATERIAL MATERIAL_UNRESOLVED 92</x:v>
      </x:c>
      <x:c r="C93" s="22" t="str">
        <x:v>COMBINATORIAL</x:v>
      </x:c>
      <x:c r="D93" s="22" t="str">
        <x:v>Search/content expansion next tranche</x:v>
      </x:c>
      <x:c r="E93" s="22" t="str">
        <x:v>BOUNDED_TRANCHE</x:v>
      </x:c>
      <x:c r="F93" s="22" t="str">
        <x:v>MODERATE</x:v>
      </x:c>
      <x:c r="G93" s="22" t="str">
        <x:v>MODERATE</x:v>
      </x:c>
      <x:c r="H93" s="22" t="str">
        <x:v>YES</x:v>
      </x:c>
      <x:c r="I93" s="22" t="str">
        <x:v>LIMITED</x:v>
      </x:c>
      <x:c r="J93" s="22" t="str">
        <x:v>YES</x:v>
      </x:c>
      <x:c r="K93" s="22" t="str">
        <x:v>NO</x:v>
      </x:c>
      <x:c r="L93" s="22" t="str">
        <x:v>MATERIAL_UNRESOLVED</x:v>
      </x:c>
      <x:c r="M93" s="22" t="str">
        <x:v>MATERIAL</x:v>
      </x:c>
      <x:c r="N93" s="22" t="str">
        <x:v>NO</x:v>
      </x:c>
      <x:c r="O93" s="22" t="str">
        <x:v>NOT_APPLICABLE</x:v>
      </x:c>
      <x:c r="P93" s="22" t="str">
        <x:v>NO</x:v>
      </x:c>
      <x:c r="Q93" s="22" t="str">
        <x:v>COMPLETE</x:v>
      </x:c>
      <x:c r="R93" s="22" t="str">
        <x:v>NO</x:v>
      </x:c>
      <x:c r="S93" s="22" t="str">
        <x:v>NOT_APPLICABLE</x:v>
      </x:c>
      <x:c r="T93" s="22" t="str">
        <x:v>RESOLVE_CONTRADICTION</x:v>
      </x:c>
      <x:c r="U93" s="22" t="str">
        <x:f>IF(OR(AD93="DESCRIPTION_INVALID",AD93="ENUM_INVALID",AD93="FIRST_PARTY_CROSS_FIELD_INVALID",AD93="TEST_CROSS_FIELD_INVALID",AD93="REOPEN_CROSS_FIELD_INVALID"),"INVALID_INPUT",IF(AD93="SCOPE_INCOMPLETE","RESOLVE_DECISION_SCOPE",IF(AD93="REOPEN_TRIGGER","REOPEN_PRIOR_DECISION",IF(AD93="MATERIAL_CONTRADICTION","RESOLVE_CONTRADICTION",IF(OR(AD93="HIGH_EXPOSURE_BLOCKER_TESTABLE",AD93="TRANCHE_GAP_TESTABLE"),"SUFFICIENT_FOR_A_SMALLER_REVERSIBLE_TEST",IF(AD93="HIGH_EXPOSURE_BLOCKER","DO_NOT_COMMIT_YET",IF(OR(AD93="TRANCHE_EVIDENCE_GAP",AD93="TEST_NOT_BOUNDED",AD93="TEST_MISALIGNED",AD93="INDEPENDENCE_TOO_LIMITED_FOR_SCALE",AD93="DECISION_CHANGING_INFO_MISSING"),"MORE_EVIDENCE_REQUIRED","SUFFICIENT_FOR_THIS_COMMITMENT")))))))</x:f>
        <x:v>RESOLVE_CONTRADICTION</x:v>
      </x:c>
      <x:c r="V93" s="22" t="str">
        <x:v>MATERIAL_CONTRADICTION</x:v>
      </x:c>
      <x:c r="W93" s="22" t="str">
        <x:f>AD93</x:f>
        <x:v>MATERIAL_CONTRADICTION</x:v>
      </x:c>
      <x:c r="X93" s="22" t="str">
        <x:f>IF(EXACT(T93,U93),"PASS","FAIL")</x:f>
        <x:v>PASS</x:v>
      </x:c>
      <x:c r="Y93" s="22" t="str">
        <x:f>IF(EXACT(V93,W93),"PASS","FAIL")</x:f>
        <x:v>PASS</x:v>
      </x:c>
      <x:c r="Z93" s="22" t="str">
        <x:v>COMPLETE</x:v>
      </x:c>
      <x:c r="AA93" s="22" t="str">
        <x:f>Q93</x:f>
        <x:v>COMPLETE</x:v>
      </x:c>
      <x:c r="AB93" s="22" t="str">
        <x:f>IF(EXACT(Z93,AA93),"PASS","FAIL")</x:f>
        <x:v>PASS</x:v>
      </x:c>
      <x:c r="AC93" s="22" t="b">
        <x:f>OR(NOT(ISTEXT(D93)),LEN(TRIM(D93))=0,OR(NOT(ISTEXT(E93)),AND(NOT(EXACT(E93,"SMALL_REVERSIBLE_TEST")),NOT(EXACT(E93,"BOUNDED_TRANCHE")),NOT(EXACT(E93,"LARGE_HARD_TO_REVERSE")))),OR(NOT(ISTEXT(F93)),AND(NOT(EXACT(F93,"LOW")),NOT(EXACT(F93,"MODERATE")),NOT(EXACT(F93,"HIGH")))),OR(NOT(ISTEXT(G93)),AND(NOT(EXACT(G93,"EASY")),NOT(EXACT(G93,"MODERATE")),NOT(EXACT(G93,"HARD")))),OR(NOT(ISTEXT(H93)),AND(NOT(EXACT(H93,"YES")),NOT(EXACT(H93,"NO")))),OR(NOT(ISTEXT(I93)),AND(NOT(EXACT(I93,"NONE_EVIDENCE")),NOT(EXACT(I93,"LIMITED")),NOT(EXACT(I93,"STRONG")))),OR(NOT(ISTEXT(J93)),AND(NOT(EXACT(J93,"YES")),NOT(EXACT(J93,"NO")))),OR(NOT(ISTEXT(K93)),AND(NOT(EXACT(K93,"YES")),NOT(EXACT(K93,"NO")),NOT(EXACT(K93,"NOT_APPLICABLE")))),OR(NOT(ISTEXT(L93)),AND(NOT(EXACT(L93,"NONE")),NOT(EXACT(L93,"NON_MATERIAL")),NOT(EXACT(L93,"MATERIAL_RESOLVED")),NOT(EXACT(L93,"MATERIAL_UNRESOLVED")))),OR(NOT(ISTEXT(M93)),AND(NOT(EXACT(M93,"NONE")),NOT(EXACT(M93,"NON_MATERIAL")),NOT(EXACT(M93,"MATERIAL")))),OR(NOT(ISTEXT(N93)),AND(NOT(EXACT(N93,"YES")),NOT(EXACT(N93,"NO")),NOT(EXACT(N93,"NOT_APPLICABLE")))),OR(NOT(ISTEXT(O93)),AND(NOT(EXACT(O93,"YES")),NOT(EXACT(O93,"NO")),NOT(EXACT(O93,"NOT_APPLICABLE")))),OR(NOT(ISTEXT(P93)),AND(NOT(EXACT(P93,"YES")),NOT(EXACT(P93,"NO")),NOT(EXACT(P93,"UNKNOWN")))),OR(NOT(ISTEXT(Q93)),AND(NOT(EXACT(Q93,"COMPLETE")),NOT(EXACT(Q93,"INCOMPLETE")))),OR(NOT(ISTEXT(R93)),AND(NOT(EXACT(R93,"YES")),NOT(EXACT(R93,"NO")))),OR(NOT(ISTEXT(S93)),AND(NOT(EXACT(S93,"YES")),NOT(EXACT(S93,"NO")),NOT(EXACT(S93,"NOT_APPLICABLE")))),AND(EXACT(J93,"NO"),NOT(EXACT(K93,"NOT_APPLICABLE"))),AND(EXACT(N93,"NO"),NOT(EXACT(O93,"NOT_APPLICABLE"))),AND(EXACT(R93,"NO"),NOT(EXACT(S93,"NOT_APPLICABLE"))))</x:f>
        <x:v>0</x:v>
      </x:c>
      <x:c r="AD93" t="str">
        <x:f>IF(OR(NOT(ISTEXT(D93)),LEN(TRIM(D93))=0),"DESCRIPTION_INVALID",IF(OR(OR(NOT(ISTEXT(E93)),AND(NOT(EXACT(E93,"SMALL_REVERSIBLE_TEST")),NOT(EXACT(E93,"BOUNDED_TRANCHE")),NOT(EXACT(E93,"LARGE_HARD_TO_REVERSE")))),OR(NOT(ISTEXT(F93)),AND(NOT(EXACT(F93,"LOW")),NOT(EXACT(F93,"MODERATE")),NOT(EXACT(F93,"HIGH")))),OR(NOT(ISTEXT(G93)),AND(NOT(EXACT(G93,"EASY")),NOT(EXACT(G93,"MODERATE")),NOT(EXACT(G93,"HARD")))),OR(NOT(ISTEXT(H93)),AND(NOT(EXACT(H93,"YES")),NOT(EXACT(H93,"NO")))),OR(NOT(ISTEXT(I93)),AND(NOT(EXACT(I93,"NONE_EVIDENCE")),NOT(EXACT(I93,"LIMITED")),NOT(EXACT(I93,"STRONG")))),OR(NOT(ISTEXT(J93)),AND(NOT(EXACT(J93,"YES")),NOT(EXACT(J93,"NO")))),OR(NOT(ISTEXT(K93)),AND(NOT(EXACT(K93,"YES")),NOT(EXACT(K93,"NO")),NOT(EXACT(K93,"NOT_APPLICABLE")))),OR(NOT(ISTEXT(L93)),AND(NOT(EXACT(L93,"NONE")),NOT(EXACT(L93,"NON_MATERIAL")),NOT(EXACT(L93,"MATERIAL_RESOLVED")),NOT(EXACT(L93,"MATERIAL_UNRESOLVED")))),OR(NOT(ISTEXT(M93)),AND(NOT(EXACT(M93,"NONE")),NOT(EXACT(M93,"NON_MATERIAL")),NOT(EXACT(M93,"MATERIAL")))),OR(NOT(ISTEXT(N93)),AND(NOT(EXACT(N93,"YES")),NOT(EXACT(N93,"NO")),NOT(EXACT(N93,"NOT_APPLICABLE")))),OR(NOT(ISTEXT(O93)),AND(NOT(EXACT(O93,"YES")),NOT(EXACT(O93,"NO")),NOT(EXACT(O93,"NOT_APPLICABLE")))),OR(NOT(ISTEXT(P93)),AND(NOT(EXACT(P93,"YES")),NOT(EXACT(P93,"NO")),NOT(EXACT(P93,"UNKNOWN")))),OR(NOT(ISTEXT(Q93)),AND(NOT(EXACT(Q93,"COMPLETE")),NOT(EXACT(Q93,"INCOMPLETE")))),OR(NOT(ISTEXT(R93)),AND(NOT(EXACT(R93,"YES")),NOT(EXACT(R93,"NO")))),OR(NOT(ISTEXT(S93)),AND(NOT(EXACT(S93,"YES")),NOT(EXACT(S93,"NO")),NOT(EXACT(S93,"NOT_APPLICABLE"))))),"ENUM_INVALID",IF(AND(EXACT(J93,"NO"),NOT(EXACT(K93,"NOT_APPLICABLE"))),"FIRST_PARTY_CROSS_FIELD_INVALID",IF(AND(EXACT(N93,"NO"),NOT(EXACT(O93,"NOT_APPLICABLE"))),"TEST_CROSS_FIELD_INVALID",IF(AND(EXACT(R93,"NO"),NOT(EXACT(S93,"NOT_APPLICABLE"))),"REOPEN_CROSS_FIELD_INVALID",IF(EXACT(H93,"NO"),"SCOPE_INCOMPLETE",IF(AND(EXACT(R93,"YES"),EXACT(S93,"YES")),"REOPEN_TRIGGER",IF(EXACT(L93,"MATERIAL_UNRESOLVED"),"MATERIAL_CONTRADICTION",IF(AND(OR(EXACT(E93,"LARGE_HARD_TO_REVERSE"),EXACT(F93,"HIGH"),EXACT(G93,"HARD")),OR(AND(EXACT(J93,"YES"),EXACT(K93,"NO")),EXACT(I93,"NONE_EVIDENCE"),EXACT(M93,"MATERIAL"))),IF(AND(EXACT(N93,"YES"),EXACT(O93,"YES")),"HIGH_EXPOSURE_BLOCKER_TESTABLE","HIGH_EXPOSURE_BLOCKER"),IF(AND(EXACT(E93,"BOUNDED_TRANCHE"),OR(AND(EXACT(J93,"YES"),EXACT(K93,"NO")),EXACT(I93,"NONE_EVIDENCE"),EXACT(M93,"MATERIAL"))),IF(AND(EXACT(N93,"YES"),EXACT(O93,"YES")),"TRANCHE_GAP_TESTABLE","TRANCHE_EVIDENCE_GAP"),IF(EXACT(E93,"SMALL_REVERSIBLE_TEST"),IF(OR(EXACT(F93,"HIGH"),EXACT(G93,"HARD")),"TEST_NOT_BOUNDED",IF(AND(EXACT(M93,"MATERIAL"),NOT(EXACT(O93,"YES"))),"TEST_MISALIGNED","SMALL_TEST_SUPPORTED")),IF(AND(EXACT(I93,"LIMITED"),EXACT(E93,"LARGE_HARD_TO_REVERSE")),"INDEPENDENCE_TOO_LIMITED_FOR_SCALE",IF(AND(EXACT(P93,"YES"),EXACT(I93,"LIMITED")),"DECISION_CHANGING_INFO_MISSING","NO_MATERIAL_BLOCKER")))))))))))))</x:f>
        <x:v>MATERIAL_CONTRADICTION</x:v>
      </x:c>
    </x:row>
    <x:row r="94" ht="20" customHeight="1">
      <x:c r="A94" s="22" t="str">
        <x:v>F093</x:v>
      </x:c>
      <x:c r="B94" s="22" t="str">
        <x:v>combo BOUNDED_TRANCHE STRONG NONE NONE 93</x:v>
      </x:c>
      <x:c r="C94" s="22" t="str">
        <x:v>COMBINATORIAL</x:v>
      </x:c>
      <x:c r="D94" s="22" t="str">
        <x:v>Search/content expansion next tranche</x:v>
      </x:c>
      <x:c r="E94" s="22" t="str">
        <x:v>BOUNDED_TRANCHE</x:v>
      </x:c>
      <x:c r="F94" s="22" t="str">
        <x:v>MODERATE</x:v>
      </x:c>
      <x:c r="G94" s="22" t="str">
        <x:v>MODERATE</x:v>
      </x:c>
      <x:c r="H94" s="22" t="str">
        <x:v>YES</x:v>
      </x:c>
      <x:c r="I94" s="22" t="str">
        <x:v>STRONG</x:v>
      </x:c>
      <x:c r="J94" s="22" t="str">
        <x:v>YES</x:v>
      </x:c>
      <x:c r="K94" s="22" t="str">
        <x:v>YES</x:v>
      </x:c>
      <x:c r="L94" s="22" t="str">
        <x:v>NONE</x:v>
      </x:c>
      <x:c r="M94" s="22" t="str">
        <x:v>NONE</x:v>
      </x:c>
      <x:c r="N94" s="22" t="str">
        <x:v>NO</x:v>
      </x:c>
      <x:c r="O94" s="22" t="str">
        <x:v>NOT_APPLICABLE</x:v>
      </x:c>
      <x:c r="P94" s="22" t="str">
        <x:v>NO</x:v>
      </x:c>
      <x:c r="Q94" s="22" t="str">
        <x:v>COMPLETE</x:v>
      </x:c>
      <x:c r="R94" s="22" t="str">
        <x:v>NO</x:v>
      </x:c>
      <x:c r="S94" s="22" t="str">
        <x:v>NOT_APPLICABLE</x:v>
      </x:c>
      <x:c r="T94" s="22" t="str">
        <x:v>SUFFICIENT_FOR_THIS_COMMITMENT</x:v>
      </x:c>
      <x:c r="U94" s="22" t="str">
        <x:f>IF(OR(AD94="DESCRIPTION_INVALID",AD94="ENUM_INVALID",AD94="FIRST_PARTY_CROSS_FIELD_INVALID",AD94="TEST_CROSS_FIELD_INVALID",AD94="REOPEN_CROSS_FIELD_INVALID"),"INVALID_INPUT",IF(AD94="SCOPE_INCOMPLETE","RESOLVE_DECISION_SCOPE",IF(AD94="REOPEN_TRIGGER","REOPEN_PRIOR_DECISION",IF(AD94="MATERIAL_CONTRADICTION","RESOLVE_CONTRADICTION",IF(OR(AD94="HIGH_EXPOSURE_BLOCKER_TESTABLE",AD94="TRANCHE_GAP_TESTABLE"),"SUFFICIENT_FOR_A_SMALLER_REVERSIBLE_TEST",IF(AD94="HIGH_EXPOSURE_BLOCKER","DO_NOT_COMMIT_YET",IF(OR(AD94="TRANCHE_EVIDENCE_GAP",AD94="TEST_NOT_BOUNDED",AD94="TEST_MISALIGNED",AD94="INDEPENDENCE_TOO_LIMITED_FOR_SCALE",AD94="DECISION_CHANGING_INFO_MISSING"),"MORE_EVIDENCE_REQUIRED","SUFFICIENT_FOR_THIS_COMMITMENT")))))))</x:f>
        <x:v>SUFFICIENT_FOR_THIS_COMMITMENT</x:v>
      </x:c>
      <x:c r="V94" s="22" t="str">
        <x:v>NO_MATERIAL_BLOCKER</x:v>
      </x:c>
      <x:c r="W94" s="22" t="str">
        <x:f>AD94</x:f>
        <x:v>NO_MATERIAL_BLOCKER</x:v>
      </x:c>
      <x:c r="X94" s="22" t="str">
        <x:f>IF(EXACT(T94,U94),"PASS","FAIL")</x:f>
        <x:v>PASS</x:v>
      </x:c>
      <x:c r="Y94" s="22" t="str">
        <x:f>IF(EXACT(V94,W94),"PASS","FAIL")</x:f>
        <x:v>PASS</x:v>
      </x:c>
      <x:c r="Z94" s="22" t="str">
        <x:v>COMPLETE</x:v>
      </x:c>
      <x:c r="AA94" s="22" t="str">
        <x:f>Q94</x:f>
        <x:v>COMPLETE</x:v>
      </x:c>
      <x:c r="AB94" s="22" t="str">
        <x:f>IF(EXACT(Z94,AA94),"PASS","FAIL")</x:f>
        <x:v>PASS</x:v>
      </x:c>
      <x:c r="AC94" s="22" t="b">
        <x:f>OR(NOT(ISTEXT(D94)),LEN(TRIM(D94))=0,OR(NOT(ISTEXT(E94)),AND(NOT(EXACT(E94,"SMALL_REVERSIBLE_TEST")),NOT(EXACT(E94,"BOUNDED_TRANCHE")),NOT(EXACT(E94,"LARGE_HARD_TO_REVERSE")))),OR(NOT(ISTEXT(F94)),AND(NOT(EXACT(F94,"LOW")),NOT(EXACT(F94,"MODERATE")),NOT(EXACT(F94,"HIGH")))),OR(NOT(ISTEXT(G94)),AND(NOT(EXACT(G94,"EASY")),NOT(EXACT(G94,"MODERATE")),NOT(EXACT(G94,"HARD")))),OR(NOT(ISTEXT(H94)),AND(NOT(EXACT(H94,"YES")),NOT(EXACT(H94,"NO")))),OR(NOT(ISTEXT(I94)),AND(NOT(EXACT(I94,"NONE_EVIDENCE")),NOT(EXACT(I94,"LIMITED")),NOT(EXACT(I94,"STRONG")))),OR(NOT(ISTEXT(J94)),AND(NOT(EXACT(J94,"YES")),NOT(EXACT(J94,"NO")))),OR(NOT(ISTEXT(K94)),AND(NOT(EXACT(K94,"YES")),NOT(EXACT(K94,"NO")),NOT(EXACT(K94,"NOT_APPLICABLE")))),OR(NOT(ISTEXT(L94)),AND(NOT(EXACT(L94,"NONE")),NOT(EXACT(L94,"NON_MATERIAL")),NOT(EXACT(L94,"MATERIAL_RESOLVED")),NOT(EXACT(L94,"MATERIAL_UNRESOLVED")))),OR(NOT(ISTEXT(M94)),AND(NOT(EXACT(M94,"NONE")),NOT(EXACT(M94,"NON_MATERIAL")),NOT(EXACT(M94,"MATERIAL")))),OR(NOT(ISTEXT(N94)),AND(NOT(EXACT(N94,"YES")),NOT(EXACT(N94,"NO")),NOT(EXACT(N94,"NOT_APPLICABLE")))),OR(NOT(ISTEXT(O94)),AND(NOT(EXACT(O94,"YES")),NOT(EXACT(O94,"NO")),NOT(EXACT(O94,"NOT_APPLICABLE")))),OR(NOT(ISTEXT(P94)),AND(NOT(EXACT(P94,"YES")),NOT(EXACT(P94,"NO")),NOT(EXACT(P94,"UNKNOWN")))),OR(NOT(ISTEXT(Q94)),AND(NOT(EXACT(Q94,"COMPLETE")),NOT(EXACT(Q94,"INCOMPLETE")))),OR(NOT(ISTEXT(R94)),AND(NOT(EXACT(R94,"YES")),NOT(EXACT(R94,"NO")))),OR(NOT(ISTEXT(S94)),AND(NOT(EXACT(S94,"YES")),NOT(EXACT(S94,"NO")),NOT(EXACT(S94,"NOT_APPLICABLE")))),AND(EXACT(J94,"NO"),NOT(EXACT(K94,"NOT_APPLICABLE"))),AND(EXACT(N94,"NO"),NOT(EXACT(O94,"NOT_APPLICABLE"))),AND(EXACT(R94,"NO"),NOT(EXACT(S94,"NOT_APPLICABLE"))))</x:f>
        <x:v>0</x:v>
      </x:c>
      <x:c r="AD94" t="str">
        <x:f>IF(OR(NOT(ISTEXT(D94)),LEN(TRIM(D94))=0),"DESCRIPTION_INVALID",IF(OR(OR(NOT(ISTEXT(E94)),AND(NOT(EXACT(E94,"SMALL_REVERSIBLE_TEST")),NOT(EXACT(E94,"BOUNDED_TRANCHE")),NOT(EXACT(E94,"LARGE_HARD_TO_REVERSE")))),OR(NOT(ISTEXT(F94)),AND(NOT(EXACT(F94,"LOW")),NOT(EXACT(F94,"MODERATE")),NOT(EXACT(F94,"HIGH")))),OR(NOT(ISTEXT(G94)),AND(NOT(EXACT(G94,"EASY")),NOT(EXACT(G94,"MODERATE")),NOT(EXACT(G94,"HARD")))),OR(NOT(ISTEXT(H94)),AND(NOT(EXACT(H94,"YES")),NOT(EXACT(H94,"NO")))),OR(NOT(ISTEXT(I94)),AND(NOT(EXACT(I94,"NONE_EVIDENCE")),NOT(EXACT(I94,"LIMITED")),NOT(EXACT(I94,"STRONG")))),OR(NOT(ISTEXT(J94)),AND(NOT(EXACT(J94,"YES")),NOT(EXACT(J94,"NO")))),OR(NOT(ISTEXT(K94)),AND(NOT(EXACT(K94,"YES")),NOT(EXACT(K94,"NO")),NOT(EXACT(K94,"NOT_APPLICABLE")))),OR(NOT(ISTEXT(L94)),AND(NOT(EXACT(L94,"NONE")),NOT(EXACT(L94,"NON_MATERIAL")),NOT(EXACT(L94,"MATERIAL_RESOLVED")),NOT(EXACT(L94,"MATERIAL_UNRESOLVED")))),OR(NOT(ISTEXT(M94)),AND(NOT(EXACT(M94,"NONE")),NOT(EXACT(M94,"NON_MATERIAL")),NOT(EXACT(M94,"MATERIAL")))),OR(NOT(ISTEXT(N94)),AND(NOT(EXACT(N94,"YES")),NOT(EXACT(N94,"NO")),NOT(EXACT(N94,"NOT_APPLICABLE")))),OR(NOT(ISTEXT(O94)),AND(NOT(EXACT(O94,"YES")),NOT(EXACT(O94,"NO")),NOT(EXACT(O94,"NOT_APPLICABLE")))),OR(NOT(ISTEXT(P94)),AND(NOT(EXACT(P94,"YES")),NOT(EXACT(P94,"NO")),NOT(EXACT(P94,"UNKNOWN")))),OR(NOT(ISTEXT(Q94)),AND(NOT(EXACT(Q94,"COMPLETE")),NOT(EXACT(Q94,"INCOMPLETE")))),OR(NOT(ISTEXT(R94)),AND(NOT(EXACT(R94,"YES")),NOT(EXACT(R94,"NO")))),OR(NOT(ISTEXT(S94)),AND(NOT(EXACT(S94,"YES")),NOT(EXACT(S94,"NO")),NOT(EXACT(S94,"NOT_APPLICABLE"))))),"ENUM_INVALID",IF(AND(EXACT(J94,"NO"),NOT(EXACT(K94,"NOT_APPLICABLE"))),"FIRST_PARTY_CROSS_FIELD_INVALID",IF(AND(EXACT(N94,"NO"),NOT(EXACT(O94,"NOT_APPLICABLE"))),"TEST_CROSS_FIELD_INVALID",IF(AND(EXACT(R94,"NO"),NOT(EXACT(S94,"NOT_APPLICABLE"))),"REOPEN_CROSS_FIELD_INVALID",IF(EXACT(H94,"NO"),"SCOPE_INCOMPLETE",IF(AND(EXACT(R94,"YES"),EXACT(S94,"YES")),"REOPEN_TRIGGER",IF(EXACT(L94,"MATERIAL_UNRESOLVED"),"MATERIAL_CONTRADICTION",IF(AND(OR(EXACT(E94,"LARGE_HARD_TO_REVERSE"),EXACT(F94,"HIGH"),EXACT(G94,"HARD")),OR(AND(EXACT(J94,"YES"),EXACT(K94,"NO")),EXACT(I94,"NONE_EVIDENCE"),EXACT(M94,"MATERIAL"))),IF(AND(EXACT(N94,"YES"),EXACT(O94,"YES")),"HIGH_EXPOSURE_BLOCKER_TESTABLE","HIGH_EXPOSURE_BLOCKER"),IF(AND(EXACT(E94,"BOUNDED_TRANCHE"),OR(AND(EXACT(J94,"YES"),EXACT(K94,"NO")),EXACT(I94,"NONE_EVIDENCE"),EXACT(M94,"MATERIAL"))),IF(AND(EXACT(N94,"YES"),EXACT(O94,"YES")),"TRANCHE_GAP_TESTABLE","TRANCHE_EVIDENCE_GAP"),IF(EXACT(E94,"SMALL_REVERSIBLE_TEST"),IF(OR(EXACT(F94,"HIGH"),EXACT(G94,"HARD")),"TEST_NOT_BOUNDED",IF(AND(EXACT(M94,"MATERIAL"),NOT(EXACT(O94,"YES"))),"TEST_MISALIGNED","SMALL_TEST_SUPPORTED")),IF(AND(EXACT(I94,"LIMITED"),EXACT(E94,"LARGE_HARD_TO_REVERSE")),"INDEPENDENCE_TOO_LIMITED_FOR_SCALE",IF(AND(EXACT(P94,"YES"),EXACT(I94,"LIMITED")),"DECISION_CHANGING_INFO_MISSING","NO_MATERIAL_BLOCKER")))))))))))))</x:f>
        <x:v>NO_MATERIAL_BLOCKER</x:v>
      </x:c>
    </x:row>
    <x:row r="95" ht="20" customHeight="1">
      <x:c r="A95" s="22" t="str">
        <x:v>F094</x:v>
      </x:c>
      <x:c r="B95" s="22" t="str">
        <x:v>combo BOUNDED_TRANCHE STRONG NONE NON_MATERIAL 94</x:v>
      </x:c>
      <x:c r="C95" s="22" t="str">
        <x:v>COMBINATORIAL</x:v>
      </x:c>
      <x:c r="D95" s="22" t="str">
        <x:v>Search/content expansion next tranche</x:v>
      </x:c>
      <x:c r="E95" s="22" t="str">
        <x:v>BOUNDED_TRANCHE</x:v>
      </x:c>
      <x:c r="F95" s="22" t="str">
        <x:v>MODERATE</x:v>
      </x:c>
      <x:c r="G95" s="22" t="str">
        <x:v>MODERATE</x:v>
      </x:c>
      <x:c r="H95" s="22" t="str">
        <x:v>YES</x:v>
      </x:c>
      <x:c r="I95" s="22" t="str">
        <x:v>STRONG</x:v>
      </x:c>
      <x:c r="J95" s="22" t="str">
        <x:v>YES</x:v>
      </x:c>
      <x:c r="K95" s="22" t="str">
        <x:v>YES</x:v>
      </x:c>
      <x:c r="L95" s="22" t="str">
        <x:v>NON_MATERIAL</x:v>
      </x:c>
      <x:c r="M95" s="22" t="str">
        <x:v>NONE</x:v>
      </x:c>
      <x:c r="N95" s="22" t="str">
        <x:v>NO</x:v>
      </x:c>
      <x:c r="O95" s="22" t="str">
        <x:v>NOT_APPLICABLE</x:v>
      </x:c>
      <x:c r="P95" s="22" t="str">
        <x:v>NO</x:v>
      </x:c>
      <x:c r="Q95" s="22" t="str">
        <x:v>COMPLETE</x:v>
      </x:c>
      <x:c r="R95" s="22" t="str">
        <x:v>NO</x:v>
      </x:c>
      <x:c r="S95" s="22" t="str">
        <x:v>NOT_APPLICABLE</x:v>
      </x:c>
      <x:c r="T95" s="22" t="str">
        <x:v>SUFFICIENT_FOR_THIS_COMMITMENT</x:v>
      </x:c>
      <x:c r="U95" s="22" t="str">
        <x:f>IF(OR(AD95="DESCRIPTION_INVALID",AD95="ENUM_INVALID",AD95="FIRST_PARTY_CROSS_FIELD_INVALID",AD95="TEST_CROSS_FIELD_INVALID",AD95="REOPEN_CROSS_FIELD_INVALID"),"INVALID_INPUT",IF(AD95="SCOPE_INCOMPLETE","RESOLVE_DECISION_SCOPE",IF(AD95="REOPEN_TRIGGER","REOPEN_PRIOR_DECISION",IF(AD95="MATERIAL_CONTRADICTION","RESOLVE_CONTRADICTION",IF(OR(AD95="HIGH_EXPOSURE_BLOCKER_TESTABLE",AD95="TRANCHE_GAP_TESTABLE"),"SUFFICIENT_FOR_A_SMALLER_REVERSIBLE_TEST",IF(AD95="HIGH_EXPOSURE_BLOCKER","DO_NOT_COMMIT_YET",IF(OR(AD95="TRANCHE_EVIDENCE_GAP",AD95="TEST_NOT_BOUNDED",AD95="TEST_MISALIGNED",AD95="INDEPENDENCE_TOO_LIMITED_FOR_SCALE",AD95="DECISION_CHANGING_INFO_MISSING"),"MORE_EVIDENCE_REQUIRED","SUFFICIENT_FOR_THIS_COMMITMENT")))))))</x:f>
        <x:v>SUFFICIENT_FOR_THIS_COMMITMENT</x:v>
      </x:c>
      <x:c r="V95" s="22" t="str">
        <x:v>NO_MATERIAL_BLOCKER</x:v>
      </x:c>
      <x:c r="W95" s="22" t="str">
        <x:f>AD95</x:f>
        <x:v>NO_MATERIAL_BLOCKER</x:v>
      </x:c>
      <x:c r="X95" s="22" t="str">
        <x:f>IF(EXACT(T95,U95),"PASS","FAIL")</x:f>
        <x:v>PASS</x:v>
      </x:c>
      <x:c r="Y95" s="22" t="str">
        <x:f>IF(EXACT(V95,W95),"PASS","FAIL")</x:f>
        <x:v>PASS</x:v>
      </x:c>
      <x:c r="Z95" s="22" t="str">
        <x:v>COMPLETE</x:v>
      </x:c>
      <x:c r="AA95" s="22" t="str">
        <x:f>Q95</x:f>
        <x:v>COMPLETE</x:v>
      </x:c>
      <x:c r="AB95" s="22" t="str">
        <x:f>IF(EXACT(Z95,AA95),"PASS","FAIL")</x:f>
        <x:v>PASS</x:v>
      </x:c>
      <x:c r="AC95" s="22" t="b">
        <x:f>OR(NOT(ISTEXT(D95)),LEN(TRIM(D95))=0,OR(NOT(ISTEXT(E95)),AND(NOT(EXACT(E95,"SMALL_REVERSIBLE_TEST")),NOT(EXACT(E95,"BOUNDED_TRANCHE")),NOT(EXACT(E95,"LARGE_HARD_TO_REVERSE")))),OR(NOT(ISTEXT(F95)),AND(NOT(EXACT(F95,"LOW")),NOT(EXACT(F95,"MODERATE")),NOT(EXACT(F95,"HIGH")))),OR(NOT(ISTEXT(G95)),AND(NOT(EXACT(G95,"EASY")),NOT(EXACT(G95,"MODERATE")),NOT(EXACT(G95,"HARD")))),OR(NOT(ISTEXT(H95)),AND(NOT(EXACT(H95,"YES")),NOT(EXACT(H95,"NO")))),OR(NOT(ISTEXT(I95)),AND(NOT(EXACT(I95,"NONE_EVIDENCE")),NOT(EXACT(I95,"LIMITED")),NOT(EXACT(I95,"STRONG")))),OR(NOT(ISTEXT(J95)),AND(NOT(EXACT(J95,"YES")),NOT(EXACT(J95,"NO")))),OR(NOT(ISTEXT(K95)),AND(NOT(EXACT(K95,"YES")),NOT(EXACT(K95,"NO")),NOT(EXACT(K95,"NOT_APPLICABLE")))),OR(NOT(ISTEXT(L95)),AND(NOT(EXACT(L95,"NONE")),NOT(EXACT(L95,"NON_MATERIAL")),NOT(EXACT(L95,"MATERIAL_RESOLVED")),NOT(EXACT(L95,"MATERIAL_UNRESOLVED")))),OR(NOT(ISTEXT(M95)),AND(NOT(EXACT(M95,"NONE")),NOT(EXACT(M95,"NON_MATERIAL")),NOT(EXACT(M95,"MATERIAL")))),OR(NOT(ISTEXT(N95)),AND(NOT(EXACT(N95,"YES")),NOT(EXACT(N95,"NO")),NOT(EXACT(N95,"NOT_APPLICABLE")))),OR(NOT(ISTEXT(O95)),AND(NOT(EXACT(O95,"YES")),NOT(EXACT(O95,"NO")),NOT(EXACT(O95,"NOT_APPLICABLE")))),OR(NOT(ISTEXT(P95)),AND(NOT(EXACT(P95,"YES")),NOT(EXACT(P95,"NO")),NOT(EXACT(P95,"UNKNOWN")))),OR(NOT(ISTEXT(Q95)),AND(NOT(EXACT(Q95,"COMPLETE")),NOT(EXACT(Q95,"INCOMPLETE")))),OR(NOT(ISTEXT(R95)),AND(NOT(EXACT(R95,"YES")),NOT(EXACT(R95,"NO")))),OR(NOT(ISTEXT(S95)),AND(NOT(EXACT(S95,"YES")),NOT(EXACT(S95,"NO")),NOT(EXACT(S95,"NOT_APPLICABLE")))),AND(EXACT(J95,"NO"),NOT(EXACT(K95,"NOT_APPLICABLE"))),AND(EXACT(N95,"NO"),NOT(EXACT(O95,"NOT_APPLICABLE"))),AND(EXACT(R95,"NO"),NOT(EXACT(S95,"NOT_APPLICABLE"))))</x:f>
        <x:v>0</x:v>
      </x:c>
      <x:c r="AD95" t="str">
        <x:f>IF(OR(NOT(ISTEXT(D95)),LEN(TRIM(D95))=0),"DESCRIPTION_INVALID",IF(OR(OR(NOT(ISTEXT(E95)),AND(NOT(EXACT(E95,"SMALL_REVERSIBLE_TEST")),NOT(EXACT(E95,"BOUNDED_TRANCHE")),NOT(EXACT(E95,"LARGE_HARD_TO_REVERSE")))),OR(NOT(ISTEXT(F95)),AND(NOT(EXACT(F95,"LOW")),NOT(EXACT(F95,"MODERATE")),NOT(EXACT(F95,"HIGH")))),OR(NOT(ISTEXT(G95)),AND(NOT(EXACT(G95,"EASY")),NOT(EXACT(G95,"MODERATE")),NOT(EXACT(G95,"HARD")))),OR(NOT(ISTEXT(H95)),AND(NOT(EXACT(H95,"YES")),NOT(EXACT(H95,"NO")))),OR(NOT(ISTEXT(I95)),AND(NOT(EXACT(I95,"NONE_EVIDENCE")),NOT(EXACT(I95,"LIMITED")),NOT(EXACT(I95,"STRONG")))),OR(NOT(ISTEXT(J95)),AND(NOT(EXACT(J95,"YES")),NOT(EXACT(J95,"NO")))),OR(NOT(ISTEXT(K95)),AND(NOT(EXACT(K95,"YES")),NOT(EXACT(K95,"NO")),NOT(EXACT(K95,"NOT_APPLICABLE")))),OR(NOT(ISTEXT(L95)),AND(NOT(EXACT(L95,"NONE")),NOT(EXACT(L95,"NON_MATERIAL")),NOT(EXACT(L95,"MATERIAL_RESOLVED")),NOT(EXACT(L95,"MATERIAL_UNRESOLVED")))),OR(NOT(ISTEXT(M95)),AND(NOT(EXACT(M95,"NONE")),NOT(EXACT(M95,"NON_MATERIAL")),NOT(EXACT(M95,"MATERIAL")))),OR(NOT(ISTEXT(N95)),AND(NOT(EXACT(N95,"YES")),NOT(EXACT(N95,"NO")),NOT(EXACT(N95,"NOT_APPLICABLE")))),OR(NOT(ISTEXT(O95)),AND(NOT(EXACT(O95,"YES")),NOT(EXACT(O95,"NO")),NOT(EXACT(O95,"NOT_APPLICABLE")))),OR(NOT(ISTEXT(P95)),AND(NOT(EXACT(P95,"YES")),NOT(EXACT(P95,"NO")),NOT(EXACT(P95,"UNKNOWN")))),OR(NOT(ISTEXT(Q95)),AND(NOT(EXACT(Q95,"COMPLETE")),NOT(EXACT(Q95,"INCOMPLETE")))),OR(NOT(ISTEXT(R95)),AND(NOT(EXACT(R95,"YES")),NOT(EXACT(R95,"NO")))),OR(NOT(ISTEXT(S95)),AND(NOT(EXACT(S95,"YES")),NOT(EXACT(S95,"NO")),NOT(EXACT(S95,"NOT_APPLICABLE"))))),"ENUM_INVALID",IF(AND(EXACT(J95,"NO"),NOT(EXACT(K95,"NOT_APPLICABLE"))),"FIRST_PARTY_CROSS_FIELD_INVALID",IF(AND(EXACT(N95,"NO"),NOT(EXACT(O95,"NOT_APPLICABLE"))),"TEST_CROSS_FIELD_INVALID",IF(AND(EXACT(R95,"NO"),NOT(EXACT(S95,"NOT_APPLICABLE"))),"REOPEN_CROSS_FIELD_INVALID",IF(EXACT(H95,"NO"),"SCOPE_INCOMPLETE",IF(AND(EXACT(R95,"YES"),EXACT(S95,"YES")),"REOPEN_TRIGGER",IF(EXACT(L95,"MATERIAL_UNRESOLVED"),"MATERIAL_CONTRADICTION",IF(AND(OR(EXACT(E95,"LARGE_HARD_TO_REVERSE"),EXACT(F95,"HIGH"),EXACT(G95,"HARD")),OR(AND(EXACT(J95,"YES"),EXACT(K95,"NO")),EXACT(I95,"NONE_EVIDENCE"),EXACT(M95,"MATERIAL"))),IF(AND(EXACT(N95,"YES"),EXACT(O95,"YES")),"HIGH_EXPOSURE_BLOCKER_TESTABLE","HIGH_EXPOSURE_BLOCKER"),IF(AND(EXACT(E95,"BOUNDED_TRANCHE"),OR(AND(EXACT(J95,"YES"),EXACT(K95,"NO")),EXACT(I95,"NONE_EVIDENCE"),EXACT(M95,"MATERIAL"))),IF(AND(EXACT(N95,"YES"),EXACT(O95,"YES")),"TRANCHE_GAP_TESTABLE","TRANCHE_EVIDENCE_GAP"),IF(EXACT(E95,"SMALL_REVERSIBLE_TEST"),IF(OR(EXACT(F95,"HIGH"),EXACT(G95,"HARD")),"TEST_NOT_BOUNDED",IF(AND(EXACT(M95,"MATERIAL"),NOT(EXACT(O95,"YES"))),"TEST_MISALIGNED","SMALL_TEST_SUPPORTED")),IF(AND(EXACT(I95,"LIMITED"),EXACT(E95,"LARGE_HARD_TO_REVERSE")),"INDEPENDENCE_TOO_LIMITED_FOR_SCALE",IF(AND(EXACT(P95,"YES"),EXACT(I95,"LIMITED")),"DECISION_CHANGING_INFO_MISSING","NO_MATERIAL_BLOCKER")))))))))))))</x:f>
        <x:v>NO_MATERIAL_BLOCKER</x:v>
      </x:c>
    </x:row>
    <x:row r="96" ht="20" customHeight="1">
      <x:c r="A96" s="22" t="str">
        <x:v>F095</x:v>
      </x:c>
      <x:c r="B96" s="22" t="str">
        <x:v>combo BOUNDED_TRANCHE STRONG NONE MATERIAL_RESOLVED 95</x:v>
      </x:c>
      <x:c r="C96" s="22" t="str">
        <x:v>COMBINATORIAL</x:v>
      </x:c>
      <x:c r="D96" s="22" t="str">
        <x:v>Search/content expansion next tranche</x:v>
      </x:c>
      <x:c r="E96" s="22" t="str">
        <x:v>BOUNDED_TRANCHE</x:v>
      </x:c>
      <x:c r="F96" s="22" t="str">
        <x:v>MODERATE</x:v>
      </x:c>
      <x:c r="G96" s="22" t="str">
        <x:v>MODERATE</x:v>
      </x:c>
      <x:c r="H96" s="22" t="str">
        <x:v>YES</x:v>
      </x:c>
      <x:c r="I96" s="22" t="str">
        <x:v>STRONG</x:v>
      </x:c>
      <x:c r="J96" s="22" t="str">
        <x:v>YES</x:v>
      </x:c>
      <x:c r="K96" s="22" t="str">
        <x:v>YES</x:v>
      </x:c>
      <x:c r="L96" s="22" t="str">
        <x:v>MATERIAL_RESOLVED</x:v>
      </x:c>
      <x:c r="M96" s="22" t="str">
        <x:v>NONE</x:v>
      </x:c>
      <x:c r="N96" s="22" t="str">
        <x:v>NO</x:v>
      </x:c>
      <x:c r="O96" s="22" t="str">
        <x:v>NOT_APPLICABLE</x:v>
      </x:c>
      <x:c r="P96" s="22" t="str">
        <x:v>NO</x:v>
      </x:c>
      <x:c r="Q96" s="22" t="str">
        <x:v>COMPLETE</x:v>
      </x:c>
      <x:c r="R96" s="22" t="str">
        <x:v>NO</x:v>
      </x:c>
      <x:c r="S96" s="22" t="str">
        <x:v>NOT_APPLICABLE</x:v>
      </x:c>
      <x:c r="T96" s="22" t="str">
        <x:v>SUFFICIENT_FOR_THIS_COMMITMENT</x:v>
      </x:c>
      <x:c r="U96" s="22" t="str">
        <x:f>IF(OR(AD96="DESCRIPTION_INVALID",AD96="ENUM_INVALID",AD96="FIRST_PARTY_CROSS_FIELD_INVALID",AD96="TEST_CROSS_FIELD_INVALID",AD96="REOPEN_CROSS_FIELD_INVALID"),"INVALID_INPUT",IF(AD96="SCOPE_INCOMPLETE","RESOLVE_DECISION_SCOPE",IF(AD96="REOPEN_TRIGGER","REOPEN_PRIOR_DECISION",IF(AD96="MATERIAL_CONTRADICTION","RESOLVE_CONTRADICTION",IF(OR(AD96="HIGH_EXPOSURE_BLOCKER_TESTABLE",AD96="TRANCHE_GAP_TESTABLE"),"SUFFICIENT_FOR_A_SMALLER_REVERSIBLE_TEST",IF(AD96="HIGH_EXPOSURE_BLOCKER","DO_NOT_COMMIT_YET",IF(OR(AD96="TRANCHE_EVIDENCE_GAP",AD96="TEST_NOT_BOUNDED",AD96="TEST_MISALIGNED",AD96="INDEPENDENCE_TOO_LIMITED_FOR_SCALE",AD96="DECISION_CHANGING_INFO_MISSING"),"MORE_EVIDENCE_REQUIRED","SUFFICIENT_FOR_THIS_COMMITMENT")))))))</x:f>
        <x:v>SUFFICIENT_FOR_THIS_COMMITMENT</x:v>
      </x:c>
      <x:c r="V96" s="22" t="str">
        <x:v>NO_MATERIAL_BLOCKER</x:v>
      </x:c>
      <x:c r="W96" s="22" t="str">
        <x:f>AD96</x:f>
        <x:v>NO_MATERIAL_BLOCKER</x:v>
      </x:c>
      <x:c r="X96" s="22" t="str">
        <x:f>IF(EXACT(T96,U96),"PASS","FAIL")</x:f>
        <x:v>PASS</x:v>
      </x:c>
      <x:c r="Y96" s="22" t="str">
        <x:f>IF(EXACT(V96,W96),"PASS","FAIL")</x:f>
        <x:v>PASS</x:v>
      </x:c>
      <x:c r="Z96" s="22" t="str">
        <x:v>COMPLETE</x:v>
      </x:c>
      <x:c r="AA96" s="22" t="str">
        <x:f>Q96</x:f>
        <x:v>COMPLETE</x:v>
      </x:c>
      <x:c r="AB96" s="22" t="str">
        <x:f>IF(EXACT(Z96,AA96),"PASS","FAIL")</x:f>
        <x:v>PASS</x:v>
      </x:c>
      <x:c r="AC96" s="22" t="b">
        <x:f>OR(NOT(ISTEXT(D96)),LEN(TRIM(D96))=0,OR(NOT(ISTEXT(E96)),AND(NOT(EXACT(E96,"SMALL_REVERSIBLE_TEST")),NOT(EXACT(E96,"BOUNDED_TRANCHE")),NOT(EXACT(E96,"LARGE_HARD_TO_REVERSE")))),OR(NOT(ISTEXT(F96)),AND(NOT(EXACT(F96,"LOW")),NOT(EXACT(F96,"MODERATE")),NOT(EXACT(F96,"HIGH")))),OR(NOT(ISTEXT(G96)),AND(NOT(EXACT(G96,"EASY")),NOT(EXACT(G96,"MODERATE")),NOT(EXACT(G96,"HARD")))),OR(NOT(ISTEXT(H96)),AND(NOT(EXACT(H96,"YES")),NOT(EXACT(H96,"NO")))),OR(NOT(ISTEXT(I96)),AND(NOT(EXACT(I96,"NONE_EVIDENCE")),NOT(EXACT(I96,"LIMITED")),NOT(EXACT(I96,"STRONG")))),OR(NOT(ISTEXT(J96)),AND(NOT(EXACT(J96,"YES")),NOT(EXACT(J96,"NO")))),OR(NOT(ISTEXT(K96)),AND(NOT(EXACT(K96,"YES")),NOT(EXACT(K96,"NO")),NOT(EXACT(K96,"NOT_APPLICABLE")))),OR(NOT(ISTEXT(L96)),AND(NOT(EXACT(L96,"NONE")),NOT(EXACT(L96,"NON_MATERIAL")),NOT(EXACT(L96,"MATERIAL_RESOLVED")),NOT(EXACT(L96,"MATERIAL_UNRESOLVED")))),OR(NOT(ISTEXT(M96)),AND(NOT(EXACT(M96,"NONE")),NOT(EXACT(M96,"NON_MATERIAL")),NOT(EXACT(M96,"MATERIAL")))),OR(NOT(ISTEXT(N96)),AND(NOT(EXACT(N96,"YES")),NOT(EXACT(N96,"NO")),NOT(EXACT(N96,"NOT_APPLICABLE")))),OR(NOT(ISTEXT(O96)),AND(NOT(EXACT(O96,"YES")),NOT(EXACT(O96,"NO")),NOT(EXACT(O96,"NOT_APPLICABLE")))),OR(NOT(ISTEXT(P96)),AND(NOT(EXACT(P96,"YES")),NOT(EXACT(P96,"NO")),NOT(EXACT(P96,"UNKNOWN")))),OR(NOT(ISTEXT(Q96)),AND(NOT(EXACT(Q96,"COMPLETE")),NOT(EXACT(Q96,"INCOMPLETE")))),OR(NOT(ISTEXT(R96)),AND(NOT(EXACT(R96,"YES")),NOT(EXACT(R96,"NO")))),OR(NOT(ISTEXT(S96)),AND(NOT(EXACT(S96,"YES")),NOT(EXACT(S96,"NO")),NOT(EXACT(S96,"NOT_APPLICABLE")))),AND(EXACT(J96,"NO"),NOT(EXACT(K96,"NOT_APPLICABLE"))),AND(EXACT(N96,"NO"),NOT(EXACT(O96,"NOT_APPLICABLE"))),AND(EXACT(R96,"NO"),NOT(EXACT(S96,"NOT_APPLICABLE"))))</x:f>
        <x:v>0</x:v>
      </x:c>
      <x:c r="AD96" t="str">
        <x:f>IF(OR(NOT(ISTEXT(D96)),LEN(TRIM(D96))=0),"DESCRIPTION_INVALID",IF(OR(OR(NOT(ISTEXT(E96)),AND(NOT(EXACT(E96,"SMALL_REVERSIBLE_TEST")),NOT(EXACT(E96,"BOUNDED_TRANCHE")),NOT(EXACT(E96,"LARGE_HARD_TO_REVERSE")))),OR(NOT(ISTEXT(F96)),AND(NOT(EXACT(F96,"LOW")),NOT(EXACT(F96,"MODERATE")),NOT(EXACT(F96,"HIGH")))),OR(NOT(ISTEXT(G96)),AND(NOT(EXACT(G96,"EASY")),NOT(EXACT(G96,"MODERATE")),NOT(EXACT(G96,"HARD")))),OR(NOT(ISTEXT(H96)),AND(NOT(EXACT(H96,"YES")),NOT(EXACT(H96,"NO")))),OR(NOT(ISTEXT(I96)),AND(NOT(EXACT(I96,"NONE_EVIDENCE")),NOT(EXACT(I96,"LIMITED")),NOT(EXACT(I96,"STRONG")))),OR(NOT(ISTEXT(J96)),AND(NOT(EXACT(J96,"YES")),NOT(EXACT(J96,"NO")))),OR(NOT(ISTEXT(K96)),AND(NOT(EXACT(K96,"YES")),NOT(EXACT(K96,"NO")),NOT(EXACT(K96,"NOT_APPLICABLE")))),OR(NOT(ISTEXT(L96)),AND(NOT(EXACT(L96,"NONE")),NOT(EXACT(L96,"NON_MATERIAL")),NOT(EXACT(L96,"MATERIAL_RESOLVED")),NOT(EXACT(L96,"MATERIAL_UNRESOLVED")))),OR(NOT(ISTEXT(M96)),AND(NOT(EXACT(M96,"NONE")),NOT(EXACT(M96,"NON_MATERIAL")),NOT(EXACT(M96,"MATERIAL")))),OR(NOT(ISTEXT(N96)),AND(NOT(EXACT(N96,"YES")),NOT(EXACT(N96,"NO")),NOT(EXACT(N96,"NOT_APPLICABLE")))),OR(NOT(ISTEXT(O96)),AND(NOT(EXACT(O96,"YES")),NOT(EXACT(O96,"NO")),NOT(EXACT(O96,"NOT_APPLICABLE")))),OR(NOT(ISTEXT(P96)),AND(NOT(EXACT(P96,"YES")),NOT(EXACT(P96,"NO")),NOT(EXACT(P96,"UNKNOWN")))),OR(NOT(ISTEXT(Q96)),AND(NOT(EXACT(Q96,"COMPLETE")),NOT(EXACT(Q96,"INCOMPLETE")))),OR(NOT(ISTEXT(R96)),AND(NOT(EXACT(R96,"YES")),NOT(EXACT(R96,"NO")))),OR(NOT(ISTEXT(S96)),AND(NOT(EXACT(S96,"YES")),NOT(EXACT(S96,"NO")),NOT(EXACT(S96,"NOT_APPLICABLE"))))),"ENUM_INVALID",IF(AND(EXACT(J96,"NO"),NOT(EXACT(K96,"NOT_APPLICABLE"))),"FIRST_PARTY_CROSS_FIELD_INVALID",IF(AND(EXACT(N96,"NO"),NOT(EXACT(O96,"NOT_APPLICABLE"))),"TEST_CROSS_FIELD_INVALID",IF(AND(EXACT(R96,"NO"),NOT(EXACT(S96,"NOT_APPLICABLE"))),"REOPEN_CROSS_FIELD_INVALID",IF(EXACT(H96,"NO"),"SCOPE_INCOMPLETE",IF(AND(EXACT(R96,"YES"),EXACT(S96,"YES")),"REOPEN_TRIGGER",IF(EXACT(L96,"MATERIAL_UNRESOLVED"),"MATERIAL_CONTRADICTION",IF(AND(OR(EXACT(E96,"LARGE_HARD_TO_REVERSE"),EXACT(F96,"HIGH"),EXACT(G96,"HARD")),OR(AND(EXACT(J96,"YES"),EXACT(K96,"NO")),EXACT(I96,"NONE_EVIDENCE"),EXACT(M96,"MATERIAL"))),IF(AND(EXACT(N96,"YES"),EXACT(O96,"YES")),"HIGH_EXPOSURE_BLOCKER_TESTABLE","HIGH_EXPOSURE_BLOCKER"),IF(AND(EXACT(E96,"BOUNDED_TRANCHE"),OR(AND(EXACT(J96,"YES"),EXACT(K96,"NO")),EXACT(I96,"NONE_EVIDENCE"),EXACT(M96,"MATERIAL"))),IF(AND(EXACT(N96,"YES"),EXACT(O96,"YES")),"TRANCHE_GAP_TESTABLE","TRANCHE_EVIDENCE_GAP"),IF(EXACT(E96,"SMALL_REVERSIBLE_TEST"),IF(OR(EXACT(F96,"HIGH"),EXACT(G96,"HARD")),"TEST_NOT_BOUNDED",IF(AND(EXACT(M96,"MATERIAL"),NOT(EXACT(O96,"YES"))),"TEST_MISALIGNED","SMALL_TEST_SUPPORTED")),IF(AND(EXACT(I96,"LIMITED"),EXACT(E96,"LARGE_HARD_TO_REVERSE")),"INDEPENDENCE_TOO_LIMITED_FOR_SCALE",IF(AND(EXACT(P96,"YES"),EXACT(I96,"LIMITED")),"DECISION_CHANGING_INFO_MISSING","NO_MATERIAL_BLOCKER")))))))))))))</x:f>
        <x:v>NO_MATERIAL_BLOCKER</x:v>
      </x:c>
    </x:row>
    <x:row r="97" ht="20" customHeight="1">
      <x:c r="A97" s="22" t="str">
        <x:v>F096</x:v>
      </x:c>
      <x:c r="B97" s="22" t="str">
        <x:v>combo BOUNDED_TRANCHE STRONG NONE MATERIAL_UNRESOLVED 96</x:v>
      </x:c>
      <x:c r="C97" s="22" t="str">
        <x:v>COMBINATORIAL</x:v>
      </x:c>
      <x:c r="D97" s="22" t="str">
        <x:v>Search/content expansion next tranche</x:v>
      </x:c>
      <x:c r="E97" s="22" t="str">
        <x:v>BOUNDED_TRANCHE</x:v>
      </x:c>
      <x:c r="F97" s="22" t="str">
        <x:v>MODERATE</x:v>
      </x:c>
      <x:c r="G97" s="22" t="str">
        <x:v>MODERATE</x:v>
      </x:c>
      <x:c r="H97" s="22" t="str">
        <x:v>YES</x:v>
      </x:c>
      <x:c r="I97" s="22" t="str">
        <x:v>STRONG</x:v>
      </x:c>
      <x:c r="J97" s="22" t="str">
        <x:v>YES</x:v>
      </x:c>
      <x:c r="K97" s="22" t="str">
        <x:v>YES</x:v>
      </x:c>
      <x:c r="L97" s="22" t="str">
        <x:v>MATERIAL_UNRESOLVED</x:v>
      </x:c>
      <x:c r="M97" s="22" t="str">
        <x:v>NONE</x:v>
      </x:c>
      <x:c r="N97" s="22" t="str">
        <x:v>NO</x:v>
      </x:c>
      <x:c r="O97" s="22" t="str">
        <x:v>NOT_APPLICABLE</x:v>
      </x:c>
      <x:c r="P97" s="22" t="str">
        <x:v>NO</x:v>
      </x:c>
      <x:c r="Q97" s="22" t="str">
        <x:v>COMPLETE</x:v>
      </x:c>
      <x:c r="R97" s="22" t="str">
        <x:v>NO</x:v>
      </x:c>
      <x:c r="S97" s="22" t="str">
        <x:v>NOT_APPLICABLE</x:v>
      </x:c>
      <x:c r="T97" s="22" t="str">
        <x:v>RESOLVE_CONTRADICTION</x:v>
      </x:c>
      <x:c r="U97" s="22" t="str">
        <x:f>IF(OR(AD97="DESCRIPTION_INVALID",AD97="ENUM_INVALID",AD97="FIRST_PARTY_CROSS_FIELD_INVALID",AD97="TEST_CROSS_FIELD_INVALID",AD97="REOPEN_CROSS_FIELD_INVALID"),"INVALID_INPUT",IF(AD97="SCOPE_INCOMPLETE","RESOLVE_DECISION_SCOPE",IF(AD97="REOPEN_TRIGGER","REOPEN_PRIOR_DECISION",IF(AD97="MATERIAL_CONTRADICTION","RESOLVE_CONTRADICTION",IF(OR(AD97="HIGH_EXPOSURE_BLOCKER_TESTABLE",AD97="TRANCHE_GAP_TESTABLE"),"SUFFICIENT_FOR_A_SMALLER_REVERSIBLE_TEST",IF(AD97="HIGH_EXPOSURE_BLOCKER","DO_NOT_COMMIT_YET",IF(OR(AD97="TRANCHE_EVIDENCE_GAP",AD97="TEST_NOT_BOUNDED",AD97="TEST_MISALIGNED",AD97="INDEPENDENCE_TOO_LIMITED_FOR_SCALE",AD97="DECISION_CHANGING_INFO_MISSING"),"MORE_EVIDENCE_REQUIRED","SUFFICIENT_FOR_THIS_COMMITMENT")))))))</x:f>
        <x:v>RESOLVE_CONTRADICTION</x:v>
      </x:c>
      <x:c r="V97" s="22" t="str">
        <x:v>MATERIAL_CONTRADICTION</x:v>
      </x:c>
      <x:c r="W97" s="22" t="str">
        <x:f>AD97</x:f>
        <x:v>MATERIAL_CONTRADICTION</x:v>
      </x:c>
      <x:c r="X97" s="22" t="str">
        <x:f>IF(EXACT(T97,U97),"PASS","FAIL")</x:f>
        <x:v>PASS</x:v>
      </x:c>
      <x:c r="Y97" s="22" t="str">
        <x:f>IF(EXACT(V97,W97),"PASS","FAIL")</x:f>
        <x:v>PASS</x:v>
      </x:c>
      <x:c r="Z97" s="22" t="str">
        <x:v>COMPLETE</x:v>
      </x:c>
      <x:c r="AA97" s="22" t="str">
        <x:f>Q97</x:f>
        <x:v>COMPLETE</x:v>
      </x:c>
      <x:c r="AB97" s="22" t="str">
        <x:f>IF(EXACT(Z97,AA97),"PASS","FAIL")</x:f>
        <x:v>PASS</x:v>
      </x:c>
      <x:c r="AC97" s="22" t="b">
        <x:f>OR(NOT(ISTEXT(D97)),LEN(TRIM(D97))=0,OR(NOT(ISTEXT(E97)),AND(NOT(EXACT(E97,"SMALL_REVERSIBLE_TEST")),NOT(EXACT(E97,"BOUNDED_TRANCHE")),NOT(EXACT(E97,"LARGE_HARD_TO_REVERSE")))),OR(NOT(ISTEXT(F97)),AND(NOT(EXACT(F97,"LOW")),NOT(EXACT(F97,"MODERATE")),NOT(EXACT(F97,"HIGH")))),OR(NOT(ISTEXT(G97)),AND(NOT(EXACT(G97,"EASY")),NOT(EXACT(G97,"MODERATE")),NOT(EXACT(G97,"HARD")))),OR(NOT(ISTEXT(H97)),AND(NOT(EXACT(H97,"YES")),NOT(EXACT(H97,"NO")))),OR(NOT(ISTEXT(I97)),AND(NOT(EXACT(I97,"NONE_EVIDENCE")),NOT(EXACT(I97,"LIMITED")),NOT(EXACT(I97,"STRONG")))),OR(NOT(ISTEXT(J97)),AND(NOT(EXACT(J97,"YES")),NOT(EXACT(J97,"NO")))),OR(NOT(ISTEXT(K97)),AND(NOT(EXACT(K97,"YES")),NOT(EXACT(K97,"NO")),NOT(EXACT(K97,"NOT_APPLICABLE")))),OR(NOT(ISTEXT(L97)),AND(NOT(EXACT(L97,"NONE")),NOT(EXACT(L97,"NON_MATERIAL")),NOT(EXACT(L97,"MATERIAL_RESOLVED")),NOT(EXACT(L97,"MATERIAL_UNRESOLVED")))),OR(NOT(ISTEXT(M97)),AND(NOT(EXACT(M97,"NONE")),NOT(EXACT(M97,"NON_MATERIAL")),NOT(EXACT(M97,"MATERIAL")))),OR(NOT(ISTEXT(N97)),AND(NOT(EXACT(N97,"YES")),NOT(EXACT(N97,"NO")),NOT(EXACT(N97,"NOT_APPLICABLE")))),OR(NOT(ISTEXT(O97)),AND(NOT(EXACT(O97,"YES")),NOT(EXACT(O97,"NO")),NOT(EXACT(O97,"NOT_APPLICABLE")))),OR(NOT(ISTEXT(P97)),AND(NOT(EXACT(P97,"YES")),NOT(EXACT(P97,"NO")),NOT(EXACT(P97,"UNKNOWN")))),OR(NOT(ISTEXT(Q97)),AND(NOT(EXACT(Q97,"COMPLETE")),NOT(EXACT(Q97,"INCOMPLETE")))),OR(NOT(ISTEXT(R97)),AND(NOT(EXACT(R97,"YES")),NOT(EXACT(R97,"NO")))),OR(NOT(ISTEXT(S97)),AND(NOT(EXACT(S97,"YES")),NOT(EXACT(S97,"NO")),NOT(EXACT(S97,"NOT_APPLICABLE")))),AND(EXACT(J97,"NO"),NOT(EXACT(K97,"NOT_APPLICABLE"))),AND(EXACT(N97,"NO"),NOT(EXACT(O97,"NOT_APPLICABLE"))),AND(EXACT(R97,"NO"),NOT(EXACT(S97,"NOT_APPLICABLE"))))</x:f>
        <x:v>0</x:v>
      </x:c>
      <x:c r="AD97" t="str">
        <x:f>IF(OR(NOT(ISTEXT(D97)),LEN(TRIM(D97))=0),"DESCRIPTION_INVALID",IF(OR(OR(NOT(ISTEXT(E97)),AND(NOT(EXACT(E97,"SMALL_REVERSIBLE_TEST")),NOT(EXACT(E97,"BOUNDED_TRANCHE")),NOT(EXACT(E97,"LARGE_HARD_TO_REVERSE")))),OR(NOT(ISTEXT(F97)),AND(NOT(EXACT(F97,"LOW")),NOT(EXACT(F97,"MODERATE")),NOT(EXACT(F97,"HIGH")))),OR(NOT(ISTEXT(G97)),AND(NOT(EXACT(G97,"EASY")),NOT(EXACT(G97,"MODERATE")),NOT(EXACT(G97,"HARD")))),OR(NOT(ISTEXT(H97)),AND(NOT(EXACT(H97,"YES")),NOT(EXACT(H97,"NO")))),OR(NOT(ISTEXT(I97)),AND(NOT(EXACT(I97,"NONE_EVIDENCE")),NOT(EXACT(I97,"LIMITED")),NOT(EXACT(I97,"STRONG")))),OR(NOT(ISTEXT(J97)),AND(NOT(EXACT(J97,"YES")),NOT(EXACT(J97,"NO")))),OR(NOT(ISTEXT(K97)),AND(NOT(EXACT(K97,"YES")),NOT(EXACT(K97,"NO")),NOT(EXACT(K97,"NOT_APPLICABLE")))),OR(NOT(ISTEXT(L97)),AND(NOT(EXACT(L97,"NONE")),NOT(EXACT(L97,"NON_MATERIAL")),NOT(EXACT(L97,"MATERIAL_RESOLVED")),NOT(EXACT(L97,"MATERIAL_UNRESOLVED")))),OR(NOT(ISTEXT(M97)),AND(NOT(EXACT(M97,"NONE")),NOT(EXACT(M97,"NON_MATERIAL")),NOT(EXACT(M97,"MATERIAL")))),OR(NOT(ISTEXT(N97)),AND(NOT(EXACT(N97,"YES")),NOT(EXACT(N97,"NO")),NOT(EXACT(N97,"NOT_APPLICABLE")))),OR(NOT(ISTEXT(O97)),AND(NOT(EXACT(O97,"YES")),NOT(EXACT(O97,"NO")),NOT(EXACT(O97,"NOT_APPLICABLE")))),OR(NOT(ISTEXT(P97)),AND(NOT(EXACT(P97,"YES")),NOT(EXACT(P97,"NO")),NOT(EXACT(P97,"UNKNOWN")))),OR(NOT(ISTEXT(Q97)),AND(NOT(EXACT(Q97,"COMPLETE")),NOT(EXACT(Q97,"INCOMPLETE")))),OR(NOT(ISTEXT(R97)),AND(NOT(EXACT(R97,"YES")),NOT(EXACT(R97,"NO")))),OR(NOT(ISTEXT(S97)),AND(NOT(EXACT(S97,"YES")),NOT(EXACT(S97,"NO")),NOT(EXACT(S97,"NOT_APPLICABLE"))))),"ENUM_INVALID",IF(AND(EXACT(J97,"NO"),NOT(EXACT(K97,"NOT_APPLICABLE"))),"FIRST_PARTY_CROSS_FIELD_INVALID",IF(AND(EXACT(N97,"NO"),NOT(EXACT(O97,"NOT_APPLICABLE"))),"TEST_CROSS_FIELD_INVALID",IF(AND(EXACT(R97,"NO"),NOT(EXACT(S97,"NOT_APPLICABLE"))),"REOPEN_CROSS_FIELD_INVALID",IF(EXACT(H97,"NO"),"SCOPE_INCOMPLETE",IF(AND(EXACT(R97,"YES"),EXACT(S97,"YES")),"REOPEN_TRIGGER",IF(EXACT(L97,"MATERIAL_UNRESOLVED"),"MATERIAL_CONTRADICTION",IF(AND(OR(EXACT(E97,"LARGE_HARD_TO_REVERSE"),EXACT(F97,"HIGH"),EXACT(G97,"HARD")),OR(AND(EXACT(J97,"YES"),EXACT(K97,"NO")),EXACT(I97,"NONE_EVIDENCE"),EXACT(M97,"MATERIAL"))),IF(AND(EXACT(N97,"YES"),EXACT(O97,"YES")),"HIGH_EXPOSURE_BLOCKER_TESTABLE","HIGH_EXPOSURE_BLOCKER"),IF(AND(EXACT(E97,"BOUNDED_TRANCHE"),OR(AND(EXACT(J97,"YES"),EXACT(K97,"NO")),EXACT(I97,"NONE_EVIDENCE"),EXACT(M97,"MATERIAL"))),IF(AND(EXACT(N97,"YES"),EXACT(O97,"YES")),"TRANCHE_GAP_TESTABLE","TRANCHE_EVIDENCE_GAP"),IF(EXACT(E97,"SMALL_REVERSIBLE_TEST"),IF(OR(EXACT(F97,"HIGH"),EXACT(G97,"HARD")),"TEST_NOT_BOUNDED",IF(AND(EXACT(M97,"MATERIAL"),NOT(EXACT(O97,"YES"))),"TEST_MISALIGNED","SMALL_TEST_SUPPORTED")),IF(AND(EXACT(I97,"LIMITED"),EXACT(E97,"LARGE_HARD_TO_REVERSE")),"INDEPENDENCE_TOO_LIMITED_FOR_SCALE",IF(AND(EXACT(P97,"YES"),EXACT(I97,"LIMITED")),"DECISION_CHANGING_INFO_MISSING","NO_MATERIAL_BLOCKER")))))))))))))</x:f>
        <x:v>MATERIAL_CONTRADICTION</x:v>
      </x:c>
    </x:row>
    <x:row r="98" ht="20" customHeight="1">
      <x:c r="A98" s="22" t="str">
        <x:v>F097</x:v>
      </x:c>
      <x:c r="B98" s="22" t="str">
        <x:v>combo BOUNDED_TRANCHE STRONG NON_MATERIAL NONE 97</x:v>
      </x:c>
      <x:c r="C98" s="22" t="str">
        <x:v>COMBINATORIAL</x:v>
      </x:c>
      <x:c r="D98" s="22" t="str">
        <x:v>Search/content expansion next tranche</x:v>
      </x:c>
      <x:c r="E98" s="22" t="str">
        <x:v>BOUNDED_TRANCHE</x:v>
      </x:c>
      <x:c r="F98" s="22" t="str">
        <x:v>MODERATE</x:v>
      </x:c>
      <x:c r="G98" s="22" t="str">
        <x:v>MODERATE</x:v>
      </x:c>
      <x:c r="H98" s="22" t="str">
        <x:v>YES</x:v>
      </x:c>
      <x:c r="I98" s="22" t="str">
        <x:v>STRONG</x:v>
      </x:c>
      <x:c r="J98" s="22" t="str">
        <x:v>YES</x:v>
      </x:c>
      <x:c r="K98" s="22" t="str">
        <x:v>YES</x:v>
      </x:c>
      <x:c r="L98" s="22" t="str">
        <x:v>NONE</x:v>
      </x:c>
      <x:c r="M98" s="22" t="str">
        <x:v>NON_MATERIAL</x:v>
      </x:c>
      <x:c r="N98" s="22" t="str">
        <x:v>NO</x:v>
      </x:c>
      <x:c r="O98" s="22" t="str">
        <x:v>NOT_APPLICABLE</x:v>
      </x:c>
      <x:c r="P98" s="22" t="str">
        <x:v>NO</x:v>
      </x:c>
      <x:c r="Q98" s="22" t="str">
        <x:v>COMPLETE</x:v>
      </x:c>
      <x:c r="R98" s="22" t="str">
        <x:v>NO</x:v>
      </x:c>
      <x:c r="S98" s="22" t="str">
        <x:v>NOT_APPLICABLE</x:v>
      </x:c>
      <x:c r="T98" s="22" t="str">
        <x:v>SUFFICIENT_FOR_THIS_COMMITMENT</x:v>
      </x:c>
      <x:c r="U98" s="22" t="str">
        <x:f>IF(OR(AD98="DESCRIPTION_INVALID",AD98="ENUM_INVALID",AD98="FIRST_PARTY_CROSS_FIELD_INVALID",AD98="TEST_CROSS_FIELD_INVALID",AD98="REOPEN_CROSS_FIELD_INVALID"),"INVALID_INPUT",IF(AD98="SCOPE_INCOMPLETE","RESOLVE_DECISION_SCOPE",IF(AD98="REOPEN_TRIGGER","REOPEN_PRIOR_DECISION",IF(AD98="MATERIAL_CONTRADICTION","RESOLVE_CONTRADICTION",IF(OR(AD98="HIGH_EXPOSURE_BLOCKER_TESTABLE",AD98="TRANCHE_GAP_TESTABLE"),"SUFFICIENT_FOR_A_SMALLER_REVERSIBLE_TEST",IF(AD98="HIGH_EXPOSURE_BLOCKER","DO_NOT_COMMIT_YET",IF(OR(AD98="TRANCHE_EVIDENCE_GAP",AD98="TEST_NOT_BOUNDED",AD98="TEST_MISALIGNED",AD98="INDEPENDENCE_TOO_LIMITED_FOR_SCALE",AD98="DECISION_CHANGING_INFO_MISSING"),"MORE_EVIDENCE_REQUIRED","SUFFICIENT_FOR_THIS_COMMITMENT")))))))</x:f>
        <x:v>SUFFICIENT_FOR_THIS_COMMITMENT</x:v>
      </x:c>
      <x:c r="V98" s="22" t="str">
        <x:v>NO_MATERIAL_BLOCKER</x:v>
      </x:c>
      <x:c r="W98" s="22" t="str">
        <x:f>AD98</x:f>
        <x:v>NO_MATERIAL_BLOCKER</x:v>
      </x:c>
      <x:c r="X98" s="22" t="str">
        <x:f>IF(EXACT(T98,U98),"PASS","FAIL")</x:f>
        <x:v>PASS</x:v>
      </x:c>
      <x:c r="Y98" s="22" t="str">
        <x:f>IF(EXACT(V98,W98),"PASS","FAIL")</x:f>
        <x:v>PASS</x:v>
      </x:c>
      <x:c r="Z98" s="22" t="str">
        <x:v>COMPLETE</x:v>
      </x:c>
      <x:c r="AA98" s="22" t="str">
        <x:f>Q98</x:f>
        <x:v>COMPLETE</x:v>
      </x:c>
      <x:c r="AB98" s="22" t="str">
        <x:f>IF(EXACT(Z98,AA98),"PASS","FAIL")</x:f>
        <x:v>PASS</x:v>
      </x:c>
      <x:c r="AC98" s="22" t="b">
        <x:f>OR(NOT(ISTEXT(D98)),LEN(TRIM(D98))=0,OR(NOT(ISTEXT(E98)),AND(NOT(EXACT(E98,"SMALL_REVERSIBLE_TEST")),NOT(EXACT(E98,"BOUNDED_TRANCHE")),NOT(EXACT(E98,"LARGE_HARD_TO_REVERSE")))),OR(NOT(ISTEXT(F98)),AND(NOT(EXACT(F98,"LOW")),NOT(EXACT(F98,"MODERATE")),NOT(EXACT(F98,"HIGH")))),OR(NOT(ISTEXT(G98)),AND(NOT(EXACT(G98,"EASY")),NOT(EXACT(G98,"MODERATE")),NOT(EXACT(G98,"HARD")))),OR(NOT(ISTEXT(H98)),AND(NOT(EXACT(H98,"YES")),NOT(EXACT(H98,"NO")))),OR(NOT(ISTEXT(I98)),AND(NOT(EXACT(I98,"NONE_EVIDENCE")),NOT(EXACT(I98,"LIMITED")),NOT(EXACT(I98,"STRONG")))),OR(NOT(ISTEXT(J98)),AND(NOT(EXACT(J98,"YES")),NOT(EXACT(J98,"NO")))),OR(NOT(ISTEXT(K98)),AND(NOT(EXACT(K98,"YES")),NOT(EXACT(K98,"NO")),NOT(EXACT(K98,"NOT_APPLICABLE")))),OR(NOT(ISTEXT(L98)),AND(NOT(EXACT(L98,"NONE")),NOT(EXACT(L98,"NON_MATERIAL")),NOT(EXACT(L98,"MATERIAL_RESOLVED")),NOT(EXACT(L98,"MATERIAL_UNRESOLVED")))),OR(NOT(ISTEXT(M98)),AND(NOT(EXACT(M98,"NONE")),NOT(EXACT(M98,"NON_MATERIAL")),NOT(EXACT(M98,"MATERIAL")))),OR(NOT(ISTEXT(N98)),AND(NOT(EXACT(N98,"YES")),NOT(EXACT(N98,"NO")),NOT(EXACT(N98,"NOT_APPLICABLE")))),OR(NOT(ISTEXT(O98)),AND(NOT(EXACT(O98,"YES")),NOT(EXACT(O98,"NO")),NOT(EXACT(O98,"NOT_APPLICABLE")))),OR(NOT(ISTEXT(P98)),AND(NOT(EXACT(P98,"YES")),NOT(EXACT(P98,"NO")),NOT(EXACT(P98,"UNKNOWN")))),OR(NOT(ISTEXT(Q98)),AND(NOT(EXACT(Q98,"COMPLETE")),NOT(EXACT(Q98,"INCOMPLETE")))),OR(NOT(ISTEXT(R98)),AND(NOT(EXACT(R98,"YES")),NOT(EXACT(R98,"NO")))),OR(NOT(ISTEXT(S98)),AND(NOT(EXACT(S98,"YES")),NOT(EXACT(S98,"NO")),NOT(EXACT(S98,"NOT_APPLICABLE")))),AND(EXACT(J98,"NO"),NOT(EXACT(K98,"NOT_APPLICABLE"))),AND(EXACT(N98,"NO"),NOT(EXACT(O98,"NOT_APPLICABLE"))),AND(EXACT(R98,"NO"),NOT(EXACT(S98,"NOT_APPLICABLE"))))</x:f>
        <x:v>0</x:v>
      </x:c>
      <x:c r="AD98" t="str">
        <x:f>IF(OR(NOT(ISTEXT(D98)),LEN(TRIM(D98))=0),"DESCRIPTION_INVALID",IF(OR(OR(NOT(ISTEXT(E98)),AND(NOT(EXACT(E98,"SMALL_REVERSIBLE_TEST")),NOT(EXACT(E98,"BOUNDED_TRANCHE")),NOT(EXACT(E98,"LARGE_HARD_TO_REVERSE")))),OR(NOT(ISTEXT(F98)),AND(NOT(EXACT(F98,"LOW")),NOT(EXACT(F98,"MODERATE")),NOT(EXACT(F98,"HIGH")))),OR(NOT(ISTEXT(G98)),AND(NOT(EXACT(G98,"EASY")),NOT(EXACT(G98,"MODERATE")),NOT(EXACT(G98,"HARD")))),OR(NOT(ISTEXT(H98)),AND(NOT(EXACT(H98,"YES")),NOT(EXACT(H98,"NO")))),OR(NOT(ISTEXT(I98)),AND(NOT(EXACT(I98,"NONE_EVIDENCE")),NOT(EXACT(I98,"LIMITED")),NOT(EXACT(I98,"STRONG")))),OR(NOT(ISTEXT(J98)),AND(NOT(EXACT(J98,"YES")),NOT(EXACT(J98,"NO")))),OR(NOT(ISTEXT(K98)),AND(NOT(EXACT(K98,"YES")),NOT(EXACT(K98,"NO")),NOT(EXACT(K98,"NOT_APPLICABLE")))),OR(NOT(ISTEXT(L98)),AND(NOT(EXACT(L98,"NONE")),NOT(EXACT(L98,"NON_MATERIAL")),NOT(EXACT(L98,"MATERIAL_RESOLVED")),NOT(EXACT(L98,"MATERIAL_UNRESOLVED")))),OR(NOT(ISTEXT(M98)),AND(NOT(EXACT(M98,"NONE")),NOT(EXACT(M98,"NON_MATERIAL")),NOT(EXACT(M98,"MATERIAL")))),OR(NOT(ISTEXT(N98)),AND(NOT(EXACT(N98,"YES")),NOT(EXACT(N98,"NO")),NOT(EXACT(N98,"NOT_APPLICABLE")))),OR(NOT(ISTEXT(O98)),AND(NOT(EXACT(O98,"YES")),NOT(EXACT(O98,"NO")),NOT(EXACT(O98,"NOT_APPLICABLE")))),OR(NOT(ISTEXT(P98)),AND(NOT(EXACT(P98,"YES")),NOT(EXACT(P98,"NO")),NOT(EXACT(P98,"UNKNOWN")))),OR(NOT(ISTEXT(Q98)),AND(NOT(EXACT(Q98,"COMPLETE")),NOT(EXACT(Q98,"INCOMPLETE")))),OR(NOT(ISTEXT(R98)),AND(NOT(EXACT(R98,"YES")),NOT(EXACT(R98,"NO")))),OR(NOT(ISTEXT(S98)),AND(NOT(EXACT(S98,"YES")),NOT(EXACT(S98,"NO")),NOT(EXACT(S98,"NOT_APPLICABLE"))))),"ENUM_INVALID",IF(AND(EXACT(J98,"NO"),NOT(EXACT(K98,"NOT_APPLICABLE"))),"FIRST_PARTY_CROSS_FIELD_INVALID",IF(AND(EXACT(N98,"NO"),NOT(EXACT(O98,"NOT_APPLICABLE"))),"TEST_CROSS_FIELD_INVALID",IF(AND(EXACT(R98,"NO"),NOT(EXACT(S98,"NOT_APPLICABLE"))),"REOPEN_CROSS_FIELD_INVALID",IF(EXACT(H98,"NO"),"SCOPE_INCOMPLETE",IF(AND(EXACT(R98,"YES"),EXACT(S98,"YES")),"REOPEN_TRIGGER",IF(EXACT(L98,"MATERIAL_UNRESOLVED"),"MATERIAL_CONTRADICTION",IF(AND(OR(EXACT(E98,"LARGE_HARD_TO_REVERSE"),EXACT(F98,"HIGH"),EXACT(G98,"HARD")),OR(AND(EXACT(J98,"YES"),EXACT(K98,"NO")),EXACT(I98,"NONE_EVIDENCE"),EXACT(M98,"MATERIAL"))),IF(AND(EXACT(N98,"YES"),EXACT(O98,"YES")),"HIGH_EXPOSURE_BLOCKER_TESTABLE","HIGH_EXPOSURE_BLOCKER"),IF(AND(EXACT(E98,"BOUNDED_TRANCHE"),OR(AND(EXACT(J98,"YES"),EXACT(K98,"NO")),EXACT(I98,"NONE_EVIDENCE"),EXACT(M98,"MATERIAL"))),IF(AND(EXACT(N98,"YES"),EXACT(O98,"YES")),"TRANCHE_GAP_TESTABLE","TRANCHE_EVIDENCE_GAP"),IF(EXACT(E98,"SMALL_REVERSIBLE_TEST"),IF(OR(EXACT(F98,"HIGH"),EXACT(G98,"HARD")),"TEST_NOT_BOUNDED",IF(AND(EXACT(M98,"MATERIAL"),NOT(EXACT(O98,"YES"))),"TEST_MISALIGNED","SMALL_TEST_SUPPORTED")),IF(AND(EXACT(I98,"LIMITED"),EXACT(E98,"LARGE_HARD_TO_REVERSE")),"INDEPENDENCE_TOO_LIMITED_FOR_SCALE",IF(AND(EXACT(P98,"YES"),EXACT(I98,"LIMITED")),"DECISION_CHANGING_INFO_MISSING","NO_MATERIAL_BLOCKER")))))))))))))</x:f>
        <x:v>NO_MATERIAL_BLOCKER</x:v>
      </x:c>
    </x:row>
    <x:row r="99" ht="20" customHeight="1">
      <x:c r="A99" s="22" t="str">
        <x:v>F098</x:v>
      </x:c>
      <x:c r="B99" s="22" t="str">
        <x:v>combo BOUNDED_TRANCHE STRONG NON_MATERIAL NON_MATERIAL 98</x:v>
      </x:c>
      <x:c r="C99" s="22" t="str">
        <x:v>COMBINATORIAL</x:v>
      </x:c>
      <x:c r="D99" s="22" t="str">
        <x:v>Search/content expansion next tranche</x:v>
      </x:c>
      <x:c r="E99" s="22" t="str">
        <x:v>BOUNDED_TRANCHE</x:v>
      </x:c>
      <x:c r="F99" s="22" t="str">
        <x:v>MODERATE</x:v>
      </x:c>
      <x:c r="G99" s="22" t="str">
        <x:v>MODERATE</x:v>
      </x:c>
      <x:c r="H99" s="22" t="str">
        <x:v>YES</x:v>
      </x:c>
      <x:c r="I99" s="22" t="str">
        <x:v>STRONG</x:v>
      </x:c>
      <x:c r="J99" s="22" t="str">
        <x:v>YES</x:v>
      </x:c>
      <x:c r="K99" s="22" t="str">
        <x:v>YES</x:v>
      </x:c>
      <x:c r="L99" s="22" t="str">
        <x:v>NON_MATERIAL</x:v>
      </x:c>
      <x:c r="M99" s="22" t="str">
        <x:v>NON_MATERIAL</x:v>
      </x:c>
      <x:c r="N99" s="22" t="str">
        <x:v>NO</x:v>
      </x:c>
      <x:c r="O99" s="22" t="str">
        <x:v>NOT_APPLICABLE</x:v>
      </x:c>
      <x:c r="P99" s="22" t="str">
        <x:v>NO</x:v>
      </x:c>
      <x:c r="Q99" s="22" t="str">
        <x:v>COMPLETE</x:v>
      </x:c>
      <x:c r="R99" s="22" t="str">
        <x:v>NO</x:v>
      </x:c>
      <x:c r="S99" s="22" t="str">
        <x:v>NOT_APPLICABLE</x:v>
      </x:c>
      <x:c r="T99" s="22" t="str">
        <x:v>SUFFICIENT_FOR_THIS_COMMITMENT</x:v>
      </x:c>
      <x:c r="U99" s="22" t="str">
        <x:f>IF(OR(AD99="DESCRIPTION_INVALID",AD99="ENUM_INVALID",AD99="FIRST_PARTY_CROSS_FIELD_INVALID",AD99="TEST_CROSS_FIELD_INVALID",AD99="REOPEN_CROSS_FIELD_INVALID"),"INVALID_INPUT",IF(AD99="SCOPE_INCOMPLETE","RESOLVE_DECISION_SCOPE",IF(AD99="REOPEN_TRIGGER","REOPEN_PRIOR_DECISION",IF(AD99="MATERIAL_CONTRADICTION","RESOLVE_CONTRADICTION",IF(OR(AD99="HIGH_EXPOSURE_BLOCKER_TESTABLE",AD99="TRANCHE_GAP_TESTABLE"),"SUFFICIENT_FOR_A_SMALLER_REVERSIBLE_TEST",IF(AD99="HIGH_EXPOSURE_BLOCKER","DO_NOT_COMMIT_YET",IF(OR(AD99="TRANCHE_EVIDENCE_GAP",AD99="TEST_NOT_BOUNDED",AD99="TEST_MISALIGNED",AD99="INDEPENDENCE_TOO_LIMITED_FOR_SCALE",AD99="DECISION_CHANGING_INFO_MISSING"),"MORE_EVIDENCE_REQUIRED","SUFFICIENT_FOR_THIS_COMMITMENT")))))))</x:f>
        <x:v>SUFFICIENT_FOR_THIS_COMMITMENT</x:v>
      </x:c>
      <x:c r="V99" s="22" t="str">
        <x:v>NO_MATERIAL_BLOCKER</x:v>
      </x:c>
      <x:c r="W99" s="22" t="str">
        <x:f>AD99</x:f>
        <x:v>NO_MATERIAL_BLOCKER</x:v>
      </x:c>
      <x:c r="X99" s="22" t="str">
        <x:f>IF(EXACT(T99,U99),"PASS","FAIL")</x:f>
        <x:v>PASS</x:v>
      </x:c>
      <x:c r="Y99" s="22" t="str">
        <x:f>IF(EXACT(V99,W99),"PASS","FAIL")</x:f>
        <x:v>PASS</x:v>
      </x:c>
      <x:c r="Z99" s="22" t="str">
        <x:v>COMPLETE</x:v>
      </x:c>
      <x:c r="AA99" s="22" t="str">
        <x:f>Q99</x:f>
        <x:v>COMPLETE</x:v>
      </x:c>
      <x:c r="AB99" s="22" t="str">
        <x:f>IF(EXACT(Z99,AA99),"PASS","FAIL")</x:f>
        <x:v>PASS</x:v>
      </x:c>
      <x:c r="AC99" s="22" t="b">
        <x:f>OR(NOT(ISTEXT(D99)),LEN(TRIM(D99))=0,OR(NOT(ISTEXT(E99)),AND(NOT(EXACT(E99,"SMALL_REVERSIBLE_TEST")),NOT(EXACT(E99,"BOUNDED_TRANCHE")),NOT(EXACT(E99,"LARGE_HARD_TO_REVERSE")))),OR(NOT(ISTEXT(F99)),AND(NOT(EXACT(F99,"LOW")),NOT(EXACT(F99,"MODERATE")),NOT(EXACT(F99,"HIGH")))),OR(NOT(ISTEXT(G99)),AND(NOT(EXACT(G99,"EASY")),NOT(EXACT(G99,"MODERATE")),NOT(EXACT(G99,"HARD")))),OR(NOT(ISTEXT(H99)),AND(NOT(EXACT(H99,"YES")),NOT(EXACT(H99,"NO")))),OR(NOT(ISTEXT(I99)),AND(NOT(EXACT(I99,"NONE_EVIDENCE")),NOT(EXACT(I99,"LIMITED")),NOT(EXACT(I99,"STRONG")))),OR(NOT(ISTEXT(J99)),AND(NOT(EXACT(J99,"YES")),NOT(EXACT(J99,"NO")))),OR(NOT(ISTEXT(K99)),AND(NOT(EXACT(K99,"YES")),NOT(EXACT(K99,"NO")),NOT(EXACT(K99,"NOT_APPLICABLE")))),OR(NOT(ISTEXT(L99)),AND(NOT(EXACT(L99,"NONE")),NOT(EXACT(L99,"NON_MATERIAL")),NOT(EXACT(L99,"MATERIAL_RESOLVED")),NOT(EXACT(L99,"MATERIAL_UNRESOLVED")))),OR(NOT(ISTEXT(M99)),AND(NOT(EXACT(M99,"NONE")),NOT(EXACT(M99,"NON_MATERIAL")),NOT(EXACT(M99,"MATERIAL")))),OR(NOT(ISTEXT(N99)),AND(NOT(EXACT(N99,"YES")),NOT(EXACT(N99,"NO")),NOT(EXACT(N99,"NOT_APPLICABLE")))),OR(NOT(ISTEXT(O99)),AND(NOT(EXACT(O99,"YES")),NOT(EXACT(O99,"NO")),NOT(EXACT(O99,"NOT_APPLICABLE")))),OR(NOT(ISTEXT(P99)),AND(NOT(EXACT(P99,"YES")),NOT(EXACT(P99,"NO")),NOT(EXACT(P99,"UNKNOWN")))),OR(NOT(ISTEXT(Q99)),AND(NOT(EXACT(Q99,"COMPLETE")),NOT(EXACT(Q99,"INCOMPLETE")))),OR(NOT(ISTEXT(R99)),AND(NOT(EXACT(R99,"YES")),NOT(EXACT(R99,"NO")))),OR(NOT(ISTEXT(S99)),AND(NOT(EXACT(S99,"YES")),NOT(EXACT(S99,"NO")),NOT(EXACT(S99,"NOT_APPLICABLE")))),AND(EXACT(J99,"NO"),NOT(EXACT(K99,"NOT_APPLICABLE"))),AND(EXACT(N99,"NO"),NOT(EXACT(O99,"NOT_APPLICABLE"))),AND(EXACT(R99,"NO"),NOT(EXACT(S99,"NOT_APPLICABLE"))))</x:f>
        <x:v>0</x:v>
      </x:c>
      <x:c r="AD99" t="str">
        <x:f>IF(OR(NOT(ISTEXT(D99)),LEN(TRIM(D99))=0),"DESCRIPTION_INVALID",IF(OR(OR(NOT(ISTEXT(E99)),AND(NOT(EXACT(E99,"SMALL_REVERSIBLE_TEST")),NOT(EXACT(E99,"BOUNDED_TRANCHE")),NOT(EXACT(E99,"LARGE_HARD_TO_REVERSE")))),OR(NOT(ISTEXT(F99)),AND(NOT(EXACT(F99,"LOW")),NOT(EXACT(F99,"MODERATE")),NOT(EXACT(F99,"HIGH")))),OR(NOT(ISTEXT(G99)),AND(NOT(EXACT(G99,"EASY")),NOT(EXACT(G99,"MODERATE")),NOT(EXACT(G99,"HARD")))),OR(NOT(ISTEXT(H99)),AND(NOT(EXACT(H99,"YES")),NOT(EXACT(H99,"NO")))),OR(NOT(ISTEXT(I99)),AND(NOT(EXACT(I99,"NONE_EVIDENCE")),NOT(EXACT(I99,"LIMITED")),NOT(EXACT(I99,"STRONG")))),OR(NOT(ISTEXT(J99)),AND(NOT(EXACT(J99,"YES")),NOT(EXACT(J99,"NO")))),OR(NOT(ISTEXT(K99)),AND(NOT(EXACT(K99,"YES")),NOT(EXACT(K99,"NO")),NOT(EXACT(K99,"NOT_APPLICABLE")))),OR(NOT(ISTEXT(L99)),AND(NOT(EXACT(L99,"NONE")),NOT(EXACT(L99,"NON_MATERIAL")),NOT(EXACT(L99,"MATERIAL_RESOLVED")),NOT(EXACT(L99,"MATERIAL_UNRESOLVED")))),OR(NOT(ISTEXT(M99)),AND(NOT(EXACT(M99,"NONE")),NOT(EXACT(M99,"NON_MATERIAL")),NOT(EXACT(M99,"MATERIAL")))),OR(NOT(ISTEXT(N99)),AND(NOT(EXACT(N99,"YES")),NOT(EXACT(N99,"NO")),NOT(EXACT(N99,"NOT_APPLICABLE")))),OR(NOT(ISTEXT(O99)),AND(NOT(EXACT(O99,"YES")),NOT(EXACT(O99,"NO")),NOT(EXACT(O99,"NOT_APPLICABLE")))),OR(NOT(ISTEXT(P99)),AND(NOT(EXACT(P99,"YES")),NOT(EXACT(P99,"NO")),NOT(EXACT(P99,"UNKNOWN")))),OR(NOT(ISTEXT(Q99)),AND(NOT(EXACT(Q99,"COMPLETE")),NOT(EXACT(Q99,"INCOMPLETE")))),OR(NOT(ISTEXT(R99)),AND(NOT(EXACT(R99,"YES")),NOT(EXACT(R99,"NO")))),OR(NOT(ISTEXT(S99)),AND(NOT(EXACT(S99,"YES")),NOT(EXACT(S99,"NO")),NOT(EXACT(S99,"NOT_APPLICABLE"))))),"ENUM_INVALID",IF(AND(EXACT(J99,"NO"),NOT(EXACT(K99,"NOT_APPLICABLE"))),"FIRST_PARTY_CROSS_FIELD_INVALID",IF(AND(EXACT(N99,"NO"),NOT(EXACT(O99,"NOT_APPLICABLE"))),"TEST_CROSS_FIELD_INVALID",IF(AND(EXACT(R99,"NO"),NOT(EXACT(S99,"NOT_APPLICABLE"))),"REOPEN_CROSS_FIELD_INVALID",IF(EXACT(H99,"NO"),"SCOPE_INCOMPLETE",IF(AND(EXACT(R99,"YES"),EXACT(S99,"YES")),"REOPEN_TRIGGER",IF(EXACT(L99,"MATERIAL_UNRESOLVED"),"MATERIAL_CONTRADICTION",IF(AND(OR(EXACT(E99,"LARGE_HARD_TO_REVERSE"),EXACT(F99,"HIGH"),EXACT(G99,"HARD")),OR(AND(EXACT(J99,"YES"),EXACT(K99,"NO")),EXACT(I99,"NONE_EVIDENCE"),EXACT(M99,"MATERIAL"))),IF(AND(EXACT(N99,"YES"),EXACT(O99,"YES")),"HIGH_EXPOSURE_BLOCKER_TESTABLE","HIGH_EXPOSURE_BLOCKER"),IF(AND(EXACT(E99,"BOUNDED_TRANCHE"),OR(AND(EXACT(J99,"YES"),EXACT(K99,"NO")),EXACT(I99,"NONE_EVIDENCE"),EXACT(M99,"MATERIAL"))),IF(AND(EXACT(N99,"YES"),EXACT(O99,"YES")),"TRANCHE_GAP_TESTABLE","TRANCHE_EVIDENCE_GAP"),IF(EXACT(E99,"SMALL_REVERSIBLE_TEST"),IF(OR(EXACT(F99,"HIGH"),EXACT(G99,"HARD")),"TEST_NOT_BOUNDED",IF(AND(EXACT(M99,"MATERIAL"),NOT(EXACT(O99,"YES"))),"TEST_MISALIGNED","SMALL_TEST_SUPPORTED")),IF(AND(EXACT(I99,"LIMITED"),EXACT(E99,"LARGE_HARD_TO_REVERSE")),"INDEPENDENCE_TOO_LIMITED_FOR_SCALE",IF(AND(EXACT(P99,"YES"),EXACT(I99,"LIMITED")),"DECISION_CHANGING_INFO_MISSING","NO_MATERIAL_BLOCKER")))))))))))))</x:f>
        <x:v>NO_MATERIAL_BLOCKER</x:v>
      </x:c>
    </x:row>
    <x:row r="100" ht="20" customHeight="1">
      <x:c r="A100" s="22" t="str">
        <x:v>F099</x:v>
      </x:c>
      <x:c r="B100" s="22" t="str">
        <x:v>combo BOUNDED_TRANCHE STRONG NON_MATERIAL MATERIAL_RESOLVED 99</x:v>
      </x:c>
      <x:c r="C100" s="22" t="str">
        <x:v>COMBINATORIAL</x:v>
      </x:c>
      <x:c r="D100" s="22" t="str">
        <x:v>Search/content expansion next tranche</x:v>
      </x:c>
      <x:c r="E100" s="22" t="str">
        <x:v>BOUNDED_TRANCHE</x:v>
      </x:c>
      <x:c r="F100" s="22" t="str">
        <x:v>MODERATE</x:v>
      </x:c>
      <x:c r="G100" s="22" t="str">
        <x:v>MODERATE</x:v>
      </x:c>
      <x:c r="H100" s="22" t="str">
        <x:v>YES</x:v>
      </x:c>
      <x:c r="I100" s="22" t="str">
        <x:v>STRONG</x:v>
      </x:c>
      <x:c r="J100" s="22" t="str">
        <x:v>YES</x:v>
      </x:c>
      <x:c r="K100" s="22" t="str">
        <x:v>NO</x:v>
      </x:c>
      <x:c r="L100" s="22" t="str">
        <x:v>MATERIAL_RESOLVED</x:v>
      </x:c>
      <x:c r="M100" s="22" t="str">
        <x:v>NON_MATERIAL</x:v>
      </x:c>
      <x:c r="N100" s="22" t="str">
        <x:v>NO</x:v>
      </x:c>
      <x:c r="O100" s="22" t="str">
        <x:v>NOT_APPLICABLE</x:v>
      </x:c>
      <x:c r="P100" s="22" t="str">
        <x:v>NO</x:v>
      </x:c>
      <x:c r="Q100" s="22" t="str">
        <x:v>COMPLETE</x:v>
      </x:c>
      <x:c r="R100" s="22" t="str">
        <x:v>NO</x:v>
      </x:c>
      <x:c r="S100" s="22" t="str">
        <x:v>NOT_APPLICABLE</x:v>
      </x:c>
      <x:c r="T100" s="22" t="str">
        <x:v>MORE_EVIDENCE_REQUIRED</x:v>
      </x:c>
      <x:c r="U100" s="22" t="str">
        <x:f>IF(OR(AD100="DESCRIPTION_INVALID",AD100="ENUM_INVALID",AD100="FIRST_PARTY_CROSS_FIELD_INVALID",AD100="TEST_CROSS_FIELD_INVALID",AD100="REOPEN_CROSS_FIELD_INVALID"),"INVALID_INPUT",IF(AD100="SCOPE_INCOMPLETE","RESOLVE_DECISION_SCOPE",IF(AD100="REOPEN_TRIGGER","REOPEN_PRIOR_DECISION",IF(AD100="MATERIAL_CONTRADICTION","RESOLVE_CONTRADICTION",IF(OR(AD100="HIGH_EXPOSURE_BLOCKER_TESTABLE",AD100="TRANCHE_GAP_TESTABLE"),"SUFFICIENT_FOR_A_SMALLER_REVERSIBLE_TEST",IF(AD100="HIGH_EXPOSURE_BLOCKER","DO_NOT_COMMIT_YET",IF(OR(AD100="TRANCHE_EVIDENCE_GAP",AD100="TEST_NOT_BOUNDED",AD100="TEST_MISALIGNED",AD100="INDEPENDENCE_TOO_LIMITED_FOR_SCALE",AD100="DECISION_CHANGING_INFO_MISSING"),"MORE_EVIDENCE_REQUIRED","SUFFICIENT_FOR_THIS_COMMITMENT")))))))</x:f>
        <x:v>MORE_EVIDENCE_REQUIRED</x:v>
      </x:c>
      <x:c r="V100" s="22" t="str">
        <x:v>TRANCHE_EVIDENCE_GAP</x:v>
      </x:c>
      <x:c r="W100" s="22" t="str">
        <x:f>AD100</x:f>
        <x:v>TRANCHE_EVIDENCE_GAP</x:v>
      </x:c>
      <x:c r="X100" s="22" t="str">
        <x:f>IF(EXACT(T100,U100),"PASS","FAIL")</x:f>
        <x:v>PASS</x:v>
      </x:c>
      <x:c r="Y100" s="22" t="str">
        <x:f>IF(EXACT(V100,W100),"PASS","FAIL")</x:f>
        <x:v>PASS</x:v>
      </x:c>
      <x:c r="Z100" s="22" t="str">
        <x:v>COMPLETE</x:v>
      </x:c>
      <x:c r="AA100" s="22" t="str">
        <x:f>Q100</x:f>
        <x:v>COMPLETE</x:v>
      </x:c>
      <x:c r="AB100" s="22" t="str">
        <x:f>IF(EXACT(Z100,AA100),"PASS","FAIL")</x:f>
        <x:v>PASS</x:v>
      </x:c>
      <x:c r="AC100" s="22" t="b">
        <x:f>OR(NOT(ISTEXT(D100)),LEN(TRIM(D100))=0,OR(NOT(ISTEXT(E100)),AND(NOT(EXACT(E100,"SMALL_REVERSIBLE_TEST")),NOT(EXACT(E100,"BOUNDED_TRANCHE")),NOT(EXACT(E100,"LARGE_HARD_TO_REVERSE")))),OR(NOT(ISTEXT(F100)),AND(NOT(EXACT(F100,"LOW")),NOT(EXACT(F100,"MODERATE")),NOT(EXACT(F100,"HIGH")))),OR(NOT(ISTEXT(G100)),AND(NOT(EXACT(G100,"EASY")),NOT(EXACT(G100,"MODERATE")),NOT(EXACT(G100,"HARD")))),OR(NOT(ISTEXT(H100)),AND(NOT(EXACT(H100,"YES")),NOT(EXACT(H100,"NO")))),OR(NOT(ISTEXT(I100)),AND(NOT(EXACT(I100,"NONE_EVIDENCE")),NOT(EXACT(I100,"LIMITED")),NOT(EXACT(I100,"STRONG")))),OR(NOT(ISTEXT(J100)),AND(NOT(EXACT(J100,"YES")),NOT(EXACT(J100,"NO")))),OR(NOT(ISTEXT(K100)),AND(NOT(EXACT(K100,"YES")),NOT(EXACT(K100,"NO")),NOT(EXACT(K100,"NOT_APPLICABLE")))),OR(NOT(ISTEXT(L100)),AND(NOT(EXACT(L100,"NONE")),NOT(EXACT(L100,"NON_MATERIAL")),NOT(EXACT(L100,"MATERIAL_RESOLVED")),NOT(EXACT(L100,"MATERIAL_UNRESOLVED")))),OR(NOT(ISTEXT(M100)),AND(NOT(EXACT(M100,"NONE")),NOT(EXACT(M100,"NON_MATERIAL")),NOT(EXACT(M100,"MATERIAL")))),OR(NOT(ISTEXT(N100)),AND(NOT(EXACT(N100,"YES")),NOT(EXACT(N100,"NO")),NOT(EXACT(N100,"NOT_APPLICABLE")))),OR(NOT(ISTEXT(O100)),AND(NOT(EXACT(O100,"YES")),NOT(EXACT(O100,"NO")),NOT(EXACT(O100,"NOT_APPLICABLE")))),OR(NOT(ISTEXT(P100)),AND(NOT(EXACT(P100,"YES")),NOT(EXACT(P100,"NO")),NOT(EXACT(P100,"UNKNOWN")))),OR(NOT(ISTEXT(Q100)),AND(NOT(EXACT(Q100,"COMPLETE")),NOT(EXACT(Q100,"INCOMPLETE")))),OR(NOT(ISTEXT(R100)),AND(NOT(EXACT(R100,"YES")),NOT(EXACT(R100,"NO")))),OR(NOT(ISTEXT(S100)),AND(NOT(EXACT(S100,"YES")),NOT(EXACT(S100,"NO")),NOT(EXACT(S100,"NOT_APPLICABLE")))),AND(EXACT(J100,"NO"),NOT(EXACT(K100,"NOT_APPLICABLE"))),AND(EXACT(N100,"NO"),NOT(EXACT(O100,"NOT_APPLICABLE"))),AND(EXACT(R100,"NO"),NOT(EXACT(S100,"NOT_APPLICABLE"))))</x:f>
        <x:v>0</x:v>
      </x:c>
      <x:c r="AD100" t="str">
        <x:f>IF(OR(NOT(ISTEXT(D100)),LEN(TRIM(D100))=0),"DESCRIPTION_INVALID",IF(OR(OR(NOT(ISTEXT(E100)),AND(NOT(EXACT(E100,"SMALL_REVERSIBLE_TEST")),NOT(EXACT(E100,"BOUNDED_TRANCHE")),NOT(EXACT(E100,"LARGE_HARD_TO_REVERSE")))),OR(NOT(ISTEXT(F100)),AND(NOT(EXACT(F100,"LOW")),NOT(EXACT(F100,"MODERATE")),NOT(EXACT(F100,"HIGH")))),OR(NOT(ISTEXT(G100)),AND(NOT(EXACT(G100,"EASY")),NOT(EXACT(G100,"MODERATE")),NOT(EXACT(G100,"HARD")))),OR(NOT(ISTEXT(H100)),AND(NOT(EXACT(H100,"YES")),NOT(EXACT(H100,"NO")))),OR(NOT(ISTEXT(I100)),AND(NOT(EXACT(I100,"NONE_EVIDENCE")),NOT(EXACT(I100,"LIMITED")),NOT(EXACT(I100,"STRONG")))),OR(NOT(ISTEXT(J100)),AND(NOT(EXACT(J100,"YES")),NOT(EXACT(J100,"NO")))),OR(NOT(ISTEXT(K100)),AND(NOT(EXACT(K100,"YES")),NOT(EXACT(K100,"NO")),NOT(EXACT(K100,"NOT_APPLICABLE")))),OR(NOT(ISTEXT(L100)),AND(NOT(EXACT(L100,"NONE")),NOT(EXACT(L100,"NON_MATERIAL")),NOT(EXACT(L100,"MATERIAL_RESOLVED")),NOT(EXACT(L100,"MATERIAL_UNRESOLVED")))),OR(NOT(ISTEXT(M100)),AND(NOT(EXACT(M100,"NONE")),NOT(EXACT(M100,"NON_MATERIAL")),NOT(EXACT(M100,"MATERIAL")))),OR(NOT(ISTEXT(N100)),AND(NOT(EXACT(N100,"YES")),NOT(EXACT(N100,"NO")),NOT(EXACT(N100,"NOT_APPLICABLE")))),OR(NOT(ISTEXT(O100)),AND(NOT(EXACT(O100,"YES")),NOT(EXACT(O100,"NO")),NOT(EXACT(O100,"NOT_APPLICABLE")))),OR(NOT(ISTEXT(P100)),AND(NOT(EXACT(P100,"YES")),NOT(EXACT(P100,"NO")),NOT(EXACT(P100,"UNKNOWN")))),OR(NOT(ISTEXT(Q100)),AND(NOT(EXACT(Q100,"COMPLETE")),NOT(EXACT(Q100,"INCOMPLETE")))),OR(NOT(ISTEXT(R100)),AND(NOT(EXACT(R100,"YES")),NOT(EXACT(R100,"NO")))),OR(NOT(ISTEXT(S100)),AND(NOT(EXACT(S100,"YES")),NOT(EXACT(S100,"NO")),NOT(EXACT(S100,"NOT_APPLICABLE"))))),"ENUM_INVALID",IF(AND(EXACT(J100,"NO"),NOT(EXACT(K100,"NOT_APPLICABLE"))),"FIRST_PARTY_CROSS_FIELD_INVALID",IF(AND(EXACT(N100,"NO"),NOT(EXACT(O100,"NOT_APPLICABLE"))),"TEST_CROSS_FIELD_INVALID",IF(AND(EXACT(R100,"NO"),NOT(EXACT(S100,"NOT_APPLICABLE"))),"REOPEN_CROSS_FIELD_INVALID",IF(EXACT(H100,"NO"),"SCOPE_INCOMPLETE",IF(AND(EXACT(R100,"YES"),EXACT(S100,"YES")),"REOPEN_TRIGGER",IF(EXACT(L100,"MATERIAL_UNRESOLVED"),"MATERIAL_CONTRADICTION",IF(AND(OR(EXACT(E100,"LARGE_HARD_TO_REVERSE"),EXACT(F100,"HIGH"),EXACT(G100,"HARD")),OR(AND(EXACT(J100,"YES"),EXACT(K100,"NO")),EXACT(I100,"NONE_EVIDENCE"),EXACT(M100,"MATERIAL"))),IF(AND(EXACT(N100,"YES"),EXACT(O100,"YES")),"HIGH_EXPOSURE_BLOCKER_TESTABLE","HIGH_EXPOSURE_BLOCKER"),IF(AND(EXACT(E100,"BOUNDED_TRANCHE"),OR(AND(EXACT(J100,"YES"),EXACT(K100,"NO")),EXACT(I100,"NONE_EVIDENCE"),EXACT(M100,"MATERIAL"))),IF(AND(EXACT(N100,"YES"),EXACT(O100,"YES")),"TRANCHE_GAP_TESTABLE","TRANCHE_EVIDENCE_GAP"),IF(EXACT(E100,"SMALL_REVERSIBLE_TEST"),IF(OR(EXACT(F100,"HIGH"),EXACT(G100,"HARD")),"TEST_NOT_BOUNDED",IF(AND(EXACT(M100,"MATERIAL"),NOT(EXACT(O100,"YES"))),"TEST_MISALIGNED","SMALL_TEST_SUPPORTED")),IF(AND(EXACT(I100,"LIMITED"),EXACT(E100,"LARGE_HARD_TO_REVERSE")),"INDEPENDENCE_TOO_LIMITED_FOR_SCALE",IF(AND(EXACT(P100,"YES"),EXACT(I100,"LIMITED")),"DECISION_CHANGING_INFO_MISSING","NO_MATERIAL_BLOCKER")))))))))))))</x:f>
        <x:v>TRANCHE_EVIDENCE_GAP</x:v>
      </x:c>
    </x:row>
    <x:row r="101" ht="20" customHeight="1">
      <x:c r="A101" s="22" t="str">
        <x:v>F100</x:v>
      </x:c>
      <x:c r="B101" s="22" t="str">
        <x:v>combo BOUNDED_TRANCHE STRONG NON_MATERIAL MATERIAL_UNRESOLVED 100</x:v>
      </x:c>
      <x:c r="C101" s="22" t="str">
        <x:v>COMBINATORIAL</x:v>
      </x:c>
      <x:c r="D101" s="22" t="str">
        <x:v>Search/content expansion next tranche</x:v>
      </x:c>
      <x:c r="E101" s="22" t="str">
        <x:v>BOUNDED_TRANCHE</x:v>
      </x:c>
      <x:c r="F101" s="22" t="str">
        <x:v>MODERATE</x:v>
      </x:c>
      <x:c r="G101" s="22" t="str">
        <x:v>MODERATE</x:v>
      </x:c>
      <x:c r="H101" s="22" t="str">
        <x:v>YES</x:v>
      </x:c>
      <x:c r="I101" s="22" t="str">
        <x:v>STRONG</x:v>
      </x:c>
      <x:c r="J101" s="22" t="str">
        <x:v>YES</x:v>
      </x:c>
      <x:c r="K101" s="22" t="str">
        <x:v>YES</x:v>
      </x:c>
      <x:c r="L101" s="22" t="str">
        <x:v>MATERIAL_UNRESOLVED</x:v>
      </x:c>
      <x:c r="M101" s="22" t="str">
        <x:v>NON_MATERIAL</x:v>
      </x:c>
      <x:c r="N101" s="22" t="str">
        <x:v>NO</x:v>
      </x:c>
      <x:c r="O101" s="22" t="str">
        <x:v>NOT_APPLICABLE</x:v>
      </x:c>
      <x:c r="P101" s="22" t="str">
        <x:v>NO</x:v>
      </x:c>
      <x:c r="Q101" s="22" t="str">
        <x:v>COMPLETE</x:v>
      </x:c>
      <x:c r="R101" s="22" t="str">
        <x:v>NO</x:v>
      </x:c>
      <x:c r="S101" s="22" t="str">
        <x:v>NOT_APPLICABLE</x:v>
      </x:c>
      <x:c r="T101" s="22" t="str">
        <x:v>RESOLVE_CONTRADICTION</x:v>
      </x:c>
      <x:c r="U101" s="22" t="str">
        <x:f>IF(OR(AD101="DESCRIPTION_INVALID",AD101="ENUM_INVALID",AD101="FIRST_PARTY_CROSS_FIELD_INVALID",AD101="TEST_CROSS_FIELD_INVALID",AD101="REOPEN_CROSS_FIELD_INVALID"),"INVALID_INPUT",IF(AD101="SCOPE_INCOMPLETE","RESOLVE_DECISION_SCOPE",IF(AD101="REOPEN_TRIGGER","REOPEN_PRIOR_DECISION",IF(AD101="MATERIAL_CONTRADICTION","RESOLVE_CONTRADICTION",IF(OR(AD101="HIGH_EXPOSURE_BLOCKER_TESTABLE",AD101="TRANCHE_GAP_TESTABLE"),"SUFFICIENT_FOR_A_SMALLER_REVERSIBLE_TEST",IF(AD101="HIGH_EXPOSURE_BLOCKER","DO_NOT_COMMIT_YET",IF(OR(AD101="TRANCHE_EVIDENCE_GAP",AD101="TEST_NOT_BOUNDED",AD101="TEST_MISALIGNED",AD101="INDEPENDENCE_TOO_LIMITED_FOR_SCALE",AD101="DECISION_CHANGING_INFO_MISSING"),"MORE_EVIDENCE_REQUIRED","SUFFICIENT_FOR_THIS_COMMITMENT")))))))</x:f>
        <x:v>RESOLVE_CONTRADICTION</x:v>
      </x:c>
      <x:c r="V101" s="22" t="str">
        <x:v>MATERIAL_CONTRADICTION</x:v>
      </x:c>
      <x:c r="W101" s="22" t="str">
        <x:f>AD101</x:f>
        <x:v>MATERIAL_CONTRADICTION</x:v>
      </x:c>
      <x:c r="X101" s="22" t="str">
        <x:f>IF(EXACT(T101,U101),"PASS","FAIL")</x:f>
        <x:v>PASS</x:v>
      </x:c>
      <x:c r="Y101" s="22" t="str">
        <x:f>IF(EXACT(V101,W101),"PASS","FAIL")</x:f>
        <x:v>PASS</x:v>
      </x:c>
      <x:c r="Z101" s="22" t="str">
        <x:v>COMPLETE</x:v>
      </x:c>
      <x:c r="AA101" s="22" t="str">
        <x:f>Q101</x:f>
        <x:v>COMPLETE</x:v>
      </x:c>
      <x:c r="AB101" s="22" t="str">
        <x:f>IF(EXACT(Z101,AA101),"PASS","FAIL")</x:f>
        <x:v>PASS</x:v>
      </x:c>
      <x:c r="AC101" s="22" t="b">
        <x:f>OR(NOT(ISTEXT(D101)),LEN(TRIM(D101))=0,OR(NOT(ISTEXT(E101)),AND(NOT(EXACT(E101,"SMALL_REVERSIBLE_TEST")),NOT(EXACT(E101,"BOUNDED_TRANCHE")),NOT(EXACT(E101,"LARGE_HARD_TO_REVERSE")))),OR(NOT(ISTEXT(F101)),AND(NOT(EXACT(F101,"LOW")),NOT(EXACT(F101,"MODERATE")),NOT(EXACT(F101,"HIGH")))),OR(NOT(ISTEXT(G101)),AND(NOT(EXACT(G101,"EASY")),NOT(EXACT(G101,"MODERATE")),NOT(EXACT(G101,"HARD")))),OR(NOT(ISTEXT(H101)),AND(NOT(EXACT(H101,"YES")),NOT(EXACT(H101,"NO")))),OR(NOT(ISTEXT(I101)),AND(NOT(EXACT(I101,"NONE_EVIDENCE")),NOT(EXACT(I101,"LIMITED")),NOT(EXACT(I101,"STRONG")))),OR(NOT(ISTEXT(J101)),AND(NOT(EXACT(J101,"YES")),NOT(EXACT(J101,"NO")))),OR(NOT(ISTEXT(K101)),AND(NOT(EXACT(K101,"YES")),NOT(EXACT(K101,"NO")),NOT(EXACT(K101,"NOT_APPLICABLE")))),OR(NOT(ISTEXT(L101)),AND(NOT(EXACT(L101,"NONE")),NOT(EXACT(L101,"NON_MATERIAL")),NOT(EXACT(L101,"MATERIAL_RESOLVED")),NOT(EXACT(L101,"MATERIAL_UNRESOLVED")))),OR(NOT(ISTEXT(M101)),AND(NOT(EXACT(M101,"NONE")),NOT(EXACT(M101,"NON_MATERIAL")),NOT(EXACT(M101,"MATERIAL")))),OR(NOT(ISTEXT(N101)),AND(NOT(EXACT(N101,"YES")),NOT(EXACT(N101,"NO")),NOT(EXACT(N101,"NOT_APPLICABLE")))),OR(NOT(ISTEXT(O101)),AND(NOT(EXACT(O101,"YES")),NOT(EXACT(O101,"NO")),NOT(EXACT(O101,"NOT_APPLICABLE")))),OR(NOT(ISTEXT(P101)),AND(NOT(EXACT(P101,"YES")),NOT(EXACT(P101,"NO")),NOT(EXACT(P101,"UNKNOWN")))),OR(NOT(ISTEXT(Q101)),AND(NOT(EXACT(Q101,"COMPLETE")),NOT(EXACT(Q101,"INCOMPLETE")))),OR(NOT(ISTEXT(R101)),AND(NOT(EXACT(R101,"YES")),NOT(EXACT(R101,"NO")))),OR(NOT(ISTEXT(S101)),AND(NOT(EXACT(S101,"YES")),NOT(EXACT(S101,"NO")),NOT(EXACT(S101,"NOT_APPLICABLE")))),AND(EXACT(J101,"NO"),NOT(EXACT(K101,"NOT_APPLICABLE"))),AND(EXACT(N101,"NO"),NOT(EXACT(O101,"NOT_APPLICABLE"))),AND(EXACT(R101,"NO"),NOT(EXACT(S101,"NOT_APPLICABLE"))))</x:f>
        <x:v>0</x:v>
      </x:c>
      <x:c r="AD101" t="str">
        <x:f>IF(OR(NOT(ISTEXT(D101)),LEN(TRIM(D101))=0),"DESCRIPTION_INVALID",IF(OR(OR(NOT(ISTEXT(E101)),AND(NOT(EXACT(E101,"SMALL_REVERSIBLE_TEST")),NOT(EXACT(E101,"BOUNDED_TRANCHE")),NOT(EXACT(E101,"LARGE_HARD_TO_REVERSE")))),OR(NOT(ISTEXT(F101)),AND(NOT(EXACT(F101,"LOW")),NOT(EXACT(F101,"MODERATE")),NOT(EXACT(F101,"HIGH")))),OR(NOT(ISTEXT(G101)),AND(NOT(EXACT(G101,"EASY")),NOT(EXACT(G101,"MODERATE")),NOT(EXACT(G101,"HARD")))),OR(NOT(ISTEXT(H101)),AND(NOT(EXACT(H101,"YES")),NOT(EXACT(H101,"NO")))),OR(NOT(ISTEXT(I101)),AND(NOT(EXACT(I101,"NONE_EVIDENCE")),NOT(EXACT(I101,"LIMITED")),NOT(EXACT(I101,"STRONG")))),OR(NOT(ISTEXT(J101)),AND(NOT(EXACT(J101,"YES")),NOT(EXACT(J101,"NO")))),OR(NOT(ISTEXT(K101)),AND(NOT(EXACT(K101,"YES")),NOT(EXACT(K101,"NO")),NOT(EXACT(K101,"NOT_APPLICABLE")))),OR(NOT(ISTEXT(L101)),AND(NOT(EXACT(L101,"NONE")),NOT(EXACT(L101,"NON_MATERIAL")),NOT(EXACT(L101,"MATERIAL_RESOLVED")),NOT(EXACT(L101,"MATERIAL_UNRESOLVED")))),OR(NOT(ISTEXT(M101)),AND(NOT(EXACT(M101,"NONE")),NOT(EXACT(M101,"NON_MATERIAL")),NOT(EXACT(M101,"MATERIAL")))),OR(NOT(ISTEXT(N101)),AND(NOT(EXACT(N101,"YES")),NOT(EXACT(N101,"NO")),NOT(EXACT(N101,"NOT_APPLICABLE")))),OR(NOT(ISTEXT(O101)),AND(NOT(EXACT(O101,"YES")),NOT(EXACT(O101,"NO")),NOT(EXACT(O101,"NOT_APPLICABLE")))),OR(NOT(ISTEXT(P101)),AND(NOT(EXACT(P101,"YES")),NOT(EXACT(P101,"NO")),NOT(EXACT(P101,"UNKNOWN")))),OR(NOT(ISTEXT(Q101)),AND(NOT(EXACT(Q101,"COMPLETE")),NOT(EXACT(Q101,"INCOMPLETE")))),OR(NOT(ISTEXT(R101)),AND(NOT(EXACT(R101,"YES")),NOT(EXACT(R101,"NO")))),OR(NOT(ISTEXT(S101)),AND(NOT(EXACT(S101,"YES")),NOT(EXACT(S101,"NO")),NOT(EXACT(S101,"NOT_APPLICABLE"))))),"ENUM_INVALID",IF(AND(EXACT(J101,"NO"),NOT(EXACT(K101,"NOT_APPLICABLE"))),"FIRST_PARTY_CROSS_FIELD_INVALID",IF(AND(EXACT(N101,"NO"),NOT(EXACT(O101,"NOT_APPLICABLE"))),"TEST_CROSS_FIELD_INVALID",IF(AND(EXACT(R101,"NO"),NOT(EXACT(S101,"NOT_APPLICABLE"))),"REOPEN_CROSS_FIELD_INVALID",IF(EXACT(H101,"NO"),"SCOPE_INCOMPLETE",IF(AND(EXACT(R101,"YES"),EXACT(S101,"YES")),"REOPEN_TRIGGER",IF(EXACT(L101,"MATERIAL_UNRESOLVED"),"MATERIAL_CONTRADICTION",IF(AND(OR(EXACT(E101,"LARGE_HARD_TO_REVERSE"),EXACT(F101,"HIGH"),EXACT(G101,"HARD")),OR(AND(EXACT(J101,"YES"),EXACT(K101,"NO")),EXACT(I101,"NONE_EVIDENCE"),EXACT(M101,"MATERIAL"))),IF(AND(EXACT(N101,"YES"),EXACT(O101,"YES")),"HIGH_EXPOSURE_BLOCKER_TESTABLE","HIGH_EXPOSURE_BLOCKER"),IF(AND(EXACT(E101,"BOUNDED_TRANCHE"),OR(AND(EXACT(J101,"YES"),EXACT(K101,"NO")),EXACT(I101,"NONE_EVIDENCE"),EXACT(M101,"MATERIAL"))),IF(AND(EXACT(N101,"YES"),EXACT(O101,"YES")),"TRANCHE_GAP_TESTABLE","TRANCHE_EVIDENCE_GAP"),IF(EXACT(E101,"SMALL_REVERSIBLE_TEST"),IF(OR(EXACT(F101,"HIGH"),EXACT(G101,"HARD")),"TEST_NOT_BOUNDED",IF(AND(EXACT(M101,"MATERIAL"),NOT(EXACT(O101,"YES"))),"TEST_MISALIGNED","SMALL_TEST_SUPPORTED")),IF(AND(EXACT(I101,"LIMITED"),EXACT(E101,"LARGE_HARD_TO_REVERSE")),"INDEPENDENCE_TOO_LIMITED_FOR_SCALE",IF(AND(EXACT(P101,"YES"),EXACT(I101,"LIMITED")),"DECISION_CHANGING_INFO_MISSING","NO_MATERIAL_BLOCKER")))))))))))))</x:f>
        <x:v>MATERIAL_CONTRADICTION</x:v>
      </x:c>
    </x:row>
    <x:row r="102" ht="20" customHeight="1">
      <x:c r="A102" s="22" t="str">
        <x:v>F101</x:v>
      </x:c>
      <x:c r="B102" s="22" t="str">
        <x:v>combo BOUNDED_TRANCHE STRONG MATERIAL NONE 101</x:v>
      </x:c>
      <x:c r="C102" s="22" t="str">
        <x:v>COMBINATORIAL</x:v>
      </x:c>
      <x:c r="D102" s="22" t="str">
        <x:v>Search/content expansion next tranche</x:v>
      </x:c>
      <x:c r="E102" s="22" t="str">
        <x:v>BOUNDED_TRANCHE</x:v>
      </x:c>
      <x:c r="F102" s="22" t="str">
        <x:v>MODERATE</x:v>
      </x:c>
      <x:c r="G102" s="22" t="str">
        <x:v>MODERATE</x:v>
      </x:c>
      <x:c r="H102" s="22" t="str">
        <x:v>YES</x:v>
      </x:c>
      <x:c r="I102" s="22" t="str">
        <x:v>STRONG</x:v>
      </x:c>
      <x:c r="J102" s="22" t="str">
        <x:v>YES</x:v>
      </x:c>
      <x:c r="K102" s="22" t="str">
        <x:v>YES</x:v>
      </x:c>
      <x:c r="L102" s="22" t="str">
        <x:v>NONE</x:v>
      </x:c>
      <x:c r="M102" s="22" t="str">
        <x:v>MATERIAL</x:v>
      </x:c>
      <x:c r="N102" s="22" t="str">
        <x:v>YES</x:v>
      </x:c>
      <x:c r="O102" s="22" t="str">
        <x:v>YES</x:v>
      </x:c>
      <x:c r="P102" s="22" t="str">
        <x:v>NO</x:v>
      </x:c>
      <x:c r="Q102" s="22" t="str">
        <x:v>COMPLETE</x:v>
      </x:c>
      <x:c r="R102" s="22" t="str">
        <x:v>NO</x:v>
      </x:c>
      <x:c r="S102" s="22" t="str">
        <x:v>NOT_APPLICABLE</x:v>
      </x:c>
      <x:c r="T102" s="22" t="str">
        <x:v>SUFFICIENT_FOR_A_SMALLER_REVERSIBLE_TEST</x:v>
      </x:c>
      <x:c r="U102" s="22" t="str">
        <x:f>IF(OR(AD102="DESCRIPTION_INVALID",AD102="ENUM_INVALID",AD102="FIRST_PARTY_CROSS_FIELD_INVALID",AD102="TEST_CROSS_FIELD_INVALID",AD102="REOPEN_CROSS_FIELD_INVALID"),"INVALID_INPUT",IF(AD102="SCOPE_INCOMPLETE","RESOLVE_DECISION_SCOPE",IF(AD102="REOPEN_TRIGGER","REOPEN_PRIOR_DECISION",IF(AD102="MATERIAL_CONTRADICTION","RESOLVE_CONTRADICTION",IF(OR(AD102="HIGH_EXPOSURE_BLOCKER_TESTABLE",AD102="TRANCHE_GAP_TESTABLE"),"SUFFICIENT_FOR_A_SMALLER_REVERSIBLE_TEST",IF(AD102="HIGH_EXPOSURE_BLOCKER","DO_NOT_COMMIT_YET",IF(OR(AD102="TRANCHE_EVIDENCE_GAP",AD102="TEST_NOT_BOUNDED",AD102="TEST_MISALIGNED",AD102="INDEPENDENCE_TOO_LIMITED_FOR_SCALE",AD102="DECISION_CHANGING_INFO_MISSING"),"MORE_EVIDENCE_REQUIRED","SUFFICIENT_FOR_THIS_COMMITMENT")))))))</x:f>
        <x:v>SUFFICIENT_FOR_A_SMALLER_REVERSIBLE_TEST</x:v>
      </x:c>
      <x:c r="V102" s="22" t="str">
        <x:v>TRANCHE_GAP_TESTABLE</x:v>
      </x:c>
      <x:c r="W102" s="22" t="str">
        <x:f>AD102</x:f>
        <x:v>TRANCHE_GAP_TESTABLE</x:v>
      </x:c>
      <x:c r="X102" s="22" t="str">
        <x:f>IF(EXACT(T102,U102),"PASS","FAIL")</x:f>
        <x:v>PASS</x:v>
      </x:c>
      <x:c r="Y102" s="22" t="str">
        <x:f>IF(EXACT(V102,W102),"PASS","FAIL")</x:f>
        <x:v>PASS</x:v>
      </x:c>
      <x:c r="Z102" s="22" t="str">
        <x:v>COMPLETE</x:v>
      </x:c>
      <x:c r="AA102" s="22" t="str">
        <x:f>Q102</x:f>
        <x:v>COMPLETE</x:v>
      </x:c>
      <x:c r="AB102" s="22" t="str">
        <x:f>IF(EXACT(Z102,AA102),"PASS","FAIL")</x:f>
        <x:v>PASS</x:v>
      </x:c>
      <x:c r="AC102" s="22" t="b">
        <x:f>OR(NOT(ISTEXT(D102)),LEN(TRIM(D102))=0,OR(NOT(ISTEXT(E102)),AND(NOT(EXACT(E102,"SMALL_REVERSIBLE_TEST")),NOT(EXACT(E102,"BOUNDED_TRANCHE")),NOT(EXACT(E102,"LARGE_HARD_TO_REVERSE")))),OR(NOT(ISTEXT(F102)),AND(NOT(EXACT(F102,"LOW")),NOT(EXACT(F102,"MODERATE")),NOT(EXACT(F102,"HIGH")))),OR(NOT(ISTEXT(G102)),AND(NOT(EXACT(G102,"EASY")),NOT(EXACT(G102,"MODERATE")),NOT(EXACT(G102,"HARD")))),OR(NOT(ISTEXT(H102)),AND(NOT(EXACT(H102,"YES")),NOT(EXACT(H102,"NO")))),OR(NOT(ISTEXT(I102)),AND(NOT(EXACT(I102,"NONE_EVIDENCE")),NOT(EXACT(I102,"LIMITED")),NOT(EXACT(I102,"STRONG")))),OR(NOT(ISTEXT(J102)),AND(NOT(EXACT(J102,"YES")),NOT(EXACT(J102,"NO")))),OR(NOT(ISTEXT(K102)),AND(NOT(EXACT(K102,"YES")),NOT(EXACT(K102,"NO")),NOT(EXACT(K102,"NOT_APPLICABLE")))),OR(NOT(ISTEXT(L102)),AND(NOT(EXACT(L102,"NONE")),NOT(EXACT(L102,"NON_MATERIAL")),NOT(EXACT(L102,"MATERIAL_RESOLVED")),NOT(EXACT(L102,"MATERIAL_UNRESOLVED")))),OR(NOT(ISTEXT(M102)),AND(NOT(EXACT(M102,"NONE")),NOT(EXACT(M102,"NON_MATERIAL")),NOT(EXACT(M102,"MATERIAL")))),OR(NOT(ISTEXT(N102)),AND(NOT(EXACT(N102,"YES")),NOT(EXACT(N102,"NO")),NOT(EXACT(N102,"NOT_APPLICABLE")))),OR(NOT(ISTEXT(O102)),AND(NOT(EXACT(O102,"YES")),NOT(EXACT(O102,"NO")),NOT(EXACT(O102,"NOT_APPLICABLE")))),OR(NOT(ISTEXT(P102)),AND(NOT(EXACT(P102,"YES")),NOT(EXACT(P102,"NO")),NOT(EXACT(P102,"UNKNOWN")))),OR(NOT(ISTEXT(Q102)),AND(NOT(EXACT(Q102,"COMPLETE")),NOT(EXACT(Q102,"INCOMPLETE")))),OR(NOT(ISTEXT(R102)),AND(NOT(EXACT(R102,"YES")),NOT(EXACT(R102,"NO")))),OR(NOT(ISTEXT(S102)),AND(NOT(EXACT(S102,"YES")),NOT(EXACT(S102,"NO")),NOT(EXACT(S102,"NOT_APPLICABLE")))),AND(EXACT(J102,"NO"),NOT(EXACT(K102,"NOT_APPLICABLE"))),AND(EXACT(N102,"NO"),NOT(EXACT(O102,"NOT_APPLICABLE"))),AND(EXACT(R102,"NO"),NOT(EXACT(S102,"NOT_APPLICABLE"))))</x:f>
        <x:v>0</x:v>
      </x:c>
      <x:c r="AD102" t="str">
        <x:f>IF(OR(NOT(ISTEXT(D102)),LEN(TRIM(D102))=0),"DESCRIPTION_INVALID",IF(OR(OR(NOT(ISTEXT(E102)),AND(NOT(EXACT(E102,"SMALL_REVERSIBLE_TEST")),NOT(EXACT(E102,"BOUNDED_TRANCHE")),NOT(EXACT(E102,"LARGE_HARD_TO_REVERSE")))),OR(NOT(ISTEXT(F102)),AND(NOT(EXACT(F102,"LOW")),NOT(EXACT(F102,"MODERATE")),NOT(EXACT(F102,"HIGH")))),OR(NOT(ISTEXT(G102)),AND(NOT(EXACT(G102,"EASY")),NOT(EXACT(G102,"MODERATE")),NOT(EXACT(G102,"HARD")))),OR(NOT(ISTEXT(H102)),AND(NOT(EXACT(H102,"YES")),NOT(EXACT(H102,"NO")))),OR(NOT(ISTEXT(I102)),AND(NOT(EXACT(I102,"NONE_EVIDENCE")),NOT(EXACT(I102,"LIMITED")),NOT(EXACT(I102,"STRONG")))),OR(NOT(ISTEXT(J102)),AND(NOT(EXACT(J102,"YES")),NOT(EXACT(J102,"NO")))),OR(NOT(ISTEXT(K102)),AND(NOT(EXACT(K102,"YES")),NOT(EXACT(K102,"NO")),NOT(EXACT(K102,"NOT_APPLICABLE")))),OR(NOT(ISTEXT(L102)),AND(NOT(EXACT(L102,"NONE")),NOT(EXACT(L102,"NON_MATERIAL")),NOT(EXACT(L102,"MATERIAL_RESOLVED")),NOT(EXACT(L102,"MATERIAL_UNRESOLVED")))),OR(NOT(ISTEXT(M102)),AND(NOT(EXACT(M102,"NONE")),NOT(EXACT(M102,"NON_MATERIAL")),NOT(EXACT(M102,"MATERIAL")))),OR(NOT(ISTEXT(N102)),AND(NOT(EXACT(N102,"YES")),NOT(EXACT(N102,"NO")),NOT(EXACT(N102,"NOT_APPLICABLE")))),OR(NOT(ISTEXT(O102)),AND(NOT(EXACT(O102,"YES")),NOT(EXACT(O102,"NO")),NOT(EXACT(O102,"NOT_APPLICABLE")))),OR(NOT(ISTEXT(P102)),AND(NOT(EXACT(P102,"YES")),NOT(EXACT(P102,"NO")),NOT(EXACT(P102,"UNKNOWN")))),OR(NOT(ISTEXT(Q102)),AND(NOT(EXACT(Q102,"COMPLETE")),NOT(EXACT(Q102,"INCOMPLETE")))),OR(NOT(ISTEXT(R102)),AND(NOT(EXACT(R102,"YES")),NOT(EXACT(R102,"NO")))),OR(NOT(ISTEXT(S102)),AND(NOT(EXACT(S102,"YES")),NOT(EXACT(S102,"NO")),NOT(EXACT(S102,"NOT_APPLICABLE"))))),"ENUM_INVALID",IF(AND(EXACT(J102,"NO"),NOT(EXACT(K102,"NOT_APPLICABLE"))),"FIRST_PARTY_CROSS_FIELD_INVALID",IF(AND(EXACT(N102,"NO"),NOT(EXACT(O102,"NOT_APPLICABLE"))),"TEST_CROSS_FIELD_INVALID",IF(AND(EXACT(R102,"NO"),NOT(EXACT(S102,"NOT_APPLICABLE"))),"REOPEN_CROSS_FIELD_INVALID",IF(EXACT(H102,"NO"),"SCOPE_INCOMPLETE",IF(AND(EXACT(R102,"YES"),EXACT(S102,"YES")),"REOPEN_TRIGGER",IF(EXACT(L102,"MATERIAL_UNRESOLVED"),"MATERIAL_CONTRADICTION",IF(AND(OR(EXACT(E102,"LARGE_HARD_TO_REVERSE"),EXACT(F102,"HIGH"),EXACT(G102,"HARD")),OR(AND(EXACT(J102,"YES"),EXACT(K102,"NO")),EXACT(I102,"NONE_EVIDENCE"),EXACT(M102,"MATERIAL"))),IF(AND(EXACT(N102,"YES"),EXACT(O102,"YES")),"HIGH_EXPOSURE_BLOCKER_TESTABLE","HIGH_EXPOSURE_BLOCKER"),IF(AND(EXACT(E102,"BOUNDED_TRANCHE"),OR(AND(EXACT(J102,"YES"),EXACT(K102,"NO")),EXACT(I102,"NONE_EVIDENCE"),EXACT(M102,"MATERIAL"))),IF(AND(EXACT(N102,"YES"),EXACT(O102,"YES")),"TRANCHE_GAP_TESTABLE","TRANCHE_EVIDENCE_GAP"),IF(EXACT(E102,"SMALL_REVERSIBLE_TEST"),IF(OR(EXACT(F102,"HIGH"),EXACT(G102,"HARD")),"TEST_NOT_BOUNDED",IF(AND(EXACT(M102,"MATERIAL"),NOT(EXACT(O102,"YES"))),"TEST_MISALIGNED","SMALL_TEST_SUPPORTED")),IF(AND(EXACT(I102,"LIMITED"),EXACT(E102,"LARGE_HARD_TO_REVERSE")),"INDEPENDENCE_TOO_LIMITED_FOR_SCALE",IF(AND(EXACT(P102,"YES"),EXACT(I102,"LIMITED")),"DECISION_CHANGING_INFO_MISSING","NO_MATERIAL_BLOCKER")))))))))))))</x:f>
        <x:v>TRANCHE_GAP_TESTABLE</x:v>
      </x:c>
    </x:row>
    <x:row r="103" ht="20" customHeight="1">
      <x:c r="A103" s="22" t="str">
        <x:v>F102</x:v>
      </x:c>
      <x:c r="B103" s="22" t="str">
        <x:v>combo BOUNDED_TRANCHE STRONG MATERIAL NON_MATERIAL 102</x:v>
      </x:c>
      <x:c r="C103" s="22" t="str">
        <x:v>COMBINATORIAL</x:v>
      </x:c>
      <x:c r="D103" s="22" t="str">
        <x:v>Search/content expansion next tranche</x:v>
      </x:c>
      <x:c r="E103" s="22" t="str">
        <x:v>BOUNDED_TRANCHE</x:v>
      </x:c>
      <x:c r="F103" s="22" t="str">
        <x:v>MODERATE</x:v>
      </x:c>
      <x:c r="G103" s="22" t="str">
        <x:v>MODERATE</x:v>
      </x:c>
      <x:c r="H103" s="22" t="str">
        <x:v>YES</x:v>
      </x:c>
      <x:c r="I103" s="22" t="str">
        <x:v>STRONG</x:v>
      </x:c>
      <x:c r="J103" s="22" t="str">
        <x:v>YES</x:v>
      </x:c>
      <x:c r="K103" s="22" t="str">
        <x:v>YES</x:v>
      </x:c>
      <x:c r="L103" s="22" t="str">
        <x:v>NON_MATERIAL</x:v>
      </x:c>
      <x:c r="M103" s="22" t="str">
        <x:v>MATERIAL</x:v>
      </x:c>
      <x:c r="N103" s="22" t="str">
        <x:v>NO</x:v>
      </x:c>
      <x:c r="O103" s="22" t="str">
        <x:v>NOT_APPLICABLE</x:v>
      </x:c>
      <x:c r="P103" s="22" t="str">
        <x:v>NO</x:v>
      </x:c>
      <x:c r="Q103" s="22" t="str">
        <x:v>COMPLETE</x:v>
      </x:c>
      <x:c r="R103" s="22" t="str">
        <x:v>NO</x:v>
      </x:c>
      <x:c r="S103" s="22" t="str">
        <x:v>NOT_APPLICABLE</x:v>
      </x:c>
      <x:c r="T103" s="22" t="str">
        <x:v>MORE_EVIDENCE_REQUIRED</x:v>
      </x:c>
      <x:c r="U103" s="22" t="str">
        <x:f>IF(OR(AD103="DESCRIPTION_INVALID",AD103="ENUM_INVALID",AD103="FIRST_PARTY_CROSS_FIELD_INVALID",AD103="TEST_CROSS_FIELD_INVALID",AD103="REOPEN_CROSS_FIELD_INVALID"),"INVALID_INPUT",IF(AD103="SCOPE_INCOMPLETE","RESOLVE_DECISION_SCOPE",IF(AD103="REOPEN_TRIGGER","REOPEN_PRIOR_DECISION",IF(AD103="MATERIAL_CONTRADICTION","RESOLVE_CONTRADICTION",IF(OR(AD103="HIGH_EXPOSURE_BLOCKER_TESTABLE",AD103="TRANCHE_GAP_TESTABLE"),"SUFFICIENT_FOR_A_SMALLER_REVERSIBLE_TEST",IF(AD103="HIGH_EXPOSURE_BLOCKER","DO_NOT_COMMIT_YET",IF(OR(AD103="TRANCHE_EVIDENCE_GAP",AD103="TEST_NOT_BOUNDED",AD103="TEST_MISALIGNED",AD103="INDEPENDENCE_TOO_LIMITED_FOR_SCALE",AD103="DECISION_CHANGING_INFO_MISSING"),"MORE_EVIDENCE_REQUIRED","SUFFICIENT_FOR_THIS_COMMITMENT")))))))</x:f>
        <x:v>MORE_EVIDENCE_REQUIRED</x:v>
      </x:c>
      <x:c r="V103" s="22" t="str">
        <x:v>TRANCHE_EVIDENCE_GAP</x:v>
      </x:c>
      <x:c r="W103" s="22" t="str">
        <x:f>AD103</x:f>
        <x:v>TRANCHE_EVIDENCE_GAP</x:v>
      </x:c>
      <x:c r="X103" s="22" t="str">
        <x:f>IF(EXACT(T103,U103),"PASS","FAIL")</x:f>
        <x:v>PASS</x:v>
      </x:c>
      <x:c r="Y103" s="22" t="str">
        <x:f>IF(EXACT(V103,W103),"PASS","FAIL")</x:f>
        <x:v>PASS</x:v>
      </x:c>
      <x:c r="Z103" s="22" t="str">
        <x:v>COMPLETE</x:v>
      </x:c>
      <x:c r="AA103" s="22" t="str">
        <x:f>Q103</x:f>
        <x:v>COMPLETE</x:v>
      </x:c>
      <x:c r="AB103" s="22" t="str">
        <x:f>IF(EXACT(Z103,AA103),"PASS","FAIL")</x:f>
        <x:v>PASS</x:v>
      </x:c>
      <x:c r="AC103" s="22" t="b">
        <x:f>OR(NOT(ISTEXT(D103)),LEN(TRIM(D103))=0,OR(NOT(ISTEXT(E103)),AND(NOT(EXACT(E103,"SMALL_REVERSIBLE_TEST")),NOT(EXACT(E103,"BOUNDED_TRANCHE")),NOT(EXACT(E103,"LARGE_HARD_TO_REVERSE")))),OR(NOT(ISTEXT(F103)),AND(NOT(EXACT(F103,"LOW")),NOT(EXACT(F103,"MODERATE")),NOT(EXACT(F103,"HIGH")))),OR(NOT(ISTEXT(G103)),AND(NOT(EXACT(G103,"EASY")),NOT(EXACT(G103,"MODERATE")),NOT(EXACT(G103,"HARD")))),OR(NOT(ISTEXT(H103)),AND(NOT(EXACT(H103,"YES")),NOT(EXACT(H103,"NO")))),OR(NOT(ISTEXT(I103)),AND(NOT(EXACT(I103,"NONE_EVIDENCE")),NOT(EXACT(I103,"LIMITED")),NOT(EXACT(I103,"STRONG")))),OR(NOT(ISTEXT(J103)),AND(NOT(EXACT(J103,"YES")),NOT(EXACT(J103,"NO")))),OR(NOT(ISTEXT(K103)),AND(NOT(EXACT(K103,"YES")),NOT(EXACT(K103,"NO")),NOT(EXACT(K103,"NOT_APPLICABLE")))),OR(NOT(ISTEXT(L103)),AND(NOT(EXACT(L103,"NONE")),NOT(EXACT(L103,"NON_MATERIAL")),NOT(EXACT(L103,"MATERIAL_RESOLVED")),NOT(EXACT(L103,"MATERIAL_UNRESOLVED")))),OR(NOT(ISTEXT(M103)),AND(NOT(EXACT(M103,"NONE")),NOT(EXACT(M103,"NON_MATERIAL")),NOT(EXACT(M103,"MATERIAL")))),OR(NOT(ISTEXT(N103)),AND(NOT(EXACT(N103,"YES")),NOT(EXACT(N103,"NO")),NOT(EXACT(N103,"NOT_APPLICABLE")))),OR(NOT(ISTEXT(O103)),AND(NOT(EXACT(O103,"YES")),NOT(EXACT(O103,"NO")),NOT(EXACT(O103,"NOT_APPLICABLE")))),OR(NOT(ISTEXT(P103)),AND(NOT(EXACT(P103,"YES")),NOT(EXACT(P103,"NO")),NOT(EXACT(P103,"UNKNOWN")))),OR(NOT(ISTEXT(Q103)),AND(NOT(EXACT(Q103,"COMPLETE")),NOT(EXACT(Q103,"INCOMPLETE")))),OR(NOT(ISTEXT(R103)),AND(NOT(EXACT(R103,"YES")),NOT(EXACT(R103,"NO")))),OR(NOT(ISTEXT(S103)),AND(NOT(EXACT(S103,"YES")),NOT(EXACT(S103,"NO")),NOT(EXACT(S103,"NOT_APPLICABLE")))),AND(EXACT(J103,"NO"),NOT(EXACT(K103,"NOT_APPLICABLE"))),AND(EXACT(N103,"NO"),NOT(EXACT(O103,"NOT_APPLICABLE"))),AND(EXACT(R103,"NO"),NOT(EXACT(S103,"NOT_APPLICABLE"))))</x:f>
        <x:v>0</x:v>
      </x:c>
      <x:c r="AD103" t="str">
        <x:f>IF(OR(NOT(ISTEXT(D103)),LEN(TRIM(D103))=0),"DESCRIPTION_INVALID",IF(OR(OR(NOT(ISTEXT(E103)),AND(NOT(EXACT(E103,"SMALL_REVERSIBLE_TEST")),NOT(EXACT(E103,"BOUNDED_TRANCHE")),NOT(EXACT(E103,"LARGE_HARD_TO_REVERSE")))),OR(NOT(ISTEXT(F103)),AND(NOT(EXACT(F103,"LOW")),NOT(EXACT(F103,"MODERATE")),NOT(EXACT(F103,"HIGH")))),OR(NOT(ISTEXT(G103)),AND(NOT(EXACT(G103,"EASY")),NOT(EXACT(G103,"MODERATE")),NOT(EXACT(G103,"HARD")))),OR(NOT(ISTEXT(H103)),AND(NOT(EXACT(H103,"YES")),NOT(EXACT(H103,"NO")))),OR(NOT(ISTEXT(I103)),AND(NOT(EXACT(I103,"NONE_EVIDENCE")),NOT(EXACT(I103,"LIMITED")),NOT(EXACT(I103,"STRONG")))),OR(NOT(ISTEXT(J103)),AND(NOT(EXACT(J103,"YES")),NOT(EXACT(J103,"NO")))),OR(NOT(ISTEXT(K103)),AND(NOT(EXACT(K103,"YES")),NOT(EXACT(K103,"NO")),NOT(EXACT(K103,"NOT_APPLICABLE")))),OR(NOT(ISTEXT(L103)),AND(NOT(EXACT(L103,"NONE")),NOT(EXACT(L103,"NON_MATERIAL")),NOT(EXACT(L103,"MATERIAL_RESOLVED")),NOT(EXACT(L103,"MATERIAL_UNRESOLVED")))),OR(NOT(ISTEXT(M103)),AND(NOT(EXACT(M103,"NONE")),NOT(EXACT(M103,"NON_MATERIAL")),NOT(EXACT(M103,"MATERIAL")))),OR(NOT(ISTEXT(N103)),AND(NOT(EXACT(N103,"YES")),NOT(EXACT(N103,"NO")),NOT(EXACT(N103,"NOT_APPLICABLE")))),OR(NOT(ISTEXT(O103)),AND(NOT(EXACT(O103,"YES")),NOT(EXACT(O103,"NO")),NOT(EXACT(O103,"NOT_APPLICABLE")))),OR(NOT(ISTEXT(P103)),AND(NOT(EXACT(P103,"YES")),NOT(EXACT(P103,"NO")),NOT(EXACT(P103,"UNKNOWN")))),OR(NOT(ISTEXT(Q103)),AND(NOT(EXACT(Q103,"COMPLETE")),NOT(EXACT(Q103,"INCOMPLETE")))),OR(NOT(ISTEXT(R103)),AND(NOT(EXACT(R103,"YES")),NOT(EXACT(R103,"NO")))),OR(NOT(ISTEXT(S103)),AND(NOT(EXACT(S103,"YES")),NOT(EXACT(S103,"NO")),NOT(EXACT(S103,"NOT_APPLICABLE"))))),"ENUM_INVALID",IF(AND(EXACT(J103,"NO"),NOT(EXACT(K103,"NOT_APPLICABLE"))),"FIRST_PARTY_CROSS_FIELD_INVALID",IF(AND(EXACT(N103,"NO"),NOT(EXACT(O103,"NOT_APPLICABLE"))),"TEST_CROSS_FIELD_INVALID",IF(AND(EXACT(R103,"NO"),NOT(EXACT(S103,"NOT_APPLICABLE"))),"REOPEN_CROSS_FIELD_INVALID",IF(EXACT(H103,"NO"),"SCOPE_INCOMPLETE",IF(AND(EXACT(R103,"YES"),EXACT(S103,"YES")),"REOPEN_TRIGGER",IF(EXACT(L103,"MATERIAL_UNRESOLVED"),"MATERIAL_CONTRADICTION",IF(AND(OR(EXACT(E103,"LARGE_HARD_TO_REVERSE"),EXACT(F103,"HIGH"),EXACT(G103,"HARD")),OR(AND(EXACT(J103,"YES"),EXACT(K103,"NO")),EXACT(I103,"NONE_EVIDENCE"),EXACT(M103,"MATERIAL"))),IF(AND(EXACT(N103,"YES"),EXACT(O103,"YES")),"HIGH_EXPOSURE_BLOCKER_TESTABLE","HIGH_EXPOSURE_BLOCKER"),IF(AND(EXACT(E103,"BOUNDED_TRANCHE"),OR(AND(EXACT(J103,"YES"),EXACT(K103,"NO")),EXACT(I103,"NONE_EVIDENCE"),EXACT(M103,"MATERIAL"))),IF(AND(EXACT(N103,"YES"),EXACT(O103,"YES")),"TRANCHE_GAP_TESTABLE","TRANCHE_EVIDENCE_GAP"),IF(EXACT(E103,"SMALL_REVERSIBLE_TEST"),IF(OR(EXACT(F103,"HIGH"),EXACT(G103,"HARD")),"TEST_NOT_BOUNDED",IF(AND(EXACT(M103,"MATERIAL"),NOT(EXACT(O103,"YES"))),"TEST_MISALIGNED","SMALL_TEST_SUPPORTED")),IF(AND(EXACT(I103,"LIMITED"),EXACT(E103,"LARGE_HARD_TO_REVERSE")),"INDEPENDENCE_TOO_LIMITED_FOR_SCALE",IF(AND(EXACT(P103,"YES"),EXACT(I103,"LIMITED")),"DECISION_CHANGING_INFO_MISSING","NO_MATERIAL_BLOCKER")))))))))))))</x:f>
        <x:v>TRANCHE_EVIDENCE_GAP</x:v>
      </x:c>
    </x:row>
    <x:row r="104" ht="20" customHeight="1">
      <x:c r="A104" s="22" t="str">
        <x:v>F103</x:v>
      </x:c>
      <x:c r="B104" s="22" t="str">
        <x:v>combo BOUNDED_TRANCHE STRONG MATERIAL MATERIAL_RESOLVED 103</x:v>
      </x:c>
      <x:c r="C104" s="22" t="str">
        <x:v>COMBINATORIAL</x:v>
      </x:c>
      <x:c r="D104" s="22" t="str">
        <x:v>Search/content expansion next tranche</x:v>
      </x:c>
      <x:c r="E104" s="22" t="str">
        <x:v>BOUNDED_TRANCHE</x:v>
      </x:c>
      <x:c r="F104" s="22" t="str">
        <x:v>MODERATE</x:v>
      </x:c>
      <x:c r="G104" s="22" t="str">
        <x:v>MODERATE</x:v>
      </x:c>
      <x:c r="H104" s="22" t="str">
        <x:v>YES</x:v>
      </x:c>
      <x:c r="I104" s="22" t="str">
        <x:v>STRONG</x:v>
      </x:c>
      <x:c r="J104" s="22" t="str">
        <x:v>YES</x:v>
      </x:c>
      <x:c r="K104" s="22" t="str">
        <x:v>YES</x:v>
      </x:c>
      <x:c r="L104" s="22" t="str">
        <x:v>MATERIAL_RESOLVED</x:v>
      </x:c>
      <x:c r="M104" s="22" t="str">
        <x:v>MATERIAL</x:v>
      </x:c>
      <x:c r="N104" s="22" t="str">
        <x:v>YES</x:v>
      </x:c>
      <x:c r="O104" s="22" t="str">
        <x:v>YES</x:v>
      </x:c>
      <x:c r="P104" s="22" t="str">
        <x:v>NO</x:v>
      </x:c>
      <x:c r="Q104" s="22" t="str">
        <x:v>COMPLETE</x:v>
      </x:c>
      <x:c r="R104" s="22" t="str">
        <x:v>NO</x:v>
      </x:c>
      <x:c r="S104" s="22" t="str">
        <x:v>NOT_APPLICABLE</x:v>
      </x:c>
      <x:c r="T104" s="22" t="str">
        <x:v>SUFFICIENT_FOR_A_SMALLER_REVERSIBLE_TEST</x:v>
      </x:c>
      <x:c r="U104" s="22" t="str">
        <x:f>IF(OR(AD104="DESCRIPTION_INVALID",AD104="ENUM_INVALID",AD104="FIRST_PARTY_CROSS_FIELD_INVALID",AD104="TEST_CROSS_FIELD_INVALID",AD104="REOPEN_CROSS_FIELD_INVALID"),"INVALID_INPUT",IF(AD104="SCOPE_INCOMPLETE","RESOLVE_DECISION_SCOPE",IF(AD104="REOPEN_TRIGGER","REOPEN_PRIOR_DECISION",IF(AD104="MATERIAL_CONTRADICTION","RESOLVE_CONTRADICTION",IF(OR(AD104="HIGH_EXPOSURE_BLOCKER_TESTABLE",AD104="TRANCHE_GAP_TESTABLE"),"SUFFICIENT_FOR_A_SMALLER_REVERSIBLE_TEST",IF(AD104="HIGH_EXPOSURE_BLOCKER","DO_NOT_COMMIT_YET",IF(OR(AD104="TRANCHE_EVIDENCE_GAP",AD104="TEST_NOT_BOUNDED",AD104="TEST_MISALIGNED",AD104="INDEPENDENCE_TOO_LIMITED_FOR_SCALE",AD104="DECISION_CHANGING_INFO_MISSING"),"MORE_EVIDENCE_REQUIRED","SUFFICIENT_FOR_THIS_COMMITMENT")))))))</x:f>
        <x:v>SUFFICIENT_FOR_A_SMALLER_REVERSIBLE_TEST</x:v>
      </x:c>
      <x:c r="V104" s="22" t="str">
        <x:v>TRANCHE_GAP_TESTABLE</x:v>
      </x:c>
      <x:c r="W104" s="22" t="str">
        <x:f>AD104</x:f>
        <x:v>TRANCHE_GAP_TESTABLE</x:v>
      </x:c>
      <x:c r="X104" s="22" t="str">
        <x:f>IF(EXACT(T104,U104),"PASS","FAIL")</x:f>
        <x:v>PASS</x:v>
      </x:c>
      <x:c r="Y104" s="22" t="str">
        <x:f>IF(EXACT(V104,W104),"PASS","FAIL")</x:f>
        <x:v>PASS</x:v>
      </x:c>
      <x:c r="Z104" s="22" t="str">
        <x:v>COMPLETE</x:v>
      </x:c>
      <x:c r="AA104" s="22" t="str">
        <x:f>Q104</x:f>
        <x:v>COMPLETE</x:v>
      </x:c>
      <x:c r="AB104" s="22" t="str">
        <x:f>IF(EXACT(Z104,AA104),"PASS","FAIL")</x:f>
        <x:v>PASS</x:v>
      </x:c>
      <x:c r="AC104" s="22" t="b">
        <x:f>OR(NOT(ISTEXT(D104)),LEN(TRIM(D104))=0,OR(NOT(ISTEXT(E104)),AND(NOT(EXACT(E104,"SMALL_REVERSIBLE_TEST")),NOT(EXACT(E104,"BOUNDED_TRANCHE")),NOT(EXACT(E104,"LARGE_HARD_TO_REVERSE")))),OR(NOT(ISTEXT(F104)),AND(NOT(EXACT(F104,"LOW")),NOT(EXACT(F104,"MODERATE")),NOT(EXACT(F104,"HIGH")))),OR(NOT(ISTEXT(G104)),AND(NOT(EXACT(G104,"EASY")),NOT(EXACT(G104,"MODERATE")),NOT(EXACT(G104,"HARD")))),OR(NOT(ISTEXT(H104)),AND(NOT(EXACT(H104,"YES")),NOT(EXACT(H104,"NO")))),OR(NOT(ISTEXT(I104)),AND(NOT(EXACT(I104,"NONE_EVIDENCE")),NOT(EXACT(I104,"LIMITED")),NOT(EXACT(I104,"STRONG")))),OR(NOT(ISTEXT(J104)),AND(NOT(EXACT(J104,"YES")),NOT(EXACT(J104,"NO")))),OR(NOT(ISTEXT(K104)),AND(NOT(EXACT(K104,"YES")),NOT(EXACT(K104,"NO")),NOT(EXACT(K104,"NOT_APPLICABLE")))),OR(NOT(ISTEXT(L104)),AND(NOT(EXACT(L104,"NONE")),NOT(EXACT(L104,"NON_MATERIAL")),NOT(EXACT(L104,"MATERIAL_RESOLVED")),NOT(EXACT(L104,"MATERIAL_UNRESOLVED")))),OR(NOT(ISTEXT(M104)),AND(NOT(EXACT(M104,"NONE")),NOT(EXACT(M104,"NON_MATERIAL")),NOT(EXACT(M104,"MATERIAL")))),OR(NOT(ISTEXT(N104)),AND(NOT(EXACT(N104,"YES")),NOT(EXACT(N104,"NO")),NOT(EXACT(N104,"NOT_APPLICABLE")))),OR(NOT(ISTEXT(O104)),AND(NOT(EXACT(O104,"YES")),NOT(EXACT(O104,"NO")),NOT(EXACT(O104,"NOT_APPLICABLE")))),OR(NOT(ISTEXT(P104)),AND(NOT(EXACT(P104,"YES")),NOT(EXACT(P104,"NO")),NOT(EXACT(P104,"UNKNOWN")))),OR(NOT(ISTEXT(Q104)),AND(NOT(EXACT(Q104,"COMPLETE")),NOT(EXACT(Q104,"INCOMPLETE")))),OR(NOT(ISTEXT(R104)),AND(NOT(EXACT(R104,"YES")),NOT(EXACT(R104,"NO")))),OR(NOT(ISTEXT(S104)),AND(NOT(EXACT(S104,"YES")),NOT(EXACT(S104,"NO")),NOT(EXACT(S104,"NOT_APPLICABLE")))),AND(EXACT(J104,"NO"),NOT(EXACT(K104,"NOT_APPLICABLE"))),AND(EXACT(N104,"NO"),NOT(EXACT(O104,"NOT_APPLICABLE"))),AND(EXACT(R104,"NO"),NOT(EXACT(S104,"NOT_APPLICABLE"))))</x:f>
        <x:v>0</x:v>
      </x:c>
      <x:c r="AD104" t="str">
        <x:f>IF(OR(NOT(ISTEXT(D104)),LEN(TRIM(D104))=0),"DESCRIPTION_INVALID",IF(OR(OR(NOT(ISTEXT(E104)),AND(NOT(EXACT(E104,"SMALL_REVERSIBLE_TEST")),NOT(EXACT(E104,"BOUNDED_TRANCHE")),NOT(EXACT(E104,"LARGE_HARD_TO_REVERSE")))),OR(NOT(ISTEXT(F104)),AND(NOT(EXACT(F104,"LOW")),NOT(EXACT(F104,"MODERATE")),NOT(EXACT(F104,"HIGH")))),OR(NOT(ISTEXT(G104)),AND(NOT(EXACT(G104,"EASY")),NOT(EXACT(G104,"MODERATE")),NOT(EXACT(G104,"HARD")))),OR(NOT(ISTEXT(H104)),AND(NOT(EXACT(H104,"YES")),NOT(EXACT(H104,"NO")))),OR(NOT(ISTEXT(I104)),AND(NOT(EXACT(I104,"NONE_EVIDENCE")),NOT(EXACT(I104,"LIMITED")),NOT(EXACT(I104,"STRONG")))),OR(NOT(ISTEXT(J104)),AND(NOT(EXACT(J104,"YES")),NOT(EXACT(J104,"NO")))),OR(NOT(ISTEXT(K104)),AND(NOT(EXACT(K104,"YES")),NOT(EXACT(K104,"NO")),NOT(EXACT(K104,"NOT_APPLICABLE")))),OR(NOT(ISTEXT(L104)),AND(NOT(EXACT(L104,"NONE")),NOT(EXACT(L104,"NON_MATERIAL")),NOT(EXACT(L104,"MATERIAL_RESOLVED")),NOT(EXACT(L104,"MATERIAL_UNRESOLVED")))),OR(NOT(ISTEXT(M104)),AND(NOT(EXACT(M104,"NONE")),NOT(EXACT(M104,"NON_MATERIAL")),NOT(EXACT(M104,"MATERIAL")))),OR(NOT(ISTEXT(N104)),AND(NOT(EXACT(N104,"YES")),NOT(EXACT(N104,"NO")),NOT(EXACT(N104,"NOT_APPLICABLE")))),OR(NOT(ISTEXT(O104)),AND(NOT(EXACT(O104,"YES")),NOT(EXACT(O104,"NO")),NOT(EXACT(O104,"NOT_APPLICABLE")))),OR(NOT(ISTEXT(P104)),AND(NOT(EXACT(P104,"YES")),NOT(EXACT(P104,"NO")),NOT(EXACT(P104,"UNKNOWN")))),OR(NOT(ISTEXT(Q104)),AND(NOT(EXACT(Q104,"COMPLETE")),NOT(EXACT(Q104,"INCOMPLETE")))),OR(NOT(ISTEXT(R104)),AND(NOT(EXACT(R104,"YES")),NOT(EXACT(R104,"NO")))),OR(NOT(ISTEXT(S104)),AND(NOT(EXACT(S104,"YES")),NOT(EXACT(S104,"NO")),NOT(EXACT(S104,"NOT_APPLICABLE"))))),"ENUM_INVALID",IF(AND(EXACT(J104,"NO"),NOT(EXACT(K104,"NOT_APPLICABLE"))),"FIRST_PARTY_CROSS_FIELD_INVALID",IF(AND(EXACT(N104,"NO"),NOT(EXACT(O104,"NOT_APPLICABLE"))),"TEST_CROSS_FIELD_INVALID",IF(AND(EXACT(R104,"NO"),NOT(EXACT(S104,"NOT_APPLICABLE"))),"REOPEN_CROSS_FIELD_INVALID",IF(EXACT(H104,"NO"),"SCOPE_INCOMPLETE",IF(AND(EXACT(R104,"YES"),EXACT(S104,"YES")),"REOPEN_TRIGGER",IF(EXACT(L104,"MATERIAL_UNRESOLVED"),"MATERIAL_CONTRADICTION",IF(AND(OR(EXACT(E104,"LARGE_HARD_TO_REVERSE"),EXACT(F104,"HIGH"),EXACT(G104,"HARD")),OR(AND(EXACT(J104,"YES"),EXACT(K104,"NO")),EXACT(I104,"NONE_EVIDENCE"),EXACT(M104,"MATERIAL"))),IF(AND(EXACT(N104,"YES"),EXACT(O104,"YES")),"HIGH_EXPOSURE_BLOCKER_TESTABLE","HIGH_EXPOSURE_BLOCKER"),IF(AND(EXACT(E104,"BOUNDED_TRANCHE"),OR(AND(EXACT(J104,"YES"),EXACT(K104,"NO")),EXACT(I104,"NONE_EVIDENCE"),EXACT(M104,"MATERIAL"))),IF(AND(EXACT(N104,"YES"),EXACT(O104,"YES")),"TRANCHE_GAP_TESTABLE","TRANCHE_EVIDENCE_GAP"),IF(EXACT(E104,"SMALL_REVERSIBLE_TEST"),IF(OR(EXACT(F104,"HIGH"),EXACT(G104,"HARD")),"TEST_NOT_BOUNDED",IF(AND(EXACT(M104,"MATERIAL"),NOT(EXACT(O104,"YES"))),"TEST_MISALIGNED","SMALL_TEST_SUPPORTED")),IF(AND(EXACT(I104,"LIMITED"),EXACT(E104,"LARGE_HARD_TO_REVERSE")),"INDEPENDENCE_TOO_LIMITED_FOR_SCALE",IF(AND(EXACT(P104,"YES"),EXACT(I104,"LIMITED")),"DECISION_CHANGING_INFO_MISSING","NO_MATERIAL_BLOCKER")))))))))))))</x:f>
        <x:v>TRANCHE_GAP_TESTABLE</x:v>
      </x:c>
    </x:row>
    <x:row r="105" ht="20" customHeight="1">
      <x:c r="A105" s="22" t="str">
        <x:v>F104</x:v>
      </x:c>
      <x:c r="B105" s="22" t="str">
        <x:v>combo BOUNDED_TRANCHE STRONG MATERIAL MATERIAL_UNRESOLVED 104</x:v>
      </x:c>
      <x:c r="C105" s="22" t="str">
        <x:v>COMBINATORIAL</x:v>
      </x:c>
      <x:c r="D105" s="22" t="str">
        <x:v>Search/content expansion next tranche</x:v>
      </x:c>
      <x:c r="E105" s="22" t="str">
        <x:v>BOUNDED_TRANCHE</x:v>
      </x:c>
      <x:c r="F105" s="22" t="str">
        <x:v>MODERATE</x:v>
      </x:c>
      <x:c r="G105" s="22" t="str">
        <x:v>MODERATE</x:v>
      </x:c>
      <x:c r="H105" s="22" t="str">
        <x:v>YES</x:v>
      </x:c>
      <x:c r="I105" s="22" t="str">
        <x:v>STRONG</x:v>
      </x:c>
      <x:c r="J105" s="22" t="str">
        <x:v>YES</x:v>
      </x:c>
      <x:c r="K105" s="22" t="str">
        <x:v>YES</x:v>
      </x:c>
      <x:c r="L105" s="22" t="str">
        <x:v>MATERIAL_UNRESOLVED</x:v>
      </x:c>
      <x:c r="M105" s="22" t="str">
        <x:v>MATERIAL</x:v>
      </x:c>
      <x:c r="N105" s="22" t="str">
        <x:v>NO</x:v>
      </x:c>
      <x:c r="O105" s="22" t="str">
        <x:v>NOT_APPLICABLE</x:v>
      </x:c>
      <x:c r="P105" s="22" t="str">
        <x:v>NO</x:v>
      </x:c>
      <x:c r="Q105" s="22" t="str">
        <x:v>COMPLETE</x:v>
      </x:c>
      <x:c r="R105" s="22" t="str">
        <x:v>NO</x:v>
      </x:c>
      <x:c r="S105" s="22" t="str">
        <x:v>NOT_APPLICABLE</x:v>
      </x:c>
      <x:c r="T105" s="22" t="str">
        <x:v>RESOLVE_CONTRADICTION</x:v>
      </x:c>
      <x:c r="U105" s="22" t="str">
        <x:f>IF(OR(AD105="DESCRIPTION_INVALID",AD105="ENUM_INVALID",AD105="FIRST_PARTY_CROSS_FIELD_INVALID",AD105="TEST_CROSS_FIELD_INVALID",AD105="REOPEN_CROSS_FIELD_INVALID"),"INVALID_INPUT",IF(AD105="SCOPE_INCOMPLETE","RESOLVE_DECISION_SCOPE",IF(AD105="REOPEN_TRIGGER","REOPEN_PRIOR_DECISION",IF(AD105="MATERIAL_CONTRADICTION","RESOLVE_CONTRADICTION",IF(OR(AD105="HIGH_EXPOSURE_BLOCKER_TESTABLE",AD105="TRANCHE_GAP_TESTABLE"),"SUFFICIENT_FOR_A_SMALLER_REVERSIBLE_TEST",IF(AD105="HIGH_EXPOSURE_BLOCKER","DO_NOT_COMMIT_YET",IF(OR(AD105="TRANCHE_EVIDENCE_GAP",AD105="TEST_NOT_BOUNDED",AD105="TEST_MISALIGNED",AD105="INDEPENDENCE_TOO_LIMITED_FOR_SCALE",AD105="DECISION_CHANGING_INFO_MISSING"),"MORE_EVIDENCE_REQUIRED","SUFFICIENT_FOR_THIS_COMMITMENT")))))))</x:f>
        <x:v>RESOLVE_CONTRADICTION</x:v>
      </x:c>
      <x:c r="V105" s="22" t="str">
        <x:v>MATERIAL_CONTRADICTION</x:v>
      </x:c>
      <x:c r="W105" s="22" t="str">
        <x:f>AD105</x:f>
        <x:v>MATERIAL_CONTRADICTION</x:v>
      </x:c>
      <x:c r="X105" s="22" t="str">
        <x:f>IF(EXACT(T105,U105),"PASS","FAIL")</x:f>
        <x:v>PASS</x:v>
      </x:c>
      <x:c r="Y105" s="22" t="str">
        <x:f>IF(EXACT(V105,W105),"PASS","FAIL")</x:f>
        <x:v>PASS</x:v>
      </x:c>
      <x:c r="Z105" s="22" t="str">
        <x:v>COMPLETE</x:v>
      </x:c>
      <x:c r="AA105" s="22" t="str">
        <x:f>Q105</x:f>
        <x:v>COMPLETE</x:v>
      </x:c>
      <x:c r="AB105" s="22" t="str">
        <x:f>IF(EXACT(Z105,AA105),"PASS","FAIL")</x:f>
        <x:v>PASS</x:v>
      </x:c>
      <x:c r="AC105" s="22" t="b">
        <x:f>OR(NOT(ISTEXT(D105)),LEN(TRIM(D105))=0,OR(NOT(ISTEXT(E105)),AND(NOT(EXACT(E105,"SMALL_REVERSIBLE_TEST")),NOT(EXACT(E105,"BOUNDED_TRANCHE")),NOT(EXACT(E105,"LARGE_HARD_TO_REVERSE")))),OR(NOT(ISTEXT(F105)),AND(NOT(EXACT(F105,"LOW")),NOT(EXACT(F105,"MODERATE")),NOT(EXACT(F105,"HIGH")))),OR(NOT(ISTEXT(G105)),AND(NOT(EXACT(G105,"EASY")),NOT(EXACT(G105,"MODERATE")),NOT(EXACT(G105,"HARD")))),OR(NOT(ISTEXT(H105)),AND(NOT(EXACT(H105,"YES")),NOT(EXACT(H105,"NO")))),OR(NOT(ISTEXT(I105)),AND(NOT(EXACT(I105,"NONE_EVIDENCE")),NOT(EXACT(I105,"LIMITED")),NOT(EXACT(I105,"STRONG")))),OR(NOT(ISTEXT(J105)),AND(NOT(EXACT(J105,"YES")),NOT(EXACT(J105,"NO")))),OR(NOT(ISTEXT(K105)),AND(NOT(EXACT(K105,"YES")),NOT(EXACT(K105,"NO")),NOT(EXACT(K105,"NOT_APPLICABLE")))),OR(NOT(ISTEXT(L105)),AND(NOT(EXACT(L105,"NONE")),NOT(EXACT(L105,"NON_MATERIAL")),NOT(EXACT(L105,"MATERIAL_RESOLVED")),NOT(EXACT(L105,"MATERIAL_UNRESOLVED")))),OR(NOT(ISTEXT(M105)),AND(NOT(EXACT(M105,"NONE")),NOT(EXACT(M105,"NON_MATERIAL")),NOT(EXACT(M105,"MATERIAL")))),OR(NOT(ISTEXT(N105)),AND(NOT(EXACT(N105,"YES")),NOT(EXACT(N105,"NO")),NOT(EXACT(N105,"NOT_APPLICABLE")))),OR(NOT(ISTEXT(O105)),AND(NOT(EXACT(O105,"YES")),NOT(EXACT(O105,"NO")),NOT(EXACT(O105,"NOT_APPLICABLE")))),OR(NOT(ISTEXT(P105)),AND(NOT(EXACT(P105,"YES")),NOT(EXACT(P105,"NO")),NOT(EXACT(P105,"UNKNOWN")))),OR(NOT(ISTEXT(Q105)),AND(NOT(EXACT(Q105,"COMPLETE")),NOT(EXACT(Q105,"INCOMPLETE")))),OR(NOT(ISTEXT(R105)),AND(NOT(EXACT(R105,"YES")),NOT(EXACT(R105,"NO")))),OR(NOT(ISTEXT(S105)),AND(NOT(EXACT(S105,"YES")),NOT(EXACT(S105,"NO")),NOT(EXACT(S105,"NOT_APPLICABLE")))),AND(EXACT(J105,"NO"),NOT(EXACT(K105,"NOT_APPLICABLE"))),AND(EXACT(N105,"NO"),NOT(EXACT(O105,"NOT_APPLICABLE"))),AND(EXACT(R105,"NO"),NOT(EXACT(S105,"NOT_APPLICABLE"))))</x:f>
        <x:v>0</x:v>
      </x:c>
      <x:c r="AD105" t="str">
        <x:f>IF(OR(NOT(ISTEXT(D105)),LEN(TRIM(D105))=0),"DESCRIPTION_INVALID",IF(OR(OR(NOT(ISTEXT(E105)),AND(NOT(EXACT(E105,"SMALL_REVERSIBLE_TEST")),NOT(EXACT(E105,"BOUNDED_TRANCHE")),NOT(EXACT(E105,"LARGE_HARD_TO_REVERSE")))),OR(NOT(ISTEXT(F105)),AND(NOT(EXACT(F105,"LOW")),NOT(EXACT(F105,"MODERATE")),NOT(EXACT(F105,"HIGH")))),OR(NOT(ISTEXT(G105)),AND(NOT(EXACT(G105,"EASY")),NOT(EXACT(G105,"MODERATE")),NOT(EXACT(G105,"HARD")))),OR(NOT(ISTEXT(H105)),AND(NOT(EXACT(H105,"YES")),NOT(EXACT(H105,"NO")))),OR(NOT(ISTEXT(I105)),AND(NOT(EXACT(I105,"NONE_EVIDENCE")),NOT(EXACT(I105,"LIMITED")),NOT(EXACT(I105,"STRONG")))),OR(NOT(ISTEXT(J105)),AND(NOT(EXACT(J105,"YES")),NOT(EXACT(J105,"NO")))),OR(NOT(ISTEXT(K105)),AND(NOT(EXACT(K105,"YES")),NOT(EXACT(K105,"NO")),NOT(EXACT(K105,"NOT_APPLICABLE")))),OR(NOT(ISTEXT(L105)),AND(NOT(EXACT(L105,"NONE")),NOT(EXACT(L105,"NON_MATERIAL")),NOT(EXACT(L105,"MATERIAL_RESOLVED")),NOT(EXACT(L105,"MATERIAL_UNRESOLVED")))),OR(NOT(ISTEXT(M105)),AND(NOT(EXACT(M105,"NONE")),NOT(EXACT(M105,"NON_MATERIAL")),NOT(EXACT(M105,"MATERIAL")))),OR(NOT(ISTEXT(N105)),AND(NOT(EXACT(N105,"YES")),NOT(EXACT(N105,"NO")),NOT(EXACT(N105,"NOT_APPLICABLE")))),OR(NOT(ISTEXT(O105)),AND(NOT(EXACT(O105,"YES")),NOT(EXACT(O105,"NO")),NOT(EXACT(O105,"NOT_APPLICABLE")))),OR(NOT(ISTEXT(P105)),AND(NOT(EXACT(P105,"YES")),NOT(EXACT(P105,"NO")),NOT(EXACT(P105,"UNKNOWN")))),OR(NOT(ISTEXT(Q105)),AND(NOT(EXACT(Q105,"COMPLETE")),NOT(EXACT(Q105,"INCOMPLETE")))),OR(NOT(ISTEXT(R105)),AND(NOT(EXACT(R105,"YES")),NOT(EXACT(R105,"NO")))),OR(NOT(ISTEXT(S105)),AND(NOT(EXACT(S105,"YES")),NOT(EXACT(S105,"NO")),NOT(EXACT(S105,"NOT_APPLICABLE"))))),"ENUM_INVALID",IF(AND(EXACT(J105,"NO"),NOT(EXACT(K105,"NOT_APPLICABLE"))),"FIRST_PARTY_CROSS_FIELD_INVALID",IF(AND(EXACT(N105,"NO"),NOT(EXACT(O105,"NOT_APPLICABLE"))),"TEST_CROSS_FIELD_INVALID",IF(AND(EXACT(R105,"NO"),NOT(EXACT(S105,"NOT_APPLICABLE"))),"REOPEN_CROSS_FIELD_INVALID",IF(EXACT(H105,"NO"),"SCOPE_INCOMPLETE",IF(AND(EXACT(R105,"YES"),EXACT(S105,"YES")),"REOPEN_TRIGGER",IF(EXACT(L105,"MATERIAL_UNRESOLVED"),"MATERIAL_CONTRADICTION",IF(AND(OR(EXACT(E105,"LARGE_HARD_TO_REVERSE"),EXACT(F105,"HIGH"),EXACT(G105,"HARD")),OR(AND(EXACT(J105,"YES"),EXACT(K105,"NO")),EXACT(I105,"NONE_EVIDENCE"),EXACT(M105,"MATERIAL"))),IF(AND(EXACT(N105,"YES"),EXACT(O105,"YES")),"HIGH_EXPOSURE_BLOCKER_TESTABLE","HIGH_EXPOSURE_BLOCKER"),IF(AND(EXACT(E105,"BOUNDED_TRANCHE"),OR(AND(EXACT(J105,"YES"),EXACT(K105,"NO")),EXACT(I105,"NONE_EVIDENCE"),EXACT(M105,"MATERIAL"))),IF(AND(EXACT(N105,"YES"),EXACT(O105,"YES")),"TRANCHE_GAP_TESTABLE","TRANCHE_EVIDENCE_GAP"),IF(EXACT(E105,"SMALL_REVERSIBLE_TEST"),IF(OR(EXACT(F105,"HIGH"),EXACT(G105,"HARD")),"TEST_NOT_BOUNDED",IF(AND(EXACT(M105,"MATERIAL"),NOT(EXACT(O105,"YES"))),"TEST_MISALIGNED","SMALL_TEST_SUPPORTED")),IF(AND(EXACT(I105,"LIMITED"),EXACT(E105,"LARGE_HARD_TO_REVERSE")),"INDEPENDENCE_TOO_LIMITED_FOR_SCALE",IF(AND(EXACT(P105,"YES"),EXACT(I105,"LIMITED")),"DECISION_CHANGING_INFO_MISSING","NO_MATERIAL_BLOCKER")))))))))))))</x:f>
        <x:v>MATERIAL_CONTRADICTION</x:v>
      </x:c>
    </x:row>
    <x:row r="106" ht="20" customHeight="1">
      <x:c r="A106" s="22" t="str">
        <x:v>F105</x:v>
      </x:c>
      <x:c r="B106" s="22" t="str">
        <x:v>combo LARGE_HARD_TO_REVERSE NONE_EVIDENCE NONE NONE 105</x:v>
      </x:c>
      <x:c r="C106" s="22" t="str">
        <x:v>COMBINATORIAL</x:v>
      </x:c>
      <x:c r="D106" s="22" t="str">
        <x:v>Search/content expansion next tranche</x:v>
      </x:c>
      <x:c r="E106" s="22" t="str">
        <x:v>LARGE_HARD_TO_REVERSE</x:v>
      </x:c>
      <x:c r="F106" s="22" t="str">
        <x:v>HIGH</x:v>
      </x:c>
      <x:c r="G106" s="22" t="str">
        <x:v>HARD</x:v>
      </x:c>
      <x:c r="H106" s="22" t="str">
        <x:v>YES</x:v>
      </x:c>
      <x:c r="I106" s="22" t="str">
        <x:v>NONE_EVIDENCE</x:v>
      </x:c>
      <x:c r="J106" s="22" t="str">
        <x:v>YES</x:v>
      </x:c>
      <x:c r="K106" s="22" t="str">
        <x:v>YES</x:v>
      </x:c>
      <x:c r="L106" s="22" t="str">
        <x:v>NONE</x:v>
      </x:c>
      <x:c r="M106" s="22" t="str">
        <x:v>NONE</x:v>
      </x:c>
      <x:c r="N106" s="22" t="str">
        <x:v>NO</x:v>
      </x:c>
      <x:c r="O106" s="22" t="str">
        <x:v>NOT_APPLICABLE</x:v>
      </x:c>
      <x:c r="P106" s="22" t="str">
        <x:v>NO</x:v>
      </x:c>
      <x:c r="Q106" s="22" t="str">
        <x:v>COMPLETE</x:v>
      </x:c>
      <x:c r="R106" s="22" t="str">
        <x:v>NO</x:v>
      </x:c>
      <x:c r="S106" s="22" t="str">
        <x:v>NOT_APPLICABLE</x:v>
      </x:c>
      <x:c r="T106" s="22" t="str">
        <x:v>DO_NOT_COMMIT_YET</x:v>
      </x:c>
      <x:c r="U106" s="22" t="str">
        <x:f>IF(OR(AD106="DESCRIPTION_INVALID",AD106="ENUM_INVALID",AD106="FIRST_PARTY_CROSS_FIELD_INVALID",AD106="TEST_CROSS_FIELD_INVALID",AD106="REOPEN_CROSS_FIELD_INVALID"),"INVALID_INPUT",IF(AD106="SCOPE_INCOMPLETE","RESOLVE_DECISION_SCOPE",IF(AD106="REOPEN_TRIGGER","REOPEN_PRIOR_DECISION",IF(AD106="MATERIAL_CONTRADICTION","RESOLVE_CONTRADICTION",IF(OR(AD106="HIGH_EXPOSURE_BLOCKER_TESTABLE",AD106="TRANCHE_GAP_TESTABLE"),"SUFFICIENT_FOR_A_SMALLER_REVERSIBLE_TEST",IF(AD106="HIGH_EXPOSURE_BLOCKER","DO_NOT_COMMIT_YET",IF(OR(AD106="TRANCHE_EVIDENCE_GAP",AD106="TEST_NOT_BOUNDED",AD106="TEST_MISALIGNED",AD106="INDEPENDENCE_TOO_LIMITED_FOR_SCALE",AD106="DECISION_CHANGING_INFO_MISSING"),"MORE_EVIDENCE_REQUIRED","SUFFICIENT_FOR_THIS_COMMITMENT")))))))</x:f>
        <x:v>DO_NOT_COMMIT_YET</x:v>
      </x:c>
      <x:c r="V106" s="22" t="str">
        <x:v>HIGH_EXPOSURE_BLOCKER</x:v>
      </x:c>
      <x:c r="W106" s="22" t="str">
        <x:f>AD106</x:f>
        <x:v>HIGH_EXPOSURE_BLOCKER</x:v>
      </x:c>
      <x:c r="X106" s="22" t="str">
        <x:f>IF(EXACT(T106,U106),"PASS","FAIL")</x:f>
        <x:v>PASS</x:v>
      </x:c>
      <x:c r="Y106" s="22" t="str">
        <x:f>IF(EXACT(V106,W106),"PASS","FAIL")</x:f>
        <x:v>PASS</x:v>
      </x:c>
      <x:c r="Z106" s="22" t="str">
        <x:v>COMPLETE</x:v>
      </x:c>
      <x:c r="AA106" s="22" t="str">
        <x:f>Q106</x:f>
        <x:v>COMPLETE</x:v>
      </x:c>
      <x:c r="AB106" s="22" t="str">
        <x:f>IF(EXACT(Z106,AA106),"PASS","FAIL")</x:f>
        <x:v>PASS</x:v>
      </x:c>
      <x:c r="AC106" s="22" t="b">
        <x:f>OR(NOT(ISTEXT(D106)),LEN(TRIM(D106))=0,OR(NOT(ISTEXT(E106)),AND(NOT(EXACT(E106,"SMALL_REVERSIBLE_TEST")),NOT(EXACT(E106,"BOUNDED_TRANCHE")),NOT(EXACT(E106,"LARGE_HARD_TO_REVERSE")))),OR(NOT(ISTEXT(F106)),AND(NOT(EXACT(F106,"LOW")),NOT(EXACT(F106,"MODERATE")),NOT(EXACT(F106,"HIGH")))),OR(NOT(ISTEXT(G106)),AND(NOT(EXACT(G106,"EASY")),NOT(EXACT(G106,"MODERATE")),NOT(EXACT(G106,"HARD")))),OR(NOT(ISTEXT(H106)),AND(NOT(EXACT(H106,"YES")),NOT(EXACT(H106,"NO")))),OR(NOT(ISTEXT(I106)),AND(NOT(EXACT(I106,"NONE_EVIDENCE")),NOT(EXACT(I106,"LIMITED")),NOT(EXACT(I106,"STRONG")))),OR(NOT(ISTEXT(J106)),AND(NOT(EXACT(J106,"YES")),NOT(EXACT(J106,"NO")))),OR(NOT(ISTEXT(K106)),AND(NOT(EXACT(K106,"YES")),NOT(EXACT(K106,"NO")),NOT(EXACT(K106,"NOT_APPLICABLE")))),OR(NOT(ISTEXT(L106)),AND(NOT(EXACT(L106,"NONE")),NOT(EXACT(L106,"NON_MATERIAL")),NOT(EXACT(L106,"MATERIAL_RESOLVED")),NOT(EXACT(L106,"MATERIAL_UNRESOLVED")))),OR(NOT(ISTEXT(M106)),AND(NOT(EXACT(M106,"NONE")),NOT(EXACT(M106,"NON_MATERIAL")),NOT(EXACT(M106,"MATERIAL")))),OR(NOT(ISTEXT(N106)),AND(NOT(EXACT(N106,"YES")),NOT(EXACT(N106,"NO")),NOT(EXACT(N106,"NOT_APPLICABLE")))),OR(NOT(ISTEXT(O106)),AND(NOT(EXACT(O106,"YES")),NOT(EXACT(O106,"NO")),NOT(EXACT(O106,"NOT_APPLICABLE")))),OR(NOT(ISTEXT(P106)),AND(NOT(EXACT(P106,"YES")),NOT(EXACT(P106,"NO")),NOT(EXACT(P106,"UNKNOWN")))),OR(NOT(ISTEXT(Q106)),AND(NOT(EXACT(Q106,"COMPLETE")),NOT(EXACT(Q106,"INCOMPLETE")))),OR(NOT(ISTEXT(R106)),AND(NOT(EXACT(R106,"YES")),NOT(EXACT(R106,"NO")))),OR(NOT(ISTEXT(S106)),AND(NOT(EXACT(S106,"YES")),NOT(EXACT(S106,"NO")),NOT(EXACT(S106,"NOT_APPLICABLE")))),AND(EXACT(J106,"NO"),NOT(EXACT(K106,"NOT_APPLICABLE"))),AND(EXACT(N106,"NO"),NOT(EXACT(O106,"NOT_APPLICABLE"))),AND(EXACT(R106,"NO"),NOT(EXACT(S106,"NOT_APPLICABLE"))))</x:f>
        <x:v>0</x:v>
      </x:c>
      <x:c r="AD106" t="str">
        <x:f>IF(OR(NOT(ISTEXT(D106)),LEN(TRIM(D106))=0),"DESCRIPTION_INVALID",IF(OR(OR(NOT(ISTEXT(E106)),AND(NOT(EXACT(E106,"SMALL_REVERSIBLE_TEST")),NOT(EXACT(E106,"BOUNDED_TRANCHE")),NOT(EXACT(E106,"LARGE_HARD_TO_REVERSE")))),OR(NOT(ISTEXT(F106)),AND(NOT(EXACT(F106,"LOW")),NOT(EXACT(F106,"MODERATE")),NOT(EXACT(F106,"HIGH")))),OR(NOT(ISTEXT(G106)),AND(NOT(EXACT(G106,"EASY")),NOT(EXACT(G106,"MODERATE")),NOT(EXACT(G106,"HARD")))),OR(NOT(ISTEXT(H106)),AND(NOT(EXACT(H106,"YES")),NOT(EXACT(H106,"NO")))),OR(NOT(ISTEXT(I106)),AND(NOT(EXACT(I106,"NONE_EVIDENCE")),NOT(EXACT(I106,"LIMITED")),NOT(EXACT(I106,"STRONG")))),OR(NOT(ISTEXT(J106)),AND(NOT(EXACT(J106,"YES")),NOT(EXACT(J106,"NO")))),OR(NOT(ISTEXT(K106)),AND(NOT(EXACT(K106,"YES")),NOT(EXACT(K106,"NO")),NOT(EXACT(K106,"NOT_APPLICABLE")))),OR(NOT(ISTEXT(L106)),AND(NOT(EXACT(L106,"NONE")),NOT(EXACT(L106,"NON_MATERIAL")),NOT(EXACT(L106,"MATERIAL_RESOLVED")),NOT(EXACT(L106,"MATERIAL_UNRESOLVED")))),OR(NOT(ISTEXT(M106)),AND(NOT(EXACT(M106,"NONE")),NOT(EXACT(M106,"NON_MATERIAL")),NOT(EXACT(M106,"MATERIAL")))),OR(NOT(ISTEXT(N106)),AND(NOT(EXACT(N106,"YES")),NOT(EXACT(N106,"NO")),NOT(EXACT(N106,"NOT_APPLICABLE")))),OR(NOT(ISTEXT(O106)),AND(NOT(EXACT(O106,"YES")),NOT(EXACT(O106,"NO")),NOT(EXACT(O106,"NOT_APPLICABLE")))),OR(NOT(ISTEXT(P106)),AND(NOT(EXACT(P106,"YES")),NOT(EXACT(P106,"NO")),NOT(EXACT(P106,"UNKNOWN")))),OR(NOT(ISTEXT(Q106)),AND(NOT(EXACT(Q106,"COMPLETE")),NOT(EXACT(Q106,"INCOMPLETE")))),OR(NOT(ISTEXT(R106)),AND(NOT(EXACT(R106,"YES")),NOT(EXACT(R106,"NO")))),OR(NOT(ISTEXT(S106)),AND(NOT(EXACT(S106,"YES")),NOT(EXACT(S106,"NO")),NOT(EXACT(S106,"NOT_APPLICABLE"))))),"ENUM_INVALID",IF(AND(EXACT(J106,"NO"),NOT(EXACT(K106,"NOT_APPLICABLE"))),"FIRST_PARTY_CROSS_FIELD_INVALID",IF(AND(EXACT(N106,"NO"),NOT(EXACT(O106,"NOT_APPLICABLE"))),"TEST_CROSS_FIELD_INVALID",IF(AND(EXACT(R106,"NO"),NOT(EXACT(S106,"NOT_APPLICABLE"))),"REOPEN_CROSS_FIELD_INVALID",IF(EXACT(H106,"NO"),"SCOPE_INCOMPLETE",IF(AND(EXACT(R106,"YES"),EXACT(S106,"YES")),"REOPEN_TRIGGER",IF(EXACT(L106,"MATERIAL_UNRESOLVED"),"MATERIAL_CONTRADICTION",IF(AND(OR(EXACT(E106,"LARGE_HARD_TO_REVERSE"),EXACT(F106,"HIGH"),EXACT(G106,"HARD")),OR(AND(EXACT(J106,"YES"),EXACT(K106,"NO")),EXACT(I106,"NONE_EVIDENCE"),EXACT(M106,"MATERIAL"))),IF(AND(EXACT(N106,"YES"),EXACT(O106,"YES")),"HIGH_EXPOSURE_BLOCKER_TESTABLE","HIGH_EXPOSURE_BLOCKER"),IF(AND(EXACT(E106,"BOUNDED_TRANCHE"),OR(AND(EXACT(J106,"YES"),EXACT(K106,"NO")),EXACT(I106,"NONE_EVIDENCE"),EXACT(M106,"MATERIAL"))),IF(AND(EXACT(N106,"YES"),EXACT(O106,"YES")),"TRANCHE_GAP_TESTABLE","TRANCHE_EVIDENCE_GAP"),IF(EXACT(E106,"SMALL_REVERSIBLE_TEST"),IF(OR(EXACT(F106,"HIGH"),EXACT(G106,"HARD")),"TEST_NOT_BOUNDED",IF(AND(EXACT(M106,"MATERIAL"),NOT(EXACT(O106,"YES"))),"TEST_MISALIGNED","SMALL_TEST_SUPPORTED")),IF(AND(EXACT(I106,"LIMITED"),EXACT(E106,"LARGE_HARD_TO_REVERSE")),"INDEPENDENCE_TOO_LIMITED_FOR_SCALE",IF(AND(EXACT(P106,"YES"),EXACT(I106,"LIMITED")),"DECISION_CHANGING_INFO_MISSING","NO_MATERIAL_BLOCKER")))))))))))))</x:f>
        <x:v>HIGH_EXPOSURE_BLOCKER</x:v>
      </x:c>
    </x:row>
    <x:row r="107" ht="20" customHeight="1">
      <x:c r="A107" s="22" t="str">
        <x:v>F106</x:v>
      </x:c>
      <x:c r="B107" s="22" t="str">
        <x:v>combo LARGE_HARD_TO_REVERSE NONE_EVIDENCE NONE NON_MATERIAL 106</x:v>
      </x:c>
      <x:c r="C107" s="22" t="str">
        <x:v>COMBINATORIAL</x:v>
      </x:c>
      <x:c r="D107" s="22" t="str">
        <x:v>Search/content expansion next tranche</x:v>
      </x:c>
      <x:c r="E107" s="22" t="str">
        <x:v>LARGE_HARD_TO_REVERSE</x:v>
      </x:c>
      <x:c r="F107" s="22" t="str">
        <x:v>HIGH</x:v>
      </x:c>
      <x:c r="G107" s="22" t="str">
        <x:v>HARD</x:v>
      </x:c>
      <x:c r="H107" s="22" t="str">
        <x:v>YES</x:v>
      </x:c>
      <x:c r="I107" s="22" t="str">
        <x:v>NONE_EVIDENCE</x:v>
      </x:c>
      <x:c r="J107" s="22" t="str">
        <x:v>YES</x:v>
      </x:c>
      <x:c r="K107" s="22" t="str">
        <x:v>NO</x:v>
      </x:c>
      <x:c r="L107" s="22" t="str">
        <x:v>NON_MATERIAL</x:v>
      </x:c>
      <x:c r="M107" s="22" t="str">
        <x:v>NONE</x:v>
      </x:c>
      <x:c r="N107" s="22" t="str">
        <x:v>NO</x:v>
      </x:c>
      <x:c r="O107" s="22" t="str">
        <x:v>NOT_APPLICABLE</x:v>
      </x:c>
      <x:c r="P107" s="22" t="str">
        <x:v>NO</x:v>
      </x:c>
      <x:c r="Q107" s="22" t="str">
        <x:v>COMPLETE</x:v>
      </x:c>
      <x:c r="R107" s="22" t="str">
        <x:v>NO</x:v>
      </x:c>
      <x:c r="S107" s="22" t="str">
        <x:v>NOT_APPLICABLE</x:v>
      </x:c>
      <x:c r="T107" s="22" t="str">
        <x:v>DO_NOT_COMMIT_YET</x:v>
      </x:c>
      <x:c r="U107" s="22" t="str">
        <x:f>IF(OR(AD107="DESCRIPTION_INVALID",AD107="ENUM_INVALID",AD107="FIRST_PARTY_CROSS_FIELD_INVALID",AD107="TEST_CROSS_FIELD_INVALID",AD107="REOPEN_CROSS_FIELD_INVALID"),"INVALID_INPUT",IF(AD107="SCOPE_INCOMPLETE","RESOLVE_DECISION_SCOPE",IF(AD107="REOPEN_TRIGGER","REOPEN_PRIOR_DECISION",IF(AD107="MATERIAL_CONTRADICTION","RESOLVE_CONTRADICTION",IF(OR(AD107="HIGH_EXPOSURE_BLOCKER_TESTABLE",AD107="TRANCHE_GAP_TESTABLE"),"SUFFICIENT_FOR_A_SMALLER_REVERSIBLE_TEST",IF(AD107="HIGH_EXPOSURE_BLOCKER","DO_NOT_COMMIT_YET",IF(OR(AD107="TRANCHE_EVIDENCE_GAP",AD107="TEST_NOT_BOUNDED",AD107="TEST_MISALIGNED",AD107="INDEPENDENCE_TOO_LIMITED_FOR_SCALE",AD107="DECISION_CHANGING_INFO_MISSING"),"MORE_EVIDENCE_REQUIRED","SUFFICIENT_FOR_THIS_COMMITMENT")))))))</x:f>
        <x:v>DO_NOT_COMMIT_YET</x:v>
      </x:c>
      <x:c r="V107" s="22" t="str">
        <x:v>HIGH_EXPOSURE_BLOCKER</x:v>
      </x:c>
      <x:c r="W107" s="22" t="str">
        <x:f>AD107</x:f>
        <x:v>HIGH_EXPOSURE_BLOCKER</x:v>
      </x:c>
      <x:c r="X107" s="22" t="str">
        <x:f>IF(EXACT(T107,U107),"PASS","FAIL")</x:f>
        <x:v>PASS</x:v>
      </x:c>
      <x:c r="Y107" s="22" t="str">
        <x:f>IF(EXACT(V107,W107),"PASS","FAIL")</x:f>
        <x:v>PASS</x:v>
      </x:c>
      <x:c r="Z107" s="22" t="str">
        <x:v>COMPLETE</x:v>
      </x:c>
      <x:c r="AA107" s="22" t="str">
        <x:f>Q107</x:f>
        <x:v>COMPLETE</x:v>
      </x:c>
      <x:c r="AB107" s="22" t="str">
        <x:f>IF(EXACT(Z107,AA107),"PASS","FAIL")</x:f>
        <x:v>PASS</x:v>
      </x:c>
      <x:c r="AC107" s="22" t="b">
        <x:f>OR(NOT(ISTEXT(D107)),LEN(TRIM(D107))=0,OR(NOT(ISTEXT(E107)),AND(NOT(EXACT(E107,"SMALL_REVERSIBLE_TEST")),NOT(EXACT(E107,"BOUNDED_TRANCHE")),NOT(EXACT(E107,"LARGE_HARD_TO_REVERSE")))),OR(NOT(ISTEXT(F107)),AND(NOT(EXACT(F107,"LOW")),NOT(EXACT(F107,"MODERATE")),NOT(EXACT(F107,"HIGH")))),OR(NOT(ISTEXT(G107)),AND(NOT(EXACT(G107,"EASY")),NOT(EXACT(G107,"MODERATE")),NOT(EXACT(G107,"HARD")))),OR(NOT(ISTEXT(H107)),AND(NOT(EXACT(H107,"YES")),NOT(EXACT(H107,"NO")))),OR(NOT(ISTEXT(I107)),AND(NOT(EXACT(I107,"NONE_EVIDENCE")),NOT(EXACT(I107,"LIMITED")),NOT(EXACT(I107,"STRONG")))),OR(NOT(ISTEXT(J107)),AND(NOT(EXACT(J107,"YES")),NOT(EXACT(J107,"NO")))),OR(NOT(ISTEXT(K107)),AND(NOT(EXACT(K107,"YES")),NOT(EXACT(K107,"NO")),NOT(EXACT(K107,"NOT_APPLICABLE")))),OR(NOT(ISTEXT(L107)),AND(NOT(EXACT(L107,"NONE")),NOT(EXACT(L107,"NON_MATERIAL")),NOT(EXACT(L107,"MATERIAL_RESOLVED")),NOT(EXACT(L107,"MATERIAL_UNRESOLVED")))),OR(NOT(ISTEXT(M107)),AND(NOT(EXACT(M107,"NONE")),NOT(EXACT(M107,"NON_MATERIAL")),NOT(EXACT(M107,"MATERIAL")))),OR(NOT(ISTEXT(N107)),AND(NOT(EXACT(N107,"YES")),NOT(EXACT(N107,"NO")),NOT(EXACT(N107,"NOT_APPLICABLE")))),OR(NOT(ISTEXT(O107)),AND(NOT(EXACT(O107,"YES")),NOT(EXACT(O107,"NO")),NOT(EXACT(O107,"NOT_APPLICABLE")))),OR(NOT(ISTEXT(P107)),AND(NOT(EXACT(P107,"YES")),NOT(EXACT(P107,"NO")),NOT(EXACT(P107,"UNKNOWN")))),OR(NOT(ISTEXT(Q107)),AND(NOT(EXACT(Q107,"COMPLETE")),NOT(EXACT(Q107,"INCOMPLETE")))),OR(NOT(ISTEXT(R107)),AND(NOT(EXACT(R107,"YES")),NOT(EXACT(R107,"NO")))),OR(NOT(ISTEXT(S107)),AND(NOT(EXACT(S107,"YES")),NOT(EXACT(S107,"NO")),NOT(EXACT(S107,"NOT_APPLICABLE")))),AND(EXACT(J107,"NO"),NOT(EXACT(K107,"NOT_APPLICABLE"))),AND(EXACT(N107,"NO"),NOT(EXACT(O107,"NOT_APPLICABLE"))),AND(EXACT(R107,"NO"),NOT(EXACT(S107,"NOT_APPLICABLE"))))</x:f>
        <x:v>0</x:v>
      </x:c>
      <x:c r="AD107" t="str">
        <x:f>IF(OR(NOT(ISTEXT(D107)),LEN(TRIM(D107))=0),"DESCRIPTION_INVALID",IF(OR(OR(NOT(ISTEXT(E107)),AND(NOT(EXACT(E107,"SMALL_REVERSIBLE_TEST")),NOT(EXACT(E107,"BOUNDED_TRANCHE")),NOT(EXACT(E107,"LARGE_HARD_TO_REVERSE")))),OR(NOT(ISTEXT(F107)),AND(NOT(EXACT(F107,"LOW")),NOT(EXACT(F107,"MODERATE")),NOT(EXACT(F107,"HIGH")))),OR(NOT(ISTEXT(G107)),AND(NOT(EXACT(G107,"EASY")),NOT(EXACT(G107,"MODERATE")),NOT(EXACT(G107,"HARD")))),OR(NOT(ISTEXT(H107)),AND(NOT(EXACT(H107,"YES")),NOT(EXACT(H107,"NO")))),OR(NOT(ISTEXT(I107)),AND(NOT(EXACT(I107,"NONE_EVIDENCE")),NOT(EXACT(I107,"LIMITED")),NOT(EXACT(I107,"STRONG")))),OR(NOT(ISTEXT(J107)),AND(NOT(EXACT(J107,"YES")),NOT(EXACT(J107,"NO")))),OR(NOT(ISTEXT(K107)),AND(NOT(EXACT(K107,"YES")),NOT(EXACT(K107,"NO")),NOT(EXACT(K107,"NOT_APPLICABLE")))),OR(NOT(ISTEXT(L107)),AND(NOT(EXACT(L107,"NONE")),NOT(EXACT(L107,"NON_MATERIAL")),NOT(EXACT(L107,"MATERIAL_RESOLVED")),NOT(EXACT(L107,"MATERIAL_UNRESOLVED")))),OR(NOT(ISTEXT(M107)),AND(NOT(EXACT(M107,"NONE")),NOT(EXACT(M107,"NON_MATERIAL")),NOT(EXACT(M107,"MATERIAL")))),OR(NOT(ISTEXT(N107)),AND(NOT(EXACT(N107,"YES")),NOT(EXACT(N107,"NO")),NOT(EXACT(N107,"NOT_APPLICABLE")))),OR(NOT(ISTEXT(O107)),AND(NOT(EXACT(O107,"YES")),NOT(EXACT(O107,"NO")),NOT(EXACT(O107,"NOT_APPLICABLE")))),OR(NOT(ISTEXT(P107)),AND(NOT(EXACT(P107,"YES")),NOT(EXACT(P107,"NO")),NOT(EXACT(P107,"UNKNOWN")))),OR(NOT(ISTEXT(Q107)),AND(NOT(EXACT(Q107,"COMPLETE")),NOT(EXACT(Q107,"INCOMPLETE")))),OR(NOT(ISTEXT(R107)),AND(NOT(EXACT(R107,"YES")),NOT(EXACT(R107,"NO")))),OR(NOT(ISTEXT(S107)),AND(NOT(EXACT(S107,"YES")),NOT(EXACT(S107,"NO")),NOT(EXACT(S107,"NOT_APPLICABLE"))))),"ENUM_INVALID",IF(AND(EXACT(J107,"NO"),NOT(EXACT(K107,"NOT_APPLICABLE"))),"FIRST_PARTY_CROSS_FIELD_INVALID",IF(AND(EXACT(N107,"NO"),NOT(EXACT(O107,"NOT_APPLICABLE"))),"TEST_CROSS_FIELD_INVALID",IF(AND(EXACT(R107,"NO"),NOT(EXACT(S107,"NOT_APPLICABLE"))),"REOPEN_CROSS_FIELD_INVALID",IF(EXACT(H107,"NO"),"SCOPE_INCOMPLETE",IF(AND(EXACT(R107,"YES"),EXACT(S107,"YES")),"REOPEN_TRIGGER",IF(EXACT(L107,"MATERIAL_UNRESOLVED"),"MATERIAL_CONTRADICTION",IF(AND(OR(EXACT(E107,"LARGE_HARD_TO_REVERSE"),EXACT(F107,"HIGH"),EXACT(G107,"HARD")),OR(AND(EXACT(J107,"YES"),EXACT(K107,"NO")),EXACT(I107,"NONE_EVIDENCE"),EXACT(M107,"MATERIAL"))),IF(AND(EXACT(N107,"YES"),EXACT(O107,"YES")),"HIGH_EXPOSURE_BLOCKER_TESTABLE","HIGH_EXPOSURE_BLOCKER"),IF(AND(EXACT(E107,"BOUNDED_TRANCHE"),OR(AND(EXACT(J107,"YES"),EXACT(K107,"NO")),EXACT(I107,"NONE_EVIDENCE"),EXACT(M107,"MATERIAL"))),IF(AND(EXACT(N107,"YES"),EXACT(O107,"YES")),"TRANCHE_GAP_TESTABLE","TRANCHE_EVIDENCE_GAP"),IF(EXACT(E107,"SMALL_REVERSIBLE_TEST"),IF(OR(EXACT(F107,"HIGH"),EXACT(G107,"HARD")),"TEST_NOT_BOUNDED",IF(AND(EXACT(M107,"MATERIAL"),NOT(EXACT(O107,"YES"))),"TEST_MISALIGNED","SMALL_TEST_SUPPORTED")),IF(AND(EXACT(I107,"LIMITED"),EXACT(E107,"LARGE_HARD_TO_REVERSE")),"INDEPENDENCE_TOO_LIMITED_FOR_SCALE",IF(AND(EXACT(P107,"YES"),EXACT(I107,"LIMITED")),"DECISION_CHANGING_INFO_MISSING","NO_MATERIAL_BLOCKER")))))))))))))</x:f>
        <x:v>HIGH_EXPOSURE_BLOCKER</x:v>
      </x:c>
    </x:row>
    <x:row r="108" ht="20" customHeight="1">
      <x:c r="A108" s="22" t="str">
        <x:v>F107</x:v>
      </x:c>
      <x:c r="B108" s="22" t="str">
        <x:v>combo LARGE_HARD_TO_REVERSE NONE_EVIDENCE NONE MATERIAL_RESOLVED 107</x:v>
      </x:c>
      <x:c r="C108" s="22" t="str">
        <x:v>COMBINATORIAL</x:v>
      </x:c>
      <x:c r="D108" s="22" t="str">
        <x:v>Search/content expansion next tranche</x:v>
      </x:c>
      <x:c r="E108" s="22" t="str">
        <x:v>LARGE_HARD_TO_REVERSE</x:v>
      </x:c>
      <x:c r="F108" s="22" t="str">
        <x:v>HIGH</x:v>
      </x:c>
      <x:c r="G108" s="22" t="str">
        <x:v>HARD</x:v>
      </x:c>
      <x:c r="H108" s="22" t="str">
        <x:v>YES</x:v>
      </x:c>
      <x:c r="I108" s="22" t="str">
        <x:v>NONE_EVIDENCE</x:v>
      </x:c>
      <x:c r="J108" s="22" t="str">
        <x:v>YES</x:v>
      </x:c>
      <x:c r="K108" s="22" t="str">
        <x:v>YES</x:v>
      </x:c>
      <x:c r="L108" s="22" t="str">
        <x:v>MATERIAL_RESOLVED</x:v>
      </x:c>
      <x:c r="M108" s="22" t="str">
        <x:v>NONE</x:v>
      </x:c>
      <x:c r="N108" s="22" t="str">
        <x:v>NO</x:v>
      </x:c>
      <x:c r="O108" s="22" t="str">
        <x:v>NOT_APPLICABLE</x:v>
      </x:c>
      <x:c r="P108" s="22" t="str">
        <x:v>NO</x:v>
      </x:c>
      <x:c r="Q108" s="22" t="str">
        <x:v>COMPLETE</x:v>
      </x:c>
      <x:c r="R108" s="22" t="str">
        <x:v>NO</x:v>
      </x:c>
      <x:c r="S108" s="22" t="str">
        <x:v>NOT_APPLICABLE</x:v>
      </x:c>
      <x:c r="T108" s="22" t="str">
        <x:v>DO_NOT_COMMIT_YET</x:v>
      </x:c>
      <x:c r="U108" s="22" t="str">
        <x:f>IF(OR(AD108="DESCRIPTION_INVALID",AD108="ENUM_INVALID",AD108="FIRST_PARTY_CROSS_FIELD_INVALID",AD108="TEST_CROSS_FIELD_INVALID",AD108="REOPEN_CROSS_FIELD_INVALID"),"INVALID_INPUT",IF(AD108="SCOPE_INCOMPLETE","RESOLVE_DECISION_SCOPE",IF(AD108="REOPEN_TRIGGER","REOPEN_PRIOR_DECISION",IF(AD108="MATERIAL_CONTRADICTION","RESOLVE_CONTRADICTION",IF(OR(AD108="HIGH_EXPOSURE_BLOCKER_TESTABLE",AD108="TRANCHE_GAP_TESTABLE"),"SUFFICIENT_FOR_A_SMALLER_REVERSIBLE_TEST",IF(AD108="HIGH_EXPOSURE_BLOCKER","DO_NOT_COMMIT_YET",IF(OR(AD108="TRANCHE_EVIDENCE_GAP",AD108="TEST_NOT_BOUNDED",AD108="TEST_MISALIGNED",AD108="INDEPENDENCE_TOO_LIMITED_FOR_SCALE",AD108="DECISION_CHANGING_INFO_MISSING"),"MORE_EVIDENCE_REQUIRED","SUFFICIENT_FOR_THIS_COMMITMENT")))))))</x:f>
        <x:v>DO_NOT_COMMIT_YET</x:v>
      </x:c>
      <x:c r="V108" s="22" t="str">
        <x:v>HIGH_EXPOSURE_BLOCKER</x:v>
      </x:c>
      <x:c r="W108" s="22" t="str">
        <x:f>AD108</x:f>
        <x:v>HIGH_EXPOSURE_BLOCKER</x:v>
      </x:c>
      <x:c r="X108" s="22" t="str">
        <x:f>IF(EXACT(T108,U108),"PASS","FAIL")</x:f>
        <x:v>PASS</x:v>
      </x:c>
      <x:c r="Y108" s="22" t="str">
        <x:f>IF(EXACT(V108,W108),"PASS","FAIL")</x:f>
        <x:v>PASS</x:v>
      </x:c>
      <x:c r="Z108" s="22" t="str">
        <x:v>COMPLETE</x:v>
      </x:c>
      <x:c r="AA108" s="22" t="str">
        <x:f>Q108</x:f>
        <x:v>COMPLETE</x:v>
      </x:c>
      <x:c r="AB108" s="22" t="str">
        <x:f>IF(EXACT(Z108,AA108),"PASS","FAIL")</x:f>
        <x:v>PASS</x:v>
      </x:c>
      <x:c r="AC108" s="22" t="b">
        <x:f>OR(NOT(ISTEXT(D108)),LEN(TRIM(D108))=0,OR(NOT(ISTEXT(E108)),AND(NOT(EXACT(E108,"SMALL_REVERSIBLE_TEST")),NOT(EXACT(E108,"BOUNDED_TRANCHE")),NOT(EXACT(E108,"LARGE_HARD_TO_REVERSE")))),OR(NOT(ISTEXT(F108)),AND(NOT(EXACT(F108,"LOW")),NOT(EXACT(F108,"MODERATE")),NOT(EXACT(F108,"HIGH")))),OR(NOT(ISTEXT(G108)),AND(NOT(EXACT(G108,"EASY")),NOT(EXACT(G108,"MODERATE")),NOT(EXACT(G108,"HARD")))),OR(NOT(ISTEXT(H108)),AND(NOT(EXACT(H108,"YES")),NOT(EXACT(H108,"NO")))),OR(NOT(ISTEXT(I108)),AND(NOT(EXACT(I108,"NONE_EVIDENCE")),NOT(EXACT(I108,"LIMITED")),NOT(EXACT(I108,"STRONG")))),OR(NOT(ISTEXT(J108)),AND(NOT(EXACT(J108,"YES")),NOT(EXACT(J108,"NO")))),OR(NOT(ISTEXT(K108)),AND(NOT(EXACT(K108,"YES")),NOT(EXACT(K108,"NO")),NOT(EXACT(K108,"NOT_APPLICABLE")))),OR(NOT(ISTEXT(L108)),AND(NOT(EXACT(L108,"NONE")),NOT(EXACT(L108,"NON_MATERIAL")),NOT(EXACT(L108,"MATERIAL_RESOLVED")),NOT(EXACT(L108,"MATERIAL_UNRESOLVED")))),OR(NOT(ISTEXT(M108)),AND(NOT(EXACT(M108,"NONE")),NOT(EXACT(M108,"NON_MATERIAL")),NOT(EXACT(M108,"MATERIAL")))),OR(NOT(ISTEXT(N108)),AND(NOT(EXACT(N108,"YES")),NOT(EXACT(N108,"NO")),NOT(EXACT(N108,"NOT_APPLICABLE")))),OR(NOT(ISTEXT(O108)),AND(NOT(EXACT(O108,"YES")),NOT(EXACT(O108,"NO")),NOT(EXACT(O108,"NOT_APPLICABLE")))),OR(NOT(ISTEXT(P108)),AND(NOT(EXACT(P108,"YES")),NOT(EXACT(P108,"NO")),NOT(EXACT(P108,"UNKNOWN")))),OR(NOT(ISTEXT(Q108)),AND(NOT(EXACT(Q108,"COMPLETE")),NOT(EXACT(Q108,"INCOMPLETE")))),OR(NOT(ISTEXT(R108)),AND(NOT(EXACT(R108,"YES")),NOT(EXACT(R108,"NO")))),OR(NOT(ISTEXT(S108)),AND(NOT(EXACT(S108,"YES")),NOT(EXACT(S108,"NO")),NOT(EXACT(S108,"NOT_APPLICABLE")))),AND(EXACT(J108,"NO"),NOT(EXACT(K108,"NOT_APPLICABLE"))),AND(EXACT(N108,"NO"),NOT(EXACT(O108,"NOT_APPLICABLE"))),AND(EXACT(R108,"NO"),NOT(EXACT(S108,"NOT_APPLICABLE"))))</x:f>
        <x:v>0</x:v>
      </x:c>
      <x:c r="AD108" t="str">
        <x:f>IF(OR(NOT(ISTEXT(D108)),LEN(TRIM(D108))=0),"DESCRIPTION_INVALID",IF(OR(OR(NOT(ISTEXT(E108)),AND(NOT(EXACT(E108,"SMALL_REVERSIBLE_TEST")),NOT(EXACT(E108,"BOUNDED_TRANCHE")),NOT(EXACT(E108,"LARGE_HARD_TO_REVERSE")))),OR(NOT(ISTEXT(F108)),AND(NOT(EXACT(F108,"LOW")),NOT(EXACT(F108,"MODERATE")),NOT(EXACT(F108,"HIGH")))),OR(NOT(ISTEXT(G108)),AND(NOT(EXACT(G108,"EASY")),NOT(EXACT(G108,"MODERATE")),NOT(EXACT(G108,"HARD")))),OR(NOT(ISTEXT(H108)),AND(NOT(EXACT(H108,"YES")),NOT(EXACT(H108,"NO")))),OR(NOT(ISTEXT(I108)),AND(NOT(EXACT(I108,"NONE_EVIDENCE")),NOT(EXACT(I108,"LIMITED")),NOT(EXACT(I108,"STRONG")))),OR(NOT(ISTEXT(J108)),AND(NOT(EXACT(J108,"YES")),NOT(EXACT(J108,"NO")))),OR(NOT(ISTEXT(K108)),AND(NOT(EXACT(K108,"YES")),NOT(EXACT(K108,"NO")),NOT(EXACT(K108,"NOT_APPLICABLE")))),OR(NOT(ISTEXT(L108)),AND(NOT(EXACT(L108,"NONE")),NOT(EXACT(L108,"NON_MATERIAL")),NOT(EXACT(L108,"MATERIAL_RESOLVED")),NOT(EXACT(L108,"MATERIAL_UNRESOLVED")))),OR(NOT(ISTEXT(M108)),AND(NOT(EXACT(M108,"NONE")),NOT(EXACT(M108,"NON_MATERIAL")),NOT(EXACT(M108,"MATERIAL")))),OR(NOT(ISTEXT(N108)),AND(NOT(EXACT(N108,"YES")),NOT(EXACT(N108,"NO")),NOT(EXACT(N108,"NOT_APPLICABLE")))),OR(NOT(ISTEXT(O108)),AND(NOT(EXACT(O108,"YES")),NOT(EXACT(O108,"NO")),NOT(EXACT(O108,"NOT_APPLICABLE")))),OR(NOT(ISTEXT(P108)),AND(NOT(EXACT(P108,"YES")),NOT(EXACT(P108,"NO")),NOT(EXACT(P108,"UNKNOWN")))),OR(NOT(ISTEXT(Q108)),AND(NOT(EXACT(Q108,"COMPLETE")),NOT(EXACT(Q108,"INCOMPLETE")))),OR(NOT(ISTEXT(R108)),AND(NOT(EXACT(R108,"YES")),NOT(EXACT(R108,"NO")))),OR(NOT(ISTEXT(S108)),AND(NOT(EXACT(S108,"YES")),NOT(EXACT(S108,"NO")),NOT(EXACT(S108,"NOT_APPLICABLE"))))),"ENUM_INVALID",IF(AND(EXACT(J108,"NO"),NOT(EXACT(K108,"NOT_APPLICABLE"))),"FIRST_PARTY_CROSS_FIELD_INVALID",IF(AND(EXACT(N108,"NO"),NOT(EXACT(O108,"NOT_APPLICABLE"))),"TEST_CROSS_FIELD_INVALID",IF(AND(EXACT(R108,"NO"),NOT(EXACT(S108,"NOT_APPLICABLE"))),"REOPEN_CROSS_FIELD_INVALID",IF(EXACT(H108,"NO"),"SCOPE_INCOMPLETE",IF(AND(EXACT(R108,"YES"),EXACT(S108,"YES")),"REOPEN_TRIGGER",IF(EXACT(L108,"MATERIAL_UNRESOLVED"),"MATERIAL_CONTRADICTION",IF(AND(OR(EXACT(E108,"LARGE_HARD_TO_REVERSE"),EXACT(F108,"HIGH"),EXACT(G108,"HARD")),OR(AND(EXACT(J108,"YES"),EXACT(K108,"NO")),EXACT(I108,"NONE_EVIDENCE"),EXACT(M108,"MATERIAL"))),IF(AND(EXACT(N108,"YES"),EXACT(O108,"YES")),"HIGH_EXPOSURE_BLOCKER_TESTABLE","HIGH_EXPOSURE_BLOCKER"),IF(AND(EXACT(E108,"BOUNDED_TRANCHE"),OR(AND(EXACT(J108,"YES"),EXACT(K108,"NO")),EXACT(I108,"NONE_EVIDENCE"),EXACT(M108,"MATERIAL"))),IF(AND(EXACT(N108,"YES"),EXACT(O108,"YES")),"TRANCHE_GAP_TESTABLE","TRANCHE_EVIDENCE_GAP"),IF(EXACT(E108,"SMALL_REVERSIBLE_TEST"),IF(OR(EXACT(F108,"HIGH"),EXACT(G108,"HARD")),"TEST_NOT_BOUNDED",IF(AND(EXACT(M108,"MATERIAL"),NOT(EXACT(O108,"YES"))),"TEST_MISALIGNED","SMALL_TEST_SUPPORTED")),IF(AND(EXACT(I108,"LIMITED"),EXACT(E108,"LARGE_HARD_TO_REVERSE")),"INDEPENDENCE_TOO_LIMITED_FOR_SCALE",IF(AND(EXACT(P108,"YES"),EXACT(I108,"LIMITED")),"DECISION_CHANGING_INFO_MISSING","NO_MATERIAL_BLOCKER")))))))))))))</x:f>
        <x:v>HIGH_EXPOSURE_BLOCKER</x:v>
      </x:c>
    </x:row>
    <x:row r="109" ht="20" customHeight="1">
      <x:c r="A109" s="22" t="str">
        <x:v>F108</x:v>
      </x:c>
      <x:c r="B109" s="22" t="str">
        <x:v>combo LARGE_HARD_TO_REVERSE NONE_EVIDENCE NONE MATERIAL_UNRESOLVED 108</x:v>
      </x:c>
      <x:c r="C109" s="22" t="str">
        <x:v>COMBINATORIAL</x:v>
      </x:c>
      <x:c r="D109" s="22" t="str">
        <x:v>Search/content expansion next tranche</x:v>
      </x:c>
      <x:c r="E109" s="22" t="str">
        <x:v>LARGE_HARD_TO_REVERSE</x:v>
      </x:c>
      <x:c r="F109" s="22" t="str">
        <x:v>HIGH</x:v>
      </x:c>
      <x:c r="G109" s="22" t="str">
        <x:v>HARD</x:v>
      </x:c>
      <x:c r="H109" s="22" t="str">
        <x:v>YES</x:v>
      </x:c>
      <x:c r="I109" s="22" t="str">
        <x:v>NONE_EVIDENCE</x:v>
      </x:c>
      <x:c r="J109" s="22" t="str">
        <x:v>YES</x:v>
      </x:c>
      <x:c r="K109" s="22" t="str">
        <x:v>YES</x:v>
      </x:c>
      <x:c r="L109" s="22" t="str">
        <x:v>MATERIAL_UNRESOLVED</x:v>
      </x:c>
      <x:c r="M109" s="22" t="str">
        <x:v>NONE</x:v>
      </x:c>
      <x:c r="N109" s="22" t="str">
        <x:v>NO</x:v>
      </x:c>
      <x:c r="O109" s="22" t="str">
        <x:v>NOT_APPLICABLE</x:v>
      </x:c>
      <x:c r="P109" s="22" t="str">
        <x:v>NO</x:v>
      </x:c>
      <x:c r="Q109" s="22" t="str">
        <x:v>COMPLETE</x:v>
      </x:c>
      <x:c r="R109" s="22" t="str">
        <x:v>NO</x:v>
      </x:c>
      <x:c r="S109" s="22" t="str">
        <x:v>NOT_APPLICABLE</x:v>
      </x:c>
      <x:c r="T109" s="22" t="str">
        <x:v>RESOLVE_CONTRADICTION</x:v>
      </x:c>
      <x:c r="U109" s="22" t="str">
        <x:f>IF(OR(AD109="DESCRIPTION_INVALID",AD109="ENUM_INVALID",AD109="FIRST_PARTY_CROSS_FIELD_INVALID",AD109="TEST_CROSS_FIELD_INVALID",AD109="REOPEN_CROSS_FIELD_INVALID"),"INVALID_INPUT",IF(AD109="SCOPE_INCOMPLETE","RESOLVE_DECISION_SCOPE",IF(AD109="REOPEN_TRIGGER","REOPEN_PRIOR_DECISION",IF(AD109="MATERIAL_CONTRADICTION","RESOLVE_CONTRADICTION",IF(OR(AD109="HIGH_EXPOSURE_BLOCKER_TESTABLE",AD109="TRANCHE_GAP_TESTABLE"),"SUFFICIENT_FOR_A_SMALLER_REVERSIBLE_TEST",IF(AD109="HIGH_EXPOSURE_BLOCKER","DO_NOT_COMMIT_YET",IF(OR(AD109="TRANCHE_EVIDENCE_GAP",AD109="TEST_NOT_BOUNDED",AD109="TEST_MISALIGNED",AD109="INDEPENDENCE_TOO_LIMITED_FOR_SCALE",AD109="DECISION_CHANGING_INFO_MISSING"),"MORE_EVIDENCE_REQUIRED","SUFFICIENT_FOR_THIS_COMMITMENT")))))))</x:f>
        <x:v>RESOLVE_CONTRADICTION</x:v>
      </x:c>
      <x:c r="V109" s="22" t="str">
        <x:v>MATERIAL_CONTRADICTION</x:v>
      </x:c>
      <x:c r="W109" s="22" t="str">
        <x:f>AD109</x:f>
        <x:v>MATERIAL_CONTRADICTION</x:v>
      </x:c>
      <x:c r="X109" s="22" t="str">
        <x:f>IF(EXACT(T109,U109),"PASS","FAIL")</x:f>
        <x:v>PASS</x:v>
      </x:c>
      <x:c r="Y109" s="22" t="str">
        <x:f>IF(EXACT(V109,W109),"PASS","FAIL")</x:f>
        <x:v>PASS</x:v>
      </x:c>
      <x:c r="Z109" s="22" t="str">
        <x:v>COMPLETE</x:v>
      </x:c>
      <x:c r="AA109" s="22" t="str">
        <x:f>Q109</x:f>
        <x:v>COMPLETE</x:v>
      </x:c>
      <x:c r="AB109" s="22" t="str">
        <x:f>IF(EXACT(Z109,AA109),"PASS","FAIL")</x:f>
        <x:v>PASS</x:v>
      </x:c>
      <x:c r="AC109" s="22" t="b">
        <x:f>OR(NOT(ISTEXT(D109)),LEN(TRIM(D109))=0,OR(NOT(ISTEXT(E109)),AND(NOT(EXACT(E109,"SMALL_REVERSIBLE_TEST")),NOT(EXACT(E109,"BOUNDED_TRANCHE")),NOT(EXACT(E109,"LARGE_HARD_TO_REVERSE")))),OR(NOT(ISTEXT(F109)),AND(NOT(EXACT(F109,"LOW")),NOT(EXACT(F109,"MODERATE")),NOT(EXACT(F109,"HIGH")))),OR(NOT(ISTEXT(G109)),AND(NOT(EXACT(G109,"EASY")),NOT(EXACT(G109,"MODERATE")),NOT(EXACT(G109,"HARD")))),OR(NOT(ISTEXT(H109)),AND(NOT(EXACT(H109,"YES")),NOT(EXACT(H109,"NO")))),OR(NOT(ISTEXT(I109)),AND(NOT(EXACT(I109,"NONE_EVIDENCE")),NOT(EXACT(I109,"LIMITED")),NOT(EXACT(I109,"STRONG")))),OR(NOT(ISTEXT(J109)),AND(NOT(EXACT(J109,"YES")),NOT(EXACT(J109,"NO")))),OR(NOT(ISTEXT(K109)),AND(NOT(EXACT(K109,"YES")),NOT(EXACT(K109,"NO")),NOT(EXACT(K109,"NOT_APPLICABLE")))),OR(NOT(ISTEXT(L109)),AND(NOT(EXACT(L109,"NONE")),NOT(EXACT(L109,"NON_MATERIAL")),NOT(EXACT(L109,"MATERIAL_RESOLVED")),NOT(EXACT(L109,"MATERIAL_UNRESOLVED")))),OR(NOT(ISTEXT(M109)),AND(NOT(EXACT(M109,"NONE")),NOT(EXACT(M109,"NON_MATERIAL")),NOT(EXACT(M109,"MATERIAL")))),OR(NOT(ISTEXT(N109)),AND(NOT(EXACT(N109,"YES")),NOT(EXACT(N109,"NO")),NOT(EXACT(N109,"NOT_APPLICABLE")))),OR(NOT(ISTEXT(O109)),AND(NOT(EXACT(O109,"YES")),NOT(EXACT(O109,"NO")),NOT(EXACT(O109,"NOT_APPLICABLE")))),OR(NOT(ISTEXT(P109)),AND(NOT(EXACT(P109,"YES")),NOT(EXACT(P109,"NO")),NOT(EXACT(P109,"UNKNOWN")))),OR(NOT(ISTEXT(Q109)),AND(NOT(EXACT(Q109,"COMPLETE")),NOT(EXACT(Q109,"INCOMPLETE")))),OR(NOT(ISTEXT(R109)),AND(NOT(EXACT(R109,"YES")),NOT(EXACT(R109,"NO")))),OR(NOT(ISTEXT(S109)),AND(NOT(EXACT(S109,"YES")),NOT(EXACT(S109,"NO")),NOT(EXACT(S109,"NOT_APPLICABLE")))),AND(EXACT(J109,"NO"),NOT(EXACT(K109,"NOT_APPLICABLE"))),AND(EXACT(N109,"NO"),NOT(EXACT(O109,"NOT_APPLICABLE"))),AND(EXACT(R109,"NO"),NOT(EXACT(S109,"NOT_APPLICABLE"))))</x:f>
        <x:v>0</x:v>
      </x:c>
      <x:c r="AD109" t="str">
        <x:f>IF(OR(NOT(ISTEXT(D109)),LEN(TRIM(D109))=0),"DESCRIPTION_INVALID",IF(OR(OR(NOT(ISTEXT(E109)),AND(NOT(EXACT(E109,"SMALL_REVERSIBLE_TEST")),NOT(EXACT(E109,"BOUNDED_TRANCHE")),NOT(EXACT(E109,"LARGE_HARD_TO_REVERSE")))),OR(NOT(ISTEXT(F109)),AND(NOT(EXACT(F109,"LOW")),NOT(EXACT(F109,"MODERATE")),NOT(EXACT(F109,"HIGH")))),OR(NOT(ISTEXT(G109)),AND(NOT(EXACT(G109,"EASY")),NOT(EXACT(G109,"MODERATE")),NOT(EXACT(G109,"HARD")))),OR(NOT(ISTEXT(H109)),AND(NOT(EXACT(H109,"YES")),NOT(EXACT(H109,"NO")))),OR(NOT(ISTEXT(I109)),AND(NOT(EXACT(I109,"NONE_EVIDENCE")),NOT(EXACT(I109,"LIMITED")),NOT(EXACT(I109,"STRONG")))),OR(NOT(ISTEXT(J109)),AND(NOT(EXACT(J109,"YES")),NOT(EXACT(J109,"NO")))),OR(NOT(ISTEXT(K109)),AND(NOT(EXACT(K109,"YES")),NOT(EXACT(K109,"NO")),NOT(EXACT(K109,"NOT_APPLICABLE")))),OR(NOT(ISTEXT(L109)),AND(NOT(EXACT(L109,"NONE")),NOT(EXACT(L109,"NON_MATERIAL")),NOT(EXACT(L109,"MATERIAL_RESOLVED")),NOT(EXACT(L109,"MATERIAL_UNRESOLVED")))),OR(NOT(ISTEXT(M109)),AND(NOT(EXACT(M109,"NONE")),NOT(EXACT(M109,"NON_MATERIAL")),NOT(EXACT(M109,"MATERIAL")))),OR(NOT(ISTEXT(N109)),AND(NOT(EXACT(N109,"YES")),NOT(EXACT(N109,"NO")),NOT(EXACT(N109,"NOT_APPLICABLE")))),OR(NOT(ISTEXT(O109)),AND(NOT(EXACT(O109,"YES")),NOT(EXACT(O109,"NO")),NOT(EXACT(O109,"NOT_APPLICABLE")))),OR(NOT(ISTEXT(P109)),AND(NOT(EXACT(P109,"YES")),NOT(EXACT(P109,"NO")),NOT(EXACT(P109,"UNKNOWN")))),OR(NOT(ISTEXT(Q109)),AND(NOT(EXACT(Q109,"COMPLETE")),NOT(EXACT(Q109,"INCOMPLETE")))),OR(NOT(ISTEXT(R109)),AND(NOT(EXACT(R109,"YES")),NOT(EXACT(R109,"NO")))),OR(NOT(ISTEXT(S109)),AND(NOT(EXACT(S109,"YES")),NOT(EXACT(S109,"NO")),NOT(EXACT(S109,"NOT_APPLICABLE"))))),"ENUM_INVALID",IF(AND(EXACT(J109,"NO"),NOT(EXACT(K109,"NOT_APPLICABLE"))),"FIRST_PARTY_CROSS_FIELD_INVALID",IF(AND(EXACT(N109,"NO"),NOT(EXACT(O109,"NOT_APPLICABLE"))),"TEST_CROSS_FIELD_INVALID",IF(AND(EXACT(R109,"NO"),NOT(EXACT(S109,"NOT_APPLICABLE"))),"REOPEN_CROSS_FIELD_INVALID",IF(EXACT(H109,"NO"),"SCOPE_INCOMPLETE",IF(AND(EXACT(R109,"YES"),EXACT(S109,"YES")),"REOPEN_TRIGGER",IF(EXACT(L109,"MATERIAL_UNRESOLVED"),"MATERIAL_CONTRADICTION",IF(AND(OR(EXACT(E109,"LARGE_HARD_TO_REVERSE"),EXACT(F109,"HIGH"),EXACT(G109,"HARD")),OR(AND(EXACT(J109,"YES"),EXACT(K109,"NO")),EXACT(I109,"NONE_EVIDENCE"),EXACT(M109,"MATERIAL"))),IF(AND(EXACT(N109,"YES"),EXACT(O109,"YES")),"HIGH_EXPOSURE_BLOCKER_TESTABLE","HIGH_EXPOSURE_BLOCKER"),IF(AND(EXACT(E109,"BOUNDED_TRANCHE"),OR(AND(EXACT(J109,"YES"),EXACT(K109,"NO")),EXACT(I109,"NONE_EVIDENCE"),EXACT(M109,"MATERIAL"))),IF(AND(EXACT(N109,"YES"),EXACT(O109,"YES")),"TRANCHE_GAP_TESTABLE","TRANCHE_EVIDENCE_GAP"),IF(EXACT(E109,"SMALL_REVERSIBLE_TEST"),IF(OR(EXACT(F109,"HIGH"),EXACT(G109,"HARD")),"TEST_NOT_BOUNDED",IF(AND(EXACT(M109,"MATERIAL"),NOT(EXACT(O109,"YES"))),"TEST_MISALIGNED","SMALL_TEST_SUPPORTED")),IF(AND(EXACT(I109,"LIMITED"),EXACT(E109,"LARGE_HARD_TO_REVERSE")),"INDEPENDENCE_TOO_LIMITED_FOR_SCALE",IF(AND(EXACT(P109,"YES"),EXACT(I109,"LIMITED")),"DECISION_CHANGING_INFO_MISSING","NO_MATERIAL_BLOCKER")))))))))))))</x:f>
        <x:v>MATERIAL_CONTRADICTION</x:v>
      </x:c>
    </x:row>
    <x:row r="110" ht="20" customHeight="1">
      <x:c r="A110" s="22" t="str">
        <x:v>F109</x:v>
      </x:c>
      <x:c r="B110" s="22" t="str">
        <x:v>combo LARGE_HARD_TO_REVERSE NONE_EVIDENCE NON_MATERIAL NONE 109</x:v>
      </x:c>
      <x:c r="C110" s="22" t="str">
        <x:v>COMBINATORIAL</x:v>
      </x:c>
      <x:c r="D110" s="22" t="str">
        <x:v>Search/content expansion next tranche</x:v>
      </x:c>
      <x:c r="E110" s="22" t="str">
        <x:v>LARGE_HARD_TO_REVERSE</x:v>
      </x:c>
      <x:c r="F110" s="22" t="str">
        <x:v>HIGH</x:v>
      </x:c>
      <x:c r="G110" s="22" t="str">
        <x:v>HARD</x:v>
      </x:c>
      <x:c r="H110" s="22" t="str">
        <x:v>YES</x:v>
      </x:c>
      <x:c r="I110" s="22" t="str">
        <x:v>NONE_EVIDENCE</x:v>
      </x:c>
      <x:c r="J110" s="22" t="str">
        <x:v>YES</x:v>
      </x:c>
      <x:c r="K110" s="22" t="str">
        <x:v>YES</x:v>
      </x:c>
      <x:c r="L110" s="22" t="str">
        <x:v>NONE</x:v>
      </x:c>
      <x:c r="M110" s="22" t="str">
        <x:v>NON_MATERIAL</x:v>
      </x:c>
      <x:c r="N110" s="22" t="str">
        <x:v>NO</x:v>
      </x:c>
      <x:c r="O110" s="22" t="str">
        <x:v>NOT_APPLICABLE</x:v>
      </x:c>
      <x:c r="P110" s="22" t="str">
        <x:v>NO</x:v>
      </x:c>
      <x:c r="Q110" s="22" t="str">
        <x:v>COMPLETE</x:v>
      </x:c>
      <x:c r="R110" s="22" t="str">
        <x:v>NO</x:v>
      </x:c>
      <x:c r="S110" s="22" t="str">
        <x:v>NOT_APPLICABLE</x:v>
      </x:c>
      <x:c r="T110" s="22" t="str">
        <x:v>DO_NOT_COMMIT_YET</x:v>
      </x:c>
      <x:c r="U110" s="22" t="str">
        <x:f>IF(OR(AD110="DESCRIPTION_INVALID",AD110="ENUM_INVALID",AD110="FIRST_PARTY_CROSS_FIELD_INVALID",AD110="TEST_CROSS_FIELD_INVALID",AD110="REOPEN_CROSS_FIELD_INVALID"),"INVALID_INPUT",IF(AD110="SCOPE_INCOMPLETE","RESOLVE_DECISION_SCOPE",IF(AD110="REOPEN_TRIGGER","REOPEN_PRIOR_DECISION",IF(AD110="MATERIAL_CONTRADICTION","RESOLVE_CONTRADICTION",IF(OR(AD110="HIGH_EXPOSURE_BLOCKER_TESTABLE",AD110="TRANCHE_GAP_TESTABLE"),"SUFFICIENT_FOR_A_SMALLER_REVERSIBLE_TEST",IF(AD110="HIGH_EXPOSURE_BLOCKER","DO_NOT_COMMIT_YET",IF(OR(AD110="TRANCHE_EVIDENCE_GAP",AD110="TEST_NOT_BOUNDED",AD110="TEST_MISALIGNED",AD110="INDEPENDENCE_TOO_LIMITED_FOR_SCALE",AD110="DECISION_CHANGING_INFO_MISSING"),"MORE_EVIDENCE_REQUIRED","SUFFICIENT_FOR_THIS_COMMITMENT")))))))</x:f>
        <x:v>DO_NOT_COMMIT_YET</x:v>
      </x:c>
      <x:c r="V110" s="22" t="str">
        <x:v>HIGH_EXPOSURE_BLOCKER</x:v>
      </x:c>
      <x:c r="W110" s="22" t="str">
        <x:f>AD110</x:f>
        <x:v>HIGH_EXPOSURE_BLOCKER</x:v>
      </x:c>
      <x:c r="X110" s="22" t="str">
        <x:f>IF(EXACT(T110,U110),"PASS","FAIL")</x:f>
        <x:v>PASS</x:v>
      </x:c>
      <x:c r="Y110" s="22" t="str">
        <x:f>IF(EXACT(V110,W110),"PASS","FAIL")</x:f>
        <x:v>PASS</x:v>
      </x:c>
      <x:c r="Z110" s="22" t="str">
        <x:v>COMPLETE</x:v>
      </x:c>
      <x:c r="AA110" s="22" t="str">
        <x:f>Q110</x:f>
        <x:v>COMPLETE</x:v>
      </x:c>
      <x:c r="AB110" s="22" t="str">
        <x:f>IF(EXACT(Z110,AA110),"PASS","FAIL")</x:f>
        <x:v>PASS</x:v>
      </x:c>
      <x:c r="AC110" s="22" t="b">
        <x:f>OR(NOT(ISTEXT(D110)),LEN(TRIM(D110))=0,OR(NOT(ISTEXT(E110)),AND(NOT(EXACT(E110,"SMALL_REVERSIBLE_TEST")),NOT(EXACT(E110,"BOUNDED_TRANCHE")),NOT(EXACT(E110,"LARGE_HARD_TO_REVERSE")))),OR(NOT(ISTEXT(F110)),AND(NOT(EXACT(F110,"LOW")),NOT(EXACT(F110,"MODERATE")),NOT(EXACT(F110,"HIGH")))),OR(NOT(ISTEXT(G110)),AND(NOT(EXACT(G110,"EASY")),NOT(EXACT(G110,"MODERATE")),NOT(EXACT(G110,"HARD")))),OR(NOT(ISTEXT(H110)),AND(NOT(EXACT(H110,"YES")),NOT(EXACT(H110,"NO")))),OR(NOT(ISTEXT(I110)),AND(NOT(EXACT(I110,"NONE_EVIDENCE")),NOT(EXACT(I110,"LIMITED")),NOT(EXACT(I110,"STRONG")))),OR(NOT(ISTEXT(J110)),AND(NOT(EXACT(J110,"YES")),NOT(EXACT(J110,"NO")))),OR(NOT(ISTEXT(K110)),AND(NOT(EXACT(K110,"YES")),NOT(EXACT(K110,"NO")),NOT(EXACT(K110,"NOT_APPLICABLE")))),OR(NOT(ISTEXT(L110)),AND(NOT(EXACT(L110,"NONE")),NOT(EXACT(L110,"NON_MATERIAL")),NOT(EXACT(L110,"MATERIAL_RESOLVED")),NOT(EXACT(L110,"MATERIAL_UNRESOLVED")))),OR(NOT(ISTEXT(M110)),AND(NOT(EXACT(M110,"NONE")),NOT(EXACT(M110,"NON_MATERIAL")),NOT(EXACT(M110,"MATERIAL")))),OR(NOT(ISTEXT(N110)),AND(NOT(EXACT(N110,"YES")),NOT(EXACT(N110,"NO")),NOT(EXACT(N110,"NOT_APPLICABLE")))),OR(NOT(ISTEXT(O110)),AND(NOT(EXACT(O110,"YES")),NOT(EXACT(O110,"NO")),NOT(EXACT(O110,"NOT_APPLICABLE")))),OR(NOT(ISTEXT(P110)),AND(NOT(EXACT(P110,"YES")),NOT(EXACT(P110,"NO")),NOT(EXACT(P110,"UNKNOWN")))),OR(NOT(ISTEXT(Q110)),AND(NOT(EXACT(Q110,"COMPLETE")),NOT(EXACT(Q110,"INCOMPLETE")))),OR(NOT(ISTEXT(R110)),AND(NOT(EXACT(R110,"YES")),NOT(EXACT(R110,"NO")))),OR(NOT(ISTEXT(S110)),AND(NOT(EXACT(S110,"YES")),NOT(EXACT(S110,"NO")),NOT(EXACT(S110,"NOT_APPLICABLE")))),AND(EXACT(J110,"NO"),NOT(EXACT(K110,"NOT_APPLICABLE"))),AND(EXACT(N110,"NO"),NOT(EXACT(O110,"NOT_APPLICABLE"))),AND(EXACT(R110,"NO"),NOT(EXACT(S110,"NOT_APPLICABLE"))))</x:f>
        <x:v>0</x:v>
      </x:c>
      <x:c r="AD110" t="str">
        <x:f>IF(OR(NOT(ISTEXT(D110)),LEN(TRIM(D110))=0),"DESCRIPTION_INVALID",IF(OR(OR(NOT(ISTEXT(E110)),AND(NOT(EXACT(E110,"SMALL_REVERSIBLE_TEST")),NOT(EXACT(E110,"BOUNDED_TRANCHE")),NOT(EXACT(E110,"LARGE_HARD_TO_REVERSE")))),OR(NOT(ISTEXT(F110)),AND(NOT(EXACT(F110,"LOW")),NOT(EXACT(F110,"MODERATE")),NOT(EXACT(F110,"HIGH")))),OR(NOT(ISTEXT(G110)),AND(NOT(EXACT(G110,"EASY")),NOT(EXACT(G110,"MODERATE")),NOT(EXACT(G110,"HARD")))),OR(NOT(ISTEXT(H110)),AND(NOT(EXACT(H110,"YES")),NOT(EXACT(H110,"NO")))),OR(NOT(ISTEXT(I110)),AND(NOT(EXACT(I110,"NONE_EVIDENCE")),NOT(EXACT(I110,"LIMITED")),NOT(EXACT(I110,"STRONG")))),OR(NOT(ISTEXT(J110)),AND(NOT(EXACT(J110,"YES")),NOT(EXACT(J110,"NO")))),OR(NOT(ISTEXT(K110)),AND(NOT(EXACT(K110,"YES")),NOT(EXACT(K110,"NO")),NOT(EXACT(K110,"NOT_APPLICABLE")))),OR(NOT(ISTEXT(L110)),AND(NOT(EXACT(L110,"NONE")),NOT(EXACT(L110,"NON_MATERIAL")),NOT(EXACT(L110,"MATERIAL_RESOLVED")),NOT(EXACT(L110,"MATERIAL_UNRESOLVED")))),OR(NOT(ISTEXT(M110)),AND(NOT(EXACT(M110,"NONE")),NOT(EXACT(M110,"NON_MATERIAL")),NOT(EXACT(M110,"MATERIAL")))),OR(NOT(ISTEXT(N110)),AND(NOT(EXACT(N110,"YES")),NOT(EXACT(N110,"NO")),NOT(EXACT(N110,"NOT_APPLICABLE")))),OR(NOT(ISTEXT(O110)),AND(NOT(EXACT(O110,"YES")),NOT(EXACT(O110,"NO")),NOT(EXACT(O110,"NOT_APPLICABLE")))),OR(NOT(ISTEXT(P110)),AND(NOT(EXACT(P110,"YES")),NOT(EXACT(P110,"NO")),NOT(EXACT(P110,"UNKNOWN")))),OR(NOT(ISTEXT(Q110)),AND(NOT(EXACT(Q110,"COMPLETE")),NOT(EXACT(Q110,"INCOMPLETE")))),OR(NOT(ISTEXT(R110)),AND(NOT(EXACT(R110,"YES")),NOT(EXACT(R110,"NO")))),OR(NOT(ISTEXT(S110)),AND(NOT(EXACT(S110,"YES")),NOT(EXACT(S110,"NO")),NOT(EXACT(S110,"NOT_APPLICABLE"))))),"ENUM_INVALID",IF(AND(EXACT(J110,"NO"),NOT(EXACT(K110,"NOT_APPLICABLE"))),"FIRST_PARTY_CROSS_FIELD_INVALID",IF(AND(EXACT(N110,"NO"),NOT(EXACT(O110,"NOT_APPLICABLE"))),"TEST_CROSS_FIELD_INVALID",IF(AND(EXACT(R110,"NO"),NOT(EXACT(S110,"NOT_APPLICABLE"))),"REOPEN_CROSS_FIELD_INVALID",IF(EXACT(H110,"NO"),"SCOPE_INCOMPLETE",IF(AND(EXACT(R110,"YES"),EXACT(S110,"YES")),"REOPEN_TRIGGER",IF(EXACT(L110,"MATERIAL_UNRESOLVED"),"MATERIAL_CONTRADICTION",IF(AND(OR(EXACT(E110,"LARGE_HARD_TO_REVERSE"),EXACT(F110,"HIGH"),EXACT(G110,"HARD")),OR(AND(EXACT(J110,"YES"),EXACT(K110,"NO")),EXACT(I110,"NONE_EVIDENCE"),EXACT(M110,"MATERIAL"))),IF(AND(EXACT(N110,"YES"),EXACT(O110,"YES")),"HIGH_EXPOSURE_BLOCKER_TESTABLE","HIGH_EXPOSURE_BLOCKER"),IF(AND(EXACT(E110,"BOUNDED_TRANCHE"),OR(AND(EXACT(J110,"YES"),EXACT(K110,"NO")),EXACT(I110,"NONE_EVIDENCE"),EXACT(M110,"MATERIAL"))),IF(AND(EXACT(N110,"YES"),EXACT(O110,"YES")),"TRANCHE_GAP_TESTABLE","TRANCHE_EVIDENCE_GAP"),IF(EXACT(E110,"SMALL_REVERSIBLE_TEST"),IF(OR(EXACT(F110,"HIGH"),EXACT(G110,"HARD")),"TEST_NOT_BOUNDED",IF(AND(EXACT(M110,"MATERIAL"),NOT(EXACT(O110,"YES"))),"TEST_MISALIGNED","SMALL_TEST_SUPPORTED")),IF(AND(EXACT(I110,"LIMITED"),EXACT(E110,"LARGE_HARD_TO_REVERSE")),"INDEPENDENCE_TOO_LIMITED_FOR_SCALE",IF(AND(EXACT(P110,"YES"),EXACT(I110,"LIMITED")),"DECISION_CHANGING_INFO_MISSING","NO_MATERIAL_BLOCKER")))))))))))))</x:f>
        <x:v>HIGH_EXPOSURE_BLOCKER</x:v>
      </x:c>
    </x:row>
    <x:row r="111" ht="20" customHeight="1">
      <x:c r="A111" s="22" t="str">
        <x:v>F110</x:v>
      </x:c>
      <x:c r="B111" s="22" t="str">
        <x:v>combo LARGE_HARD_TO_REVERSE NONE_EVIDENCE NON_MATERIAL NON_MATERIAL 110</x:v>
      </x:c>
      <x:c r="C111" s="22" t="str">
        <x:v>COMBINATORIAL</x:v>
      </x:c>
      <x:c r="D111" s="22" t="str">
        <x:v>Search/content expansion next tranche</x:v>
      </x:c>
      <x:c r="E111" s="22" t="str">
        <x:v>LARGE_HARD_TO_REVERSE</x:v>
      </x:c>
      <x:c r="F111" s="22" t="str">
        <x:v>HIGH</x:v>
      </x:c>
      <x:c r="G111" s="22" t="str">
        <x:v>HARD</x:v>
      </x:c>
      <x:c r="H111" s="22" t="str">
        <x:v>YES</x:v>
      </x:c>
      <x:c r="I111" s="22" t="str">
        <x:v>NONE_EVIDENCE</x:v>
      </x:c>
      <x:c r="J111" s="22" t="str">
        <x:v>YES</x:v>
      </x:c>
      <x:c r="K111" s="22" t="str">
        <x:v>YES</x:v>
      </x:c>
      <x:c r="L111" s="22" t="str">
        <x:v>NON_MATERIAL</x:v>
      </x:c>
      <x:c r="M111" s="22" t="str">
        <x:v>NON_MATERIAL</x:v>
      </x:c>
      <x:c r="N111" s="22" t="str">
        <x:v>NO</x:v>
      </x:c>
      <x:c r="O111" s="22" t="str">
        <x:v>NOT_APPLICABLE</x:v>
      </x:c>
      <x:c r="P111" s="22" t="str">
        <x:v>NO</x:v>
      </x:c>
      <x:c r="Q111" s="22" t="str">
        <x:v>COMPLETE</x:v>
      </x:c>
      <x:c r="R111" s="22" t="str">
        <x:v>NO</x:v>
      </x:c>
      <x:c r="S111" s="22" t="str">
        <x:v>NOT_APPLICABLE</x:v>
      </x:c>
      <x:c r="T111" s="22" t="str">
        <x:v>DO_NOT_COMMIT_YET</x:v>
      </x:c>
      <x:c r="U111" s="22" t="str">
        <x:f>IF(OR(AD111="DESCRIPTION_INVALID",AD111="ENUM_INVALID",AD111="FIRST_PARTY_CROSS_FIELD_INVALID",AD111="TEST_CROSS_FIELD_INVALID",AD111="REOPEN_CROSS_FIELD_INVALID"),"INVALID_INPUT",IF(AD111="SCOPE_INCOMPLETE","RESOLVE_DECISION_SCOPE",IF(AD111="REOPEN_TRIGGER","REOPEN_PRIOR_DECISION",IF(AD111="MATERIAL_CONTRADICTION","RESOLVE_CONTRADICTION",IF(OR(AD111="HIGH_EXPOSURE_BLOCKER_TESTABLE",AD111="TRANCHE_GAP_TESTABLE"),"SUFFICIENT_FOR_A_SMALLER_REVERSIBLE_TEST",IF(AD111="HIGH_EXPOSURE_BLOCKER","DO_NOT_COMMIT_YET",IF(OR(AD111="TRANCHE_EVIDENCE_GAP",AD111="TEST_NOT_BOUNDED",AD111="TEST_MISALIGNED",AD111="INDEPENDENCE_TOO_LIMITED_FOR_SCALE",AD111="DECISION_CHANGING_INFO_MISSING"),"MORE_EVIDENCE_REQUIRED","SUFFICIENT_FOR_THIS_COMMITMENT")))))))</x:f>
        <x:v>DO_NOT_COMMIT_YET</x:v>
      </x:c>
      <x:c r="V111" s="22" t="str">
        <x:v>HIGH_EXPOSURE_BLOCKER</x:v>
      </x:c>
      <x:c r="W111" s="22" t="str">
        <x:f>AD111</x:f>
        <x:v>HIGH_EXPOSURE_BLOCKER</x:v>
      </x:c>
      <x:c r="X111" s="22" t="str">
        <x:f>IF(EXACT(T111,U111),"PASS","FAIL")</x:f>
        <x:v>PASS</x:v>
      </x:c>
      <x:c r="Y111" s="22" t="str">
        <x:f>IF(EXACT(V111,W111),"PASS","FAIL")</x:f>
        <x:v>PASS</x:v>
      </x:c>
      <x:c r="Z111" s="22" t="str">
        <x:v>COMPLETE</x:v>
      </x:c>
      <x:c r="AA111" s="22" t="str">
        <x:f>Q111</x:f>
        <x:v>COMPLETE</x:v>
      </x:c>
      <x:c r="AB111" s="22" t="str">
        <x:f>IF(EXACT(Z111,AA111),"PASS","FAIL")</x:f>
        <x:v>PASS</x:v>
      </x:c>
      <x:c r="AC111" s="22" t="b">
        <x:f>OR(NOT(ISTEXT(D111)),LEN(TRIM(D111))=0,OR(NOT(ISTEXT(E111)),AND(NOT(EXACT(E111,"SMALL_REVERSIBLE_TEST")),NOT(EXACT(E111,"BOUNDED_TRANCHE")),NOT(EXACT(E111,"LARGE_HARD_TO_REVERSE")))),OR(NOT(ISTEXT(F111)),AND(NOT(EXACT(F111,"LOW")),NOT(EXACT(F111,"MODERATE")),NOT(EXACT(F111,"HIGH")))),OR(NOT(ISTEXT(G111)),AND(NOT(EXACT(G111,"EASY")),NOT(EXACT(G111,"MODERATE")),NOT(EXACT(G111,"HARD")))),OR(NOT(ISTEXT(H111)),AND(NOT(EXACT(H111,"YES")),NOT(EXACT(H111,"NO")))),OR(NOT(ISTEXT(I111)),AND(NOT(EXACT(I111,"NONE_EVIDENCE")),NOT(EXACT(I111,"LIMITED")),NOT(EXACT(I111,"STRONG")))),OR(NOT(ISTEXT(J111)),AND(NOT(EXACT(J111,"YES")),NOT(EXACT(J111,"NO")))),OR(NOT(ISTEXT(K111)),AND(NOT(EXACT(K111,"YES")),NOT(EXACT(K111,"NO")),NOT(EXACT(K111,"NOT_APPLICABLE")))),OR(NOT(ISTEXT(L111)),AND(NOT(EXACT(L111,"NONE")),NOT(EXACT(L111,"NON_MATERIAL")),NOT(EXACT(L111,"MATERIAL_RESOLVED")),NOT(EXACT(L111,"MATERIAL_UNRESOLVED")))),OR(NOT(ISTEXT(M111)),AND(NOT(EXACT(M111,"NONE")),NOT(EXACT(M111,"NON_MATERIAL")),NOT(EXACT(M111,"MATERIAL")))),OR(NOT(ISTEXT(N111)),AND(NOT(EXACT(N111,"YES")),NOT(EXACT(N111,"NO")),NOT(EXACT(N111,"NOT_APPLICABLE")))),OR(NOT(ISTEXT(O111)),AND(NOT(EXACT(O111,"YES")),NOT(EXACT(O111,"NO")),NOT(EXACT(O111,"NOT_APPLICABLE")))),OR(NOT(ISTEXT(P111)),AND(NOT(EXACT(P111,"YES")),NOT(EXACT(P111,"NO")),NOT(EXACT(P111,"UNKNOWN")))),OR(NOT(ISTEXT(Q111)),AND(NOT(EXACT(Q111,"COMPLETE")),NOT(EXACT(Q111,"INCOMPLETE")))),OR(NOT(ISTEXT(R111)),AND(NOT(EXACT(R111,"YES")),NOT(EXACT(R111,"NO")))),OR(NOT(ISTEXT(S111)),AND(NOT(EXACT(S111,"YES")),NOT(EXACT(S111,"NO")),NOT(EXACT(S111,"NOT_APPLICABLE")))),AND(EXACT(J111,"NO"),NOT(EXACT(K111,"NOT_APPLICABLE"))),AND(EXACT(N111,"NO"),NOT(EXACT(O111,"NOT_APPLICABLE"))),AND(EXACT(R111,"NO"),NOT(EXACT(S111,"NOT_APPLICABLE"))))</x:f>
        <x:v>0</x:v>
      </x:c>
      <x:c r="AD111" t="str">
        <x:f>IF(OR(NOT(ISTEXT(D111)),LEN(TRIM(D111))=0),"DESCRIPTION_INVALID",IF(OR(OR(NOT(ISTEXT(E111)),AND(NOT(EXACT(E111,"SMALL_REVERSIBLE_TEST")),NOT(EXACT(E111,"BOUNDED_TRANCHE")),NOT(EXACT(E111,"LARGE_HARD_TO_REVERSE")))),OR(NOT(ISTEXT(F111)),AND(NOT(EXACT(F111,"LOW")),NOT(EXACT(F111,"MODERATE")),NOT(EXACT(F111,"HIGH")))),OR(NOT(ISTEXT(G111)),AND(NOT(EXACT(G111,"EASY")),NOT(EXACT(G111,"MODERATE")),NOT(EXACT(G111,"HARD")))),OR(NOT(ISTEXT(H111)),AND(NOT(EXACT(H111,"YES")),NOT(EXACT(H111,"NO")))),OR(NOT(ISTEXT(I111)),AND(NOT(EXACT(I111,"NONE_EVIDENCE")),NOT(EXACT(I111,"LIMITED")),NOT(EXACT(I111,"STRONG")))),OR(NOT(ISTEXT(J111)),AND(NOT(EXACT(J111,"YES")),NOT(EXACT(J111,"NO")))),OR(NOT(ISTEXT(K111)),AND(NOT(EXACT(K111,"YES")),NOT(EXACT(K111,"NO")),NOT(EXACT(K111,"NOT_APPLICABLE")))),OR(NOT(ISTEXT(L111)),AND(NOT(EXACT(L111,"NONE")),NOT(EXACT(L111,"NON_MATERIAL")),NOT(EXACT(L111,"MATERIAL_RESOLVED")),NOT(EXACT(L111,"MATERIAL_UNRESOLVED")))),OR(NOT(ISTEXT(M111)),AND(NOT(EXACT(M111,"NONE")),NOT(EXACT(M111,"NON_MATERIAL")),NOT(EXACT(M111,"MATERIAL")))),OR(NOT(ISTEXT(N111)),AND(NOT(EXACT(N111,"YES")),NOT(EXACT(N111,"NO")),NOT(EXACT(N111,"NOT_APPLICABLE")))),OR(NOT(ISTEXT(O111)),AND(NOT(EXACT(O111,"YES")),NOT(EXACT(O111,"NO")),NOT(EXACT(O111,"NOT_APPLICABLE")))),OR(NOT(ISTEXT(P111)),AND(NOT(EXACT(P111,"YES")),NOT(EXACT(P111,"NO")),NOT(EXACT(P111,"UNKNOWN")))),OR(NOT(ISTEXT(Q111)),AND(NOT(EXACT(Q111,"COMPLETE")),NOT(EXACT(Q111,"INCOMPLETE")))),OR(NOT(ISTEXT(R111)),AND(NOT(EXACT(R111,"YES")),NOT(EXACT(R111,"NO")))),OR(NOT(ISTEXT(S111)),AND(NOT(EXACT(S111,"YES")),NOT(EXACT(S111,"NO")),NOT(EXACT(S111,"NOT_APPLICABLE"))))),"ENUM_INVALID",IF(AND(EXACT(J111,"NO"),NOT(EXACT(K111,"NOT_APPLICABLE"))),"FIRST_PARTY_CROSS_FIELD_INVALID",IF(AND(EXACT(N111,"NO"),NOT(EXACT(O111,"NOT_APPLICABLE"))),"TEST_CROSS_FIELD_INVALID",IF(AND(EXACT(R111,"NO"),NOT(EXACT(S111,"NOT_APPLICABLE"))),"REOPEN_CROSS_FIELD_INVALID",IF(EXACT(H111,"NO"),"SCOPE_INCOMPLETE",IF(AND(EXACT(R111,"YES"),EXACT(S111,"YES")),"REOPEN_TRIGGER",IF(EXACT(L111,"MATERIAL_UNRESOLVED"),"MATERIAL_CONTRADICTION",IF(AND(OR(EXACT(E111,"LARGE_HARD_TO_REVERSE"),EXACT(F111,"HIGH"),EXACT(G111,"HARD")),OR(AND(EXACT(J111,"YES"),EXACT(K111,"NO")),EXACT(I111,"NONE_EVIDENCE"),EXACT(M111,"MATERIAL"))),IF(AND(EXACT(N111,"YES"),EXACT(O111,"YES")),"HIGH_EXPOSURE_BLOCKER_TESTABLE","HIGH_EXPOSURE_BLOCKER"),IF(AND(EXACT(E111,"BOUNDED_TRANCHE"),OR(AND(EXACT(J111,"YES"),EXACT(K111,"NO")),EXACT(I111,"NONE_EVIDENCE"),EXACT(M111,"MATERIAL"))),IF(AND(EXACT(N111,"YES"),EXACT(O111,"YES")),"TRANCHE_GAP_TESTABLE","TRANCHE_EVIDENCE_GAP"),IF(EXACT(E111,"SMALL_REVERSIBLE_TEST"),IF(OR(EXACT(F111,"HIGH"),EXACT(G111,"HARD")),"TEST_NOT_BOUNDED",IF(AND(EXACT(M111,"MATERIAL"),NOT(EXACT(O111,"YES"))),"TEST_MISALIGNED","SMALL_TEST_SUPPORTED")),IF(AND(EXACT(I111,"LIMITED"),EXACT(E111,"LARGE_HARD_TO_REVERSE")),"INDEPENDENCE_TOO_LIMITED_FOR_SCALE",IF(AND(EXACT(P111,"YES"),EXACT(I111,"LIMITED")),"DECISION_CHANGING_INFO_MISSING","NO_MATERIAL_BLOCKER")))))))))))))</x:f>
        <x:v>HIGH_EXPOSURE_BLOCKER</x:v>
      </x:c>
    </x:row>
    <x:row r="112" ht="20" customHeight="1">
      <x:c r="A112" s="22" t="str">
        <x:v>F111</x:v>
      </x:c>
      <x:c r="B112" s="22" t="str">
        <x:v>combo LARGE_HARD_TO_REVERSE NONE_EVIDENCE NON_MATERIAL MATERIAL_RESOLVED 111</x:v>
      </x:c>
      <x:c r="C112" s="22" t="str">
        <x:v>COMBINATORIAL</x:v>
      </x:c>
      <x:c r="D112" s="22" t="str">
        <x:v>Search/content expansion next tranche</x:v>
      </x:c>
      <x:c r="E112" s="22" t="str">
        <x:v>LARGE_HARD_TO_REVERSE</x:v>
      </x:c>
      <x:c r="F112" s="22" t="str">
        <x:v>HIGH</x:v>
      </x:c>
      <x:c r="G112" s="22" t="str">
        <x:v>HARD</x:v>
      </x:c>
      <x:c r="H112" s="22" t="str">
        <x:v>YES</x:v>
      </x:c>
      <x:c r="I112" s="22" t="str">
        <x:v>NONE_EVIDENCE</x:v>
      </x:c>
      <x:c r="J112" s="22" t="str">
        <x:v>YES</x:v>
      </x:c>
      <x:c r="K112" s="22" t="str">
        <x:v>YES</x:v>
      </x:c>
      <x:c r="L112" s="22" t="str">
        <x:v>MATERIAL_RESOLVED</x:v>
      </x:c>
      <x:c r="M112" s="22" t="str">
        <x:v>NON_MATERIAL</x:v>
      </x:c>
      <x:c r="N112" s="22" t="str">
        <x:v>NO</x:v>
      </x:c>
      <x:c r="O112" s="22" t="str">
        <x:v>NOT_APPLICABLE</x:v>
      </x:c>
      <x:c r="P112" s="22" t="str">
        <x:v>NO</x:v>
      </x:c>
      <x:c r="Q112" s="22" t="str">
        <x:v>COMPLETE</x:v>
      </x:c>
      <x:c r="R112" s="22" t="str">
        <x:v>NO</x:v>
      </x:c>
      <x:c r="S112" s="22" t="str">
        <x:v>NOT_APPLICABLE</x:v>
      </x:c>
      <x:c r="T112" s="22" t="str">
        <x:v>DO_NOT_COMMIT_YET</x:v>
      </x:c>
      <x:c r="U112" s="22" t="str">
        <x:f>IF(OR(AD112="DESCRIPTION_INVALID",AD112="ENUM_INVALID",AD112="FIRST_PARTY_CROSS_FIELD_INVALID",AD112="TEST_CROSS_FIELD_INVALID",AD112="REOPEN_CROSS_FIELD_INVALID"),"INVALID_INPUT",IF(AD112="SCOPE_INCOMPLETE","RESOLVE_DECISION_SCOPE",IF(AD112="REOPEN_TRIGGER","REOPEN_PRIOR_DECISION",IF(AD112="MATERIAL_CONTRADICTION","RESOLVE_CONTRADICTION",IF(OR(AD112="HIGH_EXPOSURE_BLOCKER_TESTABLE",AD112="TRANCHE_GAP_TESTABLE"),"SUFFICIENT_FOR_A_SMALLER_REVERSIBLE_TEST",IF(AD112="HIGH_EXPOSURE_BLOCKER","DO_NOT_COMMIT_YET",IF(OR(AD112="TRANCHE_EVIDENCE_GAP",AD112="TEST_NOT_BOUNDED",AD112="TEST_MISALIGNED",AD112="INDEPENDENCE_TOO_LIMITED_FOR_SCALE",AD112="DECISION_CHANGING_INFO_MISSING"),"MORE_EVIDENCE_REQUIRED","SUFFICIENT_FOR_THIS_COMMITMENT")))))))</x:f>
        <x:v>DO_NOT_COMMIT_YET</x:v>
      </x:c>
      <x:c r="V112" s="22" t="str">
        <x:v>HIGH_EXPOSURE_BLOCKER</x:v>
      </x:c>
      <x:c r="W112" s="22" t="str">
        <x:f>AD112</x:f>
        <x:v>HIGH_EXPOSURE_BLOCKER</x:v>
      </x:c>
      <x:c r="X112" s="22" t="str">
        <x:f>IF(EXACT(T112,U112),"PASS","FAIL")</x:f>
        <x:v>PASS</x:v>
      </x:c>
      <x:c r="Y112" s="22" t="str">
        <x:f>IF(EXACT(V112,W112),"PASS","FAIL")</x:f>
        <x:v>PASS</x:v>
      </x:c>
      <x:c r="Z112" s="22" t="str">
        <x:v>COMPLETE</x:v>
      </x:c>
      <x:c r="AA112" s="22" t="str">
        <x:f>Q112</x:f>
        <x:v>COMPLETE</x:v>
      </x:c>
      <x:c r="AB112" s="22" t="str">
        <x:f>IF(EXACT(Z112,AA112),"PASS","FAIL")</x:f>
        <x:v>PASS</x:v>
      </x:c>
      <x:c r="AC112" s="22" t="b">
        <x:f>OR(NOT(ISTEXT(D112)),LEN(TRIM(D112))=0,OR(NOT(ISTEXT(E112)),AND(NOT(EXACT(E112,"SMALL_REVERSIBLE_TEST")),NOT(EXACT(E112,"BOUNDED_TRANCHE")),NOT(EXACT(E112,"LARGE_HARD_TO_REVERSE")))),OR(NOT(ISTEXT(F112)),AND(NOT(EXACT(F112,"LOW")),NOT(EXACT(F112,"MODERATE")),NOT(EXACT(F112,"HIGH")))),OR(NOT(ISTEXT(G112)),AND(NOT(EXACT(G112,"EASY")),NOT(EXACT(G112,"MODERATE")),NOT(EXACT(G112,"HARD")))),OR(NOT(ISTEXT(H112)),AND(NOT(EXACT(H112,"YES")),NOT(EXACT(H112,"NO")))),OR(NOT(ISTEXT(I112)),AND(NOT(EXACT(I112,"NONE_EVIDENCE")),NOT(EXACT(I112,"LIMITED")),NOT(EXACT(I112,"STRONG")))),OR(NOT(ISTEXT(J112)),AND(NOT(EXACT(J112,"YES")),NOT(EXACT(J112,"NO")))),OR(NOT(ISTEXT(K112)),AND(NOT(EXACT(K112,"YES")),NOT(EXACT(K112,"NO")),NOT(EXACT(K112,"NOT_APPLICABLE")))),OR(NOT(ISTEXT(L112)),AND(NOT(EXACT(L112,"NONE")),NOT(EXACT(L112,"NON_MATERIAL")),NOT(EXACT(L112,"MATERIAL_RESOLVED")),NOT(EXACT(L112,"MATERIAL_UNRESOLVED")))),OR(NOT(ISTEXT(M112)),AND(NOT(EXACT(M112,"NONE")),NOT(EXACT(M112,"NON_MATERIAL")),NOT(EXACT(M112,"MATERIAL")))),OR(NOT(ISTEXT(N112)),AND(NOT(EXACT(N112,"YES")),NOT(EXACT(N112,"NO")),NOT(EXACT(N112,"NOT_APPLICABLE")))),OR(NOT(ISTEXT(O112)),AND(NOT(EXACT(O112,"YES")),NOT(EXACT(O112,"NO")),NOT(EXACT(O112,"NOT_APPLICABLE")))),OR(NOT(ISTEXT(P112)),AND(NOT(EXACT(P112,"YES")),NOT(EXACT(P112,"NO")),NOT(EXACT(P112,"UNKNOWN")))),OR(NOT(ISTEXT(Q112)),AND(NOT(EXACT(Q112,"COMPLETE")),NOT(EXACT(Q112,"INCOMPLETE")))),OR(NOT(ISTEXT(R112)),AND(NOT(EXACT(R112,"YES")),NOT(EXACT(R112,"NO")))),OR(NOT(ISTEXT(S112)),AND(NOT(EXACT(S112,"YES")),NOT(EXACT(S112,"NO")),NOT(EXACT(S112,"NOT_APPLICABLE")))),AND(EXACT(J112,"NO"),NOT(EXACT(K112,"NOT_APPLICABLE"))),AND(EXACT(N112,"NO"),NOT(EXACT(O112,"NOT_APPLICABLE"))),AND(EXACT(R112,"NO"),NOT(EXACT(S112,"NOT_APPLICABLE"))))</x:f>
        <x:v>0</x:v>
      </x:c>
      <x:c r="AD112" t="str">
        <x:f>IF(OR(NOT(ISTEXT(D112)),LEN(TRIM(D112))=0),"DESCRIPTION_INVALID",IF(OR(OR(NOT(ISTEXT(E112)),AND(NOT(EXACT(E112,"SMALL_REVERSIBLE_TEST")),NOT(EXACT(E112,"BOUNDED_TRANCHE")),NOT(EXACT(E112,"LARGE_HARD_TO_REVERSE")))),OR(NOT(ISTEXT(F112)),AND(NOT(EXACT(F112,"LOW")),NOT(EXACT(F112,"MODERATE")),NOT(EXACT(F112,"HIGH")))),OR(NOT(ISTEXT(G112)),AND(NOT(EXACT(G112,"EASY")),NOT(EXACT(G112,"MODERATE")),NOT(EXACT(G112,"HARD")))),OR(NOT(ISTEXT(H112)),AND(NOT(EXACT(H112,"YES")),NOT(EXACT(H112,"NO")))),OR(NOT(ISTEXT(I112)),AND(NOT(EXACT(I112,"NONE_EVIDENCE")),NOT(EXACT(I112,"LIMITED")),NOT(EXACT(I112,"STRONG")))),OR(NOT(ISTEXT(J112)),AND(NOT(EXACT(J112,"YES")),NOT(EXACT(J112,"NO")))),OR(NOT(ISTEXT(K112)),AND(NOT(EXACT(K112,"YES")),NOT(EXACT(K112,"NO")),NOT(EXACT(K112,"NOT_APPLICABLE")))),OR(NOT(ISTEXT(L112)),AND(NOT(EXACT(L112,"NONE")),NOT(EXACT(L112,"NON_MATERIAL")),NOT(EXACT(L112,"MATERIAL_RESOLVED")),NOT(EXACT(L112,"MATERIAL_UNRESOLVED")))),OR(NOT(ISTEXT(M112)),AND(NOT(EXACT(M112,"NONE")),NOT(EXACT(M112,"NON_MATERIAL")),NOT(EXACT(M112,"MATERIAL")))),OR(NOT(ISTEXT(N112)),AND(NOT(EXACT(N112,"YES")),NOT(EXACT(N112,"NO")),NOT(EXACT(N112,"NOT_APPLICABLE")))),OR(NOT(ISTEXT(O112)),AND(NOT(EXACT(O112,"YES")),NOT(EXACT(O112,"NO")),NOT(EXACT(O112,"NOT_APPLICABLE")))),OR(NOT(ISTEXT(P112)),AND(NOT(EXACT(P112,"YES")),NOT(EXACT(P112,"NO")),NOT(EXACT(P112,"UNKNOWN")))),OR(NOT(ISTEXT(Q112)),AND(NOT(EXACT(Q112,"COMPLETE")),NOT(EXACT(Q112,"INCOMPLETE")))),OR(NOT(ISTEXT(R112)),AND(NOT(EXACT(R112,"YES")),NOT(EXACT(R112,"NO")))),OR(NOT(ISTEXT(S112)),AND(NOT(EXACT(S112,"YES")),NOT(EXACT(S112,"NO")),NOT(EXACT(S112,"NOT_APPLICABLE"))))),"ENUM_INVALID",IF(AND(EXACT(J112,"NO"),NOT(EXACT(K112,"NOT_APPLICABLE"))),"FIRST_PARTY_CROSS_FIELD_INVALID",IF(AND(EXACT(N112,"NO"),NOT(EXACT(O112,"NOT_APPLICABLE"))),"TEST_CROSS_FIELD_INVALID",IF(AND(EXACT(R112,"NO"),NOT(EXACT(S112,"NOT_APPLICABLE"))),"REOPEN_CROSS_FIELD_INVALID",IF(EXACT(H112,"NO"),"SCOPE_INCOMPLETE",IF(AND(EXACT(R112,"YES"),EXACT(S112,"YES")),"REOPEN_TRIGGER",IF(EXACT(L112,"MATERIAL_UNRESOLVED"),"MATERIAL_CONTRADICTION",IF(AND(OR(EXACT(E112,"LARGE_HARD_TO_REVERSE"),EXACT(F112,"HIGH"),EXACT(G112,"HARD")),OR(AND(EXACT(J112,"YES"),EXACT(K112,"NO")),EXACT(I112,"NONE_EVIDENCE"),EXACT(M112,"MATERIAL"))),IF(AND(EXACT(N112,"YES"),EXACT(O112,"YES")),"HIGH_EXPOSURE_BLOCKER_TESTABLE","HIGH_EXPOSURE_BLOCKER"),IF(AND(EXACT(E112,"BOUNDED_TRANCHE"),OR(AND(EXACT(J112,"YES"),EXACT(K112,"NO")),EXACT(I112,"NONE_EVIDENCE"),EXACT(M112,"MATERIAL"))),IF(AND(EXACT(N112,"YES"),EXACT(O112,"YES")),"TRANCHE_GAP_TESTABLE","TRANCHE_EVIDENCE_GAP"),IF(EXACT(E112,"SMALL_REVERSIBLE_TEST"),IF(OR(EXACT(F112,"HIGH"),EXACT(G112,"HARD")),"TEST_NOT_BOUNDED",IF(AND(EXACT(M112,"MATERIAL"),NOT(EXACT(O112,"YES"))),"TEST_MISALIGNED","SMALL_TEST_SUPPORTED")),IF(AND(EXACT(I112,"LIMITED"),EXACT(E112,"LARGE_HARD_TO_REVERSE")),"INDEPENDENCE_TOO_LIMITED_FOR_SCALE",IF(AND(EXACT(P112,"YES"),EXACT(I112,"LIMITED")),"DECISION_CHANGING_INFO_MISSING","NO_MATERIAL_BLOCKER")))))))))))))</x:f>
        <x:v>HIGH_EXPOSURE_BLOCKER</x:v>
      </x:c>
    </x:row>
    <x:row r="113" ht="20" customHeight="1">
      <x:c r="A113" s="22" t="str">
        <x:v>F112</x:v>
      </x:c>
      <x:c r="B113" s="22" t="str">
        <x:v>combo LARGE_HARD_TO_REVERSE NONE_EVIDENCE NON_MATERIAL MATERIAL_UNRESOLVED 112</x:v>
      </x:c>
      <x:c r="C113" s="22" t="str">
        <x:v>COMBINATORIAL</x:v>
      </x:c>
      <x:c r="D113" s="22" t="str">
        <x:v>Search/content expansion next tranche</x:v>
      </x:c>
      <x:c r="E113" s="22" t="str">
        <x:v>LARGE_HARD_TO_REVERSE</x:v>
      </x:c>
      <x:c r="F113" s="22" t="str">
        <x:v>HIGH</x:v>
      </x:c>
      <x:c r="G113" s="22" t="str">
        <x:v>HARD</x:v>
      </x:c>
      <x:c r="H113" s="22" t="str">
        <x:v>YES</x:v>
      </x:c>
      <x:c r="I113" s="22" t="str">
        <x:v>NONE_EVIDENCE</x:v>
      </x:c>
      <x:c r="J113" s="22" t="str">
        <x:v>YES</x:v>
      </x:c>
      <x:c r="K113" s="22" t="str">
        <x:v>YES</x:v>
      </x:c>
      <x:c r="L113" s="22" t="str">
        <x:v>MATERIAL_UNRESOLVED</x:v>
      </x:c>
      <x:c r="M113" s="22" t="str">
        <x:v>NON_MATERIAL</x:v>
      </x:c>
      <x:c r="N113" s="22" t="str">
        <x:v>NO</x:v>
      </x:c>
      <x:c r="O113" s="22" t="str">
        <x:v>NOT_APPLICABLE</x:v>
      </x:c>
      <x:c r="P113" s="22" t="str">
        <x:v>NO</x:v>
      </x:c>
      <x:c r="Q113" s="22" t="str">
        <x:v>COMPLETE</x:v>
      </x:c>
      <x:c r="R113" s="22" t="str">
        <x:v>NO</x:v>
      </x:c>
      <x:c r="S113" s="22" t="str">
        <x:v>NOT_APPLICABLE</x:v>
      </x:c>
      <x:c r="T113" s="22" t="str">
        <x:v>RESOLVE_CONTRADICTION</x:v>
      </x:c>
      <x:c r="U113" s="22" t="str">
        <x:f>IF(OR(AD113="DESCRIPTION_INVALID",AD113="ENUM_INVALID",AD113="FIRST_PARTY_CROSS_FIELD_INVALID",AD113="TEST_CROSS_FIELD_INVALID",AD113="REOPEN_CROSS_FIELD_INVALID"),"INVALID_INPUT",IF(AD113="SCOPE_INCOMPLETE","RESOLVE_DECISION_SCOPE",IF(AD113="REOPEN_TRIGGER","REOPEN_PRIOR_DECISION",IF(AD113="MATERIAL_CONTRADICTION","RESOLVE_CONTRADICTION",IF(OR(AD113="HIGH_EXPOSURE_BLOCKER_TESTABLE",AD113="TRANCHE_GAP_TESTABLE"),"SUFFICIENT_FOR_A_SMALLER_REVERSIBLE_TEST",IF(AD113="HIGH_EXPOSURE_BLOCKER","DO_NOT_COMMIT_YET",IF(OR(AD113="TRANCHE_EVIDENCE_GAP",AD113="TEST_NOT_BOUNDED",AD113="TEST_MISALIGNED",AD113="INDEPENDENCE_TOO_LIMITED_FOR_SCALE",AD113="DECISION_CHANGING_INFO_MISSING"),"MORE_EVIDENCE_REQUIRED","SUFFICIENT_FOR_THIS_COMMITMENT")))))))</x:f>
        <x:v>RESOLVE_CONTRADICTION</x:v>
      </x:c>
      <x:c r="V113" s="22" t="str">
        <x:v>MATERIAL_CONTRADICTION</x:v>
      </x:c>
      <x:c r="W113" s="22" t="str">
        <x:f>AD113</x:f>
        <x:v>MATERIAL_CONTRADICTION</x:v>
      </x:c>
      <x:c r="X113" s="22" t="str">
        <x:f>IF(EXACT(T113,U113),"PASS","FAIL")</x:f>
        <x:v>PASS</x:v>
      </x:c>
      <x:c r="Y113" s="22" t="str">
        <x:f>IF(EXACT(V113,W113),"PASS","FAIL")</x:f>
        <x:v>PASS</x:v>
      </x:c>
      <x:c r="Z113" s="22" t="str">
        <x:v>COMPLETE</x:v>
      </x:c>
      <x:c r="AA113" s="22" t="str">
        <x:f>Q113</x:f>
        <x:v>COMPLETE</x:v>
      </x:c>
      <x:c r="AB113" s="22" t="str">
        <x:f>IF(EXACT(Z113,AA113),"PASS","FAIL")</x:f>
        <x:v>PASS</x:v>
      </x:c>
      <x:c r="AC113" s="22" t="b">
        <x:f>OR(NOT(ISTEXT(D113)),LEN(TRIM(D113))=0,OR(NOT(ISTEXT(E113)),AND(NOT(EXACT(E113,"SMALL_REVERSIBLE_TEST")),NOT(EXACT(E113,"BOUNDED_TRANCHE")),NOT(EXACT(E113,"LARGE_HARD_TO_REVERSE")))),OR(NOT(ISTEXT(F113)),AND(NOT(EXACT(F113,"LOW")),NOT(EXACT(F113,"MODERATE")),NOT(EXACT(F113,"HIGH")))),OR(NOT(ISTEXT(G113)),AND(NOT(EXACT(G113,"EASY")),NOT(EXACT(G113,"MODERATE")),NOT(EXACT(G113,"HARD")))),OR(NOT(ISTEXT(H113)),AND(NOT(EXACT(H113,"YES")),NOT(EXACT(H113,"NO")))),OR(NOT(ISTEXT(I113)),AND(NOT(EXACT(I113,"NONE_EVIDENCE")),NOT(EXACT(I113,"LIMITED")),NOT(EXACT(I113,"STRONG")))),OR(NOT(ISTEXT(J113)),AND(NOT(EXACT(J113,"YES")),NOT(EXACT(J113,"NO")))),OR(NOT(ISTEXT(K113)),AND(NOT(EXACT(K113,"YES")),NOT(EXACT(K113,"NO")),NOT(EXACT(K113,"NOT_APPLICABLE")))),OR(NOT(ISTEXT(L113)),AND(NOT(EXACT(L113,"NONE")),NOT(EXACT(L113,"NON_MATERIAL")),NOT(EXACT(L113,"MATERIAL_RESOLVED")),NOT(EXACT(L113,"MATERIAL_UNRESOLVED")))),OR(NOT(ISTEXT(M113)),AND(NOT(EXACT(M113,"NONE")),NOT(EXACT(M113,"NON_MATERIAL")),NOT(EXACT(M113,"MATERIAL")))),OR(NOT(ISTEXT(N113)),AND(NOT(EXACT(N113,"YES")),NOT(EXACT(N113,"NO")),NOT(EXACT(N113,"NOT_APPLICABLE")))),OR(NOT(ISTEXT(O113)),AND(NOT(EXACT(O113,"YES")),NOT(EXACT(O113,"NO")),NOT(EXACT(O113,"NOT_APPLICABLE")))),OR(NOT(ISTEXT(P113)),AND(NOT(EXACT(P113,"YES")),NOT(EXACT(P113,"NO")),NOT(EXACT(P113,"UNKNOWN")))),OR(NOT(ISTEXT(Q113)),AND(NOT(EXACT(Q113,"COMPLETE")),NOT(EXACT(Q113,"INCOMPLETE")))),OR(NOT(ISTEXT(R113)),AND(NOT(EXACT(R113,"YES")),NOT(EXACT(R113,"NO")))),OR(NOT(ISTEXT(S113)),AND(NOT(EXACT(S113,"YES")),NOT(EXACT(S113,"NO")),NOT(EXACT(S113,"NOT_APPLICABLE")))),AND(EXACT(J113,"NO"),NOT(EXACT(K113,"NOT_APPLICABLE"))),AND(EXACT(N113,"NO"),NOT(EXACT(O113,"NOT_APPLICABLE"))),AND(EXACT(R113,"NO"),NOT(EXACT(S113,"NOT_APPLICABLE"))))</x:f>
        <x:v>0</x:v>
      </x:c>
      <x:c r="AD113" t="str">
        <x:f>IF(OR(NOT(ISTEXT(D113)),LEN(TRIM(D113))=0),"DESCRIPTION_INVALID",IF(OR(OR(NOT(ISTEXT(E113)),AND(NOT(EXACT(E113,"SMALL_REVERSIBLE_TEST")),NOT(EXACT(E113,"BOUNDED_TRANCHE")),NOT(EXACT(E113,"LARGE_HARD_TO_REVERSE")))),OR(NOT(ISTEXT(F113)),AND(NOT(EXACT(F113,"LOW")),NOT(EXACT(F113,"MODERATE")),NOT(EXACT(F113,"HIGH")))),OR(NOT(ISTEXT(G113)),AND(NOT(EXACT(G113,"EASY")),NOT(EXACT(G113,"MODERATE")),NOT(EXACT(G113,"HARD")))),OR(NOT(ISTEXT(H113)),AND(NOT(EXACT(H113,"YES")),NOT(EXACT(H113,"NO")))),OR(NOT(ISTEXT(I113)),AND(NOT(EXACT(I113,"NONE_EVIDENCE")),NOT(EXACT(I113,"LIMITED")),NOT(EXACT(I113,"STRONG")))),OR(NOT(ISTEXT(J113)),AND(NOT(EXACT(J113,"YES")),NOT(EXACT(J113,"NO")))),OR(NOT(ISTEXT(K113)),AND(NOT(EXACT(K113,"YES")),NOT(EXACT(K113,"NO")),NOT(EXACT(K113,"NOT_APPLICABLE")))),OR(NOT(ISTEXT(L113)),AND(NOT(EXACT(L113,"NONE")),NOT(EXACT(L113,"NON_MATERIAL")),NOT(EXACT(L113,"MATERIAL_RESOLVED")),NOT(EXACT(L113,"MATERIAL_UNRESOLVED")))),OR(NOT(ISTEXT(M113)),AND(NOT(EXACT(M113,"NONE")),NOT(EXACT(M113,"NON_MATERIAL")),NOT(EXACT(M113,"MATERIAL")))),OR(NOT(ISTEXT(N113)),AND(NOT(EXACT(N113,"YES")),NOT(EXACT(N113,"NO")),NOT(EXACT(N113,"NOT_APPLICABLE")))),OR(NOT(ISTEXT(O113)),AND(NOT(EXACT(O113,"YES")),NOT(EXACT(O113,"NO")),NOT(EXACT(O113,"NOT_APPLICABLE")))),OR(NOT(ISTEXT(P113)),AND(NOT(EXACT(P113,"YES")),NOT(EXACT(P113,"NO")),NOT(EXACT(P113,"UNKNOWN")))),OR(NOT(ISTEXT(Q113)),AND(NOT(EXACT(Q113,"COMPLETE")),NOT(EXACT(Q113,"INCOMPLETE")))),OR(NOT(ISTEXT(R113)),AND(NOT(EXACT(R113,"YES")),NOT(EXACT(R113,"NO")))),OR(NOT(ISTEXT(S113)),AND(NOT(EXACT(S113,"YES")),NOT(EXACT(S113,"NO")),NOT(EXACT(S113,"NOT_APPLICABLE"))))),"ENUM_INVALID",IF(AND(EXACT(J113,"NO"),NOT(EXACT(K113,"NOT_APPLICABLE"))),"FIRST_PARTY_CROSS_FIELD_INVALID",IF(AND(EXACT(N113,"NO"),NOT(EXACT(O113,"NOT_APPLICABLE"))),"TEST_CROSS_FIELD_INVALID",IF(AND(EXACT(R113,"NO"),NOT(EXACT(S113,"NOT_APPLICABLE"))),"REOPEN_CROSS_FIELD_INVALID",IF(EXACT(H113,"NO"),"SCOPE_INCOMPLETE",IF(AND(EXACT(R113,"YES"),EXACT(S113,"YES")),"REOPEN_TRIGGER",IF(EXACT(L113,"MATERIAL_UNRESOLVED"),"MATERIAL_CONTRADICTION",IF(AND(OR(EXACT(E113,"LARGE_HARD_TO_REVERSE"),EXACT(F113,"HIGH"),EXACT(G113,"HARD")),OR(AND(EXACT(J113,"YES"),EXACT(K113,"NO")),EXACT(I113,"NONE_EVIDENCE"),EXACT(M113,"MATERIAL"))),IF(AND(EXACT(N113,"YES"),EXACT(O113,"YES")),"HIGH_EXPOSURE_BLOCKER_TESTABLE","HIGH_EXPOSURE_BLOCKER"),IF(AND(EXACT(E113,"BOUNDED_TRANCHE"),OR(AND(EXACT(J113,"YES"),EXACT(K113,"NO")),EXACT(I113,"NONE_EVIDENCE"),EXACT(M113,"MATERIAL"))),IF(AND(EXACT(N113,"YES"),EXACT(O113,"YES")),"TRANCHE_GAP_TESTABLE","TRANCHE_EVIDENCE_GAP"),IF(EXACT(E113,"SMALL_REVERSIBLE_TEST"),IF(OR(EXACT(F113,"HIGH"),EXACT(G113,"HARD")),"TEST_NOT_BOUNDED",IF(AND(EXACT(M113,"MATERIAL"),NOT(EXACT(O113,"YES"))),"TEST_MISALIGNED","SMALL_TEST_SUPPORTED")),IF(AND(EXACT(I113,"LIMITED"),EXACT(E113,"LARGE_HARD_TO_REVERSE")),"INDEPENDENCE_TOO_LIMITED_FOR_SCALE",IF(AND(EXACT(P113,"YES"),EXACT(I113,"LIMITED")),"DECISION_CHANGING_INFO_MISSING","NO_MATERIAL_BLOCKER")))))))))))))</x:f>
        <x:v>MATERIAL_CONTRADICTION</x:v>
      </x:c>
    </x:row>
    <x:row r="114" ht="20" customHeight="1">
      <x:c r="A114" s="22" t="str">
        <x:v>F113</x:v>
      </x:c>
      <x:c r="B114" s="22" t="str">
        <x:v>combo LARGE_HARD_TO_REVERSE NONE_EVIDENCE MATERIAL NONE 113</x:v>
      </x:c>
      <x:c r="C114" s="22" t="str">
        <x:v>COMBINATORIAL</x:v>
      </x:c>
      <x:c r="D114" s="22" t="str">
        <x:v>Search/content expansion next tranche</x:v>
      </x:c>
      <x:c r="E114" s="22" t="str">
        <x:v>LARGE_HARD_TO_REVERSE</x:v>
      </x:c>
      <x:c r="F114" s="22" t="str">
        <x:v>HIGH</x:v>
      </x:c>
      <x:c r="G114" s="22" t="str">
        <x:v>HARD</x:v>
      </x:c>
      <x:c r="H114" s="22" t="str">
        <x:v>YES</x:v>
      </x:c>
      <x:c r="I114" s="22" t="str">
        <x:v>NONE_EVIDENCE</x:v>
      </x:c>
      <x:c r="J114" s="22" t="str">
        <x:v>YES</x:v>
      </x:c>
      <x:c r="K114" s="22" t="str">
        <x:v>NO</x:v>
      </x:c>
      <x:c r="L114" s="22" t="str">
        <x:v>NONE</x:v>
      </x:c>
      <x:c r="M114" s="22" t="str">
        <x:v>MATERIAL</x:v>
      </x:c>
      <x:c r="N114" s="22" t="str">
        <x:v>YES</x:v>
      </x:c>
      <x:c r="O114" s="22" t="str">
        <x:v>YES</x:v>
      </x:c>
      <x:c r="P114" s="22" t="str">
        <x:v>NO</x:v>
      </x:c>
      <x:c r="Q114" s="22" t="str">
        <x:v>COMPLETE</x:v>
      </x:c>
      <x:c r="R114" s="22" t="str">
        <x:v>NO</x:v>
      </x:c>
      <x:c r="S114" s="22" t="str">
        <x:v>NOT_APPLICABLE</x:v>
      </x:c>
      <x:c r="T114" s="22" t="str">
        <x:v>SUFFICIENT_FOR_A_SMALLER_REVERSIBLE_TEST</x:v>
      </x:c>
      <x:c r="U114" s="22" t="str">
        <x:f>IF(OR(AD114="DESCRIPTION_INVALID",AD114="ENUM_INVALID",AD114="FIRST_PARTY_CROSS_FIELD_INVALID",AD114="TEST_CROSS_FIELD_INVALID",AD114="REOPEN_CROSS_FIELD_INVALID"),"INVALID_INPUT",IF(AD114="SCOPE_INCOMPLETE","RESOLVE_DECISION_SCOPE",IF(AD114="REOPEN_TRIGGER","REOPEN_PRIOR_DECISION",IF(AD114="MATERIAL_CONTRADICTION","RESOLVE_CONTRADICTION",IF(OR(AD114="HIGH_EXPOSURE_BLOCKER_TESTABLE",AD114="TRANCHE_GAP_TESTABLE"),"SUFFICIENT_FOR_A_SMALLER_REVERSIBLE_TEST",IF(AD114="HIGH_EXPOSURE_BLOCKER","DO_NOT_COMMIT_YET",IF(OR(AD114="TRANCHE_EVIDENCE_GAP",AD114="TEST_NOT_BOUNDED",AD114="TEST_MISALIGNED",AD114="INDEPENDENCE_TOO_LIMITED_FOR_SCALE",AD114="DECISION_CHANGING_INFO_MISSING"),"MORE_EVIDENCE_REQUIRED","SUFFICIENT_FOR_THIS_COMMITMENT")))))))</x:f>
        <x:v>SUFFICIENT_FOR_A_SMALLER_REVERSIBLE_TEST</x:v>
      </x:c>
      <x:c r="V114" s="22" t="str">
        <x:v>HIGH_EXPOSURE_BLOCKER_TESTABLE</x:v>
      </x:c>
      <x:c r="W114" s="22" t="str">
        <x:f>AD114</x:f>
        <x:v>HIGH_EXPOSURE_BLOCKER_TESTABLE</x:v>
      </x:c>
      <x:c r="X114" s="22" t="str">
        <x:f>IF(EXACT(T114,U114),"PASS","FAIL")</x:f>
        <x:v>PASS</x:v>
      </x:c>
      <x:c r="Y114" s="22" t="str">
        <x:f>IF(EXACT(V114,W114),"PASS","FAIL")</x:f>
        <x:v>PASS</x:v>
      </x:c>
      <x:c r="Z114" s="22" t="str">
        <x:v>COMPLETE</x:v>
      </x:c>
      <x:c r="AA114" s="22" t="str">
        <x:f>Q114</x:f>
        <x:v>COMPLETE</x:v>
      </x:c>
      <x:c r="AB114" s="22" t="str">
        <x:f>IF(EXACT(Z114,AA114),"PASS","FAIL")</x:f>
        <x:v>PASS</x:v>
      </x:c>
      <x:c r="AC114" s="22" t="b">
        <x:f>OR(NOT(ISTEXT(D114)),LEN(TRIM(D114))=0,OR(NOT(ISTEXT(E114)),AND(NOT(EXACT(E114,"SMALL_REVERSIBLE_TEST")),NOT(EXACT(E114,"BOUNDED_TRANCHE")),NOT(EXACT(E114,"LARGE_HARD_TO_REVERSE")))),OR(NOT(ISTEXT(F114)),AND(NOT(EXACT(F114,"LOW")),NOT(EXACT(F114,"MODERATE")),NOT(EXACT(F114,"HIGH")))),OR(NOT(ISTEXT(G114)),AND(NOT(EXACT(G114,"EASY")),NOT(EXACT(G114,"MODERATE")),NOT(EXACT(G114,"HARD")))),OR(NOT(ISTEXT(H114)),AND(NOT(EXACT(H114,"YES")),NOT(EXACT(H114,"NO")))),OR(NOT(ISTEXT(I114)),AND(NOT(EXACT(I114,"NONE_EVIDENCE")),NOT(EXACT(I114,"LIMITED")),NOT(EXACT(I114,"STRONG")))),OR(NOT(ISTEXT(J114)),AND(NOT(EXACT(J114,"YES")),NOT(EXACT(J114,"NO")))),OR(NOT(ISTEXT(K114)),AND(NOT(EXACT(K114,"YES")),NOT(EXACT(K114,"NO")),NOT(EXACT(K114,"NOT_APPLICABLE")))),OR(NOT(ISTEXT(L114)),AND(NOT(EXACT(L114,"NONE")),NOT(EXACT(L114,"NON_MATERIAL")),NOT(EXACT(L114,"MATERIAL_RESOLVED")),NOT(EXACT(L114,"MATERIAL_UNRESOLVED")))),OR(NOT(ISTEXT(M114)),AND(NOT(EXACT(M114,"NONE")),NOT(EXACT(M114,"NON_MATERIAL")),NOT(EXACT(M114,"MATERIAL")))),OR(NOT(ISTEXT(N114)),AND(NOT(EXACT(N114,"YES")),NOT(EXACT(N114,"NO")),NOT(EXACT(N114,"NOT_APPLICABLE")))),OR(NOT(ISTEXT(O114)),AND(NOT(EXACT(O114,"YES")),NOT(EXACT(O114,"NO")),NOT(EXACT(O114,"NOT_APPLICABLE")))),OR(NOT(ISTEXT(P114)),AND(NOT(EXACT(P114,"YES")),NOT(EXACT(P114,"NO")),NOT(EXACT(P114,"UNKNOWN")))),OR(NOT(ISTEXT(Q114)),AND(NOT(EXACT(Q114,"COMPLETE")),NOT(EXACT(Q114,"INCOMPLETE")))),OR(NOT(ISTEXT(R114)),AND(NOT(EXACT(R114,"YES")),NOT(EXACT(R114,"NO")))),OR(NOT(ISTEXT(S114)),AND(NOT(EXACT(S114,"YES")),NOT(EXACT(S114,"NO")),NOT(EXACT(S114,"NOT_APPLICABLE")))),AND(EXACT(J114,"NO"),NOT(EXACT(K114,"NOT_APPLICABLE"))),AND(EXACT(N114,"NO"),NOT(EXACT(O114,"NOT_APPLICABLE"))),AND(EXACT(R114,"NO"),NOT(EXACT(S114,"NOT_APPLICABLE"))))</x:f>
        <x:v>0</x:v>
      </x:c>
      <x:c r="AD114" t="str">
        <x:f>IF(OR(NOT(ISTEXT(D114)),LEN(TRIM(D114))=0),"DESCRIPTION_INVALID",IF(OR(OR(NOT(ISTEXT(E114)),AND(NOT(EXACT(E114,"SMALL_REVERSIBLE_TEST")),NOT(EXACT(E114,"BOUNDED_TRANCHE")),NOT(EXACT(E114,"LARGE_HARD_TO_REVERSE")))),OR(NOT(ISTEXT(F114)),AND(NOT(EXACT(F114,"LOW")),NOT(EXACT(F114,"MODERATE")),NOT(EXACT(F114,"HIGH")))),OR(NOT(ISTEXT(G114)),AND(NOT(EXACT(G114,"EASY")),NOT(EXACT(G114,"MODERATE")),NOT(EXACT(G114,"HARD")))),OR(NOT(ISTEXT(H114)),AND(NOT(EXACT(H114,"YES")),NOT(EXACT(H114,"NO")))),OR(NOT(ISTEXT(I114)),AND(NOT(EXACT(I114,"NONE_EVIDENCE")),NOT(EXACT(I114,"LIMITED")),NOT(EXACT(I114,"STRONG")))),OR(NOT(ISTEXT(J114)),AND(NOT(EXACT(J114,"YES")),NOT(EXACT(J114,"NO")))),OR(NOT(ISTEXT(K114)),AND(NOT(EXACT(K114,"YES")),NOT(EXACT(K114,"NO")),NOT(EXACT(K114,"NOT_APPLICABLE")))),OR(NOT(ISTEXT(L114)),AND(NOT(EXACT(L114,"NONE")),NOT(EXACT(L114,"NON_MATERIAL")),NOT(EXACT(L114,"MATERIAL_RESOLVED")),NOT(EXACT(L114,"MATERIAL_UNRESOLVED")))),OR(NOT(ISTEXT(M114)),AND(NOT(EXACT(M114,"NONE")),NOT(EXACT(M114,"NON_MATERIAL")),NOT(EXACT(M114,"MATERIAL")))),OR(NOT(ISTEXT(N114)),AND(NOT(EXACT(N114,"YES")),NOT(EXACT(N114,"NO")),NOT(EXACT(N114,"NOT_APPLICABLE")))),OR(NOT(ISTEXT(O114)),AND(NOT(EXACT(O114,"YES")),NOT(EXACT(O114,"NO")),NOT(EXACT(O114,"NOT_APPLICABLE")))),OR(NOT(ISTEXT(P114)),AND(NOT(EXACT(P114,"YES")),NOT(EXACT(P114,"NO")),NOT(EXACT(P114,"UNKNOWN")))),OR(NOT(ISTEXT(Q114)),AND(NOT(EXACT(Q114,"COMPLETE")),NOT(EXACT(Q114,"INCOMPLETE")))),OR(NOT(ISTEXT(R114)),AND(NOT(EXACT(R114,"YES")),NOT(EXACT(R114,"NO")))),OR(NOT(ISTEXT(S114)),AND(NOT(EXACT(S114,"YES")),NOT(EXACT(S114,"NO")),NOT(EXACT(S114,"NOT_APPLICABLE"))))),"ENUM_INVALID",IF(AND(EXACT(J114,"NO"),NOT(EXACT(K114,"NOT_APPLICABLE"))),"FIRST_PARTY_CROSS_FIELD_INVALID",IF(AND(EXACT(N114,"NO"),NOT(EXACT(O114,"NOT_APPLICABLE"))),"TEST_CROSS_FIELD_INVALID",IF(AND(EXACT(R114,"NO"),NOT(EXACT(S114,"NOT_APPLICABLE"))),"REOPEN_CROSS_FIELD_INVALID",IF(EXACT(H114,"NO"),"SCOPE_INCOMPLETE",IF(AND(EXACT(R114,"YES"),EXACT(S114,"YES")),"REOPEN_TRIGGER",IF(EXACT(L114,"MATERIAL_UNRESOLVED"),"MATERIAL_CONTRADICTION",IF(AND(OR(EXACT(E114,"LARGE_HARD_TO_REVERSE"),EXACT(F114,"HIGH"),EXACT(G114,"HARD")),OR(AND(EXACT(J114,"YES"),EXACT(K114,"NO")),EXACT(I114,"NONE_EVIDENCE"),EXACT(M114,"MATERIAL"))),IF(AND(EXACT(N114,"YES"),EXACT(O114,"YES")),"HIGH_EXPOSURE_BLOCKER_TESTABLE","HIGH_EXPOSURE_BLOCKER"),IF(AND(EXACT(E114,"BOUNDED_TRANCHE"),OR(AND(EXACT(J114,"YES"),EXACT(K114,"NO")),EXACT(I114,"NONE_EVIDENCE"),EXACT(M114,"MATERIAL"))),IF(AND(EXACT(N114,"YES"),EXACT(O114,"YES")),"TRANCHE_GAP_TESTABLE","TRANCHE_EVIDENCE_GAP"),IF(EXACT(E114,"SMALL_REVERSIBLE_TEST"),IF(OR(EXACT(F114,"HIGH"),EXACT(G114,"HARD")),"TEST_NOT_BOUNDED",IF(AND(EXACT(M114,"MATERIAL"),NOT(EXACT(O114,"YES"))),"TEST_MISALIGNED","SMALL_TEST_SUPPORTED")),IF(AND(EXACT(I114,"LIMITED"),EXACT(E114,"LARGE_HARD_TO_REVERSE")),"INDEPENDENCE_TOO_LIMITED_FOR_SCALE",IF(AND(EXACT(P114,"YES"),EXACT(I114,"LIMITED")),"DECISION_CHANGING_INFO_MISSING","NO_MATERIAL_BLOCKER")))))))))))))</x:f>
        <x:v>HIGH_EXPOSURE_BLOCKER_TESTABLE</x:v>
      </x:c>
    </x:row>
    <x:row r="115" ht="20" customHeight="1">
      <x:c r="A115" s="22" t="str">
        <x:v>F114</x:v>
      </x:c>
      <x:c r="B115" s="22" t="str">
        <x:v>combo LARGE_HARD_TO_REVERSE NONE_EVIDENCE MATERIAL NON_MATERIAL 114</x:v>
      </x:c>
      <x:c r="C115" s="22" t="str">
        <x:v>COMBINATORIAL</x:v>
      </x:c>
      <x:c r="D115" s="22" t="str">
        <x:v>Search/content expansion next tranche</x:v>
      </x:c>
      <x:c r="E115" s="22" t="str">
        <x:v>LARGE_HARD_TO_REVERSE</x:v>
      </x:c>
      <x:c r="F115" s="22" t="str">
        <x:v>HIGH</x:v>
      </x:c>
      <x:c r="G115" s="22" t="str">
        <x:v>HARD</x:v>
      </x:c>
      <x:c r="H115" s="22" t="str">
        <x:v>YES</x:v>
      </x:c>
      <x:c r="I115" s="22" t="str">
        <x:v>NONE_EVIDENCE</x:v>
      </x:c>
      <x:c r="J115" s="22" t="str">
        <x:v>YES</x:v>
      </x:c>
      <x:c r="K115" s="22" t="str">
        <x:v>YES</x:v>
      </x:c>
      <x:c r="L115" s="22" t="str">
        <x:v>NON_MATERIAL</x:v>
      </x:c>
      <x:c r="M115" s="22" t="str">
        <x:v>MATERIAL</x:v>
      </x:c>
      <x:c r="N115" s="22" t="str">
        <x:v>NO</x:v>
      </x:c>
      <x:c r="O115" s="22" t="str">
        <x:v>NOT_APPLICABLE</x:v>
      </x:c>
      <x:c r="P115" s="22" t="str">
        <x:v>NO</x:v>
      </x:c>
      <x:c r="Q115" s="22" t="str">
        <x:v>COMPLETE</x:v>
      </x:c>
      <x:c r="R115" s="22" t="str">
        <x:v>NO</x:v>
      </x:c>
      <x:c r="S115" s="22" t="str">
        <x:v>NOT_APPLICABLE</x:v>
      </x:c>
      <x:c r="T115" s="22" t="str">
        <x:v>DO_NOT_COMMIT_YET</x:v>
      </x:c>
      <x:c r="U115" s="22" t="str">
        <x:f>IF(OR(AD115="DESCRIPTION_INVALID",AD115="ENUM_INVALID",AD115="FIRST_PARTY_CROSS_FIELD_INVALID",AD115="TEST_CROSS_FIELD_INVALID",AD115="REOPEN_CROSS_FIELD_INVALID"),"INVALID_INPUT",IF(AD115="SCOPE_INCOMPLETE","RESOLVE_DECISION_SCOPE",IF(AD115="REOPEN_TRIGGER","REOPEN_PRIOR_DECISION",IF(AD115="MATERIAL_CONTRADICTION","RESOLVE_CONTRADICTION",IF(OR(AD115="HIGH_EXPOSURE_BLOCKER_TESTABLE",AD115="TRANCHE_GAP_TESTABLE"),"SUFFICIENT_FOR_A_SMALLER_REVERSIBLE_TEST",IF(AD115="HIGH_EXPOSURE_BLOCKER","DO_NOT_COMMIT_YET",IF(OR(AD115="TRANCHE_EVIDENCE_GAP",AD115="TEST_NOT_BOUNDED",AD115="TEST_MISALIGNED",AD115="INDEPENDENCE_TOO_LIMITED_FOR_SCALE",AD115="DECISION_CHANGING_INFO_MISSING"),"MORE_EVIDENCE_REQUIRED","SUFFICIENT_FOR_THIS_COMMITMENT")))))))</x:f>
        <x:v>DO_NOT_COMMIT_YET</x:v>
      </x:c>
      <x:c r="V115" s="22" t="str">
        <x:v>HIGH_EXPOSURE_BLOCKER</x:v>
      </x:c>
      <x:c r="W115" s="22" t="str">
        <x:f>AD115</x:f>
        <x:v>HIGH_EXPOSURE_BLOCKER</x:v>
      </x:c>
      <x:c r="X115" s="22" t="str">
        <x:f>IF(EXACT(T115,U115),"PASS","FAIL")</x:f>
        <x:v>PASS</x:v>
      </x:c>
      <x:c r="Y115" s="22" t="str">
        <x:f>IF(EXACT(V115,W115),"PASS","FAIL")</x:f>
        <x:v>PASS</x:v>
      </x:c>
      <x:c r="Z115" s="22" t="str">
        <x:v>COMPLETE</x:v>
      </x:c>
      <x:c r="AA115" s="22" t="str">
        <x:f>Q115</x:f>
        <x:v>COMPLETE</x:v>
      </x:c>
      <x:c r="AB115" s="22" t="str">
        <x:f>IF(EXACT(Z115,AA115),"PASS","FAIL")</x:f>
        <x:v>PASS</x:v>
      </x:c>
      <x:c r="AC115" s="22" t="b">
        <x:f>OR(NOT(ISTEXT(D115)),LEN(TRIM(D115))=0,OR(NOT(ISTEXT(E115)),AND(NOT(EXACT(E115,"SMALL_REVERSIBLE_TEST")),NOT(EXACT(E115,"BOUNDED_TRANCHE")),NOT(EXACT(E115,"LARGE_HARD_TO_REVERSE")))),OR(NOT(ISTEXT(F115)),AND(NOT(EXACT(F115,"LOW")),NOT(EXACT(F115,"MODERATE")),NOT(EXACT(F115,"HIGH")))),OR(NOT(ISTEXT(G115)),AND(NOT(EXACT(G115,"EASY")),NOT(EXACT(G115,"MODERATE")),NOT(EXACT(G115,"HARD")))),OR(NOT(ISTEXT(H115)),AND(NOT(EXACT(H115,"YES")),NOT(EXACT(H115,"NO")))),OR(NOT(ISTEXT(I115)),AND(NOT(EXACT(I115,"NONE_EVIDENCE")),NOT(EXACT(I115,"LIMITED")),NOT(EXACT(I115,"STRONG")))),OR(NOT(ISTEXT(J115)),AND(NOT(EXACT(J115,"YES")),NOT(EXACT(J115,"NO")))),OR(NOT(ISTEXT(K115)),AND(NOT(EXACT(K115,"YES")),NOT(EXACT(K115,"NO")),NOT(EXACT(K115,"NOT_APPLICABLE")))),OR(NOT(ISTEXT(L115)),AND(NOT(EXACT(L115,"NONE")),NOT(EXACT(L115,"NON_MATERIAL")),NOT(EXACT(L115,"MATERIAL_RESOLVED")),NOT(EXACT(L115,"MATERIAL_UNRESOLVED")))),OR(NOT(ISTEXT(M115)),AND(NOT(EXACT(M115,"NONE")),NOT(EXACT(M115,"NON_MATERIAL")),NOT(EXACT(M115,"MATERIAL")))),OR(NOT(ISTEXT(N115)),AND(NOT(EXACT(N115,"YES")),NOT(EXACT(N115,"NO")),NOT(EXACT(N115,"NOT_APPLICABLE")))),OR(NOT(ISTEXT(O115)),AND(NOT(EXACT(O115,"YES")),NOT(EXACT(O115,"NO")),NOT(EXACT(O115,"NOT_APPLICABLE")))),OR(NOT(ISTEXT(P115)),AND(NOT(EXACT(P115,"YES")),NOT(EXACT(P115,"NO")),NOT(EXACT(P115,"UNKNOWN")))),OR(NOT(ISTEXT(Q115)),AND(NOT(EXACT(Q115,"COMPLETE")),NOT(EXACT(Q115,"INCOMPLETE")))),OR(NOT(ISTEXT(R115)),AND(NOT(EXACT(R115,"YES")),NOT(EXACT(R115,"NO")))),OR(NOT(ISTEXT(S115)),AND(NOT(EXACT(S115,"YES")),NOT(EXACT(S115,"NO")),NOT(EXACT(S115,"NOT_APPLICABLE")))),AND(EXACT(J115,"NO"),NOT(EXACT(K115,"NOT_APPLICABLE"))),AND(EXACT(N115,"NO"),NOT(EXACT(O115,"NOT_APPLICABLE"))),AND(EXACT(R115,"NO"),NOT(EXACT(S115,"NOT_APPLICABLE"))))</x:f>
        <x:v>0</x:v>
      </x:c>
      <x:c r="AD115" t="str">
        <x:f>IF(OR(NOT(ISTEXT(D115)),LEN(TRIM(D115))=0),"DESCRIPTION_INVALID",IF(OR(OR(NOT(ISTEXT(E115)),AND(NOT(EXACT(E115,"SMALL_REVERSIBLE_TEST")),NOT(EXACT(E115,"BOUNDED_TRANCHE")),NOT(EXACT(E115,"LARGE_HARD_TO_REVERSE")))),OR(NOT(ISTEXT(F115)),AND(NOT(EXACT(F115,"LOW")),NOT(EXACT(F115,"MODERATE")),NOT(EXACT(F115,"HIGH")))),OR(NOT(ISTEXT(G115)),AND(NOT(EXACT(G115,"EASY")),NOT(EXACT(G115,"MODERATE")),NOT(EXACT(G115,"HARD")))),OR(NOT(ISTEXT(H115)),AND(NOT(EXACT(H115,"YES")),NOT(EXACT(H115,"NO")))),OR(NOT(ISTEXT(I115)),AND(NOT(EXACT(I115,"NONE_EVIDENCE")),NOT(EXACT(I115,"LIMITED")),NOT(EXACT(I115,"STRONG")))),OR(NOT(ISTEXT(J115)),AND(NOT(EXACT(J115,"YES")),NOT(EXACT(J115,"NO")))),OR(NOT(ISTEXT(K115)),AND(NOT(EXACT(K115,"YES")),NOT(EXACT(K115,"NO")),NOT(EXACT(K115,"NOT_APPLICABLE")))),OR(NOT(ISTEXT(L115)),AND(NOT(EXACT(L115,"NONE")),NOT(EXACT(L115,"NON_MATERIAL")),NOT(EXACT(L115,"MATERIAL_RESOLVED")),NOT(EXACT(L115,"MATERIAL_UNRESOLVED")))),OR(NOT(ISTEXT(M115)),AND(NOT(EXACT(M115,"NONE")),NOT(EXACT(M115,"NON_MATERIAL")),NOT(EXACT(M115,"MATERIAL")))),OR(NOT(ISTEXT(N115)),AND(NOT(EXACT(N115,"YES")),NOT(EXACT(N115,"NO")),NOT(EXACT(N115,"NOT_APPLICABLE")))),OR(NOT(ISTEXT(O115)),AND(NOT(EXACT(O115,"YES")),NOT(EXACT(O115,"NO")),NOT(EXACT(O115,"NOT_APPLICABLE")))),OR(NOT(ISTEXT(P115)),AND(NOT(EXACT(P115,"YES")),NOT(EXACT(P115,"NO")),NOT(EXACT(P115,"UNKNOWN")))),OR(NOT(ISTEXT(Q115)),AND(NOT(EXACT(Q115,"COMPLETE")),NOT(EXACT(Q115,"INCOMPLETE")))),OR(NOT(ISTEXT(R115)),AND(NOT(EXACT(R115,"YES")),NOT(EXACT(R115,"NO")))),OR(NOT(ISTEXT(S115)),AND(NOT(EXACT(S115,"YES")),NOT(EXACT(S115,"NO")),NOT(EXACT(S115,"NOT_APPLICABLE"))))),"ENUM_INVALID",IF(AND(EXACT(J115,"NO"),NOT(EXACT(K115,"NOT_APPLICABLE"))),"FIRST_PARTY_CROSS_FIELD_INVALID",IF(AND(EXACT(N115,"NO"),NOT(EXACT(O115,"NOT_APPLICABLE"))),"TEST_CROSS_FIELD_INVALID",IF(AND(EXACT(R115,"NO"),NOT(EXACT(S115,"NOT_APPLICABLE"))),"REOPEN_CROSS_FIELD_INVALID",IF(EXACT(H115,"NO"),"SCOPE_INCOMPLETE",IF(AND(EXACT(R115,"YES"),EXACT(S115,"YES")),"REOPEN_TRIGGER",IF(EXACT(L115,"MATERIAL_UNRESOLVED"),"MATERIAL_CONTRADICTION",IF(AND(OR(EXACT(E115,"LARGE_HARD_TO_REVERSE"),EXACT(F115,"HIGH"),EXACT(G115,"HARD")),OR(AND(EXACT(J115,"YES"),EXACT(K115,"NO")),EXACT(I115,"NONE_EVIDENCE"),EXACT(M115,"MATERIAL"))),IF(AND(EXACT(N115,"YES"),EXACT(O115,"YES")),"HIGH_EXPOSURE_BLOCKER_TESTABLE","HIGH_EXPOSURE_BLOCKER"),IF(AND(EXACT(E115,"BOUNDED_TRANCHE"),OR(AND(EXACT(J115,"YES"),EXACT(K115,"NO")),EXACT(I115,"NONE_EVIDENCE"),EXACT(M115,"MATERIAL"))),IF(AND(EXACT(N115,"YES"),EXACT(O115,"YES")),"TRANCHE_GAP_TESTABLE","TRANCHE_EVIDENCE_GAP"),IF(EXACT(E115,"SMALL_REVERSIBLE_TEST"),IF(OR(EXACT(F115,"HIGH"),EXACT(G115,"HARD")),"TEST_NOT_BOUNDED",IF(AND(EXACT(M115,"MATERIAL"),NOT(EXACT(O115,"YES"))),"TEST_MISALIGNED","SMALL_TEST_SUPPORTED")),IF(AND(EXACT(I115,"LIMITED"),EXACT(E115,"LARGE_HARD_TO_REVERSE")),"INDEPENDENCE_TOO_LIMITED_FOR_SCALE",IF(AND(EXACT(P115,"YES"),EXACT(I115,"LIMITED")),"DECISION_CHANGING_INFO_MISSING","NO_MATERIAL_BLOCKER")))))))))))))</x:f>
        <x:v>HIGH_EXPOSURE_BLOCKER</x:v>
      </x:c>
    </x:row>
    <x:row r="116" ht="20" customHeight="1">
      <x:c r="A116" s="22" t="str">
        <x:v>F115</x:v>
      </x:c>
      <x:c r="B116" s="22" t="str">
        <x:v>combo LARGE_HARD_TO_REVERSE NONE_EVIDENCE MATERIAL MATERIAL_RESOLVED 115</x:v>
      </x:c>
      <x:c r="C116" s="22" t="str">
        <x:v>COMBINATORIAL</x:v>
      </x:c>
      <x:c r="D116" s="22" t="str">
        <x:v>Search/content expansion next tranche</x:v>
      </x:c>
      <x:c r="E116" s="22" t="str">
        <x:v>LARGE_HARD_TO_REVERSE</x:v>
      </x:c>
      <x:c r="F116" s="22" t="str">
        <x:v>HIGH</x:v>
      </x:c>
      <x:c r="G116" s="22" t="str">
        <x:v>HARD</x:v>
      </x:c>
      <x:c r="H116" s="22" t="str">
        <x:v>YES</x:v>
      </x:c>
      <x:c r="I116" s="22" t="str">
        <x:v>NONE_EVIDENCE</x:v>
      </x:c>
      <x:c r="J116" s="22" t="str">
        <x:v>YES</x:v>
      </x:c>
      <x:c r="K116" s="22" t="str">
        <x:v>YES</x:v>
      </x:c>
      <x:c r="L116" s="22" t="str">
        <x:v>MATERIAL_RESOLVED</x:v>
      </x:c>
      <x:c r="M116" s="22" t="str">
        <x:v>MATERIAL</x:v>
      </x:c>
      <x:c r="N116" s="22" t="str">
        <x:v>YES</x:v>
      </x:c>
      <x:c r="O116" s="22" t="str">
        <x:v>YES</x:v>
      </x:c>
      <x:c r="P116" s="22" t="str">
        <x:v>NO</x:v>
      </x:c>
      <x:c r="Q116" s="22" t="str">
        <x:v>COMPLETE</x:v>
      </x:c>
      <x:c r="R116" s="22" t="str">
        <x:v>NO</x:v>
      </x:c>
      <x:c r="S116" s="22" t="str">
        <x:v>NOT_APPLICABLE</x:v>
      </x:c>
      <x:c r="T116" s="22" t="str">
        <x:v>SUFFICIENT_FOR_A_SMALLER_REVERSIBLE_TEST</x:v>
      </x:c>
      <x:c r="U116" s="22" t="str">
        <x:f>IF(OR(AD116="DESCRIPTION_INVALID",AD116="ENUM_INVALID",AD116="FIRST_PARTY_CROSS_FIELD_INVALID",AD116="TEST_CROSS_FIELD_INVALID",AD116="REOPEN_CROSS_FIELD_INVALID"),"INVALID_INPUT",IF(AD116="SCOPE_INCOMPLETE","RESOLVE_DECISION_SCOPE",IF(AD116="REOPEN_TRIGGER","REOPEN_PRIOR_DECISION",IF(AD116="MATERIAL_CONTRADICTION","RESOLVE_CONTRADICTION",IF(OR(AD116="HIGH_EXPOSURE_BLOCKER_TESTABLE",AD116="TRANCHE_GAP_TESTABLE"),"SUFFICIENT_FOR_A_SMALLER_REVERSIBLE_TEST",IF(AD116="HIGH_EXPOSURE_BLOCKER","DO_NOT_COMMIT_YET",IF(OR(AD116="TRANCHE_EVIDENCE_GAP",AD116="TEST_NOT_BOUNDED",AD116="TEST_MISALIGNED",AD116="INDEPENDENCE_TOO_LIMITED_FOR_SCALE",AD116="DECISION_CHANGING_INFO_MISSING"),"MORE_EVIDENCE_REQUIRED","SUFFICIENT_FOR_THIS_COMMITMENT")))))))</x:f>
        <x:v>SUFFICIENT_FOR_A_SMALLER_REVERSIBLE_TEST</x:v>
      </x:c>
      <x:c r="V116" s="22" t="str">
        <x:v>HIGH_EXPOSURE_BLOCKER_TESTABLE</x:v>
      </x:c>
      <x:c r="W116" s="22" t="str">
        <x:f>AD116</x:f>
        <x:v>HIGH_EXPOSURE_BLOCKER_TESTABLE</x:v>
      </x:c>
      <x:c r="X116" s="22" t="str">
        <x:f>IF(EXACT(T116,U116),"PASS","FAIL")</x:f>
        <x:v>PASS</x:v>
      </x:c>
      <x:c r="Y116" s="22" t="str">
        <x:f>IF(EXACT(V116,W116),"PASS","FAIL")</x:f>
        <x:v>PASS</x:v>
      </x:c>
      <x:c r="Z116" s="22" t="str">
        <x:v>COMPLETE</x:v>
      </x:c>
      <x:c r="AA116" s="22" t="str">
        <x:f>Q116</x:f>
        <x:v>COMPLETE</x:v>
      </x:c>
      <x:c r="AB116" s="22" t="str">
        <x:f>IF(EXACT(Z116,AA116),"PASS","FAIL")</x:f>
        <x:v>PASS</x:v>
      </x:c>
      <x:c r="AC116" s="22" t="b">
        <x:f>OR(NOT(ISTEXT(D116)),LEN(TRIM(D116))=0,OR(NOT(ISTEXT(E116)),AND(NOT(EXACT(E116,"SMALL_REVERSIBLE_TEST")),NOT(EXACT(E116,"BOUNDED_TRANCHE")),NOT(EXACT(E116,"LARGE_HARD_TO_REVERSE")))),OR(NOT(ISTEXT(F116)),AND(NOT(EXACT(F116,"LOW")),NOT(EXACT(F116,"MODERATE")),NOT(EXACT(F116,"HIGH")))),OR(NOT(ISTEXT(G116)),AND(NOT(EXACT(G116,"EASY")),NOT(EXACT(G116,"MODERATE")),NOT(EXACT(G116,"HARD")))),OR(NOT(ISTEXT(H116)),AND(NOT(EXACT(H116,"YES")),NOT(EXACT(H116,"NO")))),OR(NOT(ISTEXT(I116)),AND(NOT(EXACT(I116,"NONE_EVIDENCE")),NOT(EXACT(I116,"LIMITED")),NOT(EXACT(I116,"STRONG")))),OR(NOT(ISTEXT(J116)),AND(NOT(EXACT(J116,"YES")),NOT(EXACT(J116,"NO")))),OR(NOT(ISTEXT(K116)),AND(NOT(EXACT(K116,"YES")),NOT(EXACT(K116,"NO")),NOT(EXACT(K116,"NOT_APPLICABLE")))),OR(NOT(ISTEXT(L116)),AND(NOT(EXACT(L116,"NONE")),NOT(EXACT(L116,"NON_MATERIAL")),NOT(EXACT(L116,"MATERIAL_RESOLVED")),NOT(EXACT(L116,"MATERIAL_UNRESOLVED")))),OR(NOT(ISTEXT(M116)),AND(NOT(EXACT(M116,"NONE")),NOT(EXACT(M116,"NON_MATERIAL")),NOT(EXACT(M116,"MATERIAL")))),OR(NOT(ISTEXT(N116)),AND(NOT(EXACT(N116,"YES")),NOT(EXACT(N116,"NO")),NOT(EXACT(N116,"NOT_APPLICABLE")))),OR(NOT(ISTEXT(O116)),AND(NOT(EXACT(O116,"YES")),NOT(EXACT(O116,"NO")),NOT(EXACT(O116,"NOT_APPLICABLE")))),OR(NOT(ISTEXT(P116)),AND(NOT(EXACT(P116,"YES")),NOT(EXACT(P116,"NO")),NOT(EXACT(P116,"UNKNOWN")))),OR(NOT(ISTEXT(Q116)),AND(NOT(EXACT(Q116,"COMPLETE")),NOT(EXACT(Q116,"INCOMPLETE")))),OR(NOT(ISTEXT(R116)),AND(NOT(EXACT(R116,"YES")),NOT(EXACT(R116,"NO")))),OR(NOT(ISTEXT(S116)),AND(NOT(EXACT(S116,"YES")),NOT(EXACT(S116,"NO")),NOT(EXACT(S116,"NOT_APPLICABLE")))),AND(EXACT(J116,"NO"),NOT(EXACT(K116,"NOT_APPLICABLE"))),AND(EXACT(N116,"NO"),NOT(EXACT(O116,"NOT_APPLICABLE"))),AND(EXACT(R116,"NO"),NOT(EXACT(S116,"NOT_APPLICABLE"))))</x:f>
        <x:v>0</x:v>
      </x:c>
      <x:c r="AD116" t="str">
        <x:f>IF(OR(NOT(ISTEXT(D116)),LEN(TRIM(D116))=0),"DESCRIPTION_INVALID",IF(OR(OR(NOT(ISTEXT(E116)),AND(NOT(EXACT(E116,"SMALL_REVERSIBLE_TEST")),NOT(EXACT(E116,"BOUNDED_TRANCHE")),NOT(EXACT(E116,"LARGE_HARD_TO_REVERSE")))),OR(NOT(ISTEXT(F116)),AND(NOT(EXACT(F116,"LOW")),NOT(EXACT(F116,"MODERATE")),NOT(EXACT(F116,"HIGH")))),OR(NOT(ISTEXT(G116)),AND(NOT(EXACT(G116,"EASY")),NOT(EXACT(G116,"MODERATE")),NOT(EXACT(G116,"HARD")))),OR(NOT(ISTEXT(H116)),AND(NOT(EXACT(H116,"YES")),NOT(EXACT(H116,"NO")))),OR(NOT(ISTEXT(I116)),AND(NOT(EXACT(I116,"NONE_EVIDENCE")),NOT(EXACT(I116,"LIMITED")),NOT(EXACT(I116,"STRONG")))),OR(NOT(ISTEXT(J116)),AND(NOT(EXACT(J116,"YES")),NOT(EXACT(J116,"NO")))),OR(NOT(ISTEXT(K116)),AND(NOT(EXACT(K116,"YES")),NOT(EXACT(K116,"NO")),NOT(EXACT(K116,"NOT_APPLICABLE")))),OR(NOT(ISTEXT(L116)),AND(NOT(EXACT(L116,"NONE")),NOT(EXACT(L116,"NON_MATERIAL")),NOT(EXACT(L116,"MATERIAL_RESOLVED")),NOT(EXACT(L116,"MATERIAL_UNRESOLVED")))),OR(NOT(ISTEXT(M116)),AND(NOT(EXACT(M116,"NONE")),NOT(EXACT(M116,"NON_MATERIAL")),NOT(EXACT(M116,"MATERIAL")))),OR(NOT(ISTEXT(N116)),AND(NOT(EXACT(N116,"YES")),NOT(EXACT(N116,"NO")),NOT(EXACT(N116,"NOT_APPLICABLE")))),OR(NOT(ISTEXT(O116)),AND(NOT(EXACT(O116,"YES")),NOT(EXACT(O116,"NO")),NOT(EXACT(O116,"NOT_APPLICABLE")))),OR(NOT(ISTEXT(P116)),AND(NOT(EXACT(P116,"YES")),NOT(EXACT(P116,"NO")),NOT(EXACT(P116,"UNKNOWN")))),OR(NOT(ISTEXT(Q116)),AND(NOT(EXACT(Q116,"COMPLETE")),NOT(EXACT(Q116,"INCOMPLETE")))),OR(NOT(ISTEXT(R116)),AND(NOT(EXACT(R116,"YES")),NOT(EXACT(R116,"NO")))),OR(NOT(ISTEXT(S116)),AND(NOT(EXACT(S116,"YES")),NOT(EXACT(S116,"NO")),NOT(EXACT(S116,"NOT_APPLICABLE"))))),"ENUM_INVALID",IF(AND(EXACT(J116,"NO"),NOT(EXACT(K116,"NOT_APPLICABLE"))),"FIRST_PARTY_CROSS_FIELD_INVALID",IF(AND(EXACT(N116,"NO"),NOT(EXACT(O116,"NOT_APPLICABLE"))),"TEST_CROSS_FIELD_INVALID",IF(AND(EXACT(R116,"NO"),NOT(EXACT(S116,"NOT_APPLICABLE"))),"REOPEN_CROSS_FIELD_INVALID",IF(EXACT(H116,"NO"),"SCOPE_INCOMPLETE",IF(AND(EXACT(R116,"YES"),EXACT(S116,"YES")),"REOPEN_TRIGGER",IF(EXACT(L116,"MATERIAL_UNRESOLVED"),"MATERIAL_CONTRADICTION",IF(AND(OR(EXACT(E116,"LARGE_HARD_TO_REVERSE"),EXACT(F116,"HIGH"),EXACT(G116,"HARD")),OR(AND(EXACT(J116,"YES"),EXACT(K116,"NO")),EXACT(I116,"NONE_EVIDENCE"),EXACT(M116,"MATERIAL"))),IF(AND(EXACT(N116,"YES"),EXACT(O116,"YES")),"HIGH_EXPOSURE_BLOCKER_TESTABLE","HIGH_EXPOSURE_BLOCKER"),IF(AND(EXACT(E116,"BOUNDED_TRANCHE"),OR(AND(EXACT(J116,"YES"),EXACT(K116,"NO")),EXACT(I116,"NONE_EVIDENCE"),EXACT(M116,"MATERIAL"))),IF(AND(EXACT(N116,"YES"),EXACT(O116,"YES")),"TRANCHE_GAP_TESTABLE","TRANCHE_EVIDENCE_GAP"),IF(EXACT(E116,"SMALL_REVERSIBLE_TEST"),IF(OR(EXACT(F116,"HIGH"),EXACT(G116,"HARD")),"TEST_NOT_BOUNDED",IF(AND(EXACT(M116,"MATERIAL"),NOT(EXACT(O116,"YES"))),"TEST_MISALIGNED","SMALL_TEST_SUPPORTED")),IF(AND(EXACT(I116,"LIMITED"),EXACT(E116,"LARGE_HARD_TO_REVERSE")),"INDEPENDENCE_TOO_LIMITED_FOR_SCALE",IF(AND(EXACT(P116,"YES"),EXACT(I116,"LIMITED")),"DECISION_CHANGING_INFO_MISSING","NO_MATERIAL_BLOCKER")))))))))))))</x:f>
        <x:v>HIGH_EXPOSURE_BLOCKER_TESTABLE</x:v>
      </x:c>
    </x:row>
    <x:row r="117" ht="20" customHeight="1">
      <x:c r="A117" s="22" t="str">
        <x:v>F116</x:v>
      </x:c>
      <x:c r="B117" s="22" t="str">
        <x:v>combo LARGE_HARD_TO_REVERSE NONE_EVIDENCE MATERIAL MATERIAL_UNRESOLVED 116</x:v>
      </x:c>
      <x:c r="C117" s="22" t="str">
        <x:v>COMBINATORIAL</x:v>
      </x:c>
      <x:c r="D117" s="22" t="str">
        <x:v>Search/content expansion next tranche</x:v>
      </x:c>
      <x:c r="E117" s="22" t="str">
        <x:v>LARGE_HARD_TO_REVERSE</x:v>
      </x:c>
      <x:c r="F117" s="22" t="str">
        <x:v>HIGH</x:v>
      </x:c>
      <x:c r="G117" s="22" t="str">
        <x:v>HARD</x:v>
      </x:c>
      <x:c r="H117" s="22" t="str">
        <x:v>YES</x:v>
      </x:c>
      <x:c r="I117" s="22" t="str">
        <x:v>NONE_EVIDENCE</x:v>
      </x:c>
      <x:c r="J117" s="22" t="str">
        <x:v>YES</x:v>
      </x:c>
      <x:c r="K117" s="22" t="str">
        <x:v>YES</x:v>
      </x:c>
      <x:c r="L117" s="22" t="str">
        <x:v>MATERIAL_UNRESOLVED</x:v>
      </x:c>
      <x:c r="M117" s="22" t="str">
        <x:v>MATERIAL</x:v>
      </x:c>
      <x:c r="N117" s="22" t="str">
        <x:v>NO</x:v>
      </x:c>
      <x:c r="O117" s="22" t="str">
        <x:v>NOT_APPLICABLE</x:v>
      </x:c>
      <x:c r="P117" s="22" t="str">
        <x:v>NO</x:v>
      </x:c>
      <x:c r="Q117" s="22" t="str">
        <x:v>COMPLETE</x:v>
      </x:c>
      <x:c r="R117" s="22" t="str">
        <x:v>NO</x:v>
      </x:c>
      <x:c r="S117" s="22" t="str">
        <x:v>NOT_APPLICABLE</x:v>
      </x:c>
      <x:c r="T117" s="22" t="str">
        <x:v>RESOLVE_CONTRADICTION</x:v>
      </x:c>
      <x:c r="U117" s="22" t="str">
        <x:f>IF(OR(AD117="DESCRIPTION_INVALID",AD117="ENUM_INVALID",AD117="FIRST_PARTY_CROSS_FIELD_INVALID",AD117="TEST_CROSS_FIELD_INVALID",AD117="REOPEN_CROSS_FIELD_INVALID"),"INVALID_INPUT",IF(AD117="SCOPE_INCOMPLETE","RESOLVE_DECISION_SCOPE",IF(AD117="REOPEN_TRIGGER","REOPEN_PRIOR_DECISION",IF(AD117="MATERIAL_CONTRADICTION","RESOLVE_CONTRADICTION",IF(OR(AD117="HIGH_EXPOSURE_BLOCKER_TESTABLE",AD117="TRANCHE_GAP_TESTABLE"),"SUFFICIENT_FOR_A_SMALLER_REVERSIBLE_TEST",IF(AD117="HIGH_EXPOSURE_BLOCKER","DO_NOT_COMMIT_YET",IF(OR(AD117="TRANCHE_EVIDENCE_GAP",AD117="TEST_NOT_BOUNDED",AD117="TEST_MISALIGNED",AD117="INDEPENDENCE_TOO_LIMITED_FOR_SCALE",AD117="DECISION_CHANGING_INFO_MISSING"),"MORE_EVIDENCE_REQUIRED","SUFFICIENT_FOR_THIS_COMMITMENT")))))))</x:f>
        <x:v>RESOLVE_CONTRADICTION</x:v>
      </x:c>
      <x:c r="V117" s="22" t="str">
        <x:v>MATERIAL_CONTRADICTION</x:v>
      </x:c>
      <x:c r="W117" s="22" t="str">
        <x:f>AD117</x:f>
        <x:v>MATERIAL_CONTRADICTION</x:v>
      </x:c>
      <x:c r="X117" s="22" t="str">
        <x:f>IF(EXACT(T117,U117),"PASS","FAIL")</x:f>
        <x:v>PASS</x:v>
      </x:c>
      <x:c r="Y117" s="22" t="str">
        <x:f>IF(EXACT(V117,W117),"PASS","FAIL")</x:f>
        <x:v>PASS</x:v>
      </x:c>
      <x:c r="Z117" s="22" t="str">
        <x:v>COMPLETE</x:v>
      </x:c>
      <x:c r="AA117" s="22" t="str">
        <x:f>Q117</x:f>
        <x:v>COMPLETE</x:v>
      </x:c>
      <x:c r="AB117" s="22" t="str">
        <x:f>IF(EXACT(Z117,AA117),"PASS","FAIL")</x:f>
        <x:v>PASS</x:v>
      </x:c>
      <x:c r="AC117" s="22" t="b">
        <x:f>OR(NOT(ISTEXT(D117)),LEN(TRIM(D117))=0,OR(NOT(ISTEXT(E117)),AND(NOT(EXACT(E117,"SMALL_REVERSIBLE_TEST")),NOT(EXACT(E117,"BOUNDED_TRANCHE")),NOT(EXACT(E117,"LARGE_HARD_TO_REVERSE")))),OR(NOT(ISTEXT(F117)),AND(NOT(EXACT(F117,"LOW")),NOT(EXACT(F117,"MODERATE")),NOT(EXACT(F117,"HIGH")))),OR(NOT(ISTEXT(G117)),AND(NOT(EXACT(G117,"EASY")),NOT(EXACT(G117,"MODERATE")),NOT(EXACT(G117,"HARD")))),OR(NOT(ISTEXT(H117)),AND(NOT(EXACT(H117,"YES")),NOT(EXACT(H117,"NO")))),OR(NOT(ISTEXT(I117)),AND(NOT(EXACT(I117,"NONE_EVIDENCE")),NOT(EXACT(I117,"LIMITED")),NOT(EXACT(I117,"STRONG")))),OR(NOT(ISTEXT(J117)),AND(NOT(EXACT(J117,"YES")),NOT(EXACT(J117,"NO")))),OR(NOT(ISTEXT(K117)),AND(NOT(EXACT(K117,"YES")),NOT(EXACT(K117,"NO")),NOT(EXACT(K117,"NOT_APPLICABLE")))),OR(NOT(ISTEXT(L117)),AND(NOT(EXACT(L117,"NONE")),NOT(EXACT(L117,"NON_MATERIAL")),NOT(EXACT(L117,"MATERIAL_RESOLVED")),NOT(EXACT(L117,"MATERIAL_UNRESOLVED")))),OR(NOT(ISTEXT(M117)),AND(NOT(EXACT(M117,"NONE")),NOT(EXACT(M117,"NON_MATERIAL")),NOT(EXACT(M117,"MATERIAL")))),OR(NOT(ISTEXT(N117)),AND(NOT(EXACT(N117,"YES")),NOT(EXACT(N117,"NO")),NOT(EXACT(N117,"NOT_APPLICABLE")))),OR(NOT(ISTEXT(O117)),AND(NOT(EXACT(O117,"YES")),NOT(EXACT(O117,"NO")),NOT(EXACT(O117,"NOT_APPLICABLE")))),OR(NOT(ISTEXT(P117)),AND(NOT(EXACT(P117,"YES")),NOT(EXACT(P117,"NO")),NOT(EXACT(P117,"UNKNOWN")))),OR(NOT(ISTEXT(Q117)),AND(NOT(EXACT(Q117,"COMPLETE")),NOT(EXACT(Q117,"INCOMPLETE")))),OR(NOT(ISTEXT(R117)),AND(NOT(EXACT(R117,"YES")),NOT(EXACT(R117,"NO")))),OR(NOT(ISTEXT(S117)),AND(NOT(EXACT(S117,"YES")),NOT(EXACT(S117,"NO")),NOT(EXACT(S117,"NOT_APPLICABLE")))),AND(EXACT(J117,"NO"),NOT(EXACT(K117,"NOT_APPLICABLE"))),AND(EXACT(N117,"NO"),NOT(EXACT(O117,"NOT_APPLICABLE"))),AND(EXACT(R117,"NO"),NOT(EXACT(S117,"NOT_APPLICABLE"))))</x:f>
        <x:v>0</x:v>
      </x:c>
      <x:c r="AD117" t="str">
        <x:f>IF(OR(NOT(ISTEXT(D117)),LEN(TRIM(D117))=0),"DESCRIPTION_INVALID",IF(OR(OR(NOT(ISTEXT(E117)),AND(NOT(EXACT(E117,"SMALL_REVERSIBLE_TEST")),NOT(EXACT(E117,"BOUNDED_TRANCHE")),NOT(EXACT(E117,"LARGE_HARD_TO_REVERSE")))),OR(NOT(ISTEXT(F117)),AND(NOT(EXACT(F117,"LOW")),NOT(EXACT(F117,"MODERATE")),NOT(EXACT(F117,"HIGH")))),OR(NOT(ISTEXT(G117)),AND(NOT(EXACT(G117,"EASY")),NOT(EXACT(G117,"MODERATE")),NOT(EXACT(G117,"HARD")))),OR(NOT(ISTEXT(H117)),AND(NOT(EXACT(H117,"YES")),NOT(EXACT(H117,"NO")))),OR(NOT(ISTEXT(I117)),AND(NOT(EXACT(I117,"NONE_EVIDENCE")),NOT(EXACT(I117,"LIMITED")),NOT(EXACT(I117,"STRONG")))),OR(NOT(ISTEXT(J117)),AND(NOT(EXACT(J117,"YES")),NOT(EXACT(J117,"NO")))),OR(NOT(ISTEXT(K117)),AND(NOT(EXACT(K117,"YES")),NOT(EXACT(K117,"NO")),NOT(EXACT(K117,"NOT_APPLICABLE")))),OR(NOT(ISTEXT(L117)),AND(NOT(EXACT(L117,"NONE")),NOT(EXACT(L117,"NON_MATERIAL")),NOT(EXACT(L117,"MATERIAL_RESOLVED")),NOT(EXACT(L117,"MATERIAL_UNRESOLVED")))),OR(NOT(ISTEXT(M117)),AND(NOT(EXACT(M117,"NONE")),NOT(EXACT(M117,"NON_MATERIAL")),NOT(EXACT(M117,"MATERIAL")))),OR(NOT(ISTEXT(N117)),AND(NOT(EXACT(N117,"YES")),NOT(EXACT(N117,"NO")),NOT(EXACT(N117,"NOT_APPLICABLE")))),OR(NOT(ISTEXT(O117)),AND(NOT(EXACT(O117,"YES")),NOT(EXACT(O117,"NO")),NOT(EXACT(O117,"NOT_APPLICABLE")))),OR(NOT(ISTEXT(P117)),AND(NOT(EXACT(P117,"YES")),NOT(EXACT(P117,"NO")),NOT(EXACT(P117,"UNKNOWN")))),OR(NOT(ISTEXT(Q117)),AND(NOT(EXACT(Q117,"COMPLETE")),NOT(EXACT(Q117,"INCOMPLETE")))),OR(NOT(ISTEXT(R117)),AND(NOT(EXACT(R117,"YES")),NOT(EXACT(R117,"NO")))),OR(NOT(ISTEXT(S117)),AND(NOT(EXACT(S117,"YES")),NOT(EXACT(S117,"NO")),NOT(EXACT(S117,"NOT_APPLICABLE"))))),"ENUM_INVALID",IF(AND(EXACT(J117,"NO"),NOT(EXACT(K117,"NOT_APPLICABLE"))),"FIRST_PARTY_CROSS_FIELD_INVALID",IF(AND(EXACT(N117,"NO"),NOT(EXACT(O117,"NOT_APPLICABLE"))),"TEST_CROSS_FIELD_INVALID",IF(AND(EXACT(R117,"NO"),NOT(EXACT(S117,"NOT_APPLICABLE"))),"REOPEN_CROSS_FIELD_INVALID",IF(EXACT(H117,"NO"),"SCOPE_INCOMPLETE",IF(AND(EXACT(R117,"YES"),EXACT(S117,"YES")),"REOPEN_TRIGGER",IF(EXACT(L117,"MATERIAL_UNRESOLVED"),"MATERIAL_CONTRADICTION",IF(AND(OR(EXACT(E117,"LARGE_HARD_TO_REVERSE"),EXACT(F117,"HIGH"),EXACT(G117,"HARD")),OR(AND(EXACT(J117,"YES"),EXACT(K117,"NO")),EXACT(I117,"NONE_EVIDENCE"),EXACT(M117,"MATERIAL"))),IF(AND(EXACT(N117,"YES"),EXACT(O117,"YES")),"HIGH_EXPOSURE_BLOCKER_TESTABLE","HIGH_EXPOSURE_BLOCKER"),IF(AND(EXACT(E117,"BOUNDED_TRANCHE"),OR(AND(EXACT(J117,"YES"),EXACT(K117,"NO")),EXACT(I117,"NONE_EVIDENCE"),EXACT(M117,"MATERIAL"))),IF(AND(EXACT(N117,"YES"),EXACT(O117,"YES")),"TRANCHE_GAP_TESTABLE","TRANCHE_EVIDENCE_GAP"),IF(EXACT(E117,"SMALL_REVERSIBLE_TEST"),IF(OR(EXACT(F117,"HIGH"),EXACT(G117,"HARD")),"TEST_NOT_BOUNDED",IF(AND(EXACT(M117,"MATERIAL"),NOT(EXACT(O117,"YES"))),"TEST_MISALIGNED","SMALL_TEST_SUPPORTED")),IF(AND(EXACT(I117,"LIMITED"),EXACT(E117,"LARGE_HARD_TO_REVERSE")),"INDEPENDENCE_TOO_LIMITED_FOR_SCALE",IF(AND(EXACT(P117,"YES"),EXACT(I117,"LIMITED")),"DECISION_CHANGING_INFO_MISSING","NO_MATERIAL_BLOCKER")))))))))))))</x:f>
        <x:v>MATERIAL_CONTRADICTION</x:v>
      </x:c>
    </x:row>
    <x:row r="118" ht="20" customHeight="1">
      <x:c r="A118" s="22" t="str">
        <x:v>F117</x:v>
      </x:c>
      <x:c r="B118" s="22" t="str">
        <x:v>combo LARGE_HARD_TO_REVERSE LIMITED NONE NONE 117</x:v>
      </x:c>
      <x:c r="C118" s="22" t="str">
        <x:v>COMBINATORIAL</x:v>
      </x:c>
      <x:c r="D118" s="22" t="str">
        <x:v>Search/content expansion next tranche</x:v>
      </x:c>
      <x:c r="E118" s="22" t="str">
        <x:v>LARGE_HARD_TO_REVERSE</x:v>
      </x:c>
      <x:c r="F118" s="22" t="str">
        <x:v>HIGH</x:v>
      </x:c>
      <x:c r="G118" s="22" t="str">
        <x:v>HARD</x:v>
      </x:c>
      <x:c r="H118" s="22" t="str">
        <x:v>YES</x:v>
      </x:c>
      <x:c r="I118" s="22" t="str">
        <x:v>LIMITED</x:v>
      </x:c>
      <x:c r="J118" s="22" t="str">
        <x:v>YES</x:v>
      </x:c>
      <x:c r="K118" s="22" t="str">
        <x:v>YES</x:v>
      </x:c>
      <x:c r="L118" s="22" t="str">
        <x:v>NONE</x:v>
      </x:c>
      <x:c r="M118" s="22" t="str">
        <x:v>NONE</x:v>
      </x:c>
      <x:c r="N118" s="22" t="str">
        <x:v>NO</x:v>
      </x:c>
      <x:c r="O118" s="22" t="str">
        <x:v>NOT_APPLICABLE</x:v>
      </x:c>
      <x:c r="P118" s="22" t="str">
        <x:v>NO</x:v>
      </x:c>
      <x:c r="Q118" s="22" t="str">
        <x:v>COMPLETE</x:v>
      </x:c>
      <x:c r="R118" s="22" t="str">
        <x:v>NO</x:v>
      </x:c>
      <x:c r="S118" s="22" t="str">
        <x:v>NOT_APPLICABLE</x:v>
      </x:c>
      <x:c r="T118" s="22" t="str">
        <x:v>MORE_EVIDENCE_REQUIRED</x:v>
      </x:c>
      <x:c r="U118" s="22" t="str">
        <x:f>IF(OR(AD118="DESCRIPTION_INVALID",AD118="ENUM_INVALID",AD118="FIRST_PARTY_CROSS_FIELD_INVALID",AD118="TEST_CROSS_FIELD_INVALID",AD118="REOPEN_CROSS_FIELD_INVALID"),"INVALID_INPUT",IF(AD118="SCOPE_INCOMPLETE","RESOLVE_DECISION_SCOPE",IF(AD118="REOPEN_TRIGGER","REOPEN_PRIOR_DECISION",IF(AD118="MATERIAL_CONTRADICTION","RESOLVE_CONTRADICTION",IF(OR(AD118="HIGH_EXPOSURE_BLOCKER_TESTABLE",AD118="TRANCHE_GAP_TESTABLE"),"SUFFICIENT_FOR_A_SMALLER_REVERSIBLE_TEST",IF(AD118="HIGH_EXPOSURE_BLOCKER","DO_NOT_COMMIT_YET",IF(OR(AD118="TRANCHE_EVIDENCE_GAP",AD118="TEST_NOT_BOUNDED",AD118="TEST_MISALIGNED",AD118="INDEPENDENCE_TOO_LIMITED_FOR_SCALE",AD118="DECISION_CHANGING_INFO_MISSING"),"MORE_EVIDENCE_REQUIRED","SUFFICIENT_FOR_THIS_COMMITMENT")))))))</x:f>
        <x:v>MORE_EVIDENCE_REQUIRED</x:v>
      </x:c>
      <x:c r="V118" s="22" t="str">
        <x:v>INDEPENDENCE_TOO_LIMITED_FOR_SCALE</x:v>
      </x:c>
      <x:c r="W118" s="22" t="str">
        <x:f>AD118</x:f>
        <x:v>INDEPENDENCE_TOO_LIMITED_FOR_SCALE</x:v>
      </x:c>
      <x:c r="X118" s="22" t="str">
        <x:f>IF(EXACT(T118,U118),"PASS","FAIL")</x:f>
        <x:v>PASS</x:v>
      </x:c>
      <x:c r="Y118" s="22" t="str">
        <x:f>IF(EXACT(V118,W118),"PASS","FAIL")</x:f>
        <x:v>PASS</x:v>
      </x:c>
      <x:c r="Z118" s="22" t="str">
        <x:v>COMPLETE</x:v>
      </x:c>
      <x:c r="AA118" s="22" t="str">
        <x:f>Q118</x:f>
        <x:v>COMPLETE</x:v>
      </x:c>
      <x:c r="AB118" s="22" t="str">
        <x:f>IF(EXACT(Z118,AA118),"PASS","FAIL")</x:f>
        <x:v>PASS</x:v>
      </x:c>
      <x:c r="AC118" s="22" t="b">
        <x:f>OR(NOT(ISTEXT(D118)),LEN(TRIM(D118))=0,OR(NOT(ISTEXT(E118)),AND(NOT(EXACT(E118,"SMALL_REVERSIBLE_TEST")),NOT(EXACT(E118,"BOUNDED_TRANCHE")),NOT(EXACT(E118,"LARGE_HARD_TO_REVERSE")))),OR(NOT(ISTEXT(F118)),AND(NOT(EXACT(F118,"LOW")),NOT(EXACT(F118,"MODERATE")),NOT(EXACT(F118,"HIGH")))),OR(NOT(ISTEXT(G118)),AND(NOT(EXACT(G118,"EASY")),NOT(EXACT(G118,"MODERATE")),NOT(EXACT(G118,"HARD")))),OR(NOT(ISTEXT(H118)),AND(NOT(EXACT(H118,"YES")),NOT(EXACT(H118,"NO")))),OR(NOT(ISTEXT(I118)),AND(NOT(EXACT(I118,"NONE_EVIDENCE")),NOT(EXACT(I118,"LIMITED")),NOT(EXACT(I118,"STRONG")))),OR(NOT(ISTEXT(J118)),AND(NOT(EXACT(J118,"YES")),NOT(EXACT(J118,"NO")))),OR(NOT(ISTEXT(K118)),AND(NOT(EXACT(K118,"YES")),NOT(EXACT(K118,"NO")),NOT(EXACT(K118,"NOT_APPLICABLE")))),OR(NOT(ISTEXT(L118)),AND(NOT(EXACT(L118,"NONE")),NOT(EXACT(L118,"NON_MATERIAL")),NOT(EXACT(L118,"MATERIAL_RESOLVED")),NOT(EXACT(L118,"MATERIAL_UNRESOLVED")))),OR(NOT(ISTEXT(M118)),AND(NOT(EXACT(M118,"NONE")),NOT(EXACT(M118,"NON_MATERIAL")),NOT(EXACT(M118,"MATERIAL")))),OR(NOT(ISTEXT(N118)),AND(NOT(EXACT(N118,"YES")),NOT(EXACT(N118,"NO")),NOT(EXACT(N118,"NOT_APPLICABLE")))),OR(NOT(ISTEXT(O118)),AND(NOT(EXACT(O118,"YES")),NOT(EXACT(O118,"NO")),NOT(EXACT(O118,"NOT_APPLICABLE")))),OR(NOT(ISTEXT(P118)),AND(NOT(EXACT(P118,"YES")),NOT(EXACT(P118,"NO")),NOT(EXACT(P118,"UNKNOWN")))),OR(NOT(ISTEXT(Q118)),AND(NOT(EXACT(Q118,"COMPLETE")),NOT(EXACT(Q118,"INCOMPLETE")))),OR(NOT(ISTEXT(R118)),AND(NOT(EXACT(R118,"YES")),NOT(EXACT(R118,"NO")))),OR(NOT(ISTEXT(S118)),AND(NOT(EXACT(S118,"YES")),NOT(EXACT(S118,"NO")),NOT(EXACT(S118,"NOT_APPLICABLE")))),AND(EXACT(J118,"NO"),NOT(EXACT(K118,"NOT_APPLICABLE"))),AND(EXACT(N118,"NO"),NOT(EXACT(O118,"NOT_APPLICABLE"))),AND(EXACT(R118,"NO"),NOT(EXACT(S118,"NOT_APPLICABLE"))))</x:f>
        <x:v>0</x:v>
      </x:c>
      <x:c r="AD118" t="str">
        <x:f>IF(OR(NOT(ISTEXT(D118)),LEN(TRIM(D118))=0),"DESCRIPTION_INVALID",IF(OR(OR(NOT(ISTEXT(E118)),AND(NOT(EXACT(E118,"SMALL_REVERSIBLE_TEST")),NOT(EXACT(E118,"BOUNDED_TRANCHE")),NOT(EXACT(E118,"LARGE_HARD_TO_REVERSE")))),OR(NOT(ISTEXT(F118)),AND(NOT(EXACT(F118,"LOW")),NOT(EXACT(F118,"MODERATE")),NOT(EXACT(F118,"HIGH")))),OR(NOT(ISTEXT(G118)),AND(NOT(EXACT(G118,"EASY")),NOT(EXACT(G118,"MODERATE")),NOT(EXACT(G118,"HARD")))),OR(NOT(ISTEXT(H118)),AND(NOT(EXACT(H118,"YES")),NOT(EXACT(H118,"NO")))),OR(NOT(ISTEXT(I118)),AND(NOT(EXACT(I118,"NONE_EVIDENCE")),NOT(EXACT(I118,"LIMITED")),NOT(EXACT(I118,"STRONG")))),OR(NOT(ISTEXT(J118)),AND(NOT(EXACT(J118,"YES")),NOT(EXACT(J118,"NO")))),OR(NOT(ISTEXT(K118)),AND(NOT(EXACT(K118,"YES")),NOT(EXACT(K118,"NO")),NOT(EXACT(K118,"NOT_APPLICABLE")))),OR(NOT(ISTEXT(L118)),AND(NOT(EXACT(L118,"NONE")),NOT(EXACT(L118,"NON_MATERIAL")),NOT(EXACT(L118,"MATERIAL_RESOLVED")),NOT(EXACT(L118,"MATERIAL_UNRESOLVED")))),OR(NOT(ISTEXT(M118)),AND(NOT(EXACT(M118,"NONE")),NOT(EXACT(M118,"NON_MATERIAL")),NOT(EXACT(M118,"MATERIAL")))),OR(NOT(ISTEXT(N118)),AND(NOT(EXACT(N118,"YES")),NOT(EXACT(N118,"NO")),NOT(EXACT(N118,"NOT_APPLICABLE")))),OR(NOT(ISTEXT(O118)),AND(NOT(EXACT(O118,"YES")),NOT(EXACT(O118,"NO")),NOT(EXACT(O118,"NOT_APPLICABLE")))),OR(NOT(ISTEXT(P118)),AND(NOT(EXACT(P118,"YES")),NOT(EXACT(P118,"NO")),NOT(EXACT(P118,"UNKNOWN")))),OR(NOT(ISTEXT(Q118)),AND(NOT(EXACT(Q118,"COMPLETE")),NOT(EXACT(Q118,"INCOMPLETE")))),OR(NOT(ISTEXT(R118)),AND(NOT(EXACT(R118,"YES")),NOT(EXACT(R118,"NO")))),OR(NOT(ISTEXT(S118)),AND(NOT(EXACT(S118,"YES")),NOT(EXACT(S118,"NO")),NOT(EXACT(S118,"NOT_APPLICABLE"))))),"ENUM_INVALID",IF(AND(EXACT(J118,"NO"),NOT(EXACT(K118,"NOT_APPLICABLE"))),"FIRST_PARTY_CROSS_FIELD_INVALID",IF(AND(EXACT(N118,"NO"),NOT(EXACT(O118,"NOT_APPLICABLE"))),"TEST_CROSS_FIELD_INVALID",IF(AND(EXACT(R118,"NO"),NOT(EXACT(S118,"NOT_APPLICABLE"))),"REOPEN_CROSS_FIELD_INVALID",IF(EXACT(H118,"NO"),"SCOPE_INCOMPLETE",IF(AND(EXACT(R118,"YES"),EXACT(S118,"YES")),"REOPEN_TRIGGER",IF(EXACT(L118,"MATERIAL_UNRESOLVED"),"MATERIAL_CONTRADICTION",IF(AND(OR(EXACT(E118,"LARGE_HARD_TO_REVERSE"),EXACT(F118,"HIGH"),EXACT(G118,"HARD")),OR(AND(EXACT(J118,"YES"),EXACT(K118,"NO")),EXACT(I118,"NONE_EVIDENCE"),EXACT(M118,"MATERIAL"))),IF(AND(EXACT(N118,"YES"),EXACT(O118,"YES")),"HIGH_EXPOSURE_BLOCKER_TESTABLE","HIGH_EXPOSURE_BLOCKER"),IF(AND(EXACT(E118,"BOUNDED_TRANCHE"),OR(AND(EXACT(J118,"YES"),EXACT(K118,"NO")),EXACT(I118,"NONE_EVIDENCE"),EXACT(M118,"MATERIAL"))),IF(AND(EXACT(N118,"YES"),EXACT(O118,"YES")),"TRANCHE_GAP_TESTABLE","TRANCHE_EVIDENCE_GAP"),IF(EXACT(E118,"SMALL_REVERSIBLE_TEST"),IF(OR(EXACT(F118,"HIGH"),EXACT(G118,"HARD")),"TEST_NOT_BOUNDED",IF(AND(EXACT(M118,"MATERIAL"),NOT(EXACT(O118,"YES"))),"TEST_MISALIGNED","SMALL_TEST_SUPPORTED")),IF(AND(EXACT(I118,"LIMITED"),EXACT(E118,"LARGE_HARD_TO_REVERSE")),"INDEPENDENCE_TOO_LIMITED_FOR_SCALE",IF(AND(EXACT(P118,"YES"),EXACT(I118,"LIMITED")),"DECISION_CHANGING_INFO_MISSING","NO_MATERIAL_BLOCKER")))))))))))))</x:f>
        <x:v>INDEPENDENCE_TOO_LIMITED_FOR_SCALE</x:v>
      </x:c>
    </x:row>
    <x:row r="119" ht="20" customHeight="1">
      <x:c r="A119" s="22" t="str">
        <x:v>F118</x:v>
      </x:c>
      <x:c r="B119" s="22" t="str">
        <x:v>combo LARGE_HARD_TO_REVERSE LIMITED NONE NON_MATERIAL 118</x:v>
      </x:c>
      <x:c r="C119" s="22" t="str">
        <x:v>COMBINATORIAL</x:v>
      </x:c>
      <x:c r="D119" s="22" t="str">
        <x:v>Search/content expansion next tranche</x:v>
      </x:c>
      <x:c r="E119" s="22" t="str">
        <x:v>LARGE_HARD_TO_REVERSE</x:v>
      </x:c>
      <x:c r="F119" s="22" t="str">
        <x:v>HIGH</x:v>
      </x:c>
      <x:c r="G119" s="22" t="str">
        <x:v>HARD</x:v>
      </x:c>
      <x:c r="H119" s="22" t="str">
        <x:v>YES</x:v>
      </x:c>
      <x:c r="I119" s="22" t="str">
        <x:v>LIMITED</x:v>
      </x:c>
      <x:c r="J119" s="22" t="str">
        <x:v>YES</x:v>
      </x:c>
      <x:c r="K119" s="22" t="str">
        <x:v>YES</x:v>
      </x:c>
      <x:c r="L119" s="22" t="str">
        <x:v>NON_MATERIAL</x:v>
      </x:c>
      <x:c r="M119" s="22" t="str">
        <x:v>NONE</x:v>
      </x:c>
      <x:c r="N119" s="22" t="str">
        <x:v>NO</x:v>
      </x:c>
      <x:c r="O119" s="22" t="str">
        <x:v>NOT_APPLICABLE</x:v>
      </x:c>
      <x:c r="P119" s="22" t="str">
        <x:v>NO</x:v>
      </x:c>
      <x:c r="Q119" s="22" t="str">
        <x:v>COMPLETE</x:v>
      </x:c>
      <x:c r="R119" s="22" t="str">
        <x:v>NO</x:v>
      </x:c>
      <x:c r="S119" s="22" t="str">
        <x:v>NOT_APPLICABLE</x:v>
      </x:c>
      <x:c r="T119" s="22" t="str">
        <x:v>MORE_EVIDENCE_REQUIRED</x:v>
      </x:c>
      <x:c r="U119" s="22" t="str">
        <x:f>IF(OR(AD119="DESCRIPTION_INVALID",AD119="ENUM_INVALID",AD119="FIRST_PARTY_CROSS_FIELD_INVALID",AD119="TEST_CROSS_FIELD_INVALID",AD119="REOPEN_CROSS_FIELD_INVALID"),"INVALID_INPUT",IF(AD119="SCOPE_INCOMPLETE","RESOLVE_DECISION_SCOPE",IF(AD119="REOPEN_TRIGGER","REOPEN_PRIOR_DECISION",IF(AD119="MATERIAL_CONTRADICTION","RESOLVE_CONTRADICTION",IF(OR(AD119="HIGH_EXPOSURE_BLOCKER_TESTABLE",AD119="TRANCHE_GAP_TESTABLE"),"SUFFICIENT_FOR_A_SMALLER_REVERSIBLE_TEST",IF(AD119="HIGH_EXPOSURE_BLOCKER","DO_NOT_COMMIT_YET",IF(OR(AD119="TRANCHE_EVIDENCE_GAP",AD119="TEST_NOT_BOUNDED",AD119="TEST_MISALIGNED",AD119="INDEPENDENCE_TOO_LIMITED_FOR_SCALE",AD119="DECISION_CHANGING_INFO_MISSING"),"MORE_EVIDENCE_REQUIRED","SUFFICIENT_FOR_THIS_COMMITMENT")))))))</x:f>
        <x:v>MORE_EVIDENCE_REQUIRED</x:v>
      </x:c>
      <x:c r="V119" s="22" t="str">
        <x:v>INDEPENDENCE_TOO_LIMITED_FOR_SCALE</x:v>
      </x:c>
      <x:c r="W119" s="22" t="str">
        <x:f>AD119</x:f>
        <x:v>INDEPENDENCE_TOO_LIMITED_FOR_SCALE</x:v>
      </x:c>
      <x:c r="X119" s="22" t="str">
        <x:f>IF(EXACT(T119,U119),"PASS","FAIL")</x:f>
        <x:v>PASS</x:v>
      </x:c>
      <x:c r="Y119" s="22" t="str">
        <x:f>IF(EXACT(V119,W119),"PASS","FAIL")</x:f>
        <x:v>PASS</x:v>
      </x:c>
      <x:c r="Z119" s="22" t="str">
        <x:v>COMPLETE</x:v>
      </x:c>
      <x:c r="AA119" s="22" t="str">
        <x:f>Q119</x:f>
        <x:v>COMPLETE</x:v>
      </x:c>
      <x:c r="AB119" s="22" t="str">
        <x:f>IF(EXACT(Z119,AA119),"PASS","FAIL")</x:f>
        <x:v>PASS</x:v>
      </x:c>
      <x:c r="AC119" s="22" t="b">
        <x:f>OR(NOT(ISTEXT(D119)),LEN(TRIM(D119))=0,OR(NOT(ISTEXT(E119)),AND(NOT(EXACT(E119,"SMALL_REVERSIBLE_TEST")),NOT(EXACT(E119,"BOUNDED_TRANCHE")),NOT(EXACT(E119,"LARGE_HARD_TO_REVERSE")))),OR(NOT(ISTEXT(F119)),AND(NOT(EXACT(F119,"LOW")),NOT(EXACT(F119,"MODERATE")),NOT(EXACT(F119,"HIGH")))),OR(NOT(ISTEXT(G119)),AND(NOT(EXACT(G119,"EASY")),NOT(EXACT(G119,"MODERATE")),NOT(EXACT(G119,"HARD")))),OR(NOT(ISTEXT(H119)),AND(NOT(EXACT(H119,"YES")),NOT(EXACT(H119,"NO")))),OR(NOT(ISTEXT(I119)),AND(NOT(EXACT(I119,"NONE_EVIDENCE")),NOT(EXACT(I119,"LIMITED")),NOT(EXACT(I119,"STRONG")))),OR(NOT(ISTEXT(J119)),AND(NOT(EXACT(J119,"YES")),NOT(EXACT(J119,"NO")))),OR(NOT(ISTEXT(K119)),AND(NOT(EXACT(K119,"YES")),NOT(EXACT(K119,"NO")),NOT(EXACT(K119,"NOT_APPLICABLE")))),OR(NOT(ISTEXT(L119)),AND(NOT(EXACT(L119,"NONE")),NOT(EXACT(L119,"NON_MATERIAL")),NOT(EXACT(L119,"MATERIAL_RESOLVED")),NOT(EXACT(L119,"MATERIAL_UNRESOLVED")))),OR(NOT(ISTEXT(M119)),AND(NOT(EXACT(M119,"NONE")),NOT(EXACT(M119,"NON_MATERIAL")),NOT(EXACT(M119,"MATERIAL")))),OR(NOT(ISTEXT(N119)),AND(NOT(EXACT(N119,"YES")),NOT(EXACT(N119,"NO")),NOT(EXACT(N119,"NOT_APPLICABLE")))),OR(NOT(ISTEXT(O119)),AND(NOT(EXACT(O119,"YES")),NOT(EXACT(O119,"NO")),NOT(EXACT(O119,"NOT_APPLICABLE")))),OR(NOT(ISTEXT(P119)),AND(NOT(EXACT(P119,"YES")),NOT(EXACT(P119,"NO")),NOT(EXACT(P119,"UNKNOWN")))),OR(NOT(ISTEXT(Q119)),AND(NOT(EXACT(Q119,"COMPLETE")),NOT(EXACT(Q119,"INCOMPLETE")))),OR(NOT(ISTEXT(R119)),AND(NOT(EXACT(R119,"YES")),NOT(EXACT(R119,"NO")))),OR(NOT(ISTEXT(S119)),AND(NOT(EXACT(S119,"YES")),NOT(EXACT(S119,"NO")),NOT(EXACT(S119,"NOT_APPLICABLE")))),AND(EXACT(J119,"NO"),NOT(EXACT(K119,"NOT_APPLICABLE"))),AND(EXACT(N119,"NO"),NOT(EXACT(O119,"NOT_APPLICABLE"))),AND(EXACT(R119,"NO"),NOT(EXACT(S119,"NOT_APPLICABLE"))))</x:f>
        <x:v>0</x:v>
      </x:c>
      <x:c r="AD119" t="str">
        <x:f>IF(OR(NOT(ISTEXT(D119)),LEN(TRIM(D119))=0),"DESCRIPTION_INVALID",IF(OR(OR(NOT(ISTEXT(E119)),AND(NOT(EXACT(E119,"SMALL_REVERSIBLE_TEST")),NOT(EXACT(E119,"BOUNDED_TRANCHE")),NOT(EXACT(E119,"LARGE_HARD_TO_REVERSE")))),OR(NOT(ISTEXT(F119)),AND(NOT(EXACT(F119,"LOW")),NOT(EXACT(F119,"MODERATE")),NOT(EXACT(F119,"HIGH")))),OR(NOT(ISTEXT(G119)),AND(NOT(EXACT(G119,"EASY")),NOT(EXACT(G119,"MODERATE")),NOT(EXACT(G119,"HARD")))),OR(NOT(ISTEXT(H119)),AND(NOT(EXACT(H119,"YES")),NOT(EXACT(H119,"NO")))),OR(NOT(ISTEXT(I119)),AND(NOT(EXACT(I119,"NONE_EVIDENCE")),NOT(EXACT(I119,"LIMITED")),NOT(EXACT(I119,"STRONG")))),OR(NOT(ISTEXT(J119)),AND(NOT(EXACT(J119,"YES")),NOT(EXACT(J119,"NO")))),OR(NOT(ISTEXT(K119)),AND(NOT(EXACT(K119,"YES")),NOT(EXACT(K119,"NO")),NOT(EXACT(K119,"NOT_APPLICABLE")))),OR(NOT(ISTEXT(L119)),AND(NOT(EXACT(L119,"NONE")),NOT(EXACT(L119,"NON_MATERIAL")),NOT(EXACT(L119,"MATERIAL_RESOLVED")),NOT(EXACT(L119,"MATERIAL_UNRESOLVED")))),OR(NOT(ISTEXT(M119)),AND(NOT(EXACT(M119,"NONE")),NOT(EXACT(M119,"NON_MATERIAL")),NOT(EXACT(M119,"MATERIAL")))),OR(NOT(ISTEXT(N119)),AND(NOT(EXACT(N119,"YES")),NOT(EXACT(N119,"NO")),NOT(EXACT(N119,"NOT_APPLICABLE")))),OR(NOT(ISTEXT(O119)),AND(NOT(EXACT(O119,"YES")),NOT(EXACT(O119,"NO")),NOT(EXACT(O119,"NOT_APPLICABLE")))),OR(NOT(ISTEXT(P119)),AND(NOT(EXACT(P119,"YES")),NOT(EXACT(P119,"NO")),NOT(EXACT(P119,"UNKNOWN")))),OR(NOT(ISTEXT(Q119)),AND(NOT(EXACT(Q119,"COMPLETE")),NOT(EXACT(Q119,"INCOMPLETE")))),OR(NOT(ISTEXT(R119)),AND(NOT(EXACT(R119,"YES")),NOT(EXACT(R119,"NO")))),OR(NOT(ISTEXT(S119)),AND(NOT(EXACT(S119,"YES")),NOT(EXACT(S119,"NO")),NOT(EXACT(S119,"NOT_APPLICABLE"))))),"ENUM_INVALID",IF(AND(EXACT(J119,"NO"),NOT(EXACT(K119,"NOT_APPLICABLE"))),"FIRST_PARTY_CROSS_FIELD_INVALID",IF(AND(EXACT(N119,"NO"),NOT(EXACT(O119,"NOT_APPLICABLE"))),"TEST_CROSS_FIELD_INVALID",IF(AND(EXACT(R119,"NO"),NOT(EXACT(S119,"NOT_APPLICABLE"))),"REOPEN_CROSS_FIELD_INVALID",IF(EXACT(H119,"NO"),"SCOPE_INCOMPLETE",IF(AND(EXACT(R119,"YES"),EXACT(S119,"YES")),"REOPEN_TRIGGER",IF(EXACT(L119,"MATERIAL_UNRESOLVED"),"MATERIAL_CONTRADICTION",IF(AND(OR(EXACT(E119,"LARGE_HARD_TO_REVERSE"),EXACT(F119,"HIGH"),EXACT(G119,"HARD")),OR(AND(EXACT(J119,"YES"),EXACT(K119,"NO")),EXACT(I119,"NONE_EVIDENCE"),EXACT(M119,"MATERIAL"))),IF(AND(EXACT(N119,"YES"),EXACT(O119,"YES")),"HIGH_EXPOSURE_BLOCKER_TESTABLE","HIGH_EXPOSURE_BLOCKER"),IF(AND(EXACT(E119,"BOUNDED_TRANCHE"),OR(AND(EXACT(J119,"YES"),EXACT(K119,"NO")),EXACT(I119,"NONE_EVIDENCE"),EXACT(M119,"MATERIAL"))),IF(AND(EXACT(N119,"YES"),EXACT(O119,"YES")),"TRANCHE_GAP_TESTABLE","TRANCHE_EVIDENCE_GAP"),IF(EXACT(E119,"SMALL_REVERSIBLE_TEST"),IF(OR(EXACT(F119,"HIGH"),EXACT(G119,"HARD")),"TEST_NOT_BOUNDED",IF(AND(EXACT(M119,"MATERIAL"),NOT(EXACT(O119,"YES"))),"TEST_MISALIGNED","SMALL_TEST_SUPPORTED")),IF(AND(EXACT(I119,"LIMITED"),EXACT(E119,"LARGE_HARD_TO_REVERSE")),"INDEPENDENCE_TOO_LIMITED_FOR_SCALE",IF(AND(EXACT(P119,"YES"),EXACT(I119,"LIMITED")),"DECISION_CHANGING_INFO_MISSING","NO_MATERIAL_BLOCKER")))))))))))))</x:f>
        <x:v>INDEPENDENCE_TOO_LIMITED_FOR_SCALE</x:v>
      </x:c>
    </x:row>
    <x:row r="120" ht="20" customHeight="1">
      <x:c r="A120" s="22" t="str">
        <x:v>F119</x:v>
      </x:c>
      <x:c r="B120" s="22" t="str">
        <x:v>combo LARGE_HARD_TO_REVERSE LIMITED NONE MATERIAL_RESOLVED 119</x:v>
      </x:c>
      <x:c r="C120" s="22" t="str">
        <x:v>COMBINATORIAL</x:v>
      </x:c>
      <x:c r="D120" s="22" t="str">
        <x:v>Search/content expansion next tranche</x:v>
      </x:c>
      <x:c r="E120" s="22" t="str">
        <x:v>LARGE_HARD_TO_REVERSE</x:v>
      </x:c>
      <x:c r="F120" s="22" t="str">
        <x:v>HIGH</x:v>
      </x:c>
      <x:c r="G120" s="22" t="str">
        <x:v>HARD</x:v>
      </x:c>
      <x:c r="H120" s="22" t="str">
        <x:v>YES</x:v>
      </x:c>
      <x:c r="I120" s="22" t="str">
        <x:v>LIMITED</x:v>
      </x:c>
      <x:c r="J120" s="22" t="str">
        <x:v>YES</x:v>
      </x:c>
      <x:c r="K120" s="22" t="str">
        <x:v>YES</x:v>
      </x:c>
      <x:c r="L120" s="22" t="str">
        <x:v>MATERIAL_RESOLVED</x:v>
      </x:c>
      <x:c r="M120" s="22" t="str">
        <x:v>NONE</x:v>
      </x:c>
      <x:c r="N120" s="22" t="str">
        <x:v>NO</x:v>
      </x:c>
      <x:c r="O120" s="22" t="str">
        <x:v>NOT_APPLICABLE</x:v>
      </x:c>
      <x:c r="P120" s="22" t="str">
        <x:v>NO</x:v>
      </x:c>
      <x:c r="Q120" s="22" t="str">
        <x:v>COMPLETE</x:v>
      </x:c>
      <x:c r="R120" s="22" t="str">
        <x:v>NO</x:v>
      </x:c>
      <x:c r="S120" s="22" t="str">
        <x:v>NOT_APPLICABLE</x:v>
      </x:c>
      <x:c r="T120" s="22" t="str">
        <x:v>MORE_EVIDENCE_REQUIRED</x:v>
      </x:c>
      <x:c r="U120" s="22" t="str">
        <x:f>IF(OR(AD120="DESCRIPTION_INVALID",AD120="ENUM_INVALID",AD120="FIRST_PARTY_CROSS_FIELD_INVALID",AD120="TEST_CROSS_FIELD_INVALID",AD120="REOPEN_CROSS_FIELD_INVALID"),"INVALID_INPUT",IF(AD120="SCOPE_INCOMPLETE","RESOLVE_DECISION_SCOPE",IF(AD120="REOPEN_TRIGGER","REOPEN_PRIOR_DECISION",IF(AD120="MATERIAL_CONTRADICTION","RESOLVE_CONTRADICTION",IF(OR(AD120="HIGH_EXPOSURE_BLOCKER_TESTABLE",AD120="TRANCHE_GAP_TESTABLE"),"SUFFICIENT_FOR_A_SMALLER_REVERSIBLE_TEST",IF(AD120="HIGH_EXPOSURE_BLOCKER","DO_NOT_COMMIT_YET",IF(OR(AD120="TRANCHE_EVIDENCE_GAP",AD120="TEST_NOT_BOUNDED",AD120="TEST_MISALIGNED",AD120="INDEPENDENCE_TOO_LIMITED_FOR_SCALE",AD120="DECISION_CHANGING_INFO_MISSING"),"MORE_EVIDENCE_REQUIRED","SUFFICIENT_FOR_THIS_COMMITMENT")))))))</x:f>
        <x:v>MORE_EVIDENCE_REQUIRED</x:v>
      </x:c>
      <x:c r="V120" s="22" t="str">
        <x:v>INDEPENDENCE_TOO_LIMITED_FOR_SCALE</x:v>
      </x:c>
      <x:c r="W120" s="22" t="str">
        <x:f>AD120</x:f>
        <x:v>INDEPENDENCE_TOO_LIMITED_FOR_SCALE</x:v>
      </x:c>
      <x:c r="X120" s="22" t="str">
        <x:f>IF(EXACT(T120,U120),"PASS","FAIL")</x:f>
        <x:v>PASS</x:v>
      </x:c>
      <x:c r="Y120" s="22" t="str">
        <x:f>IF(EXACT(V120,W120),"PASS","FAIL")</x:f>
        <x:v>PASS</x:v>
      </x:c>
      <x:c r="Z120" s="22" t="str">
        <x:v>COMPLETE</x:v>
      </x:c>
      <x:c r="AA120" s="22" t="str">
        <x:f>Q120</x:f>
        <x:v>COMPLETE</x:v>
      </x:c>
      <x:c r="AB120" s="22" t="str">
        <x:f>IF(EXACT(Z120,AA120),"PASS","FAIL")</x:f>
        <x:v>PASS</x:v>
      </x:c>
      <x:c r="AC120" s="22" t="b">
        <x:f>OR(NOT(ISTEXT(D120)),LEN(TRIM(D120))=0,OR(NOT(ISTEXT(E120)),AND(NOT(EXACT(E120,"SMALL_REVERSIBLE_TEST")),NOT(EXACT(E120,"BOUNDED_TRANCHE")),NOT(EXACT(E120,"LARGE_HARD_TO_REVERSE")))),OR(NOT(ISTEXT(F120)),AND(NOT(EXACT(F120,"LOW")),NOT(EXACT(F120,"MODERATE")),NOT(EXACT(F120,"HIGH")))),OR(NOT(ISTEXT(G120)),AND(NOT(EXACT(G120,"EASY")),NOT(EXACT(G120,"MODERATE")),NOT(EXACT(G120,"HARD")))),OR(NOT(ISTEXT(H120)),AND(NOT(EXACT(H120,"YES")),NOT(EXACT(H120,"NO")))),OR(NOT(ISTEXT(I120)),AND(NOT(EXACT(I120,"NONE_EVIDENCE")),NOT(EXACT(I120,"LIMITED")),NOT(EXACT(I120,"STRONG")))),OR(NOT(ISTEXT(J120)),AND(NOT(EXACT(J120,"YES")),NOT(EXACT(J120,"NO")))),OR(NOT(ISTEXT(K120)),AND(NOT(EXACT(K120,"YES")),NOT(EXACT(K120,"NO")),NOT(EXACT(K120,"NOT_APPLICABLE")))),OR(NOT(ISTEXT(L120)),AND(NOT(EXACT(L120,"NONE")),NOT(EXACT(L120,"NON_MATERIAL")),NOT(EXACT(L120,"MATERIAL_RESOLVED")),NOT(EXACT(L120,"MATERIAL_UNRESOLVED")))),OR(NOT(ISTEXT(M120)),AND(NOT(EXACT(M120,"NONE")),NOT(EXACT(M120,"NON_MATERIAL")),NOT(EXACT(M120,"MATERIAL")))),OR(NOT(ISTEXT(N120)),AND(NOT(EXACT(N120,"YES")),NOT(EXACT(N120,"NO")),NOT(EXACT(N120,"NOT_APPLICABLE")))),OR(NOT(ISTEXT(O120)),AND(NOT(EXACT(O120,"YES")),NOT(EXACT(O120,"NO")),NOT(EXACT(O120,"NOT_APPLICABLE")))),OR(NOT(ISTEXT(P120)),AND(NOT(EXACT(P120,"YES")),NOT(EXACT(P120,"NO")),NOT(EXACT(P120,"UNKNOWN")))),OR(NOT(ISTEXT(Q120)),AND(NOT(EXACT(Q120,"COMPLETE")),NOT(EXACT(Q120,"INCOMPLETE")))),OR(NOT(ISTEXT(R120)),AND(NOT(EXACT(R120,"YES")),NOT(EXACT(R120,"NO")))),OR(NOT(ISTEXT(S120)),AND(NOT(EXACT(S120,"YES")),NOT(EXACT(S120,"NO")),NOT(EXACT(S120,"NOT_APPLICABLE")))),AND(EXACT(J120,"NO"),NOT(EXACT(K120,"NOT_APPLICABLE"))),AND(EXACT(N120,"NO"),NOT(EXACT(O120,"NOT_APPLICABLE"))),AND(EXACT(R120,"NO"),NOT(EXACT(S120,"NOT_APPLICABLE"))))</x:f>
        <x:v>0</x:v>
      </x:c>
      <x:c r="AD120" t="str">
        <x:f>IF(OR(NOT(ISTEXT(D120)),LEN(TRIM(D120))=0),"DESCRIPTION_INVALID",IF(OR(OR(NOT(ISTEXT(E120)),AND(NOT(EXACT(E120,"SMALL_REVERSIBLE_TEST")),NOT(EXACT(E120,"BOUNDED_TRANCHE")),NOT(EXACT(E120,"LARGE_HARD_TO_REVERSE")))),OR(NOT(ISTEXT(F120)),AND(NOT(EXACT(F120,"LOW")),NOT(EXACT(F120,"MODERATE")),NOT(EXACT(F120,"HIGH")))),OR(NOT(ISTEXT(G120)),AND(NOT(EXACT(G120,"EASY")),NOT(EXACT(G120,"MODERATE")),NOT(EXACT(G120,"HARD")))),OR(NOT(ISTEXT(H120)),AND(NOT(EXACT(H120,"YES")),NOT(EXACT(H120,"NO")))),OR(NOT(ISTEXT(I120)),AND(NOT(EXACT(I120,"NONE_EVIDENCE")),NOT(EXACT(I120,"LIMITED")),NOT(EXACT(I120,"STRONG")))),OR(NOT(ISTEXT(J120)),AND(NOT(EXACT(J120,"YES")),NOT(EXACT(J120,"NO")))),OR(NOT(ISTEXT(K120)),AND(NOT(EXACT(K120,"YES")),NOT(EXACT(K120,"NO")),NOT(EXACT(K120,"NOT_APPLICABLE")))),OR(NOT(ISTEXT(L120)),AND(NOT(EXACT(L120,"NONE")),NOT(EXACT(L120,"NON_MATERIAL")),NOT(EXACT(L120,"MATERIAL_RESOLVED")),NOT(EXACT(L120,"MATERIAL_UNRESOLVED")))),OR(NOT(ISTEXT(M120)),AND(NOT(EXACT(M120,"NONE")),NOT(EXACT(M120,"NON_MATERIAL")),NOT(EXACT(M120,"MATERIAL")))),OR(NOT(ISTEXT(N120)),AND(NOT(EXACT(N120,"YES")),NOT(EXACT(N120,"NO")),NOT(EXACT(N120,"NOT_APPLICABLE")))),OR(NOT(ISTEXT(O120)),AND(NOT(EXACT(O120,"YES")),NOT(EXACT(O120,"NO")),NOT(EXACT(O120,"NOT_APPLICABLE")))),OR(NOT(ISTEXT(P120)),AND(NOT(EXACT(P120,"YES")),NOT(EXACT(P120,"NO")),NOT(EXACT(P120,"UNKNOWN")))),OR(NOT(ISTEXT(Q120)),AND(NOT(EXACT(Q120,"COMPLETE")),NOT(EXACT(Q120,"INCOMPLETE")))),OR(NOT(ISTEXT(R120)),AND(NOT(EXACT(R120,"YES")),NOT(EXACT(R120,"NO")))),OR(NOT(ISTEXT(S120)),AND(NOT(EXACT(S120,"YES")),NOT(EXACT(S120,"NO")),NOT(EXACT(S120,"NOT_APPLICABLE"))))),"ENUM_INVALID",IF(AND(EXACT(J120,"NO"),NOT(EXACT(K120,"NOT_APPLICABLE"))),"FIRST_PARTY_CROSS_FIELD_INVALID",IF(AND(EXACT(N120,"NO"),NOT(EXACT(O120,"NOT_APPLICABLE"))),"TEST_CROSS_FIELD_INVALID",IF(AND(EXACT(R120,"NO"),NOT(EXACT(S120,"NOT_APPLICABLE"))),"REOPEN_CROSS_FIELD_INVALID",IF(EXACT(H120,"NO"),"SCOPE_INCOMPLETE",IF(AND(EXACT(R120,"YES"),EXACT(S120,"YES")),"REOPEN_TRIGGER",IF(EXACT(L120,"MATERIAL_UNRESOLVED"),"MATERIAL_CONTRADICTION",IF(AND(OR(EXACT(E120,"LARGE_HARD_TO_REVERSE"),EXACT(F120,"HIGH"),EXACT(G120,"HARD")),OR(AND(EXACT(J120,"YES"),EXACT(K120,"NO")),EXACT(I120,"NONE_EVIDENCE"),EXACT(M120,"MATERIAL"))),IF(AND(EXACT(N120,"YES"),EXACT(O120,"YES")),"HIGH_EXPOSURE_BLOCKER_TESTABLE","HIGH_EXPOSURE_BLOCKER"),IF(AND(EXACT(E120,"BOUNDED_TRANCHE"),OR(AND(EXACT(J120,"YES"),EXACT(K120,"NO")),EXACT(I120,"NONE_EVIDENCE"),EXACT(M120,"MATERIAL"))),IF(AND(EXACT(N120,"YES"),EXACT(O120,"YES")),"TRANCHE_GAP_TESTABLE","TRANCHE_EVIDENCE_GAP"),IF(EXACT(E120,"SMALL_REVERSIBLE_TEST"),IF(OR(EXACT(F120,"HIGH"),EXACT(G120,"HARD")),"TEST_NOT_BOUNDED",IF(AND(EXACT(M120,"MATERIAL"),NOT(EXACT(O120,"YES"))),"TEST_MISALIGNED","SMALL_TEST_SUPPORTED")),IF(AND(EXACT(I120,"LIMITED"),EXACT(E120,"LARGE_HARD_TO_REVERSE")),"INDEPENDENCE_TOO_LIMITED_FOR_SCALE",IF(AND(EXACT(P120,"YES"),EXACT(I120,"LIMITED")),"DECISION_CHANGING_INFO_MISSING","NO_MATERIAL_BLOCKER")))))))))))))</x:f>
        <x:v>INDEPENDENCE_TOO_LIMITED_FOR_SCALE</x:v>
      </x:c>
    </x:row>
    <x:row r="121" ht="20" customHeight="1">
      <x:c r="A121" s="22" t="str">
        <x:v>F120</x:v>
      </x:c>
      <x:c r="B121" s="22" t="str">
        <x:v>combo LARGE_HARD_TO_REVERSE LIMITED NONE MATERIAL_UNRESOLVED 120</x:v>
      </x:c>
      <x:c r="C121" s="22" t="str">
        <x:v>COMBINATORIAL</x:v>
      </x:c>
      <x:c r="D121" s="22" t="str">
        <x:v>Search/content expansion next tranche</x:v>
      </x:c>
      <x:c r="E121" s="22" t="str">
        <x:v>LARGE_HARD_TO_REVERSE</x:v>
      </x:c>
      <x:c r="F121" s="22" t="str">
        <x:v>HIGH</x:v>
      </x:c>
      <x:c r="G121" s="22" t="str">
        <x:v>HARD</x:v>
      </x:c>
      <x:c r="H121" s="22" t="str">
        <x:v>YES</x:v>
      </x:c>
      <x:c r="I121" s="22" t="str">
        <x:v>LIMITED</x:v>
      </x:c>
      <x:c r="J121" s="22" t="str">
        <x:v>YES</x:v>
      </x:c>
      <x:c r="K121" s="22" t="str">
        <x:v>NO</x:v>
      </x:c>
      <x:c r="L121" s="22" t="str">
        <x:v>MATERIAL_UNRESOLVED</x:v>
      </x:c>
      <x:c r="M121" s="22" t="str">
        <x:v>NONE</x:v>
      </x:c>
      <x:c r="N121" s="22" t="str">
        <x:v>NO</x:v>
      </x:c>
      <x:c r="O121" s="22" t="str">
        <x:v>NOT_APPLICABLE</x:v>
      </x:c>
      <x:c r="P121" s="22" t="str">
        <x:v>NO</x:v>
      </x:c>
      <x:c r="Q121" s="22" t="str">
        <x:v>COMPLETE</x:v>
      </x:c>
      <x:c r="R121" s="22" t="str">
        <x:v>NO</x:v>
      </x:c>
      <x:c r="S121" s="22" t="str">
        <x:v>NOT_APPLICABLE</x:v>
      </x:c>
      <x:c r="T121" s="22" t="str">
        <x:v>RESOLVE_CONTRADICTION</x:v>
      </x:c>
      <x:c r="U121" s="22" t="str">
        <x:f>IF(OR(AD121="DESCRIPTION_INVALID",AD121="ENUM_INVALID",AD121="FIRST_PARTY_CROSS_FIELD_INVALID",AD121="TEST_CROSS_FIELD_INVALID",AD121="REOPEN_CROSS_FIELD_INVALID"),"INVALID_INPUT",IF(AD121="SCOPE_INCOMPLETE","RESOLVE_DECISION_SCOPE",IF(AD121="REOPEN_TRIGGER","REOPEN_PRIOR_DECISION",IF(AD121="MATERIAL_CONTRADICTION","RESOLVE_CONTRADICTION",IF(OR(AD121="HIGH_EXPOSURE_BLOCKER_TESTABLE",AD121="TRANCHE_GAP_TESTABLE"),"SUFFICIENT_FOR_A_SMALLER_REVERSIBLE_TEST",IF(AD121="HIGH_EXPOSURE_BLOCKER","DO_NOT_COMMIT_YET",IF(OR(AD121="TRANCHE_EVIDENCE_GAP",AD121="TEST_NOT_BOUNDED",AD121="TEST_MISALIGNED",AD121="INDEPENDENCE_TOO_LIMITED_FOR_SCALE",AD121="DECISION_CHANGING_INFO_MISSING"),"MORE_EVIDENCE_REQUIRED","SUFFICIENT_FOR_THIS_COMMITMENT")))))))</x:f>
        <x:v>RESOLVE_CONTRADICTION</x:v>
      </x:c>
      <x:c r="V121" s="22" t="str">
        <x:v>MATERIAL_CONTRADICTION</x:v>
      </x:c>
      <x:c r="W121" s="22" t="str">
        <x:f>AD121</x:f>
        <x:v>MATERIAL_CONTRADICTION</x:v>
      </x:c>
      <x:c r="X121" s="22" t="str">
        <x:f>IF(EXACT(T121,U121),"PASS","FAIL")</x:f>
        <x:v>PASS</x:v>
      </x:c>
      <x:c r="Y121" s="22" t="str">
        <x:f>IF(EXACT(V121,W121),"PASS","FAIL")</x:f>
        <x:v>PASS</x:v>
      </x:c>
      <x:c r="Z121" s="22" t="str">
        <x:v>COMPLETE</x:v>
      </x:c>
      <x:c r="AA121" s="22" t="str">
        <x:f>Q121</x:f>
        <x:v>COMPLETE</x:v>
      </x:c>
      <x:c r="AB121" s="22" t="str">
        <x:f>IF(EXACT(Z121,AA121),"PASS","FAIL")</x:f>
        <x:v>PASS</x:v>
      </x:c>
      <x:c r="AC121" s="22" t="b">
        <x:f>OR(NOT(ISTEXT(D121)),LEN(TRIM(D121))=0,OR(NOT(ISTEXT(E121)),AND(NOT(EXACT(E121,"SMALL_REVERSIBLE_TEST")),NOT(EXACT(E121,"BOUNDED_TRANCHE")),NOT(EXACT(E121,"LARGE_HARD_TO_REVERSE")))),OR(NOT(ISTEXT(F121)),AND(NOT(EXACT(F121,"LOW")),NOT(EXACT(F121,"MODERATE")),NOT(EXACT(F121,"HIGH")))),OR(NOT(ISTEXT(G121)),AND(NOT(EXACT(G121,"EASY")),NOT(EXACT(G121,"MODERATE")),NOT(EXACT(G121,"HARD")))),OR(NOT(ISTEXT(H121)),AND(NOT(EXACT(H121,"YES")),NOT(EXACT(H121,"NO")))),OR(NOT(ISTEXT(I121)),AND(NOT(EXACT(I121,"NONE_EVIDENCE")),NOT(EXACT(I121,"LIMITED")),NOT(EXACT(I121,"STRONG")))),OR(NOT(ISTEXT(J121)),AND(NOT(EXACT(J121,"YES")),NOT(EXACT(J121,"NO")))),OR(NOT(ISTEXT(K121)),AND(NOT(EXACT(K121,"YES")),NOT(EXACT(K121,"NO")),NOT(EXACT(K121,"NOT_APPLICABLE")))),OR(NOT(ISTEXT(L121)),AND(NOT(EXACT(L121,"NONE")),NOT(EXACT(L121,"NON_MATERIAL")),NOT(EXACT(L121,"MATERIAL_RESOLVED")),NOT(EXACT(L121,"MATERIAL_UNRESOLVED")))),OR(NOT(ISTEXT(M121)),AND(NOT(EXACT(M121,"NONE")),NOT(EXACT(M121,"NON_MATERIAL")),NOT(EXACT(M121,"MATERIAL")))),OR(NOT(ISTEXT(N121)),AND(NOT(EXACT(N121,"YES")),NOT(EXACT(N121,"NO")),NOT(EXACT(N121,"NOT_APPLICABLE")))),OR(NOT(ISTEXT(O121)),AND(NOT(EXACT(O121,"YES")),NOT(EXACT(O121,"NO")),NOT(EXACT(O121,"NOT_APPLICABLE")))),OR(NOT(ISTEXT(P121)),AND(NOT(EXACT(P121,"YES")),NOT(EXACT(P121,"NO")),NOT(EXACT(P121,"UNKNOWN")))),OR(NOT(ISTEXT(Q121)),AND(NOT(EXACT(Q121,"COMPLETE")),NOT(EXACT(Q121,"INCOMPLETE")))),OR(NOT(ISTEXT(R121)),AND(NOT(EXACT(R121,"YES")),NOT(EXACT(R121,"NO")))),OR(NOT(ISTEXT(S121)),AND(NOT(EXACT(S121,"YES")),NOT(EXACT(S121,"NO")),NOT(EXACT(S121,"NOT_APPLICABLE")))),AND(EXACT(J121,"NO"),NOT(EXACT(K121,"NOT_APPLICABLE"))),AND(EXACT(N121,"NO"),NOT(EXACT(O121,"NOT_APPLICABLE"))),AND(EXACT(R121,"NO"),NOT(EXACT(S121,"NOT_APPLICABLE"))))</x:f>
        <x:v>0</x:v>
      </x:c>
      <x:c r="AD121" t="str">
        <x:f>IF(OR(NOT(ISTEXT(D121)),LEN(TRIM(D121))=0),"DESCRIPTION_INVALID",IF(OR(OR(NOT(ISTEXT(E121)),AND(NOT(EXACT(E121,"SMALL_REVERSIBLE_TEST")),NOT(EXACT(E121,"BOUNDED_TRANCHE")),NOT(EXACT(E121,"LARGE_HARD_TO_REVERSE")))),OR(NOT(ISTEXT(F121)),AND(NOT(EXACT(F121,"LOW")),NOT(EXACT(F121,"MODERATE")),NOT(EXACT(F121,"HIGH")))),OR(NOT(ISTEXT(G121)),AND(NOT(EXACT(G121,"EASY")),NOT(EXACT(G121,"MODERATE")),NOT(EXACT(G121,"HARD")))),OR(NOT(ISTEXT(H121)),AND(NOT(EXACT(H121,"YES")),NOT(EXACT(H121,"NO")))),OR(NOT(ISTEXT(I121)),AND(NOT(EXACT(I121,"NONE_EVIDENCE")),NOT(EXACT(I121,"LIMITED")),NOT(EXACT(I121,"STRONG")))),OR(NOT(ISTEXT(J121)),AND(NOT(EXACT(J121,"YES")),NOT(EXACT(J121,"NO")))),OR(NOT(ISTEXT(K121)),AND(NOT(EXACT(K121,"YES")),NOT(EXACT(K121,"NO")),NOT(EXACT(K121,"NOT_APPLICABLE")))),OR(NOT(ISTEXT(L121)),AND(NOT(EXACT(L121,"NONE")),NOT(EXACT(L121,"NON_MATERIAL")),NOT(EXACT(L121,"MATERIAL_RESOLVED")),NOT(EXACT(L121,"MATERIAL_UNRESOLVED")))),OR(NOT(ISTEXT(M121)),AND(NOT(EXACT(M121,"NONE")),NOT(EXACT(M121,"NON_MATERIAL")),NOT(EXACT(M121,"MATERIAL")))),OR(NOT(ISTEXT(N121)),AND(NOT(EXACT(N121,"YES")),NOT(EXACT(N121,"NO")),NOT(EXACT(N121,"NOT_APPLICABLE")))),OR(NOT(ISTEXT(O121)),AND(NOT(EXACT(O121,"YES")),NOT(EXACT(O121,"NO")),NOT(EXACT(O121,"NOT_APPLICABLE")))),OR(NOT(ISTEXT(P121)),AND(NOT(EXACT(P121,"YES")),NOT(EXACT(P121,"NO")),NOT(EXACT(P121,"UNKNOWN")))),OR(NOT(ISTEXT(Q121)),AND(NOT(EXACT(Q121,"COMPLETE")),NOT(EXACT(Q121,"INCOMPLETE")))),OR(NOT(ISTEXT(R121)),AND(NOT(EXACT(R121,"YES")),NOT(EXACT(R121,"NO")))),OR(NOT(ISTEXT(S121)),AND(NOT(EXACT(S121,"YES")),NOT(EXACT(S121,"NO")),NOT(EXACT(S121,"NOT_APPLICABLE"))))),"ENUM_INVALID",IF(AND(EXACT(J121,"NO"),NOT(EXACT(K121,"NOT_APPLICABLE"))),"FIRST_PARTY_CROSS_FIELD_INVALID",IF(AND(EXACT(N121,"NO"),NOT(EXACT(O121,"NOT_APPLICABLE"))),"TEST_CROSS_FIELD_INVALID",IF(AND(EXACT(R121,"NO"),NOT(EXACT(S121,"NOT_APPLICABLE"))),"REOPEN_CROSS_FIELD_INVALID",IF(EXACT(H121,"NO"),"SCOPE_INCOMPLETE",IF(AND(EXACT(R121,"YES"),EXACT(S121,"YES")),"REOPEN_TRIGGER",IF(EXACT(L121,"MATERIAL_UNRESOLVED"),"MATERIAL_CONTRADICTION",IF(AND(OR(EXACT(E121,"LARGE_HARD_TO_REVERSE"),EXACT(F121,"HIGH"),EXACT(G121,"HARD")),OR(AND(EXACT(J121,"YES"),EXACT(K121,"NO")),EXACT(I121,"NONE_EVIDENCE"),EXACT(M121,"MATERIAL"))),IF(AND(EXACT(N121,"YES"),EXACT(O121,"YES")),"HIGH_EXPOSURE_BLOCKER_TESTABLE","HIGH_EXPOSURE_BLOCKER"),IF(AND(EXACT(E121,"BOUNDED_TRANCHE"),OR(AND(EXACT(J121,"YES"),EXACT(K121,"NO")),EXACT(I121,"NONE_EVIDENCE"),EXACT(M121,"MATERIAL"))),IF(AND(EXACT(N121,"YES"),EXACT(O121,"YES")),"TRANCHE_GAP_TESTABLE","TRANCHE_EVIDENCE_GAP"),IF(EXACT(E121,"SMALL_REVERSIBLE_TEST"),IF(OR(EXACT(F121,"HIGH"),EXACT(G121,"HARD")),"TEST_NOT_BOUNDED",IF(AND(EXACT(M121,"MATERIAL"),NOT(EXACT(O121,"YES"))),"TEST_MISALIGNED","SMALL_TEST_SUPPORTED")),IF(AND(EXACT(I121,"LIMITED"),EXACT(E121,"LARGE_HARD_TO_REVERSE")),"INDEPENDENCE_TOO_LIMITED_FOR_SCALE",IF(AND(EXACT(P121,"YES"),EXACT(I121,"LIMITED")),"DECISION_CHANGING_INFO_MISSING","NO_MATERIAL_BLOCKER")))))))))))))</x:f>
        <x:v>MATERIAL_CONTRADICTION</x:v>
      </x:c>
    </x:row>
    <x:row r="122" ht="20" customHeight="1">
      <x:c r="A122" s="22" t="str">
        <x:v>F121</x:v>
      </x:c>
      <x:c r="B122" s="22" t="str">
        <x:v>combo LARGE_HARD_TO_REVERSE LIMITED NON_MATERIAL NONE 121</x:v>
      </x:c>
      <x:c r="C122" s="22" t="str">
        <x:v>COMBINATORIAL</x:v>
      </x:c>
      <x:c r="D122" s="22" t="str">
        <x:v>Search/content expansion next tranche</x:v>
      </x:c>
      <x:c r="E122" s="22" t="str">
        <x:v>LARGE_HARD_TO_REVERSE</x:v>
      </x:c>
      <x:c r="F122" s="22" t="str">
        <x:v>HIGH</x:v>
      </x:c>
      <x:c r="G122" s="22" t="str">
        <x:v>HARD</x:v>
      </x:c>
      <x:c r="H122" s="22" t="str">
        <x:v>YES</x:v>
      </x:c>
      <x:c r="I122" s="22" t="str">
        <x:v>LIMITED</x:v>
      </x:c>
      <x:c r="J122" s="22" t="str">
        <x:v>YES</x:v>
      </x:c>
      <x:c r="K122" s="22" t="str">
        <x:v>YES</x:v>
      </x:c>
      <x:c r="L122" s="22" t="str">
        <x:v>NONE</x:v>
      </x:c>
      <x:c r="M122" s="22" t="str">
        <x:v>NON_MATERIAL</x:v>
      </x:c>
      <x:c r="N122" s="22" t="str">
        <x:v>NO</x:v>
      </x:c>
      <x:c r="O122" s="22" t="str">
        <x:v>NOT_APPLICABLE</x:v>
      </x:c>
      <x:c r="P122" s="22" t="str">
        <x:v>NO</x:v>
      </x:c>
      <x:c r="Q122" s="22" t="str">
        <x:v>COMPLETE</x:v>
      </x:c>
      <x:c r="R122" s="22" t="str">
        <x:v>NO</x:v>
      </x:c>
      <x:c r="S122" s="22" t="str">
        <x:v>NOT_APPLICABLE</x:v>
      </x:c>
      <x:c r="T122" s="22" t="str">
        <x:v>MORE_EVIDENCE_REQUIRED</x:v>
      </x:c>
      <x:c r="U122" s="22" t="str">
        <x:f>IF(OR(AD122="DESCRIPTION_INVALID",AD122="ENUM_INVALID",AD122="FIRST_PARTY_CROSS_FIELD_INVALID",AD122="TEST_CROSS_FIELD_INVALID",AD122="REOPEN_CROSS_FIELD_INVALID"),"INVALID_INPUT",IF(AD122="SCOPE_INCOMPLETE","RESOLVE_DECISION_SCOPE",IF(AD122="REOPEN_TRIGGER","REOPEN_PRIOR_DECISION",IF(AD122="MATERIAL_CONTRADICTION","RESOLVE_CONTRADICTION",IF(OR(AD122="HIGH_EXPOSURE_BLOCKER_TESTABLE",AD122="TRANCHE_GAP_TESTABLE"),"SUFFICIENT_FOR_A_SMALLER_REVERSIBLE_TEST",IF(AD122="HIGH_EXPOSURE_BLOCKER","DO_NOT_COMMIT_YET",IF(OR(AD122="TRANCHE_EVIDENCE_GAP",AD122="TEST_NOT_BOUNDED",AD122="TEST_MISALIGNED",AD122="INDEPENDENCE_TOO_LIMITED_FOR_SCALE",AD122="DECISION_CHANGING_INFO_MISSING"),"MORE_EVIDENCE_REQUIRED","SUFFICIENT_FOR_THIS_COMMITMENT")))))))</x:f>
        <x:v>MORE_EVIDENCE_REQUIRED</x:v>
      </x:c>
      <x:c r="V122" s="22" t="str">
        <x:v>INDEPENDENCE_TOO_LIMITED_FOR_SCALE</x:v>
      </x:c>
      <x:c r="W122" s="22" t="str">
        <x:f>AD122</x:f>
        <x:v>INDEPENDENCE_TOO_LIMITED_FOR_SCALE</x:v>
      </x:c>
      <x:c r="X122" s="22" t="str">
        <x:f>IF(EXACT(T122,U122),"PASS","FAIL")</x:f>
        <x:v>PASS</x:v>
      </x:c>
      <x:c r="Y122" s="22" t="str">
        <x:f>IF(EXACT(V122,W122),"PASS","FAIL")</x:f>
        <x:v>PASS</x:v>
      </x:c>
      <x:c r="Z122" s="22" t="str">
        <x:v>COMPLETE</x:v>
      </x:c>
      <x:c r="AA122" s="22" t="str">
        <x:f>Q122</x:f>
        <x:v>COMPLETE</x:v>
      </x:c>
      <x:c r="AB122" s="22" t="str">
        <x:f>IF(EXACT(Z122,AA122),"PASS","FAIL")</x:f>
        <x:v>PASS</x:v>
      </x:c>
      <x:c r="AC122" s="22" t="b">
        <x:f>OR(NOT(ISTEXT(D122)),LEN(TRIM(D122))=0,OR(NOT(ISTEXT(E122)),AND(NOT(EXACT(E122,"SMALL_REVERSIBLE_TEST")),NOT(EXACT(E122,"BOUNDED_TRANCHE")),NOT(EXACT(E122,"LARGE_HARD_TO_REVERSE")))),OR(NOT(ISTEXT(F122)),AND(NOT(EXACT(F122,"LOW")),NOT(EXACT(F122,"MODERATE")),NOT(EXACT(F122,"HIGH")))),OR(NOT(ISTEXT(G122)),AND(NOT(EXACT(G122,"EASY")),NOT(EXACT(G122,"MODERATE")),NOT(EXACT(G122,"HARD")))),OR(NOT(ISTEXT(H122)),AND(NOT(EXACT(H122,"YES")),NOT(EXACT(H122,"NO")))),OR(NOT(ISTEXT(I122)),AND(NOT(EXACT(I122,"NONE_EVIDENCE")),NOT(EXACT(I122,"LIMITED")),NOT(EXACT(I122,"STRONG")))),OR(NOT(ISTEXT(J122)),AND(NOT(EXACT(J122,"YES")),NOT(EXACT(J122,"NO")))),OR(NOT(ISTEXT(K122)),AND(NOT(EXACT(K122,"YES")),NOT(EXACT(K122,"NO")),NOT(EXACT(K122,"NOT_APPLICABLE")))),OR(NOT(ISTEXT(L122)),AND(NOT(EXACT(L122,"NONE")),NOT(EXACT(L122,"NON_MATERIAL")),NOT(EXACT(L122,"MATERIAL_RESOLVED")),NOT(EXACT(L122,"MATERIAL_UNRESOLVED")))),OR(NOT(ISTEXT(M122)),AND(NOT(EXACT(M122,"NONE")),NOT(EXACT(M122,"NON_MATERIAL")),NOT(EXACT(M122,"MATERIAL")))),OR(NOT(ISTEXT(N122)),AND(NOT(EXACT(N122,"YES")),NOT(EXACT(N122,"NO")),NOT(EXACT(N122,"NOT_APPLICABLE")))),OR(NOT(ISTEXT(O122)),AND(NOT(EXACT(O122,"YES")),NOT(EXACT(O122,"NO")),NOT(EXACT(O122,"NOT_APPLICABLE")))),OR(NOT(ISTEXT(P122)),AND(NOT(EXACT(P122,"YES")),NOT(EXACT(P122,"NO")),NOT(EXACT(P122,"UNKNOWN")))),OR(NOT(ISTEXT(Q122)),AND(NOT(EXACT(Q122,"COMPLETE")),NOT(EXACT(Q122,"INCOMPLETE")))),OR(NOT(ISTEXT(R122)),AND(NOT(EXACT(R122,"YES")),NOT(EXACT(R122,"NO")))),OR(NOT(ISTEXT(S122)),AND(NOT(EXACT(S122,"YES")),NOT(EXACT(S122,"NO")),NOT(EXACT(S122,"NOT_APPLICABLE")))),AND(EXACT(J122,"NO"),NOT(EXACT(K122,"NOT_APPLICABLE"))),AND(EXACT(N122,"NO"),NOT(EXACT(O122,"NOT_APPLICABLE"))),AND(EXACT(R122,"NO"),NOT(EXACT(S122,"NOT_APPLICABLE"))))</x:f>
        <x:v>0</x:v>
      </x:c>
      <x:c r="AD122" t="str">
        <x:f>IF(OR(NOT(ISTEXT(D122)),LEN(TRIM(D122))=0),"DESCRIPTION_INVALID",IF(OR(OR(NOT(ISTEXT(E122)),AND(NOT(EXACT(E122,"SMALL_REVERSIBLE_TEST")),NOT(EXACT(E122,"BOUNDED_TRANCHE")),NOT(EXACT(E122,"LARGE_HARD_TO_REVERSE")))),OR(NOT(ISTEXT(F122)),AND(NOT(EXACT(F122,"LOW")),NOT(EXACT(F122,"MODERATE")),NOT(EXACT(F122,"HIGH")))),OR(NOT(ISTEXT(G122)),AND(NOT(EXACT(G122,"EASY")),NOT(EXACT(G122,"MODERATE")),NOT(EXACT(G122,"HARD")))),OR(NOT(ISTEXT(H122)),AND(NOT(EXACT(H122,"YES")),NOT(EXACT(H122,"NO")))),OR(NOT(ISTEXT(I122)),AND(NOT(EXACT(I122,"NONE_EVIDENCE")),NOT(EXACT(I122,"LIMITED")),NOT(EXACT(I122,"STRONG")))),OR(NOT(ISTEXT(J122)),AND(NOT(EXACT(J122,"YES")),NOT(EXACT(J122,"NO")))),OR(NOT(ISTEXT(K122)),AND(NOT(EXACT(K122,"YES")),NOT(EXACT(K122,"NO")),NOT(EXACT(K122,"NOT_APPLICABLE")))),OR(NOT(ISTEXT(L122)),AND(NOT(EXACT(L122,"NONE")),NOT(EXACT(L122,"NON_MATERIAL")),NOT(EXACT(L122,"MATERIAL_RESOLVED")),NOT(EXACT(L122,"MATERIAL_UNRESOLVED")))),OR(NOT(ISTEXT(M122)),AND(NOT(EXACT(M122,"NONE")),NOT(EXACT(M122,"NON_MATERIAL")),NOT(EXACT(M122,"MATERIAL")))),OR(NOT(ISTEXT(N122)),AND(NOT(EXACT(N122,"YES")),NOT(EXACT(N122,"NO")),NOT(EXACT(N122,"NOT_APPLICABLE")))),OR(NOT(ISTEXT(O122)),AND(NOT(EXACT(O122,"YES")),NOT(EXACT(O122,"NO")),NOT(EXACT(O122,"NOT_APPLICABLE")))),OR(NOT(ISTEXT(P122)),AND(NOT(EXACT(P122,"YES")),NOT(EXACT(P122,"NO")),NOT(EXACT(P122,"UNKNOWN")))),OR(NOT(ISTEXT(Q122)),AND(NOT(EXACT(Q122,"COMPLETE")),NOT(EXACT(Q122,"INCOMPLETE")))),OR(NOT(ISTEXT(R122)),AND(NOT(EXACT(R122,"YES")),NOT(EXACT(R122,"NO")))),OR(NOT(ISTEXT(S122)),AND(NOT(EXACT(S122,"YES")),NOT(EXACT(S122,"NO")),NOT(EXACT(S122,"NOT_APPLICABLE"))))),"ENUM_INVALID",IF(AND(EXACT(J122,"NO"),NOT(EXACT(K122,"NOT_APPLICABLE"))),"FIRST_PARTY_CROSS_FIELD_INVALID",IF(AND(EXACT(N122,"NO"),NOT(EXACT(O122,"NOT_APPLICABLE"))),"TEST_CROSS_FIELD_INVALID",IF(AND(EXACT(R122,"NO"),NOT(EXACT(S122,"NOT_APPLICABLE"))),"REOPEN_CROSS_FIELD_INVALID",IF(EXACT(H122,"NO"),"SCOPE_INCOMPLETE",IF(AND(EXACT(R122,"YES"),EXACT(S122,"YES")),"REOPEN_TRIGGER",IF(EXACT(L122,"MATERIAL_UNRESOLVED"),"MATERIAL_CONTRADICTION",IF(AND(OR(EXACT(E122,"LARGE_HARD_TO_REVERSE"),EXACT(F122,"HIGH"),EXACT(G122,"HARD")),OR(AND(EXACT(J122,"YES"),EXACT(K122,"NO")),EXACT(I122,"NONE_EVIDENCE"),EXACT(M122,"MATERIAL"))),IF(AND(EXACT(N122,"YES"),EXACT(O122,"YES")),"HIGH_EXPOSURE_BLOCKER_TESTABLE","HIGH_EXPOSURE_BLOCKER"),IF(AND(EXACT(E122,"BOUNDED_TRANCHE"),OR(AND(EXACT(J122,"YES"),EXACT(K122,"NO")),EXACT(I122,"NONE_EVIDENCE"),EXACT(M122,"MATERIAL"))),IF(AND(EXACT(N122,"YES"),EXACT(O122,"YES")),"TRANCHE_GAP_TESTABLE","TRANCHE_EVIDENCE_GAP"),IF(EXACT(E122,"SMALL_REVERSIBLE_TEST"),IF(OR(EXACT(F122,"HIGH"),EXACT(G122,"HARD")),"TEST_NOT_BOUNDED",IF(AND(EXACT(M122,"MATERIAL"),NOT(EXACT(O122,"YES"))),"TEST_MISALIGNED","SMALL_TEST_SUPPORTED")),IF(AND(EXACT(I122,"LIMITED"),EXACT(E122,"LARGE_HARD_TO_REVERSE")),"INDEPENDENCE_TOO_LIMITED_FOR_SCALE",IF(AND(EXACT(P122,"YES"),EXACT(I122,"LIMITED")),"DECISION_CHANGING_INFO_MISSING","NO_MATERIAL_BLOCKER")))))))))))))</x:f>
        <x:v>INDEPENDENCE_TOO_LIMITED_FOR_SCALE</x:v>
      </x:c>
    </x:row>
    <x:row r="123" ht="20" customHeight="1">
      <x:c r="A123" s="22" t="str">
        <x:v>F122</x:v>
      </x:c>
      <x:c r="B123" s="22" t="str">
        <x:v>combo LARGE_HARD_TO_REVERSE LIMITED NON_MATERIAL NON_MATERIAL 122</x:v>
      </x:c>
      <x:c r="C123" s="22" t="str">
        <x:v>COMBINATORIAL</x:v>
      </x:c>
      <x:c r="D123" s="22" t="str">
        <x:v>Search/content expansion next tranche</x:v>
      </x:c>
      <x:c r="E123" s="22" t="str">
        <x:v>LARGE_HARD_TO_REVERSE</x:v>
      </x:c>
      <x:c r="F123" s="22" t="str">
        <x:v>HIGH</x:v>
      </x:c>
      <x:c r="G123" s="22" t="str">
        <x:v>HARD</x:v>
      </x:c>
      <x:c r="H123" s="22" t="str">
        <x:v>YES</x:v>
      </x:c>
      <x:c r="I123" s="22" t="str">
        <x:v>LIMITED</x:v>
      </x:c>
      <x:c r="J123" s="22" t="str">
        <x:v>YES</x:v>
      </x:c>
      <x:c r="K123" s="22" t="str">
        <x:v>YES</x:v>
      </x:c>
      <x:c r="L123" s="22" t="str">
        <x:v>NON_MATERIAL</x:v>
      </x:c>
      <x:c r="M123" s="22" t="str">
        <x:v>NON_MATERIAL</x:v>
      </x:c>
      <x:c r="N123" s="22" t="str">
        <x:v>NO</x:v>
      </x:c>
      <x:c r="O123" s="22" t="str">
        <x:v>NOT_APPLICABLE</x:v>
      </x:c>
      <x:c r="P123" s="22" t="str">
        <x:v>NO</x:v>
      </x:c>
      <x:c r="Q123" s="22" t="str">
        <x:v>COMPLETE</x:v>
      </x:c>
      <x:c r="R123" s="22" t="str">
        <x:v>NO</x:v>
      </x:c>
      <x:c r="S123" s="22" t="str">
        <x:v>NOT_APPLICABLE</x:v>
      </x:c>
      <x:c r="T123" s="22" t="str">
        <x:v>MORE_EVIDENCE_REQUIRED</x:v>
      </x:c>
      <x:c r="U123" s="22" t="str">
        <x:f>IF(OR(AD123="DESCRIPTION_INVALID",AD123="ENUM_INVALID",AD123="FIRST_PARTY_CROSS_FIELD_INVALID",AD123="TEST_CROSS_FIELD_INVALID",AD123="REOPEN_CROSS_FIELD_INVALID"),"INVALID_INPUT",IF(AD123="SCOPE_INCOMPLETE","RESOLVE_DECISION_SCOPE",IF(AD123="REOPEN_TRIGGER","REOPEN_PRIOR_DECISION",IF(AD123="MATERIAL_CONTRADICTION","RESOLVE_CONTRADICTION",IF(OR(AD123="HIGH_EXPOSURE_BLOCKER_TESTABLE",AD123="TRANCHE_GAP_TESTABLE"),"SUFFICIENT_FOR_A_SMALLER_REVERSIBLE_TEST",IF(AD123="HIGH_EXPOSURE_BLOCKER","DO_NOT_COMMIT_YET",IF(OR(AD123="TRANCHE_EVIDENCE_GAP",AD123="TEST_NOT_BOUNDED",AD123="TEST_MISALIGNED",AD123="INDEPENDENCE_TOO_LIMITED_FOR_SCALE",AD123="DECISION_CHANGING_INFO_MISSING"),"MORE_EVIDENCE_REQUIRED","SUFFICIENT_FOR_THIS_COMMITMENT")))))))</x:f>
        <x:v>MORE_EVIDENCE_REQUIRED</x:v>
      </x:c>
      <x:c r="V123" s="22" t="str">
        <x:v>INDEPENDENCE_TOO_LIMITED_FOR_SCALE</x:v>
      </x:c>
      <x:c r="W123" s="22" t="str">
        <x:f>AD123</x:f>
        <x:v>INDEPENDENCE_TOO_LIMITED_FOR_SCALE</x:v>
      </x:c>
      <x:c r="X123" s="22" t="str">
        <x:f>IF(EXACT(T123,U123),"PASS","FAIL")</x:f>
        <x:v>PASS</x:v>
      </x:c>
      <x:c r="Y123" s="22" t="str">
        <x:f>IF(EXACT(V123,W123),"PASS","FAIL")</x:f>
        <x:v>PASS</x:v>
      </x:c>
      <x:c r="Z123" s="22" t="str">
        <x:v>COMPLETE</x:v>
      </x:c>
      <x:c r="AA123" s="22" t="str">
        <x:f>Q123</x:f>
        <x:v>COMPLETE</x:v>
      </x:c>
      <x:c r="AB123" s="22" t="str">
        <x:f>IF(EXACT(Z123,AA123),"PASS","FAIL")</x:f>
        <x:v>PASS</x:v>
      </x:c>
      <x:c r="AC123" s="22" t="b">
        <x:f>OR(NOT(ISTEXT(D123)),LEN(TRIM(D123))=0,OR(NOT(ISTEXT(E123)),AND(NOT(EXACT(E123,"SMALL_REVERSIBLE_TEST")),NOT(EXACT(E123,"BOUNDED_TRANCHE")),NOT(EXACT(E123,"LARGE_HARD_TO_REVERSE")))),OR(NOT(ISTEXT(F123)),AND(NOT(EXACT(F123,"LOW")),NOT(EXACT(F123,"MODERATE")),NOT(EXACT(F123,"HIGH")))),OR(NOT(ISTEXT(G123)),AND(NOT(EXACT(G123,"EASY")),NOT(EXACT(G123,"MODERATE")),NOT(EXACT(G123,"HARD")))),OR(NOT(ISTEXT(H123)),AND(NOT(EXACT(H123,"YES")),NOT(EXACT(H123,"NO")))),OR(NOT(ISTEXT(I123)),AND(NOT(EXACT(I123,"NONE_EVIDENCE")),NOT(EXACT(I123,"LIMITED")),NOT(EXACT(I123,"STRONG")))),OR(NOT(ISTEXT(J123)),AND(NOT(EXACT(J123,"YES")),NOT(EXACT(J123,"NO")))),OR(NOT(ISTEXT(K123)),AND(NOT(EXACT(K123,"YES")),NOT(EXACT(K123,"NO")),NOT(EXACT(K123,"NOT_APPLICABLE")))),OR(NOT(ISTEXT(L123)),AND(NOT(EXACT(L123,"NONE")),NOT(EXACT(L123,"NON_MATERIAL")),NOT(EXACT(L123,"MATERIAL_RESOLVED")),NOT(EXACT(L123,"MATERIAL_UNRESOLVED")))),OR(NOT(ISTEXT(M123)),AND(NOT(EXACT(M123,"NONE")),NOT(EXACT(M123,"NON_MATERIAL")),NOT(EXACT(M123,"MATERIAL")))),OR(NOT(ISTEXT(N123)),AND(NOT(EXACT(N123,"YES")),NOT(EXACT(N123,"NO")),NOT(EXACT(N123,"NOT_APPLICABLE")))),OR(NOT(ISTEXT(O123)),AND(NOT(EXACT(O123,"YES")),NOT(EXACT(O123,"NO")),NOT(EXACT(O123,"NOT_APPLICABLE")))),OR(NOT(ISTEXT(P123)),AND(NOT(EXACT(P123,"YES")),NOT(EXACT(P123,"NO")),NOT(EXACT(P123,"UNKNOWN")))),OR(NOT(ISTEXT(Q123)),AND(NOT(EXACT(Q123,"COMPLETE")),NOT(EXACT(Q123,"INCOMPLETE")))),OR(NOT(ISTEXT(R123)),AND(NOT(EXACT(R123,"YES")),NOT(EXACT(R123,"NO")))),OR(NOT(ISTEXT(S123)),AND(NOT(EXACT(S123,"YES")),NOT(EXACT(S123,"NO")),NOT(EXACT(S123,"NOT_APPLICABLE")))),AND(EXACT(J123,"NO"),NOT(EXACT(K123,"NOT_APPLICABLE"))),AND(EXACT(N123,"NO"),NOT(EXACT(O123,"NOT_APPLICABLE"))),AND(EXACT(R123,"NO"),NOT(EXACT(S123,"NOT_APPLICABLE"))))</x:f>
        <x:v>0</x:v>
      </x:c>
      <x:c r="AD123" t="str">
        <x:f>IF(OR(NOT(ISTEXT(D123)),LEN(TRIM(D123))=0),"DESCRIPTION_INVALID",IF(OR(OR(NOT(ISTEXT(E123)),AND(NOT(EXACT(E123,"SMALL_REVERSIBLE_TEST")),NOT(EXACT(E123,"BOUNDED_TRANCHE")),NOT(EXACT(E123,"LARGE_HARD_TO_REVERSE")))),OR(NOT(ISTEXT(F123)),AND(NOT(EXACT(F123,"LOW")),NOT(EXACT(F123,"MODERATE")),NOT(EXACT(F123,"HIGH")))),OR(NOT(ISTEXT(G123)),AND(NOT(EXACT(G123,"EASY")),NOT(EXACT(G123,"MODERATE")),NOT(EXACT(G123,"HARD")))),OR(NOT(ISTEXT(H123)),AND(NOT(EXACT(H123,"YES")),NOT(EXACT(H123,"NO")))),OR(NOT(ISTEXT(I123)),AND(NOT(EXACT(I123,"NONE_EVIDENCE")),NOT(EXACT(I123,"LIMITED")),NOT(EXACT(I123,"STRONG")))),OR(NOT(ISTEXT(J123)),AND(NOT(EXACT(J123,"YES")),NOT(EXACT(J123,"NO")))),OR(NOT(ISTEXT(K123)),AND(NOT(EXACT(K123,"YES")),NOT(EXACT(K123,"NO")),NOT(EXACT(K123,"NOT_APPLICABLE")))),OR(NOT(ISTEXT(L123)),AND(NOT(EXACT(L123,"NONE")),NOT(EXACT(L123,"NON_MATERIAL")),NOT(EXACT(L123,"MATERIAL_RESOLVED")),NOT(EXACT(L123,"MATERIAL_UNRESOLVED")))),OR(NOT(ISTEXT(M123)),AND(NOT(EXACT(M123,"NONE")),NOT(EXACT(M123,"NON_MATERIAL")),NOT(EXACT(M123,"MATERIAL")))),OR(NOT(ISTEXT(N123)),AND(NOT(EXACT(N123,"YES")),NOT(EXACT(N123,"NO")),NOT(EXACT(N123,"NOT_APPLICABLE")))),OR(NOT(ISTEXT(O123)),AND(NOT(EXACT(O123,"YES")),NOT(EXACT(O123,"NO")),NOT(EXACT(O123,"NOT_APPLICABLE")))),OR(NOT(ISTEXT(P123)),AND(NOT(EXACT(P123,"YES")),NOT(EXACT(P123,"NO")),NOT(EXACT(P123,"UNKNOWN")))),OR(NOT(ISTEXT(Q123)),AND(NOT(EXACT(Q123,"COMPLETE")),NOT(EXACT(Q123,"INCOMPLETE")))),OR(NOT(ISTEXT(R123)),AND(NOT(EXACT(R123,"YES")),NOT(EXACT(R123,"NO")))),OR(NOT(ISTEXT(S123)),AND(NOT(EXACT(S123,"YES")),NOT(EXACT(S123,"NO")),NOT(EXACT(S123,"NOT_APPLICABLE"))))),"ENUM_INVALID",IF(AND(EXACT(J123,"NO"),NOT(EXACT(K123,"NOT_APPLICABLE"))),"FIRST_PARTY_CROSS_FIELD_INVALID",IF(AND(EXACT(N123,"NO"),NOT(EXACT(O123,"NOT_APPLICABLE"))),"TEST_CROSS_FIELD_INVALID",IF(AND(EXACT(R123,"NO"),NOT(EXACT(S123,"NOT_APPLICABLE"))),"REOPEN_CROSS_FIELD_INVALID",IF(EXACT(H123,"NO"),"SCOPE_INCOMPLETE",IF(AND(EXACT(R123,"YES"),EXACT(S123,"YES")),"REOPEN_TRIGGER",IF(EXACT(L123,"MATERIAL_UNRESOLVED"),"MATERIAL_CONTRADICTION",IF(AND(OR(EXACT(E123,"LARGE_HARD_TO_REVERSE"),EXACT(F123,"HIGH"),EXACT(G123,"HARD")),OR(AND(EXACT(J123,"YES"),EXACT(K123,"NO")),EXACT(I123,"NONE_EVIDENCE"),EXACT(M123,"MATERIAL"))),IF(AND(EXACT(N123,"YES"),EXACT(O123,"YES")),"HIGH_EXPOSURE_BLOCKER_TESTABLE","HIGH_EXPOSURE_BLOCKER"),IF(AND(EXACT(E123,"BOUNDED_TRANCHE"),OR(AND(EXACT(J123,"YES"),EXACT(K123,"NO")),EXACT(I123,"NONE_EVIDENCE"),EXACT(M123,"MATERIAL"))),IF(AND(EXACT(N123,"YES"),EXACT(O123,"YES")),"TRANCHE_GAP_TESTABLE","TRANCHE_EVIDENCE_GAP"),IF(EXACT(E123,"SMALL_REVERSIBLE_TEST"),IF(OR(EXACT(F123,"HIGH"),EXACT(G123,"HARD")),"TEST_NOT_BOUNDED",IF(AND(EXACT(M123,"MATERIAL"),NOT(EXACT(O123,"YES"))),"TEST_MISALIGNED","SMALL_TEST_SUPPORTED")),IF(AND(EXACT(I123,"LIMITED"),EXACT(E123,"LARGE_HARD_TO_REVERSE")),"INDEPENDENCE_TOO_LIMITED_FOR_SCALE",IF(AND(EXACT(P123,"YES"),EXACT(I123,"LIMITED")),"DECISION_CHANGING_INFO_MISSING","NO_MATERIAL_BLOCKER")))))))))))))</x:f>
        <x:v>INDEPENDENCE_TOO_LIMITED_FOR_SCALE</x:v>
      </x:c>
    </x:row>
    <x:row r="124" ht="20" customHeight="1">
      <x:c r="A124" s="22" t="str">
        <x:v>F123</x:v>
      </x:c>
      <x:c r="B124" s="22" t="str">
        <x:v>combo LARGE_HARD_TO_REVERSE LIMITED NON_MATERIAL MATERIAL_RESOLVED 123</x:v>
      </x:c>
      <x:c r="C124" s="22" t="str">
        <x:v>COMBINATORIAL</x:v>
      </x:c>
      <x:c r="D124" s="22" t="str">
        <x:v>Search/content expansion next tranche</x:v>
      </x:c>
      <x:c r="E124" s="22" t="str">
        <x:v>LARGE_HARD_TO_REVERSE</x:v>
      </x:c>
      <x:c r="F124" s="22" t="str">
        <x:v>HIGH</x:v>
      </x:c>
      <x:c r="G124" s="22" t="str">
        <x:v>HARD</x:v>
      </x:c>
      <x:c r="H124" s="22" t="str">
        <x:v>YES</x:v>
      </x:c>
      <x:c r="I124" s="22" t="str">
        <x:v>LIMITED</x:v>
      </x:c>
      <x:c r="J124" s="22" t="str">
        <x:v>YES</x:v>
      </x:c>
      <x:c r="K124" s="22" t="str">
        <x:v>YES</x:v>
      </x:c>
      <x:c r="L124" s="22" t="str">
        <x:v>MATERIAL_RESOLVED</x:v>
      </x:c>
      <x:c r="M124" s="22" t="str">
        <x:v>NON_MATERIAL</x:v>
      </x:c>
      <x:c r="N124" s="22" t="str">
        <x:v>NO</x:v>
      </x:c>
      <x:c r="O124" s="22" t="str">
        <x:v>NOT_APPLICABLE</x:v>
      </x:c>
      <x:c r="P124" s="22" t="str">
        <x:v>NO</x:v>
      </x:c>
      <x:c r="Q124" s="22" t="str">
        <x:v>COMPLETE</x:v>
      </x:c>
      <x:c r="R124" s="22" t="str">
        <x:v>NO</x:v>
      </x:c>
      <x:c r="S124" s="22" t="str">
        <x:v>NOT_APPLICABLE</x:v>
      </x:c>
      <x:c r="T124" s="22" t="str">
        <x:v>MORE_EVIDENCE_REQUIRED</x:v>
      </x:c>
      <x:c r="U124" s="22" t="str">
        <x:f>IF(OR(AD124="DESCRIPTION_INVALID",AD124="ENUM_INVALID",AD124="FIRST_PARTY_CROSS_FIELD_INVALID",AD124="TEST_CROSS_FIELD_INVALID",AD124="REOPEN_CROSS_FIELD_INVALID"),"INVALID_INPUT",IF(AD124="SCOPE_INCOMPLETE","RESOLVE_DECISION_SCOPE",IF(AD124="REOPEN_TRIGGER","REOPEN_PRIOR_DECISION",IF(AD124="MATERIAL_CONTRADICTION","RESOLVE_CONTRADICTION",IF(OR(AD124="HIGH_EXPOSURE_BLOCKER_TESTABLE",AD124="TRANCHE_GAP_TESTABLE"),"SUFFICIENT_FOR_A_SMALLER_REVERSIBLE_TEST",IF(AD124="HIGH_EXPOSURE_BLOCKER","DO_NOT_COMMIT_YET",IF(OR(AD124="TRANCHE_EVIDENCE_GAP",AD124="TEST_NOT_BOUNDED",AD124="TEST_MISALIGNED",AD124="INDEPENDENCE_TOO_LIMITED_FOR_SCALE",AD124="DECISION_CHANGING_INFO_MISSING"),"MORE_EVIDENCE_REQUIRED","SUFFICIENT_FOR_THIS_COMMITMENT")))))))</x:f>
        <x:v>MORE_EVIDENCE_REQUIRED</x:v>
      </x:c>
      <x:c r="V124" s="22" t="str">
        <x:v>INDEPENDENCE_TOO_LIMITED_FOR_SCALE</x:v>
      </x:c>
      <x:c r="W124" s="22" t="str">
        <x:f>AD124</x:f>
        <x:v>INDEPENDENCE_TOO_LIMITED_FOR_SCALE</x:v>
      </x:c>
      <x:c r="X124" s="22" t="str">
        <x:f>IF(EXACT(T124,U124),"PASS","FAIL")</x:f>
        <x:v>PASS</x:v>
      </x:c>
      <x:c r="Y124" s="22" t="str">
        <x:f>IF(EXACT(V124,W124),"PASS","FAIL")</x:f>
        <x:v>PASS</x:v>
      </x:c>
      <x:c r="Z124" s="22" t="str">
        <x:v>COMPLETE</x:v>
      </x:c>
      <x:c r="AA124" s="22" t="str">
        <x:f>Q124</x:f>
        <x:v>COMPLETE</x:v>
      </x:c>
      <x:c r="AB124" s="22" t="str">
        <x:f>IF(EXACT(Z124,AA124),"PASS","FAIL")</x:f>
        <x:v>PASS</x:v>
      </x:c>
      <x:c r="AC124" s="22" t="b">
        <x:f>OR(NOT(ISTEXT(D124)),LEN(TRIM(D124))=0,OR(NOT(ISTEXT(E124)),AND(NOT(EXACT(E124,"SMALL_REVERSIBLE_TEST")),NOT(EXACT(E124,"BOUNDED_TRANCHE")),NOT(EXACT(E124,"LARGE_HARD_TO_REVERSE")))),OR(NOT(ISTEXT(F124)),AND(NOT(EXACT(F124,"LOW")),NOT(EXACT(F124,"MODERATE")),NOT(EXACT(F124,"HIGH")))),OR(NOT(ISTEXT(G124)),AND(NOT(EXACT(G124,"EASY")),NOT(EXACT(G124,"MODERATE")),NOT(EXACT(G124,"HARD")))),OR(NOT(ISTEXT(H124)),AND(NOT(EXACT(H124,"YES")),NOT(EXACT(H124,"NO")))),OR(NOT(ISTEXT(I124)),AND(NOT(EXACT(I124,"NONE_EVIDENCE")),NOT(EXACT(I124,"LIMITED")),NOT(EXACT(I124,"STRONG")))),OR(NOT(ISTEXT(J124)),AND(NOT(EXACT(J124,"YES")),NOT(EXACT(J124,"NO")))),OR(NOT(ISTEXT(K124)),AND(NOT(EXACT(K124,"YES")),NOT(EXACT(K124,"NO")),NOT(EXACT(K124,"NOT_APPLICABLE")))),OR(NOT(ISTEXT(L124)),AND(NOT(EXACT(L124,"NONE")),NOT(EXACT(L124,"NON_MATERIAL")),NOT(EXACT(L124,"MATERIAL_RESOLVED")),NOT(EXACT(L124,"MATERIAL_UNRESOLVED")))),OR(NOT(ISTEXT(M124)),AND(NOT(EXACT(M124,"NONE")),NOT(EXACT(M124,"NON_MATERIAL")),NOT(EXACT(M124,"MATERIAL")))),OR(NOT(ISTEXT(N124)),AND(NOT(EXACT(N124,"YES")),NOT(EXACT(N124,"NO")),NOT(EXACT(N124,"NOT_APPLICABLE")))),OR(NOT(ISTEXT(O124)),AND(NOT(EXACT(O124,"YES")),NOT(EXACT(O124,"NO")),NOT(EXACT(O124,"NOT_APPLICABLE")))),OR(NOT(ISTEXT(P124)),AND(NOT(EXACT(P124,"YES")),NOT(EXACT(P124,"NO")),NOT(EXACT(P124,"UNKNOWN")))),OR(NOT(ISTEXT(Q124)),AND(NOT(EXACT(Q124,"COMPLETE")),NOT(EXACT(Q124,"INCOMPLETE")))),OR(NOT(ISTEXT(R124)),AND(NOT(EXACT(R124,"YES")),NOT(EXACT(R124,"NO")))),OR(NOT(ISTEXT(S124)),AND(NOT(EXACT(S124,"YES")),NOT(EXACT(S124,"NO")),NOT(EXACT(S124,"NOT_APPLICABLE")))),AND(EXACT(J124,"NO"),NOT(EXACT(K124,"NOT_APPLICABLE"))),AND(EXACT(N124,"NO"),NOT(EXACT(O124,"NOT_APPLICABLE"))),AND(EXACT(R124,"NO"),NOT(EXACT(S124,"NOT_APPLICABLE"))))</x:f>
        <x:v>0</x:v>
      </x:c>
      <x:c r="AD124" t="str">
        <x:f>IF(OR(NOT(ISTEXT(D124)),LEN(TRIM(D124))=0),"DESCRIPTION_INVALID",IF(OR(OR(NOT(ISTEXT(E124)),AND(NOT(EXACT(E124,"SMALL_REVERSIBLE_TEST")),NOT(EXACT(E124,"BOUNDED_TRANCHE")),NOT(EXACT(E124,"LARGE_HARD_TO_REVERSE")))),OR(NOT(ISTEXT(F124)),AND(NOT(EXACT(F124,"LOW")),NOT(EXACT(F124,"MODERATE")),NOT(EXACT(F124,"HIGH")))),OR(NOT(ISTEXT(G124)),AND(NOT(EXACT(G124,"EASY")),NOT(EXACT(G124,"MODERATE")),NOT(EXACT(G124,"HARD")))),OR(NOT(ISTEXT(H124)),AND(NOT(EXACT(H124,"YES")),NOT(EXACT(H124,"NO")))),OR(NOT(ISTEXT(I124)),AND(NOT(EXACT(I124,"NONE_EVIDENCE")),NOT(EXACT(I124,"LIMITED")),NOT(EXACT(I124,"STRONG")))),OR(NOT(ISTEXT(J124)),AND(NOT(EXACT(J124,"YES")),NOT(EXACT(J124,"NO")))),OR(NOT(ISTEXT(K124)),AND(NOT(EXACT(K124,"YES")),NOT(EXACT(K124,"NO")),NOT(EXACT(K124,"NOT_APPLICABLE")))),OR(NOT(ISTEXT(L124)),AND(NOT(EXACT(L124,"NONE")),NOT(EXACT(L124,"NON_MATERIAL")),NOT(EXACT(L124,"MATERIAL_RESOLVED")),NOT(EXACT(L124,"MATERIAL_UNRESOLVED")))),OR(NOT(ISTEXT(M124)),AND(NOT(EXACT(M124,"NONE")),NOT(EXACT(M124,"NON_MATERIAL")),NOT(EXACT(M124,"MATERIAL")))),OR(NOT(ISTEXT(N124)),AND(NOT(EXACT(N124,"YES")),NOT(EXACT(N124,"NO")),NOT(EXACT(N124,"NOT_APPLICABLE")))),OR(NOT(ISTEXT(O124)),AND(NOT(EXACT(O124,"YES")),NOT(EXACT(O124,"NO")),NOT(EXACT(O124,"NOT_APPLICABLE")))),OR(NOT(ISTEXT(P124)),AND(NOT(EXACT(P124,"YES")),NOT(EXACT(P124,"NO")),NOT(EXACT(P124,"UNKNOWN")))),OR(NOT(ISTEXT(Q124)),AND(NOT(EXACT(Q124,"COMPLETE")),NOT(EXACT(Q124,"INCOMPLETE")))),OR(NOT(ISTEXT(R124)),AND(NOT(EXACT(R124,"YES")),NOT(EXACT(R124,"NO")))),OR(NOT(ISTEXT(S124)),AND(NOT(EXACT(S124,"YES")),NOT(EXACT(S124,"NO")),NOT(EXACT(S124,"NOT_APPLICABLE"))))),"ENUM_INVALID",IF(AND(EXACT(J124,"NO"),NOT(EXACT(K124,"NOT_APPLICABLE"))),"FIRST_PARTY_CROSS_FIELD_INVALID",IF(AND(EXACT(N124,"NO"),NOT(EXACT(O124,"NOT_APPLICABLE"))),"TEST_CROSS_FIELD_INVALID",IF(AND(EXACT(R124,"NO"),NOT(EXACT(S124,"NOT_APPLICABLE"))),"REOPEN_CROSS_FIELD_INVALID",IF(EXACT(H124,"NO"),"SCOPE_INCOMPLETE",IF(AND(EXACT(R124,"YES"),EXACT(S124,"YES")),"REOPEN_TRIGGER",IF(EXACT(L124,"MATERIAL_UNRESOLVED"),"MATERIAL_CONTRADICTION",IF(AND(OR(EXACT(E124,"LARGE_HARD_TO_REVERSE"),EXACT(F124,"HIGH"),EXACT(G124,"HARD")),OR(AND(EXACT(J124,"YES"),EXACT(K124,"NO")),EXACT(I124,"NONE_EVIDENCE"),EXACT(M124,"MATERIAL"))),IF(AND(EXACT(N124,"YES"),EXACT(O124,"YES")),"HIGH_EXPOSURE_BLOCKER_TESTABLE","HIGH_EXPOSURE_BLOCKER"),IF(AND(EXACT(E124,"BOUNDED_TRANCHE"),OR(AND(EXACT(J124,"YES"),EXACT(K124,"NO")),EXACT(I124,"NONE_EVIDENCE"),EXACT(M124,"MATERIAL"))),IF(AND(EXACT(N124,"YES"),EXACT(O124,"YES")),"TRANCHE_GAP_TESTABLE","TRANCHE_EVIDENCE_GAP"),IF(EXACT(E124,"SMALL_REVERSIBLE_TEST"),IF(OR(EXACT(F124,"HIGH"),EXACT(G124,"HARD")),"TEST_NOT_BOUNDED",IF(AND(EXACT(M124,"MATERIAL"),NOT(EXACT(O124,"YES"))),"TEST_MISALIGNED","SMALL_TEST_SUPPORTED")),IF(AND(EXACT(I124,"LIMITED"),EXACT(E124,"LARGE_HARD_TO_REVERSE")),"INDEPENDENCE_TOO_LIMITED_FOR_SCALE",IF(AND(EXACT(P124,"YES"),EXACT(I124,"LIMITED")),"DECISION_CHANGING_INFO_MISSING","NO_MATERIAL_BLOCKER")))))))))))))</x:f>
        <x:v>INDEPENDENCE_TOO_LIMITED_FOR_SCALE</x:v>
      </x:c>
    </x:row>
    <x:row r="125" ht="20" customHeight="1">
      <x:c r="A125" s="22" t="str">
        <x:v>F124</x:v>
      </x:c>
      <x:c r="B125" s="22" t="str">
        <x:v>combo LARGE_HARD_TO_REVERSE LIMITED NON_MATERIAL MATERIAL_UNRESOLVED 124</x:v>
      </x:c>
      <x:c r="C125" s="22" t="str">
        <x:v>COMBINATORIAL</x:v>
      </x:c>
      <x:c r="D125" s="22" t="str">
        <x:v>Search/content expansion next tranche</x:v>
      </x:c>
      <x:c r="E125" s="22" t="str">
        <x:v>LARGE_HARD_TO_REVERSE</x:v>
      </x:c>
      <x:c r="F125" s="22" t="str">
        <x:v>HIGH</x:v>
      </x:c>
      <x:c r="G125" s="22" t="str">
        <x:v>HARD</x:v>
      </x:c>
      <x:c r="H125" s="22" t="str">
        <x:v>YES</x:v>
      </x:c>
      <x:c r="I125" s="22" t="str">
        <x:v>LIMITED</x:v>
      </x:c>
      <x:c r="J125" s="22" t="str">
        <x:v>YES</x:v>
      </x:c>
      <x:c r="K125" s="22" t="str">
        <x:v>YES</x:v>
      </x:c>
      <x:c r="L125" s="22" t="str">
        <x:v>MATERIAL_UNRESOLVED</x:v>
      </x:c>
      <x:c r="M125" s="22" t="str">
        <x:v>NON_MATERIAL</x:v>
      </x:c>
      <x:c r="N125" s="22" t="str">
        <x:v>NO</x:v>
      </x:c>
      <x:c r="O125" s="22" t="str">
        <x:v>NOT_APPLICABLE</x:v>
      </x:c>
      <x:c r="P125" s="22" t="str">
        <x:v>NO</x:v>
      </x:c>
      <x:c r="Q125" s="22" t="str">
        <x:v>COMPLETE</x:v>
      </x:c>
      <x:c r="R125" s="22" t="str">
        <x:v>NO</x:v>
      </x:c>
      <x:c r="S125" s="22" t="str">
        <x:v>NOT_APPLICABLE</x:v>
      </x:c>
      <x:c r="T125" s="22" t="str">
        <x:v>RESOLVE_CONTRADICTION</x:v>
      </x:c>
      <x:c r="U125" s="22" t="str">
        <x:f>IF(OR(AD125="DESCRIPTION_INVALID",AD125="ENUM_INVALID",AD125="FIRST_PARTY_CROSS_FIELD_INVALID",AD125="TEST_CROSS_FIELD_INVALID",AD125="REOPEN_CROSS_FIELD_INVALID"),"INVALID_INPUT",IF(AD125="SCOPE_INCOMPLETE","RESOLVE_DECISION_SCOPE",IF(AD125="REOPEN_TRIGGER","REOPEN_PRIOR_DECISION",IF(AD125="MATERIAL_CONTRADICTION","RESOLVE_CONTRADICTION",IF(OR(AD125="HIGH_EXPOSURE_BLOCKER_TESTABLE",AD125="TRANCHE_GAP_TESTABLE"),"SUFFICIENT_FOR_A_SMALLER_REVERSIBLE_TEST",IF(AD125="HIGH_EXPOSURE_BLOCKER","DO_NOT_COMMIT_YET",IF(OR(AD125="TRANCHE_EVIDENCE_GAP",AD125="TEST_NOT_BOUNDED",AD125="TEST_MISALIGNED",AD125="INDEPENDENCE_TOO_LIMITED_FOR_SCALE",AD125="DECISION_CHANGING_INFO_MISSING"),"MORE_EVIDENCE_REQUIRED","SUFFICIENT_FOR_THIS_COMMITMENT")))))))</x:f>
        <x:v>RESOLVE_CONTRADICTION</x:v>
      </x:c>
      <x:c r="V125" s="22" t="str">
        <x:v>MATERIAL_CONTRADICTION</x:v>
      </x:c>
      <x:c r="W125" s="22" t="str">
        <x:f>AD125</x:f>
        <x:v>MATERIAL_CONTRADICTION</x:v>
      </x:c>
      <x:c r="X125" s="22" t="str">
        <x:f>IF(EXACT(T125,U125),"PASS","FAIL")</x:f>
        <x:v>PASS</x:v>
      </x:c>
      <x:c r="Y125" s="22" t="str">
        <x:f>IF(EXACT(V125,W125),"PASS","FAIL")</x:f>
        <x:v>PASS</x:v>
      </x:c>
      <x:c r="Z125" s="22" t="str">
        <x:v>COMPLETE</x:v>
      </x:c>
      <x:c r="AA125" s="22" t="str">
        <x:f>Q125</x:f>
        <x:v>COMPLETE</x:v>
      </x:c>
      <x:c r="AB125" s="22" t="str">
        <x:f>IF(EXACT(Z125,AA125),"PASS","FAIL")</x:f>
        <x:v>PASS</x:v>
      </x:c>
      <x:c r="AC125" s="22" t="b">
        <x:f>OR(NOT(ISTEXT(D125)),LEN(TRIM(D125))=0,OR(NOT(ISTEXT(E125)),AND(NOT(EXACT(E125,"SMALL_REVERSIBLE_TEST")),NOT(EXACT(E125,"BOUNDED_TRANCHE")),NOT(EXACT(E125,"LARGE_HARD_TO_REVERSE")))),OR(NOT(ISTEXT(F125)),AND(NOT(EXACT(F125,"LOW")),NOT(EXACT(F125,"MODERATE")),NOT(EXACT(F125,"HIGH")))),OR(NOT(ISTEXT(G125)),AND(NOT(EXACT(G125,"EASY")),NOT(EXACT(G125,"MODERATE")),NOT(EXACT(G125,"HARD")))),OR(NOT(ISTEXT(H125)),AND(NOT(EXACT(H125,"YES")),NOT(EXACT(H125,"NO")))),OR(NOT(ISTEXT(I125)),AND(NOT(EXACT(I125,"NONE_EVIDENCE")),NOT(EXACT(I125,"LIMITED")),NOT(EXACT(I125,"STRONG")))),OR(NOT(ISTEXT(J125)),AND(NOT(EXACT(J125,"YES")),NOT(EXACT(J125,"NO")))),OR(NOT(ISTEXT(K125)),AND(NOT(EXACT(K125,"YES")),NOT(EXACT(K125,"NO")),NOT(EXACT(K125,"NOT_APPLICABLE")))),OR(NOT(ISTEXT(L125)),AND(NOT(EXACT(L125,"NONE")),NOT(EXACT(L125,"NON_MATERIAL")),NOT(EXACT(L125,"MATERIAL_RESOLVED")),NOT(EXACT(L125,"MATERIAL_UNRESOLVED")))),OR(NOT(ISTEXT(M125)),AND(NOT(EXACT(M125,"NONE")),NOT(EXACT(M125,"NON_MATERIAL")),NOT(EXACT(M125,"MATERIAL")))),OR(NOT(ISTEXT(N125)),AND(NOT(EXACT(N125,"YES")),NOT(EXACT(N125,"NO")),NOT(EXACT(N125,"NOT_APPLICABLE")))),OR(NOT(ISTEXT(O125)),AND(NOT(EXACT(O125,"YES")),NOT(EXACT(O125,"NO")),NOT(EXACT(O125,"NOT_APPLICABLE")))),OR(NOT(ISTEXT(P125)),AND(NOT(EXACT(P125,"YES")),NOT(EXACT(P125,"NO")),NOT(EXACT(P125,"UNKNOWN")))),OR(NOT(ISTEXT(Q125)),AND(NOT(EXACT(Q125,"COMPLETE")),NOT(EXACT(Q125,"INCOMPLETE")))),OR(NOT(ISTEXT(R125)),AND(NOT(EXACT(R125,"YES")),NOT(EXACT(R125,"NO")))),OR(NOT(ISTEXT(S125)),AND(NOT(EXACT(S125,"YES")),NOT(EXACT(S125,"NO")),NOT(EXACT(S125,"NOT_APPLICABLE")))),AND(EXACT(J125,"NO"),NOT(EXACT(K125,"NOT_APPLICABLE"))),AND(EXACT(N125,"NO"),NOT(EXACT(O125,"NOT_APPLICABLE"))),AND(EXACT(R125,"NO"),NOT(EXACT(S125,"NOT_APPLICABLE"))))</x:f>
        <x:v>0</x:v>
      </x:c>
      <x:c r="AD125" t="str">
        <x:f>IF(OR(NOT(ISTEXT(D125)),LEN(TRIM(D125))=0),"DESCRIPTION_INVALID",IF(OR(OR(NOT(ISTEXT(E125)),AND(NOT(EXACT(E125,"SMALL_REVERSIBLE_TEST")),NOT(EXACT(E125,"BOUNDED_TRANCHE")),NOT(EXACT(E125,"LARGE_HARD_TO_REVERSE")))),OR(NOT(ISTEXT(F125)),AND(NOT(EXACT(F125,"LOW")),NOT(EXACT(F125,"MODERATE")),NOT(EXACT(F125,"HIGH")))),OR(NOT(ISTEXT(G125)),AND(NOT(EXACT(G125,"EASY")),NOT(EXACT(G125,"MODERATE")),NOT(EXACT(G125,"HARD")))),OR(NOT(ISTEXT(H125)),AND(NOT(EXACT(H125,"YES")),NOT(EXACT(H125,"NO")))),OR(NOT(ISTEXT(I125)),AND(NOT(EXACT(I125,"NONE_EVIDENCE")),NOT(EXACT(I125,"LIMITED")),NOT(EXACT(I125,"STRONG")))),OR(NOT(ISTEXT(J125)),AND(NOT(EXACT(J125,"YES")),NOT(EXACT(J125,"NO")))),OR(NOT(ISTEXT(K125)),AND(NOT(EXACT(K125,"YES")),NOT(EXACT(K125,"NO")),NOT(EXACT(K125,"NOT_APPLICABLE")))),OR(NOT(ISTEXT(L125)),AND(NOT(EXACT(L125,"NONE")),NOT(EXACT(L125,"NON_MATERIAL")),NOT(EXACT(L125,"MATERIAL_RESOLVED")),NOT(EXACT(L125,"MATERIAL_UNRESOLVED")))),OR(NOT(ISTEXT(M125)),AND(NOT(EXACT(M125,"NONE")),NOT(EXACT(M125,"NON_MATERIAL")),NOT(EXACT(M125,"MATERIAL")))),OR(NOT(ISTEXT(N125)),AND(NOT(EXACT(N125,"YES")),NOT(EXACT(N125,"NO")),NOT(EXACT(N125,"NOT_APPLICABLE")))),OR(NOT(ISTEXT(O125)),AND(NOT(EXACT(O125,"YES")),NOT(EXACT(O125,"NO")),NOT(EXACT(O125,"NOT_APPLICABLE")))),OR(NOT(ISTEXT(P125)),AND(NOT(EXACT(P125,"YES")),NOT(EXACT(P125,"NO")),NOT(EXACT(P125,"UNKNOWN")))),OR(NOT(ISTEXT(Q125)),AND(NOT(EXACT(Q125,"COMPLETE")),NOT(EXACT(Q125,"INCOMPLETE")))),OR(NOT(ISTEXT(R125)),AND(NOT(EXACT(R125,"YES")),NOT(EXACT(R125,"NO")))),OR(NOT(ISTEXT(S125)),AND(NOT(EXACT(S125,"YES")),NOT(EXACT(S125,"NO")),NOT(EXACT(S125,"NOT_APPLICABLE"))))),"ENUM_INVALID",IF(AND(EXACT(J125,"NO"),NOT(EXACT(K125,"NOT_APPLICABLE"))),"FIRST_PARTY_CROSS_FIELD_INVALID",IF(AND(EXACT(N125,"NO"),NOT(EXACT(O125,"NOT_APPLICABLE"))),"TEST_CROSS_FIELD_INVALID",IF(AND(EXACT(R125,"NO"),NOT(EXACT(S125,"NOT_APPLICABLE"))),"REOPEN_CROSS_FIELD_INVALID",IF(EXACT(H125,"NO"),"SCOPE_INCOMPLETE",IF(AND(EXACT(R125,"YES"),EXACT(S125,"YES")),"REOPEN_TRIGGER",IF(EXACT(L125,"MATERIAL_UNRESOLVED"),"MATERIAL_CONTRADICTION",IF(AND(OR(EXACT(E125,"LARGE_HARD_TO_REVERSE"),EXACT(F125,"HIGH"),EXACT(G125,"HARD")),OR(AND(EXACT(J125,"YES"),EXACT(K125,"NO")),EXACT(I125,"NONE_EVIDENCE"),EXACT(M125,"MATERIAL"))),IF(AND(EXACT(N125,"YES"),EXACT(O125,"YES")),"HIGH_EXPOSURE_BLOCKER_TESTABLE","HIGH_EXPOSURE_BLOCKER"),IF(AND(EXACT(E125,"BOUNDED_TRANCHE"),OR(AND(EXACT(J125,"YES"),EXACT(K125,"NO")),EXACT(I125,"NONE_EVIDENCE"),EXACT(M125,"MATERIAL"))),IF(AND(EXACT(N125,"YES"),EXACT(O125,"YES")),"TRANCHE_GAP_TESTABLE","TRANCHE_EVIDENCE_GAP"),IF(EXACT(E125,"SMALL_REVERSIBLE_TEST"),IF(OR(EXACT(F125,"HIGH"),EXACT(G125,"HARD")),"TEST_NOT_BOUNDED",IF(AND(EXACT(M125,"MATERIAL"),NOT(EXACT(O125,"YES"))),"TEST_MISALIGNED","SMALL_TEST_SUPPORTED")),IF(AND(EXACT(I125,"LIMITED"),EXACT(E125,"LARGE_HARD_TO_REVERSE")),"INDEPENDENCE_TOO_LIMITED_FOR_SCALE",IF(AND(EXACT(P125,"YES"),EXACT(I125,"LIMITED")),"DECISION_CHANGING_INFO_MISSING","NO_MATERIAL_BLOCKER")))))))))))))</x:f>
        <x:v>MATERIAL_CONTRADICTION</x:v>
      </x:c>
    </x:row>
    <x:row r="126" ht="20" customHeight="1">
      <x:c r="A126" s="22" t="str">
        <x:v>F125</x:v>
      </x:c>
      <x:c r="B126" s="22" t="str">
        <x:v>combo LARGE_HARD_TO_REVERSE LIMITED MATERIAL NONE 125</x:v>
      </x:c>
      <x:c r="C126" s="22" t="str">
        <x:v>COMBINATORIAL</x:v>
      </x:c>
      <x:c r="D126" s="22" t="str">
        <x:v>Search/content expansion next tranche</x:v>
      </x:c>
      <x:c r="E126" s="22" t="str">
        <x:v>LARGE_HARD_TO_REVERSE</x:v>
      </x:c>
      <x:c r="F126" s="22" t="str">
        <x:v>HIGH</x:v>
      </x:c>
      <x:c r="G126" s="22" t="str">
        <x:v>HARD</x:v>
      </x:c>
      <x:c r="H126" s="22" t="str">
        <x:v>YES</x:v>
      </x:c>
      <x:c r="I126" s="22" t="str">
        <x:v>LIMITED</x:v>
      </x:c>
      <x:c r="J126" s="22" t="str">
        <x:v>YES</x:v>
      </x:c>
      <x:c r="K126" s="22" t="str">
        <x:v>YES</x:v>
      </x:c>
      <x:c r="L126" s="22" t="str">
        <x:v>NONE</x:v>
      </x:c>
      <x:c r="M126" s="22" t="str">
        <x:v>MATERIAL</x:v>
      </x:c>
      <x:c r="N126" s="22" t="str">
        <x:v>YES</x:v>
      </x:c>
      <x:c r="O126" s="22" t="str">
        <x:v>YES</x:v>
      </x:c>
      <x:c r="P126" s="22" t="str">
        <x:v>NO</x:v>
      </x:c>
      <x:c r="Q126" s="22" t="str">
        <x:v>COMPLETE</x:v>
      </x:c>
      <x:c r="R126" s="22" t="str">
        <x:v>NO</x:v>
      </x:c>
      <x:c r="S126" s="22" t="str">
        <x:v>NOT_APPLICABLE</x:v>
      </x:c>
      <x:c r="T126" s="22" t="str">
        <x:v>SUFFICIENT_FOR_A_SMALLER_REVERSIBLE_TEST</x:v>
      </x:c>
      <x:c r="U126" s="22" t="str">
        <x:f>IF(OR(AD126="DESCRIPTION_INVALID",AD126="ENUM_INVALID",AD126="FIRST_PARTY_CROSS_FIELD_INVALID",AD126="TEST_CROSS_FIELD_INVALID",AD126="REOPEN_CROSS_FIELD_INVALID"),"INVALID_INPUT",IF(AD126="SCOPE_INCOMPLETE","RESOLVE_DECISION_SCOPE",IF(AD126="REOPEN_TRIGGER","REOPEN_PRIOR_DECISION",IF(AD126="MATERIAL_CONTRADICTION","RESOLVE_CONTRADICTION",IF(OR(AD126="HIGH_EXPOSURE_BLOCKER_TESTABLE",AD126="TRANCHE_GAP_TESTABLE"),"SUFFICIENT_FOR_A_SMALLER_REVERSIBLE_TEST",IF(AD126="HIGH_EXPOSURE_BLOCKER","DO_NOT_COMMIT_YET",IF(OR(AD126="TRANCHE_EVIDENCE_GAP",AD126="TEST_NOT_BOUNDED",AD126="TEST_MISALIGNED",AD126="INDEPENDENCE_TOO_LIMITED_FOR_SCALE",AD126="DECISION_CHANGING_INFO_MISSING"),"MORE_EVIDENCE_REQUIRED","SUFFICIENT_FOR_THIS_COMMITMENT")))))))</x:f>
        <x:v>SUFFICIENT_FOR_A_SMALLER_REVERSIBLE_TEST</x:v>
      </x:c>
      <x:c r="V126" s="22" t="str">
        <x:v>HIGH_EXPOSURE_BLOCKER_TESTABLE</x:v>
      </x:c>
      <x:c r="W126" s="22" t="str">
        <x:f>AD126</x:f>
        <x:v>HIGH_EXPOSURE_BLOCKER_TESTABLE</x:v>
      </x:c>
      <x:c r="X126" s="22" t="str">
        <x:f>IF(EXACT(T126,U126),"PASS","FAIL")</x:f>
        <x:v>PASS</x:v>
      </x:c>
      <x:c r="Y126" s="22" t="str">
        <x:f>IF(EXACT(V126,W126),"PASS","FAIL")</x:f>
        <x:v>PASS</x:v>
      </x:c>
      <x:c r="Z126" s="22" t="str">
        <x:v>COMPLETE</x:v>
      </x:c>
      <x:c r="AA126" s="22" t="str">
        <x:f>Q126</x:f>
        <x:v>COMPLETE</x:v>
      </x:c>
      <x:c r="AB126" s="22" t="str">
        <x:f>IF(EXACT(Z126,AA126),"PASS","FAIL")</x:f>
        <x:v>PASS</x:v>
      </x:c>
      <x:c r="AC126" s="22" t="b">
        <x:f>OR(NOT(ISTEXT(D126)),LEN(TRIM(D126))=0,OR(NOT(ISTEXT(E126)),AND(NOT(EXACT(E126,"SMALL_REVERSIBLE_TEST")),NOT(EXACT(E126,"BOUNDED_TRANCHE")),NOT(EXACT(E126,"LARGE_HARD_TO_REVERSE")))),OR(NOT(ISTEXT(F126)),AND(NOT(EXACT(F126,"LOW")),NOT(EXACT(F126,"MODERATE")),NOT(EXACT(F126,"HIGH")))),OR(NOT(ISTEXT(G126)),AND(NOT(EXACT(G126,"EASY")),NOT(EXACT(G126,"MODERATE")),NOT(EXACT(G126,"HARD")))),OR(NOT(ISTEXT(H126)),AND(NOT(EXACT(H126,"YES")),NOT(EXACT(H126,"NO")))),OR(NOT(ISTEXT(I126)),AND(NOT(EXACT(I126,"NONE_EVIDENCE")),NOT(EXACT(I126,"LIMITED")),NOT(EXACT(I126,"STRONG")))),OR(NOT(ISTEXT(J126)),AND(NOT(EXACT(J126,"YES")),NOT(EXACT(J126,"NO")))),OR(NOT(ISTEXT(K126)),AND(NOT(EXACT(K126,"YES")),NOT(EXACT(K126,"NO")),NOT(EXACT(K126,"NOT_APPLICABLE")))),OR(NOT(ISTEXT(L126)),AND(NOT(EXACT(L126,"NONE")),NOT(EXACT(L126,"NON_MATERIAL")),NOT(EXACT(L126,"MATERIAL_RESOLVED")),NOT(EXACT(L126,"MATERIAL_UNRESOLVED")))),OR(NOT(ISTEXT(M126)),AND(NOT(EXACT(M126,"NONE")),NOT(EXACT(M126,"NON_MATERIAL")),NOT(EXACT(M126,"MATERIAL")))),OR(NOT(ISTEXT(N126)),AND(NOT(EXACT(N126,"YES")),NOT(EXACT(N126,"NO")),NOT(EXACT(N126,"NOT_APPLICABLE")))),OR(NOT(ISTEXT(O126)),AND(NOT(EXACT(O126,"YES")),NOT(EXACT(O126,"NO")),NOT(EXACT(O126,"NOT_APPLICABLE")))),OR(NOT(ISTEXT(P126)),AND(NOT(EXACT(P126,"YES")),NOT(EXACT(P126,"NO")),NOT(EXACT(P126,"UNKNOWN")))),OR(NOT(ISTEXT(Q126)),AND(NOT(EXACT(Q126,"COMPLETE")),NOT(EXACT(Q126,"INCOMPLETE")))),OR(NOT(ISTEXT(R126)),AND(NOT(EXACT(R126,"YES")),NOT(EXACT(R126,"NO")))),OR(NOT(ISTEXT(S126)),AND(NOT(EXACT(S126,"YES")),NOT(EXACT(S126,"NO")),NOT(EXACT(S126,"NOT_APPLICABLE")))),AND(EXACT(J126,"NO"),NOT(EXACT(K126,"NOT_APPLICABLE"))),AND(EXACT(N126,"NO"),NOT(EXACT(O126,"NOT_APPLICABLE"))),AND(EXACT(R126,"NO"),NOT(EXACT(S126,"NOT_APPLICABLE"))))</x:f>
        <x:v>0</x:v>
      </x:c>
      <x:c r="AD126" t="str">
        <x:f>IF(OR(NOT(ISTEXT(D126)),LEN(TRIM(D126))=0),"DESCRIPTION_INVALID",IF(OR(OR(NOT(ISTEXT(E126)),AND(NOT(EXACT(E126,"SMALL_REVERSIBLE_TEST")),NOT(EXACT(E126,"BOUNDED_TRANCHE")),NOT(EXACT(E126,"LARGE_HARD_TO_REVERSE")))),OR(NOT(ISTEXT(F126)),AND(NOT(EXACT(F126,"LOW")),NOT(EXACT(F126,"MODERATE")),NOT(EXACT(F126,"HIGH")))),OR(NOT(ISTEXT(G126)),AND(NOT(EXACT(G126,"EASY")),NOT(EXACT(G126,"MODERATE")),NOT(EXACT(G126,"HARD")))),OR(NOT(ISTEXT(H126)),AND(NOT(EXACT(H126,"YES")),NOT(EXACT(H126,"NO")))),OR(NOT(ISTEXT(I126)),AND(NOT(EXACT(I126,"NONE_EVIDENCE")),NOT(EXACT(I126,"LIMITED")),NOT(EXACT(I126,"STRONG")))),OR(NOT(ISTEXT(J126)),AND(NOT(EXACT(J126,"YES")),NOT(EXACT(J126,"NO")))),OR(NOT(ISTEXT(K126)),AND(NOT(EXACT(K126,"YES")),NOT(EXACT(K126,"NO")),NOT(EXACT(K126,"NOT_APPLICABLE")))),OR(NOT(ISTEXT(L126)),AND(NOT(EXACT(L126,"NONE")),NOT(EXACT(L126,"NON_MATERIAL")),NOT(EXACT(L126,"MATERIAL_RESOLVED")),NOT(EXACT(L126,"MATERIAL_UNRESOLVED")))),OR(NOT(ISTEXT(M126)),AND(NOT(EXACT(M126,"NONE")),NOT(EXACT(M126,"NON_MATERIAL")),NOT(EXACT(M126,"MATERIAL")))),OR(NOT(ISTEXT(N126)),AND(NOT(EXACT(N126,"YES")),NOT(EXACT(N126,"NO")),NOT(EXACT(N126,"NOT_APPLICABLE")))),OR(NOT(ISTEXT(O126)),AND(NOT(EXACT(O126,"YES")),NOT(EXACT(O126,"NO")),NOT(EXACT(O126,"NOT_APPLICABLE")))),OR(NOT(ISTEXT(P126)),AND(NOT(EXACT(P126,"YES")),NOT(EXACT(P126,"NO")),NOT(EXACT(P126,"UNKNOWN")))),OR(NOT(ISTEXT(Q126)),AND(NOT(EXACT(Q126,"COMPLETE")),NOT(EXACT(Q126,"INCOMPLETE")))),OR(NOT(ISTEXT(R126)),AND(NOT(EXACT(R126,"YES")),NOT(EXACT(R126,"NO")))),OR(NOT(ISTEXT(S126)),AND(NOT(EXACT(S126,"YES")),NOT(EXACT(S126,"NO")),NOT(EXACT(S126,"NOT_APPLICABLE"))))),"ENUM_INVALID",IF(AND(EXACT(J126,"NO"),NOT(EXACT(K126,"NOT_APPLICABLE"))),"FIRST_PARTY_CROSS_FIELD_INVALID",IF(AND(EXACT(N126,"NO"),NOT(EXACT(O126,"NOT_APPLICABLE"))),"TEST_CROSS_FIELD_INVALID",IF(AND(EXACT(R126,"NO"),NOT(EXACT(S126,"NOT_APPLICABLE"))),"REOPEN_CROSS_FIELD_INVALID",IF(EXACT(H126,"NO"),"SCOPE_INCOMPLETE",IF(AND(EXACT(R126,"YES"),EXACT(S126,"YES")),"REOPEN_TRIGGER",IF(EXACT(L126,"MATERIAL_UNRESOLVED"),"MATERIAL_CONTRADICTION",IF(AND(OR(EXACT(E126,"LARGE_HARD_TO_REVERSE"),EXACT(F126,"HIGH"),EXACT(G126,"HARD")),OR(AND(EXACT(J126,"YES"),EXACT(K126,"NO")),EXACT(I126,"NONE_EVIDENCE"),EXACT(M126,"MATERIAL"))),IF(AND(EXACT(N126,"YES"),EXACT(O126,"YES")),"HIGH_EXPOSURE_BLOCKER_TESTABLE","HIGH_EXPOSURE_BLOCKER"),IF(AND(EXACT(E126,"BOUNDED_TRANCHE"),OR(AND(EXACT(J126,"YES"),EXACT(K126,"NO")),EXACT(I126,"NONE_EVIDENCE"),EXACT(M126,"MATERIAL"))),IF(AND(EXACT(N126,"YES"),EXACT(O126,"YES")),"TRANCHE_GAP_TESTABLE","TRANCHE_EVIDENCE_GAP"),IF(EXACT(E126,"SMALL_REVERSIBLE_TEST"),IF(OR(EXACT(F126,"HIGH"),EXACT(G126,"HARD")),"TEST_NOT_BOUNDED",IF(AND(EXACT(M126,"MATERIAL"),NOT(EXACT(O126,"YES"))),"TEST_MISALIGNED","SMALL_TEST_SUPPORTED")),IF(AND(EXACT(I126,"LIMITED"),EXACT(E126,"LARGE_HARD_TO_REVERSE")),"INDEPENDENCE_TOO_LIMITED_FOR_SCALE",IF(AND(EXACT(P126,"YES"),EXACT(I126,"LIMITED")),"DECISION_CHANGING_INFO_MISSING","NO_MATERIAL_BLOCKER")))))))))))))</x:f>
        <x:v>HIGH_EXPOSURE_BLOCKER_TESTABLE</x:v>
      </x:c>
    </x:row>
    <x:row r="127" ht="20" customHeight="1">
      <x:c r="A127" s="22" t="str">
        <x:v>F126</x:v>
      </x:c>
      <x:c r="B127" s="22" t="str">
        <x:v>combo LARGE_HARD_TO_REVERSE LIMITED MATERIAL NON_MATERIAL 126</x:v>
      </x:c>
      <x:c r="C127" s="22" t="str">
        <x:v>COMBINATORIAL</x:v>
      </x:c>
      <x:c r="D127" s="22" t="str">
        <x:v>Search/content expansion next tranche</x:v>
      </x:c>
      <x:c r="E127" s="22" t="str">
        <x:v>LARGE_HARD_TO_REVERSE</x:v>
      </x:c>
      <x:c r="F127" s="22" t="str">
        <x:v>HIGH</x:v>
      </x:c>
      <x:c r="G127" s="22" t="str">
        <x:v>HARD</x:v>
      </x:c>
      <x:c r="H127" s="22" t="str">
        <x:v>YES</x:v>
      </x:c>
      <x:c r="I127" s="22" t="str">
        <x:v>LIMITED</x:v>
      </x:c>
      <x:c r="J127" s="22" t="str">
        <x:v>YES</x:v>
      </x:c>
      <x:c r="K127" s="22" t="str">
        <x:v>YES</x:v>
      </x:c>
      <x:c r="L127" s="22" t="str">
        <x:v>NON_MATERIAL</x:v>
      </x:c>
      <x:c r="M127" s="22" t="str">
        <x:v>MATERIAL</x:v>
      </x:c>
      <x:c r="N127" s="22" t="str">
        <x:v>NO</x:v>
      </x:c>
      <x:c r="O127" s="22" t="str">
        <x:v>NOT_APPLICABLE</x:v>
      </x:c>
      <x:c r="P127" s="22" t="str">
        <x:v>NO</x:v>
      </x:c>
      <x:c r="Q127" s="22" t="str">
        <x:v>COMPLETE</x:v>
      </x:c>
      <x:c r="R127" s="22" t="str">
        <x:v>NO</x:v>
      </x:c>
      <x:c r="S127" s="22" t="str">
        <x:v>NOT_APPLICABLE</x:v>
      </x:c>
      <x:c r="T127" s="22" t="str">
        <x:v>DO_NOT_COMMIT_YET</x:v>
      </x:c>
      <x:c r="U127" s="22" t="str">
        <x:f>IF(OR(AD127="DESCRIPTION_INVALID",AD127="ENUM_INVALID",AD127="FIRST_PARTY_CROSS_FIELD_INVALID",AD127="TEST_CROSS_FIELD_INVALID",AD127="REOPEN_CROSS_FIELD_INVALID"),"INVALID_INPUT",IF(AD127="SCOPE_INCOMPLETE","RESOLVE_DECISION_SCOPE",IF(AD127="REOPEN_TRIGGER","REOPEN_PRIOR_DECISION",IF(AD127="MATERIAL_CONTRADICTION","RESOLVE_CONTRADICTION",IF(OR(AD127="HIGH_EXPOSURE_BLOCKER_TESTABLE",AD127="TRANCHE_GAP_TESTABLE"),"SUFFICIENT_FOR_A_SMALLER_REVERSIBLE_TEST",IF(AD127="HIGH_EXPOSURE_BLOCKER","DO_NOT_COMMIT_YET",IF(OR(AD127="TRANCHE_EVIDENCE_GAP",AD127="TEST_NOT_BOUNDED",AD127="TEST_MISALIGNED",AD127="INDEPENDENCE_TOO_LIMITED_FOR_SCALE",AD127="DECISION_CHANGING_INFO_MISSING"),"MORE_EVIDENCE_REQUIRED","SUFFICIENT_FOR_THIS_COMMITMENT")))))))</x:f>
        <x:v>DO_NOT_COMMIT_YET</x:v>
      </x:c>
      <x:c r="V127" s="22" t="str">
        <x:v>HIGH_EXPOSURE_BLOCKER</x:v>
      </x:c>
      <x:c r="W127" s="22" t="str">
        <x:f>AD127</x:f>
        <x:v>HIGH_EXPOSURE_BLOCKER</x:v>
      </x:c>
      <x:c r="X127" s="22" t="str">
        <x:f>IF(EXACT(T127,U127),"PASS","FAIL")</x:f>
        <x:v>PASS</x:v>
      </x:c>
      <x:c r="Y127" s="22" t="str">
        <x:f>IF(EXACT(V127,W127),"PASS","FAIL")</x:f>
        <x:v>PASS</x:v>
      </x:c>
      <x:c r="Z127" s="22" t="str">
        <x:v>COMPLETE</x:v>
      </x:c>
      <x:c r="AA127" s="22" t="str">
        <x:f>Q127</x:f>
        <x:v>COMPLETE</x:v>
      </x:c>
      <x:c r="AB127" s="22" t="str">
        <x:f>IF(EXACT(Z127,AA127),"PASS","FAIL")</x:f>
        <x:v>PASS</x:v>
      </x:c>
      <x:c r="AC127" s="22" t="b">
        <x:f>OR(NOT(ISTEXT(D127)),LEN(TRIM(D127))=0,OR(NOT(ISTEXT(E127)),AND(NOT(EXACT(E127,"SMALL_REVERSIBLE_TEST")),NOT(EXACT(E127,"BOUNDED_TRANCHE")),NOT(EXACT(E127,"LARGE_HARD_TO_REVERSE")))),OR(NOT(ISTEXT(F127)),AND(NOT(EXACT(F127,"LOW")),NOT(EXACT(F127,"MODERATE")),NOT(EXACT(F127,"HIGH")))),OR(NOT(ISTEXT(G127)),AND(NOT(EXACT(G127,"EASY")),NOT(EXACT(G127,"MODERATE")),NOT(EXACT(G127,"HARD")))),OR(NOT(ISTEXT(H127)),AND(NOT(EXACT(H127,"YES")),NOT(EXACT(H127,"NO")))),OR(NOT(ISTEXT(I127)),AND(NOT(EXACT(I127,"NONE_EVIDENCE")),NOT(EXACT(I127,"LIMITED")),NOT(EXACT(I127,"STRONG")))),OR(NOT(ISTEXT(J127)),AND(NOT(EXACT(J127,"YES")),NOT(EXACT(J127,"NO")))),OR(NOT(ISTEXT(K127)),AND(NOT(EXACT(K127,"YES")),NOT(EXACT(K127,"NO")),NOT(EXACT(K127,"NOT_APPLICABLE")))),OR(NOT(ISTEXT(L127)),AND(NOT(EXACT(L127,"NONE")),NOT(EXACT(L127,"NON_MATERIAL")),NOT(EXACT(L127,"MATERIAL_RESOLVED")),NOT(EXACT(L127,"MATERIAL_UNRESOLVED")))),OR(NOT(ISTEXT(M127)),AND(NOT(EXACT(M127,"NONE")),NOT(EXACT(M127,"NON_MATERIAL")),NOT(EXACT(M127,"MATERIAL")))),OR(NOT(ISTEXT(N127)),AND(NOT(EXACT(N127,"YES")),NOT(EXACT(N127,"NO")),NOT(EXACT(N127,"NOT_APPLICABLE")))),OR(NOT(ISTEXT(O127)),AND(NOT(EXACT(O127,"YES")),NOT(EXACT(O127,"NO")),NOT(EXACT(O127,"NOT_APPLICABLE")))),OR(NOT(ISTEXT(P127)),AND(NOT(EXACT(P127,"YES")),NOT(EXACT(P127,"NO")),NOT(EXACT(P127,"UNKNOWN")))),OR(NOT(ISTEXT(Q127)),AND(NOT(EXACT(Q127,"COMPLETE")),NOT(EXACT(Q127,"INCOMPLETE")))),OR(NOT(ISTEXT(R127)),AND(NOT(EXACT(R127,"YES")),NOT(EXACT(R127,"NO")))),OR(NOT(ISTEXT(S127)),AND(NOT(EXACT(S127,"YES")),NOT(EXACT(S127,"NO")),NOT(EXACT(S127,"NOT_APPLICABLE")))),AND(EXACT(J127,"NO"),NOT(EXACT(K127,"NOT_APPLICABLE"))),AND(EXACT(N127,"NO"),NOT(EXACT(O127,"NOT_APPLICABLE"))),AND(EXACT(R127,"NO"),NOT(EXACT(S127,"NOT_APPLICABLE"))))</x:f>
        <x:v>0</x:v>
      </x:c>
      <x:c r="AD127" t="str">
        <x:f>IF(OR(NOT(ISTEXT(D127)),LEN(TRIM(D127))=0),"DESCRIPTION_INVALID",IF(OR(OR(NOT(ISTEXT(E127)),AND(NOT(EXACT(E127,"SMALL_REVERSIBLE_TEST")),NOT(EXACT(E127,"BOUNDED_TRANCHE")),NOT(EXACT(E127,"LARGE_HARD_TO_REVERSE")))),OR(NOT(ISTEXT(F127)),AND(NOT(EXACT(F127,"LOW")),NOT(EXACT(F127,"MODERATE")),NOT(EXACT(F127,"HIGH")))),OR(NOT(ISTEXT(G127)),AND(NOT(EXACT(G127,"EASY")),NOT(EXACT(G127,"MODERATE")),NOT(EXACT(G127,"HARD")))),OR(NOT(ISTEXT(H127)),AND(NOT(EXACT(H127,"YES")),NOT(EXACT(H127,"NO")))),OR(NOT(ISTEXT(I127)),AND(NOT(EXACT(I127,"NONE_EVIDENCE")),NOT(EXACT(I127,"LIMITED")),NOT(EXACT(I127,"STRONG")))),OR(NOT(ISTEXT(J127)),AND(NOT(EXACT(J127,"YES")),NOT(EXACT(J127,"NO")))),OR(NOT(ISTEXT(K127)),AND(NOT(EXACT(K127,"YES")),NOT(EXACT(K127,"NO")),NOT(EXACT(K127,"NOT_APPLICABLE")))),OR(NOT(ISTEXT(L127)),AND(NOT(EXACT(L127,"NONE")),NOT(EXACT(L127,"NON_MATERIAL")),NOT(EXACT(L127,"MATERIAL_RESOLVED")),NOT(EXACT(L127,"MATERIAL_UNRESOLVED")))),OR(NOT(ISTEXT(M127)),AND(NOT(EXACT(M127,"NONE")),NOT(EXACT(M127,"NON_MATERIAL")),NOT(EXACT(M127,"MATERIAL")))),OR(NOT(ISTEXT(N127)),AND(NOT(EXACT(N127,"YES")),NOT(EXACT(N127,"NO")),NOT(EXACT(N127,"NOT_APPLICABLE")))),OR(NOT(ISTEXT(O127)),AND(NOT(EXACT(O127,"YES")),NOT(EXACT(O127,"NO")),NOT(EXACT(O127,"NOT_APPLICABLE")))),OR(NOT(ISTEXT(P127)),AND(NOT(EXACT(P127,"YES")),NOT(EXACT(P127,"NO")),NOT(EXACT(P127,"UNKNOWN")))),OR(NOT(ISTEXT(Q127)),AND(NOT(EXACT(Q127,"COMPLETE")),NOT(EXACT(Q127,"INCOMPLETE")))),OR(NOT(ISTEXT(R127)),AND(NOT(EXACT(R127,"YES")),NOT(EXACT(R127,"NO")))),OR(NOT(ISTEXT(S127)),AND(NOT(EXACT(S127,"YES")),NOT(EXACT(S127,"NO")),NOT(EXACT(S127,"NOT_APPLICABLE"))))),"ENUM_INVALID",IF(AND(EXACT(J127,"NO"),NOT(EXACT(K127,"NOT_APPLICABLE"))),"FIRST_PARTY_CROSS_FIELD_INVALID",IF(AND(EXACT(N127,"NO"),NOT(EXACT(O127,"NOT_APPLICABLE"))),"TEST_CROSS_FIELD_INVALID",IF(AND(EXACT(R127,"NO"),NOT(EXACT(S127,"NOT_APPLICABLE"))),"REOPEN_CROSS_FIELD_INVALID",IF(EXACT(H127,"NO"),"SCOPE_INCOMPLETE",IF(AND(EXACT(R127,"YES"),EXACT(S127,"YES")),"REOPEN_TRIGGER",IF(EXACT(L127,"MATERIAL_UNRESOLVED"),"MATERIAL_CONTRADICTION",IF(AND(OR(EXACT(E127,"LARGE_HARD_TO_REVERSE"),EXACT(F127,"HIGH"),EXACT(G127,"HARD")),OR(AND(EXACT(J127,"YES"),EXACT(K127,"NO")),EXACT(I127,"NONE_EVIDENCE"),EXACT(M127,"MATERIAL"))),IF(AND(EXACT(N127,"YES"),EXACT(O127,"YES")),"HIGH_EXPOSURE_BLOCKER_TESTABLE","HIGH_EXPOSURE_BLOCKER"),IF(AND(EXACT(E127,"BOUNDED_TRANCHE"),OR(AND(EXACT(J127,"YES"),EXACT(K127,"NO")),EXACT(I127,"NONE_EVIDENCE"),EXACT(M127,"MATERIAL"))),IF(AND(EXACT(N127,"YES"),EXACT(O127,"YES")),"TRANCHE_GAP_TESTABLE","TRANCHE_EVIDENCE_GAP"),IF(EXACT(E127,"SMALL_REVERSIBLE_TEST"),IF(OR(EXACT(F127,"HIGH"),EXACT(G127,"HARD")),"TEST_NOT_BOUNDED",IF(AND(EXACT(M127,"MATERIAL"),NOT(EXACT(O127,"YES"))),"TEST_MISALIGNED","SMALL_TEST_SUPPORTED")),IF(AND(EXACT(I127,"LIMITED"),EXACT(E127,"LARGE_HARD_TO_REVERSE")),"INDEPENDENCE_TOO_LIMITED_FOR_SCALE",IF(AND(EXACT(P127,"YES"),EXACT(I127,"LIMITED")),"DECISION_CHANGING_INFO_MISSING","NO_MATERIAL_BLOCKER")))))))))))))</x:f>
        <x:v>HIGH_EXPOSURE_BLOCKER</x:v>
      </x:c>
    </x:row>
    <x:row r="128" ht="20" customHeight="1">
      <x:c r="A128" s="22" t="str">
        <x:v>F127</x:v>
      </x:c>
      <x:c r="B128" s="22" t="str">
        <x:v>combo LARGE_HARD_TO_REVERSE LIMITED MATERIAL MATERIAL_RESOLVED 127</x:v>
      </x:c>
      <x:c r="C128" s="22" t="str">
        <x:v>COMBINATORIAL</x:v>
      </x:c>
      <x:c r="D128" s="22" t="str">
        <x:v>Search/content expansion next tranche</x:v>
      </x:c>
      <x:c r="E128" s="22" t="str">
        <x:v>LARGE_HARD_TO_REVERSE</x:v>
      </x:c>
      <x:c r="F128" s="22" t="str">
        <x:v>HIGH</x:v>
      </x:c>
      <x:c r="G128" s="22" t="str">
        <x:v>HARD</x:v>
      </x:c>
      <x:c r="H128" s="22" t="str">
        <x:v>YES</x:v>
      </x:c>
      <x:c r="I128" s="22" t="str">
        <x:v>LIMITED</x:v>
      </x:c>
      <x:c r="J128" s="22" t="str">
        <x:v>YES</x:v>
      </x:c>
      <x:c r="K128" s="22" t="str">
        <x:v>NO</x:v>
      </x:c>
      <x:c r="L128" s="22" t="str">
        <x:v>MATERIAL_RESOLVED</x:v>
      </x:c>
      <x:c r="M128" s="22" t="str">
        <x:v>MATERIAL</x:v>
      </x:c>
      <x:c r="N128" s="22" t="str">
        <x:v>YES</x:v>
      </x:c>
      <x:c r="O128" s="22" t="str">
        <x:v>YES</x:v>
      </x:c>
      <x:c r="P128" s="22" t="str">
        <x:v>NO</x:v>
      </x:c>
      <x:c r="Q128" s="22" t="str">
        <x:v>COMPLETE</x:v>
      </x:c>
      <x:c r="R128" s="22" t="str">
        <x:v>NO</x:v>
      </x:c>
      <x:c r="S128" s="22" t="str">
        <x:v>NOT_APPLICABLE</x:v>
      </x:c>
      <x:c r="T128" s="22" t="str">
        <x:v>SUFFICIENT_FOR_A_SMALLER_REVERSIBLE_TEST</x:v>
      </x:c>
      <x:c r="U128" s="22" t="str">
        <x:f>IF(OR(AD128="DESCRIPTION_INVALID",AD128="ENUM_INVALID",AD128="FIRST_PARTY_CROSS_FIELD_INVALID",AD128="TEST_CROSS_FIELD_INVALID",AD128="REOPEN_CROSS_FIELD_INVALID"),"INVALID_INPUT",IF(AD128="SCOPE_INCOMPLETE","RESOLVE_DECISION_SCOPE",IF(AD128="REOPEN_TRIGGER","REOPEN_PRIOR_DECISION",IF(AD128="MATERIAL_CONTRADICTION","RESOLVE_CONTRADICTION",IF(OR(AD128="HIGH_EXPOSURE_BLOCKER_TESTABLE",AD128="TRANCHE_GAP_TESTABLE"),"SUFFICIENT_FOR_A_SMALLER_REVERSIBLE_TEST",IF(AD128="HIGH_EXPOSURE_BLOCKER","DO_NOT_COMMIT_YET",IF(OR(AD128="TRANCHE_EVIDENCE_GAP",AD128="TEST_NOT_BOUNDED",AD128="TEST_MISALIGNED",AD128="INDEPENDENCE_TOO_LIMITED_FOR_SCALE",AD128="DECISION_CHANGING_INFO_MISSING"),"MORE_EVIDENCE_REQUIRED","SUFFICIENT_FOR_THIS_COMMITMENT")))))))</x:f>
        <x:v>SUFFICIENT_FOR_A_SMALLER_REVERSIBLE_TEST</x:v>
      </x:c>
      <x:c r="V128" s="22" t="str">
        <x:v>HIGH_EXPOSURE_BLOCKER_TESTABLE</x:v>
      </x:c>
      <x:c r="W128" s="22" t="str">
        <x:f>AD128</x:f>
        <x:v>HIGH_EXPOSURE_BLOCKER_TESTABLE</x:v>
      </x:c>
      <x:c r="X128" s="22" t="str">
        <x:f>IF(EXACT(T128,U128),"PASS","FAIL")</x:f>
        <x:v>PASS</x:v>
      </x:c>
      <x:c r="Y128" s="22" t="str">
        <x:f>IF(EXACT(V128,W128),"PASS","FAIL")</x:f>
        <x:v>PASS</x:v>
      </x:c>
      <x:c r="Z128" s="22" t="str">
        <x:v>COMPLETE</x:v>
      </x:c>
      <x:c r="AA128" s="22" t="str">
        <x:f>Q128</x:f>
        <x:v>COMPLETE</x:v>
      </x:c>
      <x:c r="AB128" s="22" t="str">
        <x:f>IF(EXACT(Z128,AA128),"PASS","FAIL")</x:f>
        <x:v>PASS</x:v>
      </x:c>
      <x:c r="AC128" s="22" t="b">
        <x:f>OR(NOT(ISTEXT(D128)),LEN(TRIM(D128))=0,OR(NOT(ISTEXT(E128)),AND(NOT(EXACT(E128,"SMALL_REVERSIBLE_TEST")),NOT(EXACT(E128,"BOUNDED_TRANCHE")),NOT(EXACT(E128,"LARGE_HARD_TO_REVERSE")))),OR(NOT(ISTEXT(F128)),AND(NOT(EXACT(F128,"LOW")),NOT(EXACT(F128,"MODERATE")),NOT(EXACT(F128,"HIGH")))),OR(NOT(ISTEXT(G128)),AND(NOT(EXACT(G128,"EASY")),NOT(EXACT(G128,"MODERATE")),NOT(EXACT(G128,"HARD")))),OR(NOT(ISTEXT(H128)),AND(NOT(EXACT(H128,"YES")),NOT(EXACT(H128,"NO")))),OR(NOT(ISTEXT(I128)),AND(NOT(EXACT(I128,"NONE_EVIDENCE")),NOT(EXACT(I128,"LIMITED")),NOT(EXACT(I128,"STRONG")))),OR(NOT(ISTEXT(J128)),AND(NOT(EXACT(J128,"YES")),NOT(EXACT(J128,"NO")))),OR(NOT(ISTEXT(K128)),AND(NOT(EXACT(K128,"YES")),NOT(EXACT(K128,"NO")),NOT(EXACT(K128,"NOT_APPLICABLE")))),OR(NOT(ISTEXT(L128)),AND(NOT(EXACT(L128,"NONE")),NOT(EXACT(L128,"NON_MATERIAL")),NOT(EXACT(L128,"MATERIAL_RESOLVED")),NOT(EXACT(L128,"MATERIAL_UNRESOLVED")))),OR(NOT(ISTEXT(M128)),AND(NOT(EXACT(M128,"NONE")),NOT(EXACT(M128,"NON_MATERIAL")),NOT(EXACT(M128,"MATERIAL")))),OR(NOT(ISTEXT(N128)),AND(NOT(EXACT(N128,"YES")),NOT(EXACT(N128,"NO")),NOT(EXACT(N128,"NOT_APPLICABLE")))),OR(NOT(ISTEXT(O128)),AND(NOT(EXACT(O128,"YES")),NOT(EXACT(O128,"NO")),NOT(EXACT(O128,"NOT_APPLICABLE")))),OR(NOT(ISTEXT(P128)),AND(NOT(EXACT(P128,"YES")),NOT(EXACT(P128,"NO")),NOT(EXACT(P128,"UNKNOWN")))),OR(NOT(ISTEXT(Q128)),AND(NOT(EXACT(Q128,"COMPLETE")),NOT(EXACT(Q128,"INCOMPLETE")))),OR(NOT(ISTEXT(R128)),AND(NOT(EXACT(R128,"YES")),NOT(EXACT(R128,"NO")))),OR(NOT(ISTEXT(S128)),AND(NOT(EXACT(S128,"YES")),NOT(EXACT(S128,"NO")),NOT(EXACT(S128,"NOT_APPLICABLE")))),AND(EXACT(J128,"NO"),NOT(EXACT(K128,"NOT_APPLICABLE"))),AND(EXACT(N128,"NO"),NOT(EXACT(O128,"NOT_APPLICABLE"))),AND(EXACT(R128,"NO"),NOT(EXACT(S128,"NOT_APPLICABLE"))))</x:f>
        <x:v>0</x:v>
      </x:c>
      <x:c r="AD128" t="str">
        <x:f>IF(OR(NOT(ISTEXT(D128)),LEN(TRIM(D128))=0),"DESCRIPTION_INVALID",IF(OR(OR(NOT(ISTEXT(E128)),AND(NOT(EXACT(E128,"SMALL_REVERSIBLE_TEST")),NOT(EXACT(E128,"BOUNDED_TRANCHE")),NOT(EXACT(E128,"LARGE_HARD_TO_REVERSE")))),OR(NOT(ISTEXT(F128)),AND(NOT(EXACT(F128,"LOW")),NOT(EXACT(F128,"MODERATE")),NOT(EXACT(F128,"HIGH")))),OR(NOT(ISTEXT(G128)),AND(NOT(EXACT(G128,"EASY")),NOT(EXACT(G128,"MODERATE")),NOT(EXACT(G128,"HARD")))),OR(NOT(ISTEXT(H128)),AND(NOT(EXACT(H128,"YES")),NOT(EXACT(H128,"NO")))),OR(NOT(ISTEXT(I128)),AND(NOT(EXACT(I128,"NONE_EVIDENCE")),NOT(EXACT(I128,"LIMITED")),NOT(EXACT(I128,"STRONG")))),OR(NOT(ISTEXT(J128)),AND(NOT(EXACT(J128,"YES")),NOT(EXACT(J128,"NO")))),OR(NOT(ISTEXT(K128)),AND(NOT(EXACT(K128,"YES")),NOT(EXACT(K128,"NO")),NOT(EXACT(K128,"NOT_APPLICABLE")))),OR(NOT(ISTEXT(L128)),AND(NOT(EXACT(L128,"NONE")),NOT(EXACT(L128,"NON_MATERIAL")),NOT(EXACT(L128,"MATERIAL_RESOLVED")),NOT(EXACT(L128,"MATERIAL_UNRESOLVED")))),OR(NOT(ISTEXT(M128)),AND(NOT(EXACT(M128,"NONE")),NOT(EXACT(M128,"NON_MATERIAL")),NOT(EXACT(M128,"MATERIAL")))),OR(NOT(ISTEXT(N128)),AND(NOT(EXACT(N128,"YES")),NOT(EXACT(N128,"NO")),NOT(EXACT(N128,"NOT_APPLICABLE")))),OR(NOT(ISTEXT(O128)),AND(NOT(EXACT(O128,"YES")),NOT(EXACT(O128,"NO")),NOT(EXACT(O128,"NOT_APPLICABLE")))),OR(NOT(ISTEXT(P128)),AND(NOT(EXACT(P128,"YES")),NOT(EXACT(P128,"NO")),NOT(EXACT(P128,"UNKNOWN")))),OR(NOT(ISTEXT(Q128)),AND(NOT(EXACT(Q128,"COMPLETE")),NOT(EXACT(Q128,"INCOMPLETE")))),OR(NOT(ISTEXT(R128)),AND(NOT(EXACT(R128,"YES")),NOT(EXACT(R128,"NO")))),OR(NOT(ISTEXT(S128)),AND(NOT(EXACT(S128,"YES")),NOT(EXACT(S128,"NO")),NOT(EXACT(S128,"NOT_APPLICABLE"))))),"ENUM_INVALID",IF(AND(EXACT(J128,"NO"),NOT(EXACT(K128,"NOT_APPLICABLE"))),"FIRST_PARTY_CROSS_FIELD_INVALID",IF(AND(EXACT(N128,"NO"),NOT(EXACT(O128,"NOT_APPLICABLE"))),"TEST_CROSS_FIELD_INVALID",IF(AND(EXACT(R128,"NO"),NOT(EXACT(S128,"NOT_APPLICABLE"))),"REOPEN_CROSS_FIELD_INVALID",IF(EXACT(H128,"NO"),"SCOPE_INCOMPLETE",IF(AND(EXACT(R128,"YES"),EXACT(S128,"YES")),"REOPEN_TRIGGER",IF(EXACT(L128,"MATERIAL_UNRESOLVED"),"MATERIAL_CONTRADICTION",IF(AND(OR(EXACT(E128,"LARGE_HARD_TO_REVERSE"),EXACT(F128,"HIGH"),EXACT(G128,"HARD")),OR(AND(EXACT(J128,"YES"),EXACT(K128,"NO")),EXACT(I128,"NONE_EVIDENCE"),EXACT(M128,"MATERIAL"))),IF(AND(EXACT(N128,"YES"),EXACT(O128,"YES")),"HIGH_EXPOSURE_BLOCKER_TESTABLE","HIGH_EXPOSURE_BLOCKER"),IF(AND(EXACT(E128,"BOUNDED_TRANCHE"),OR(AND(EXACT(J128,"YES"),EXACT(K128,"NO")),EXACT(I128,"NONE_EVIDENCE"),EXACT(M128,"MATERIAL"))),IF(AND(EXACT(N128,"YES"),EXACT(O128,"YES")),"TRANCHE_GAP_TESTABLE","TRANCHE_EVIDENCE_GAP"),IF(EXACT(E128,"SMALL_REVERSIBLE_TEST"),IF(OR(EXACT(F128,"HIGH"),EXACT(G128,"HARD")),"TEST_NOT_BOUNDED",IF(AND(EXACT(M128,"MATERIAL"),NOT(EXACT(O128,"YES"))),"TEST_MISALIGNED","SMALL_TEST_SUPPORTED")),IF(AND(EXACT(I128,"LIMITED"),EXACT(E128,"LARGE_HARD_TO_REVERSE")),"INDEPENDENCE_TOO_LIMITED_FOR_SCALE",IF(AND(EXACT(P128,"YES"),EXACT(I128,"LIMITED")),"DECISION_CHANGING_INFO_MISSING","NO_MATERIAL_BLOCKER")))))))))))))</x:f>
        <x:v>HIGH_EXPOSURE_BLOCKER_TESTABLE</x:v>
      </x:c>
    </x:row>
    <x:row r="129" ht="20" customHeight="1">
      <x:c r="A129" s="22" t="str">
        <x:v>F128</x:v>
      </x:c>
      <x:c r="B129" s="22" t="str">
        <x:v>combo LARGE_HARD_TO_REVERSE LIMITED MATERIAL MATERIAL_UNRESOLVED 128</x:v>
      </x:c>
      <x:c r="C129" s="22" t="str">
        <x:v>COMBINATORIAL</x:v>
      </x:c>
      <x:c r="D129" s="22" t="str">
        <x:v>Search/content expansion next tranche</x:v>
      </x:c>
      <x:c r="E129" s="22" t="str">
        <x:v>LARGE_HARD_TO_REVERSE</x:v>
      </x:c>
      <x:c r="F129" s="22" t="str">
        <x:v>HIGH</x:v>
      </x:c>
      <x:c r="G129" s="22" t="str">
        <x:v>HARD</x:v>
      </x:c>
      <x:c r="H129" s="22" t="str">
        <x:v>YES</x:v>
      </x:c>
      <x:c r="I129" s="22" t="str">
        <x:v>LIMITED</x:v>
      </x:c>
      <x:c r="J129" s="22" t="str">
        <x:v>YES</x:v>
      </x:c>
      <x:c r="K129" s="22" t="str">
        <x:v>YES</x:v>
      </x:c>
      <x:c r="L129" s="22" t="str">
        <x:v>MATERIAL_UNRESOLVED</x:v>
      </x:c>
      <x:c r="M129" s="22" t="str">
        <x:v>MATERIAL</x:v>
      </x:c>
      <x:c r="N129" s="22" t="str">
        <x:v>NO</x:v>
      </x:c>
      <x:c r="O129" s="22" t="str">
        <x:v>NOT_APPLICABLE</x:v>
      </x:c>
      <x:c r="P129" s="22" t="str">
        <x:v>NO</x:v>
      </x:c>
      <x:c r="Q129" s="22" t="str">
        <x:v>COMPLETE</x:v>
      </x:c>
      <x:c r="R129" s="22" t="str">
        <x:v>NO</x:v>
      </x:c>
      <x:c r="S129" s="22" t="str">
        <x:v>NOT_APPLICABLE</x:v>
      </x:c>
      <x:c r="T129" s="22" t="str">
        <x:v>RESOLVE_CONTRADICTION</x:v>
      </x:c>
      <x:c r="U129" s="22" t="str">
        <x:f>IF(OR(AD129="DESCRIPTION_INVALID",AD129="ENUM_INVALID",AD129="FIRST_PARTY_CROSS_FIELD_INVALID",AD129="TEST_CROSS_FIELD_INVALID",AD129="REOPEN_CROSS_FIELD_INVALID"),"INVALID_INPUT",IF(AD129="SCOPE_INCOMPLETE","RESOLVE_DECISION_SCOPE",IF(AD129="REOPEN_TRIGGER","REOPEN_PRIOR_DECISION",IF(AD129="MATERIAL_CONTRADICTION","RESOLVE_CONTRADICTION",IF(OR(AD129="HIGH_EXPOSURE_BLOCKER_TESTABLE",AD129="TRANCHE_GAP_TESTABLE"),"SUFFICIENT_FOR_A_SMALLER_REVERSIBLE_TEST",IF(AD129="HIGH_EXPOSURE_BLOCKER","DO_NOT_COMMIT_YET",IF(OR(AD129="TRANCHE_EVIDENCE_GAP",AD129="TEST_NOT_BOUNDED",AD129="TEST_MISALIGNED",AD129="INDEPENDENCE_TOO_LIMITED_FOR_SCALE",AD129="DECISION_CHANGING_INFO_MISSING"),"MORE_EVIDENCE_REQUIRED","SUFFICIENT_FOR_THIS_COMMITMENT")))))))</x:f>
        <x:v>RESOLVE_CONTRADICTION</x:v>
      </x:c>
      <x:c r="V129" s="22" t="str">
        <x:v>MATERIAL_CONTRADICTION</x:v>
      </x:c>
      <x:c r="W129" s="22" t="str">
        <x:f>AD129</x:f>
        <x:v>MATERIAL_CONTRADICTION</x:v>
      </x:c>
      <x:c r="X129" s="22" t="str">
        <x:f>IF(EXACT(T129,U129),"PASS","FAIL")</x:f>
        <x:v>PASS</x:v>
      </x:c>
      <x:c r="Y129" s="22" t="str">
        <x:f>IF(EXACT(V129,W129),"PASS","FAIL")</x:f>
        <x:v>PASS</x:v>
      </x:c>
      <x:c r="Z129" s="22" t="str">
        <x:v>COMPLETE</x:v>
      </x:c>
      <x:c r="AA129" s="22" t="str">
        <x:f>Q129</x:f>
        <x:v>COMPLETE</x:v>
      </x:c>
      <x:c r="AB129" s="22" t="str">
        <x:f>IF(EXACT(Z129,AA129),"PASS","FAIL")</x:f>
        <x:v>PASS</x:v>
      </x:c>
      <x:c r="AC129" s="22" t="b">
        <x:f>OR(NOT(ISTEXT(D129)),LEN(TRIM(D129))=0,OR(NOT(ISTEXT(E129)),AND(NOT(EXACT(E129,"SMALL_REVERSIBLE_TEST")),NOT(EXACT(E129,"BOUNDED_TRANCHE")),NOT(EXACT(E129,"LARGE_HARD_TO_REVERSE")))),OR(NOT(ISTEXT(F129)),AND(NOT(EXACT(F129,"LOW")),NOT(EXACT(F129,"MODERATE")),NOT(EXACT(F129,"HIGH")))),OR(NOT(ISTEXT(G129)),AND(NOT(EXACT(G129,"EASY")),NOT(EXACT(G129,"MODERATE")),NOT(EXACT(G129,"HARD")))),OR(NOT(ISTEXT(H129)),AND(NOT(EXACT(H129,"YES")),NOT(EXACT(H129,"NO")))),OR(NOT(ISTEXT(I129)),AND(NOT(EXACT(I129,"NONE_EVIDENCE")),NOT(EXACT(I129,"LIMITED")),NOT(EXACT(I129,"STRONG")))),OR(NOT(ISTEXT(J129)),AND(NOT(EXACT(J129,"YES")),NOT(EXACT(J129,"NO")))),OR(NOT(ISTEXT(K129)),AND(NOT(EXACT(K129,"YES")),NOT(EXACT(K129,"NO")),NOT(EXACT(K129,"NOT_APPLICABLE")))),OR(NOT(ISTEXT(L129)),AND(NOT(EXACT(L129,"NONE")),NOT(EXACT(L129,"NON_MATERIAL")),NOT(EXACT(L129,"MATERIAL_RESOLVED")),NOT(EXACT(L129,"MATERIAL_UNRESOLVED")))),OR(NOT(ISTEXT(M129)),AND(NOT(EXACT(M129,"NONE")),NOT(EXACT(M129,"NON_MATERIAL")),NOT(EXACT(M129,"MATERIAL")))),OR(NOT(ISTEXT(N129)),AND(NOT(EXACT(N129,"YES")),NOT(EXACT(N129,"NO")),NOT(EXACT(N129,"NOT_APPLICABLE")))),OR(NOT(ISTEXT(O129)),AND(NOT(EXACT(O129,"YES")),NOT(EXACT(O129,"NO")),NOT(EXACT(O129,"NOT_APPLICABLE")))),OR(NOT(ISTEXT(P129)),AND(NOT(EXACT(P129,"YES")),NOT(EXACT(P129,"NO")),NOT(EXACT(P129,"UNKNOWN")))),OR(NOT(ISTEXT(Q129)),AND(NOT(EXACT(Q129,"COMPLETE")),NOT(EXACT(Q129,"INCOMPLETE")))),OR(NOT(ISTEXT(R129)),AND(NOT(EXACT(R129,"YES")),NOT(EXACT(R129,"NO")))),OR(NOT(ISTEXT(S129)),AND(NOT(EXACT(S129,"YES")),NOT(EXACT(S129,"NO")),NOT(EXACT(S129,"NOT_APPLICABLE")))),AND(EXACT(J129,"NO"),NOT(EXACT(K129,"NOT_APPLICABLE"))),AND(EXACT(N129,"NO"),NOT(EXACT(O129,"NOT_APPLICABLE"))),AND(EXACT(R129,"NO"),NOT(EXACT(S129,"NOT_APPLICABLE"))))</x:f>
        <x:v>0</x:v>
      </x:c>
      <x:c r="AD129" t="str">
        <x:f>IF(OR(NOT(ISTEXT(D129)),LEN(TRIM(D129))=0),"DESCRIPTION_INVALID",IF(OR(OR(NOT(ISTEXT(E129)),AND(NOT(EXACT(E129,"SMALL_REVERSIBLE_TEST")),NOT(EXACT(E129,"BOUNDED_TRANCHE")),NOT(EXACT(E129,"LARGE_HARD_TO_REVERSE")))),OR(NOT(ISTEXT(F129)),AND(NOT(EXACT(F129,"LOW")),NOT(EXACT(F129,"MODERATE")),NOT(EXACT(F129,"HIGH")))),OR(NOT(ISTEXT(G129)),AND(NOT(EXACT(G129,"EASY")),NOT(EXACT(G129,"MODERATE")),NOT(EXACT(G129,"HARD")))),OR(NOT(ISTEXT(H129)),AND(NOT(EXACT(H129,"YES")),NOT(EXACT(H129,"NO")))),OR(NOT(ISTEXT(I129)),AND(NOT(EXACT(I129,"NONE_EVIDENCE")),NOT(EXACT(I129,"LIMITED")),NOT(EXACT(I129,"STRONG")))),OR(NOT(ISTEXT(J129)),AND(NOT(EXACT(J129,"YES")),NOT(EXACT(J129,"NO")))),OR(NOT(ISTEXT(K129)),AND(NOT(EXACT(K129,"YES")),NOT(EXACT(K129,"NO")),NOT(EXACT(K129,"NOT_APPLICABLE")))),OR(NOT(ISTEXT(L129)),AND(NOT(EXACT(L129,"NONE")),NOT(EXACT(L129,"NON_MATERIAL")),NOT(EXACT(L129,"MATERIAL_RESOLVED")),NOT(EXACT(L129,"MATERIAL_UNRESOLVED")))),OR(NOT(ISTEXT(M129)),AND(NOT(EXACT(M129,"NONE")),NOT(EXACT(M129,"NON_MATERIAL")),NOT(EXACT(M129,"MATERIAL")))),OR(NOT(ISTEXT(N129)),AND(NOT(EXACT(N129,"YES")),NOT(EXACT(N129,"NO")),NOT(EXACT(N129,"NOT_APPLICABLE")))),OR(NOT(ISTEXT(O129)),AND(NOT(EXACT(O129,"YES")),NOT(EXACT(O129,"NO")),NOT(EXACT(O129,"NOT_APPLICABLE")))),OR(NOT(ISTEXT(P129)),AND(NOT(EXACT(P129,"YES")),NOT(EXACT(P129,"NO")),NOT(EXACT(P129,"UNKNOWN")))),OR(NOT(ISTEXT(Q129)),AND(NOT(EXACT(Q129,"COMPLETE")),NOT(EXACT(Q129,"INCOMPLETE")))),OR(NOT(ISTEXT(R129)),AND(NOT(EXACT(R129,"YES")),NOT(EXACT(R129,"NO")))),OR(NOT(ISTEXT(S129)),AND(NOT(EXACT(S129,"YES")),NOT(EXACT(S129,"NO")),NOT(EXACT(S129,"NOT_APPLICABLE"))))),"ENUM_INVALID",IF(AND(EXACT(J129,"NO"),NOT(EXACT(K129,"NOT_APPLICABLE"))),"FIRST_PARTY_CROSS_FIELD_INVALID",IF(AND(EXACT(N129,"NO"),NOT(EXACT(O129,"NOT_APPLICABLE"))),"TEST_CROSS_FIELD_INVALID",IF(AND(EXACT(R129,"NO"),NOT(EXACT(S129,"NOT_APPLICABLE"))),"REOPEN_CROSS_FIELD_INVALID",IF(EXACT(H129,"NO"),"SCOPE_INCOMPLETE",IF(AND(EXACT(R129,"YES"),EXACT(S129,"YES")),"REOPEN_TRIGGER",IF(EXACT(L129,"MATERIAL_UNRESOLVED"),"MATERIAL_CONTRADICTION",IF(AND(OR(EXACT(E129,"LARGE_HARD_TO_REVERSE"),EXACT(F129,"HIGH"),EXACT(G129,"HARD")),OR(AND(EXACT(J129,"YES"),EXACT(K129,"NO")),EXACT(I129,"NONE_EVIDENCE"),EXACT(M129,"MATERIAL"))),IF(AND(EXACT(N129,"YES"),EXACT(O129,"YES")),"HIGH_EXPOSURE_BLOCKER_TESTABLE","HIGH_EXPOSURE_BLOCKER"),IF(AND(EXACT(E129,"BOUNDED_TRANCHE"),OR(AND(EXACT(J129,"YES"),EXACT(K129,"NO")),EXACT(I129,"NONE_EVIDENCE"),EXACT(M129,"MATERIAL"))),IF(AND(EXACT(N129,"YES"),EXACT(O129,"YES")),"TRANCHE_GAP_TESTABLE","TRANCHE_EVIDENCE_GAP"),IF(EXACT(E129,"SMALL_REVERSIBLE_TEST"),IF(OR(EXACT(F129,"HIGH"),EXACT(G129,"HARD")),"TEST_NOT_BOUNDED",IF(AND(EXACT(M129,"MATERIAL"),NOT(EXACT(O129,"YES"))),"TEST_MISALIGNED","SMALL_TEST_SUPPORTED")),IF(AND(EXACT(I129,"LIMITED"),EXACT(E129,"LARGE_HARD_TO_REVERSE")),"INDEPENDENCE_TOO_LIMITED_FOR_SCALE",IF(AND(EXACT(P129,"YES"),EXACT(I129,"LIMITED")),"DECISION_CHANGING_INFO_MISSING","NO_MATERIAL_BLOCKER")))))))))))))</x:f>
        <x:v>MATERIAL_CONTRADICTION</x:v>
      </x:c>
    </x:row>
    <x:row r="130" ht="20" customHeight="1">
      <x:c r="A130" s="22" t="str">
        <x:v>F129</x:v>
      </x:c>
      <x:c r="B130" s="22" t="str">
        <x:v>combo LARGE_HARD_TO_REVERSE STRONG NONE NONE 129</x:v>
      </x:c>
      <x:c r="C130" s="22" t="str">
        <x:v>COMBINATORIAL</x:v>
      </x:c>
      <x:c r="D130" s="22" t="str">
        <x:v>Search/content expansion next tranche</x:v>
      </x:c>
      <x:c r="E130" s="22" t="str">
        <x:v>LARGE_HARD_TO_REVERSE</x:v>
      </x:c>
      <x:c r="F130" s="22" t="str">
        <x:v>HIGH</x:v>
      </x:c>
      <x:c r="G130" s="22" t="str">
        <x:v>HARD</x:v>
      </x:c>
      <x:c r="H130" s="22" t="str">
        <x:v>YES</x:v>
      </x:c>
      <x:c r="I130" s="22" t="str">
        <x:v>STRONG</x:v>
      </x:c>
      <x:c r="J130" s="22" t="str">
        <x:v>YES</x:v>
      </x:c>
      <x:c r="K130" s="22" t="str">
        <x:v>YES</x:v>
      </x:c>
      <x:c r="L130" s="22" t="str">
        <x:v>NONE</x:v>
      </x:c>
      <x:c r="M130" s="22" t="str">
        <x:v>NONE</x:v>
      </x:c>
      <x:c r="N130" s="22" t="str">
        <x:v>NO</x:v>
      </x:c>
      <x:c r="O130" s="22" t="str">
        <x:v>NOT_APPLICABLE</x:v>
      </x:c>
      <x:c r="P130" s="22" t="str">
        <x:v>NO</x:v>
      </x:c>
      <x:c r="Q130" s="22" t="str">
        <x:v>COMPLETE</x:v>
      </x:c>
      <x:c r="R130" s="22" t="str">
        <x:v>NO</x:v>
      </x:c>
      <x:c r="S130" s="22" t="str">
        <x:v>NOT_APPLICABLE</x:v>
      </x:c>
      <x:c r="T130" s="22" t="str">
        <x:v>SUFFICIENT_FOR_THIS_COMMITMENT</x:v>
      </x:c>
      <x:c r="U130" s="22" t="str">
        <x:f>IF(OR(AD130="DESCRIPTION_INVALID",AD130="ENUM_INVALID",AD130="FIRST_PARTY_CROSS_FIELD_INVALID",AD130="TEST_CROSS_FIELD_INVALID",AD130="REOPEN_CROSS_FIELD_INVALID"),"INVALID_INPUT",IF(AD130="SCOPE_INCOMPLETE","RESOLVE_DECISION_SCOPE",IF(AD130="REOPEN_TRIGGER","REOPEN_PRIOR_DECISION",IF(AD130="MATERIAL_CONTRADICTION","RESOLVE_CONTRADICTION",IF(OR(AD130="HIGH_EXPOSURE_BLOCKER_TESTABLE",AD130="TRANCHE_GAP_TESTABLE"),"SUFFICIENT_FOR_A_SMALLER_REVERSIBLE_TEST",IF(AD130="HIGH_EXPOSURE_BLOCKER","DO_NOT_COMMIT_YET",IF(OR(AD130="TRANCHE_EVIDENCE_GAP",AD130="TEST_NOT_BOUNDED",AD130="TEST_MISALIGNED",AD130="INDEPENDENCE_TOO_LIMITED_FOR_SCALE",AD130="DECISION_CHANGING_INFO_MISSING"),"MORE_EVIDENCE_REQUIRED","SUFFICIENT_FOR_THIS_COMMITMENT")))))))</x:f>
        <x:v>SUFFICIENT_FOR_THIS_COMMITMENT</x:v>
      </x:c>
      <x:c r="V130" s="22" t="str">
        <x:v>NO_MATERIAL_BLOCKER</x:v>
      </x:c>
      <x:c r="W130" s="22" t="str">
        <x:f>AD130</x:f>
        <x:v>NO_MATERIAL_BLOCKER</x:v>
      </x:c>
      <x:c r="X130" s="22" t="str">
        <x:f>IF(EXACT(T130,U130),"PASS","FAIL")</x:f>
        <x:v>PASS</x:v>
      </x:c>
      <x:c r="Y130" s="22" t="str">
        <x:f>IF(EXACT(V130,W130),"PASS","FAIL")</x:f>
        <x:v>PASS</x:v>
      </x:c>
      <x:c r="Z130" s="22" t="str">
        <x:v>COMPLETE</x:v>
      </x:c>
      <x:c r="AA130" s="22" t="str">
        <x:f>Q130</x:f>
        <x:v>COMPLETE</x:v>
      </x:c>
      <x:c r="AB130" s="22" t="str">
        <x:f>IF(EXACT(Z130,AA130),"PASS","FAIL")</x:f>
        <x:v>PASS</x:v>
      </x:c>
      <x:c r="AC130" s="22" t="b">
        <x:f>OR(NOT(ISTEXT(D130)),LEN(TRIM(D130))=0,OR(NOT(ISTEXT(E130)),AND(NOT(EXACT(E130,"SMALL_REVERSIBLE_TEST")),NOT(EXACT(E130,"BOUNDED_TRANCHE")),NOT(EXACT(E130,"LARGE_HARD_TO_REVERSE")))),OR(NOT(ISTEXT(F130)),AND(NOT(EXACT(F130,"LOW")),NOT(EXACT(F130,"MODERATE")),NOT(EXACT(F130,"HIGH")))),OR(NOT(ISTEXT(G130)),AND(NOT(EXACT(G130,"EASY")),NOT(EXACT(G130,"MODERATE")),NOT(EXACT(G130,"HARD")))),OR(NOT(ISTEXT(H130)),AND(NOT(EXACT(H130,"YES")),NOT(EXACT(H130,"NO")))),OR(NOT(ISTEXT(I130)),AND(NOT(EXACT(I130,"NONE_EVIDENCE")),NOT(EXACT(I130,"LIMITED")),NOT(EXACT(I130,"STRONG")))),OR(NOT(ISTEXT(J130)),AND(NOT(EXACT(J130,"YES")),NOT(EXACT(J130,"NO")))),OR(NOT(ISTEXT(K130)),AND(NOT(EXACT(K130,"YES")),NOT(EXACT(K130,"NO")),NOT(EXACT(K130,"NOT_APPLICABLE")))),OR(NOT(ISTEXT(L130)),AND(NOT(EXACT(L130,"NONE")),NOT(EXACT(L130,"NON_MATERIAL")),NOT(EXACT(L130,"MATERIAL_RESOLVED")),NOT(EXACT(L130,"MATERIAL_UNRESOLVED")))),OR(NOT(ISTEXT(M130)),AND(NOT(EXACT(M130,"NONE")),NOT(EXACT(M130,"NON_MATERIAL")),NOT(EXACT(M130,"MATERIAL")))),OR(NOT(ISTEXT(N130)),AND(NOT(EXACT(N130,"YES")),NOT(EXACT(N130,"NO")),NOT(EXACT(N130,"NOT_APPLICABLE")))),OR(NOT(ISTEXT(O130)),AND(NOT(EXACT(O130,"YES")),NOT(EXACT(O130,"NO")),NOT(EXACT(O130,"NOT_APPLICABLE")))),OR(NOT(ISTEXT(P130)),AND(NOT(EXACT(P130,"YES")),NOT(EXACT(P130,"NO")),NOT(EXACT(P130,"UNKNOWN")))),OR(NOT(ISTEXT(Q130)),AND(NOT(EXACT(Q130,"COMPLETE")),NOT(EXACT(Q130,"INCOMPLETE")))),OR(NOT(ISTEXT(R130)),AND(NOT(EXACT(R130,"YES")),NOT(EXACT(R130,"NO")))),OR(NOT(ISTEXT(S130)),AND(NOT(EXACT(S130,"YES")),NOT(EXACT(S130,"NO")),NOT(EXACT(S130,"NOT_APPLICABLE")))),AND(EXACT(J130,"NO"),NOT(EXACT(K130,"NOT_APPLICABLE"))),AND(EXACT(N130,"NO"),NOT(EXACT(O130,"NOT_APPLICABLE"))),AND(EXACT(R130,"NO"),NOT(EXACT(S130,"NOT_APPLICABLE"))))</x:f>
        <x:v>0</x:v>
      </x:c>
      <x:c r="AD130" t="str">
        <x:f>IF(OR(NOT(ISTEXT(D130)),LEN(TRIM(D130))=0),"DESCRIPTION_INVALID",IF(OR(OR(NOT(ISTEXT(E130)),AND(NOT(EXACT(E130,"SMALL_REVERSIBLE_TEST")),NOT(EXACT(E130,"BOUNDED_TRANCHE")),NOT(EXACT(E130,"LARGE_HARD_TO_REVERSE")))),OR(NOT(ISTEXT(F130)),AND(NOT(EXACT(F130,"LOW")),NOT(EXACT(F130,"MODERATE")),NOT(EXACT(F130,"HIGH")))),OR(NOT(ISTEXT(G130)),AND(NOT(EXACT(G130,"EASY")),NOT(EXACT(G130,"MODERATE")),NOT(EXACT(G130,"HARD")))),OR(NOT(ISTEXT(H130)),AND(NOT(EXACT(H130,"YES")),NOT(EXACT(H130,"NO")))),OR(NOT(ISTEXT(I130)),AND(NOT(EXACT(I130,"NONE_EVIDENCE")),NOT(EXACT(I130,"LIMITED")),NOT(EXACT(I130,"STRONG")))),OR(NOT(ISTEXT(J130)),AND(NOT(EXACT(J130,"YES")),NOT(EXACT(J130,"NO")))),OR(NOT(ISTEXT(K130)),AND(NOT(EXACT(K130,"YES")),NOT(EXACT(K130,"NO")),NOT(EXACT(K130,"NOT_APPLICABLE")))),OR(NOT(ISTEXT(L130)),AND(NOT(EXACT(L130,"NONE")),NOT(EXACT(L130,"NON_MATERIAL")),NOT(EXACT(L130,"MATERIAL_RESOLVED")),NOT(EXACT(L130,"MATERIAL_UNRESOLVED")))),OR(NOT(ISTEXT(M130)),AND(NOT(EXACT(M130,"NONE")),NOT(EXACT(M130,"NON_MATERIAL")),NOT(EXACT(M130,"MATERIAL")))),OR(NOT(ISTEXT(N130)),AND(NOT(EXACT(N130,"YES")),NOT(EXACT(N130,"NO")),NOT(EXACT(N130,"NOT_APPLICABLE")))),OR(NOT(ISTEXT(O130)),AND(NOT(EXACT(O130,"YES")),NOT(EXACT(O130,"NO")),NOT(EXACT(O130,"NOT_APPLICABLE")))),OR(NOT(ISTEXT(P130)),AND(NOT(EXACT(P130,"YES")),NOT(EXACT(P130,"NO")),NOT(EXACT(P130,"UNKNOWN")))),OR(NOT(ISTEXT(Q130)),AND(NOT(EXACT(Q130,"COMPLETE")),NOT(EXACT(Q130,"INCOMPLETE")))),OR(NOT(ISTEXT(R130)),AND(NOT(EXACT(R130,"YES")),NOT(EXACT(R130,"NO")))),OR(NOT(ISTEXT(S130)),AND(NOT(EXACT(S130,"YES")),NOT(EXACT(S130,"NO")),NOT(EXACT(S130,"NOT_APPLICABLE"))))),"ENUM_INVALID",IF(AND(EXACT(J130,"NO"),NOT(EXACT(K130,"NOT_APPLICABLE"))),"FIRST_PARTY_CROSS_FIELD_INVALID",IF(AND(EXACT(N130,"NO"),NOT(EXACT(O130,"NOT_APPLICABLE"))),"TEST_CROSS_FIELD_INVALID",IF(AND(EXACT(R130,"NO"),NOT(EXACT(S130,"NOT_APPLICABLE"))),"REOPEN_CROSS_FIELD_INVALID",IF(EXACT(H130,"NO"),"SCOPE_INCOMPLETE",IF(AND(EXACT(R130,"YES"),EXACT(S130,"YES")),"REOPEN_TRIGGER",IF(EXACT(L130,"MATERIAL_UNRESOLVED"),"MATERIAL_CONTRADICTION",IF(AND(OR(EXACT(E130,"LARGE_HARD_TO_REVERSE"),EXACT(F130,"HIGH"),EXACT(G130,"HARD")),OR(AND(EXACT(J130,"YES"),EXACT(K130,"NO")),EXACT(I130,"NONE_EVIDENCE"),EXACT(M130,"MATERIAL"))),IF(AND(EXACT(N130,"YES"),EXACT(O130,"YES")),"HIGH_EXPOSURE_BLOCKER_TESTABLE","HIGH_EXPOSURE_BLOCKER"),IF(AND(EXACT(E130,"BOUNDED_TRANCHE"),OR(AND(EXACT(J130,"YES"),EXACT(K130,"NO")),EXACT(I130,"NONE_EVIDENCE"),EXACT(M130,"MATERIAL"))),IF(AND(EXACT(N130,"YES"),EXACT(O130,"YES")),"TRANCHE_GAP_TESTABLE","TRANCHE_EVIDENCE_GAP"),IF(EXACT(E130,"SMALL_REVERSIBLE_TEST"),IF(OR(EXACT(F130,"HIGH"),EXACT(G130,"HARD")),"TEST_NOT_BOUNDED",IF(AND(EXACT(M130,"MATERIAL"),NOT(EXACT(O130,"YES"))),"TEST_MISALIGNED","SMALL_TEST_SUPPORTED")),IF(AND(EXACT(I130,"LIMITED"),EXACT(E130,"LARGE_HARD_TO_REVERSE")),"INDEPENDENCE_TOO_LIMITED_FOR_SCALE",IF(AND(EXACT(P130,"YES"),EXACT(I130,"LIMITED")),"DECISION_CHANGING_INFO_MISSING","NO_MATERIAL_BLOCKER")))))))))))))</x:f>
        <x:v>NO_MATERIAL_BLOCKER</x:v>
      </x:c>
    </x:row>
    <x:row r="131" ht="20" customHeight="1">
      <x:c r="A131" s="22" t="str">
        <x:v>F130</x:v>
      </x:c>
      <x:c r="B131" s="22" t="str">
        <x:v>combo LARGE_HARD_TO_REVERSE STRONG NONE NON_MATERIAL 130</x:v>
      </x:c>
      <x:c r="C131" s="22" t="str">
        <x:v>COMBINATORIAL</x:v>
      </x:c>
      <x:c r="D131" s="22" t="str">
        <x:v>Search/content expansion next tranche</x:v>
      </x:c>
      <x:c r="E131" s="22" t="str">
        <x:v>LARGE_HARD_TO_REVERSE</x:v>
      </x:c>
      <x:c r="F131" s="22" t="str">
        <x:v>HIGH</x:v>
      </x:c>
      <x:c r="G131" s="22" t="str">
        <x:v>HARD</x:v>
      </x:c>
      <x:c r="H131" s="22" t="str">
        <x:v>YES</x:v>
      </x:c>
      <x:c r="I131" s="22" t="str">
        <x:v>STRONG</x:v>
      </x:c>
      <x:c r="J131" s="22" t="str">
        <x:v>YES</x:v>
      </x:c>
      <x:c r="K131" s="22" t="str">
        <x:v>YES</x:v>
      </x:c>
      <x:c r="L131" s="22" t="str">
        <x:v>NON_MATERIAL</x:v>
      </x:c>
      <x:c r="M131" s="22" t="str">
        <x:v>NONE</x:v>
      </x:c>
      <x:c r="N131" s="22" t="str">
        <x:v>NO</x:v>
      </x:c>
      <x:c r="O131" s="22" t="str">
        <x:v>NOT_APPLICABLE</x:v>
      </x:c>
      <x:c r="P131" s="22" t="str">
        <x:v>NO</x:v>
      </x:c>
      <x:c r="Q131" s="22" t="str">
        <x:v>COMPLETE</x:v>
      </x:c>
      <x:c r="R131" s="22" t="str">
        <x:v>NO</x:v>
      </x:c>
      <x:c r="S131" s="22" t="str">
        <x:v>NOT_APPLICABLE</x:v>
      </x:c>
      <x:c r="T131" s="22" t="str">
        <x:v>SUFFICIENT_FOR_THIS_COMMITMENT</x:v>
      </x:c>
      <x:c r="U131" s="22" t="str">
        <x:f>IF(OR(AD131="DESCRIPTION_INVALID",AD131="ENUM_INVALID",AD131="FIRST_PARTY_CROSS_FIELD_INVALID",AD131="TEST_CROSS_FIELD_INVALID",AD131="REOPEN_CROSS_FIELD_INVALID"),"INVALID_INPUT",IF(AD131="SCOPE_INCOMPLETE","RESOLVE_DECISION_SCOPE",IF(AD131="REOPEN_TRIGGER","REOPEN_PRIOR_DECISION",IF(AD131="MATERIAL_CONTRADICTION","RESOLVE_CONTRADICTION",IF(OR(AD131="HIGH_EXPOSURE_BLOCKER_TESTABLE",AD131="TRANCHE_GAP_TESTABLE"),"SUFFICIENT_FOR_A_SMALLER_REVERSIBLE_TEST",IF(AD131="HIGH_EXPOSURE_BLOCKER","DO_NOT_COMMIT_YET",IF(OR(AD131="TRANCHE_EVIDENCE_GAP",AD131="TEST_NOT_BOUNDED",AD131="TEST_MISALIGNED",AD131="INDEPENDENCE_TOO_LIMITED_FOR_SCALE",AD131="DECISION_CHANGING_INFO_MISSING"),"MORE_EVIDENCE_REQUIRED","SUFFICIENT_FOR_THIS_COMMITMENT")))))))</x:f>
        <x:v>SUFFICIENT_FOR_THIS_COMMITMENT</x:v>
      </x:c>
      <x:c r="V131" s="22" t="str">
        <x:v>NO_MATERIAL_BLOCKER</x:v>
      </x:c>
      <x:c r="W131" s="22" t="str">
        <x:f>AD131</x:f>
        <x:v>NO_MATERIAL_BLOCKER</x:v>
      </x:c>
      <x:c r="X131" s="22" t="str">
        <x:f>IF(EXACT(T131,U131),"PASS","FAIL")</x:f>
        <x:v>PASS</x:v>
      </x:c>
      <x:c r="Y131" s="22" t="str">
        <x:f>IF(EXACT(V131,W131),"PASS","FAIL")</x:f>
        <x:v>PASS</x:v>
      </x:c>
      <x:c r="Z131" s="22" t="str">
        <x:v>COMPLETE</x:v>
      </x:c>
      <x:c r="AA131" s="22" t="str">
        <x:f>Q131</x:f>
        <x:v>COMPLETE</x:v>
      </x:c>
      <x:c r="AB131" s="22" t="str">
        <x:f>IF(EXACT(Z131,AA131),"PASS","FAIL")</x:f>
        <x:v>PASS</x:v>
      </x:c>
      <x:c r="AC131" s="22" t="b">
        <x:f>OR(NOT(ISTEXT(D131)),LEN(TRIM(D131))=0,OR(NOT(ISTEXT(E131)),AND(NOT(EXACT(E131,"SMALL_REVERSIBLE_TEST")),NOT(EXACT(E131,"BOUNDED_TRANCHE")),NOT(EXACT(E131,"LARGE_HARD_TO_REVERSE")))),OR(NOT(ISTEXT(F131)),AND(NOT(EXACT(F131,"LOW")),NOT(EXACT(F131,"MODERATE")),NOT(EXACT(F131,"HIGH")))),OR(NOT(ISTEXT(G131)),AND(NOT(EXACT(G131,"EASY")),NOT(EXACT(G131,"MODERATE")),NOT(EXACT(G131,"HARD")))),OR(NOT(ISTEXT(H131)),AND(NOT(EXACT(H131,"YES")),NOT(EXACT(H131,"NO")))),OR(NOT(ISTEXT(I131)),AND(NOT(EXACT(I131,"NONE_EVIDENCE")),NOT(EXACT(I131,"LIMITED")),NOT(EXACT(I131,"STRONG")))),OR(NOT(ISTEXT(J131)),AND(NOT(EXACT(J131,"YES")),NOT(EXACT(J131,"NO")))),OR(NOT(ISTEXT(K131)),AND(NOT(EXACT(K131,"YES")),NOT(EXACT(K131,"NO")),NOT(EXACT(K131,"NOT_APPLICABLE")))),OR(NOT(ISTEXT(L131)),AND(NOT(EXACT(L131,"NONE")),NOT(EXACT(L131,"NON_MATERIAL")),NOT(EXACT(L131,"MATERIAL_RESOLVED")),NOT(EXACT(L131,"MATERIAL_UNRESOLVED")))),OR(NOT(ISTEXT(M131)),AND(NOT(EXACT(M131,"NONE")),NOT(EXACT(M131,"NON_MATERIAL")),NOT(EXACT(M131,"MATERIAL")))),OR(NOT(ISTEXT(N131)),AND(NOT(EXACT(N131,"YES")),NOT(EXACT(N131,"NO")),NOT(EXACT(N131,"NOT_APPLICABLE")))),OR(NOT(ISTEXT(O131)),AND(NOT(EXACT(O131,"YES")),NOT(EXACT(O131,"NO")),NOT(EXACT(O131,"NOT_APPLICABLE")))),OR(NOT(ISTEXT(P131)),AND(NOT(EXACT(P131,"YES")),NOT(EXACT(P131,"NO")),NOT(EXACT(P131,"UNKNOWN")))),OR(NOT(ISTEXT(Q131)),AND(NOT(EXACT(Q131,"COMPLETE")),NOT(EXACT(Q131,"INCOMPLETE")))),OR(NOT(ISTEXT(R131)),AND(NOT(EXACT(R131,"YES")),NOT(EXACT(R131,"NO")))),OR(NOT(ISTEXT(S131)),AND(NOT(EXACT(S131,"YES")),NOT(EXACT(S131,"NO")),NOT(EXACT(S131,"NOT_APPLICABLE")))),AND(EXACT(J131,"NO"),NOT(EXACT(K131,"NOT_APPLICABLE"))),AND(EXACT(N131,"NO"),NOT(EXACT(O131,"NOT_APPLICABLE"))),AND(EXACT(R131,"NO"),NOT(EXACT(S131,"NOT_APPLICABLE"))))</x:f>
        <x:v>0</x:v>
      </x:c>
      <x:c r="AD131" t="str">
        <x:f>IF(OR(NOT(ISTEXT(D131)),LEN(TRIM(D131))=0),"DESCRIPTION_INVALID",IF(OR(OR(NOT(ISTEXT(E131)),AND(NOT(EXACT(E131,"SMALL_REVERSIBLE_TEST")),NOT(EXACT(E131,"BOUNDED_TRANCHE")),NOT(EXACT(E131,"LARGE_HARD_TO_REVERSE")))),OR(NOT(ISTEXT(F131)),AND(NOT(EXACT(F131,"LOW")),NOT(EXACT(F131,"MODERATE")),NOT(EXACT(F131,"HIGH")))),OR(NOT(ISTEXT(G131)),AND(NOT(EXACT(G131,"EASY")),NOT(EXACT(G131,"MODERATE")),NOT(EXACT(G131,"HARD")))),OR(NOT(ISTEXT(H131)),AND(NOT(EXACT(H131,"YES")),NOT(EXACT(H131,"NO")))),OR(NOT(ISTEXT(I131)),AND(NOT(EXACT(I131,"NONE_EVIDENCE")),NOT(EXACT(I131,"LIMITED")),NOT(EXACT(I131,"STRONG")))),OR(NOT(ISTEXT(J131)),AND(NOT(EXACT(J131,"YES")),NOT(EXACT(J131,"NO")))),OR(NOT(ISTEXT(K131)),AND(NOT(EXACT(K131,"YES")),NOT(EXACT(K131,"NO")),NOT(EXACT(K131,"NOT_APPLICABLE")))),OR(NOT(ISTEXT(L131)),AND(NOT(EXACT(L131,"NONE")),NOT(EXACT(L131,"NON_MATERIAL")),NOT(EXACT(L131,"MATERIAL_RESOLVED")),NOT(EXACT(L131,"MATERIAL_UNRESOLVED")))),OR(NOT(ISTEXT(M131)),AND(NOT(EXACT(M131,"NONE")),NOT(EXACT(M131,"NON_MATERIAL")),NOT(EXACT(M131,"MATERIAL")))),OR(NOT(ISTEXT(N131)),AND(NOT(EXACT(N131,"YES")),NOT(EXACT(N131,"NO")),NOT(EXACT(N131,"NOT_APPLICABLE")))),OR(NOT(ISTEXT(O131)),AND(NOT(EXACT(O131,"YES")),NOT(EXACT(O131,"NO")),NOT(EXACT(O131,"NOT_APPLICABLE")))),OR(NOT(ISTEXT(P131)),AND(NOT(EXACT(P131,"YES")),NOT(EXACT(P131,"NO")),NOT(EXACT(P131,"UNKNOWN")))),OR(NOT(ISTEXT(Q131)),AND(NOT(EXACT(Q131,"COMPLETE")),NOT(EXACT(Q131,"INCOMPLETE")))),OR(NOT(ISTEXT(R131)),AND(NOT(EXACT(R131,"YES")),NOT(EXACT(R131,"NO")))),OR(NOT(ISTEXT(S131)),AND(NOT(EXACT(S131,"YES")),NOT(EXACT(S131,"NO")),NOT(EXACT(S131,"NOT_APPLICABLE"))))),"ENUM_INVALID",IF(AND(EXACT(J131,"NO"),NOT(EXACT(K131,"NOT_APPLICABLE"))),"FIRST_PARTY_CROSS_FIELD_INVALID",IF(AND(EXACT(N131,"NO"),NOT(EXACT(O131,"NOT_APPLICABLE"))),"TEST_CROSS_FIELD_INVALID",IF(AND(EXACT(R131,"NO"),NOT(EXACT(S131,"NOT_APPLICABLE"))),"REOPEN_CROSS_FIELD_INVALID",IF(EXACT(H131,"NO"),"SCOPE_INCOMPLETE",IF(AND(EXACT(R131,"YES"),EXACT(S131,"YES")),"REOPEN_TRIGGER",IF(EXACT(L131,"MATERIAL_UNRESOLVED"),"MATERIAL_CONTRADICTION",IF(AND(OR(EXACT(E131,"LARGE_HARD_TO_REVERSE"),EXACT(F131,"HIGH"),EXACT(G131,"HARD")),OR(AND(EXACT(J131,"YES"),EXACT(K131,"NO")),EXACT(I131,"NONE_EVIDENCE"),EXACT(M131,"MATERIAL"))),IF(AND(EXACT(N131,"YES"),EXACT(O131,"YES")),"HIGH_EXPOSURE_BLOCKER_TESTABLE","HIGH_EXPOSURE_BLOCKER"),IF(AND(EXACT(E131,"BOUNDED_TRANCHE"),OR(AND(EXACT(J131,"YES"),EXACT(K131,"NO")),EXACT(I131,"NONE_EVIDENCE"),EXACT(M131,"MATERIAL"))),IF(AND(EXACT(N131,"YES"),EXACT(O131,"YES")),"TRANCHE_GAP_TESTABLE","TRANCHE_EVIDENCE_GAP"),IF(EXACT(E131,"SMALL_REVERSIBLE_TEST"),IF(OR(EXACT(F131,"HIGH"),EXACT(G131,"HARD")),"TEST_NOT_BOUNDED",IF(AND(EXACT(M131,"MATERIAL"),NOT(EXACT(O131,"YES"))),"TEST_MISALIGNED","SMALL_TEST_SUPPORTED")),IF(AND(EXACT(I131,"LIMITED"),EXACT(E131,"LARGE_HARD_TO_REVERSE")),"INDEPENDENCE_TOO_LIMITED_FOR_SCALE",IF(AND(EXACT(P131,"YES"),EXACT(I131,"LIMITED")),"DECISION_CHANGING_INFO_MISSING","NO_MATERIAL_BLOCKER")))))))))))))</x:f>
        <x:v>NO_MATERIAL_BLOCKER</x:v>
      </x:c>
    </x:row>
    <x:row r="132" ht="20" customHeight="1">
      <x:c r="A132" s="22" t="str">
        <x:v>F131</x:v>
      </x:c>
      <x:c r="B132" s="22" t="str">
        <x:v>combo LARGE_HARD_TO_REVERSE STRONG NONE MATERIAL_RESOLVED 131</x:v>
      </x:c>
      <x:c r="C132" s="22" t="str">
        <x:v>COMBINATORIAL</x:v>
      </x:c>
      <x:c r="D132" s="22" t="str">
        <x:v>Search/content expansion next tranche</x:v>
      </x:c>
      <x:c r="E132" s="22" t="str">
        <x:v>LARGE_HARD_TO_REVERSE</x:v>
      </x:c>
      <x:c r="F132" s="22" t="str">
        <x:v>HIGH</x:v>
      </x:c>
      <x:c r="G132" s="22" t="str">
        <x:v>HARD</x:v>
      </x:c>
      <x:c r="H132" s="22" t="str">
        <x:v>YES</x:v>
      </x:c>
      <x:c r="I132" s="22" t="str">
        <x:v>STRONG</x:v>
      </x:c>
      <x:c r="J132" s="22" t="str">
        <x:v>YES</x:v>
      </x:c>
      <x:c r="K132" s="22" t="str">
        <x:v>YES</x:v>
      </x:c>
      <x:c r="L132" s="22" t="str">
        <x:v>MATERIAL_RESOLVED</x:v>
      </x:c>
      <x:c r="M132" s="22" t="str">
        <x:v>NONE</x:v>
      </x:c>
      <x:c r="N132" s="22" t="str">
        <x:v>NO</x:v>
      </x:c>
      <x:c r="O132" s="22" t="str">
        <x:v>NOT_APPLICABLE</x:v>
      </x:c>
      <x:c r="P132" s="22" t="str">
        <x:v>NO</x:v>
      </x:c>
      <x:c r="Q132" s="22" t="str">
        <x:v>COMPLETE</x:v>
      </x:c>
      <x:c r="R132" s="22" t="str">
        <x:v>NO</x:v>
      </x:c>
      <x:c r="S132" s="22" t="str">
        <x:v>NOT_APPLICABLE</x:v>
      </x:c>
      <x:c r="T132" s="22" t="str">
        <x:v>SUFFICIENT_FOR_THIS_COMMITMENT</x:v>
      </x:c>
      <x:c r="U132" s="22" t="str">
        <x:f>IF(OR(AD132="DESCRIPTION_INVALID",AD132="ENUM_INVALID",AD132="FIRST_PARTY_CROSS_FIELD_INVALID",AD132="TEST_CROSS_FIELD_INVALID",AD132="REOPEN_CROSS_FIELD_INVALID"),"INVALID_INPUT",IF(AD132="SCOPE_INCOMPLETE","RESOLVE_DECISION_SCOPE",IF(AD132="REOPEN_TRIGGER","REOPEN_PRIOR_DECISION",IF(AD132="MATERIAL_CONTRADICTION","RESOLVE_CONTRADICTION",IF(OR(AD132="HIGH_EXPOSURE_BLOCKER_TESTABLE",AD132="TRANCHE_GAP_TESTABLE"),"SUFFICIENT_FOR_A_SMALLER_REVERSIBLE_TEST",IF(AD132="HIGH_EXPOSURE_BLOCKER","DO_NOT_COMMIT_YET",IF(OR(AD132="TRANCHE_EVIDENCE_GAP",AD132="TEST_NOT_BOUNDED",AD132="TEST_MISALIGNED",AD132="INDEPENDENCE_TOO_LIMITED_FOR_SCALE",AD132="DECISION_CHANGING_INFO_MISSING"),"MORE_EVIDENCE_REQUIRED","SUFFICIENT_FOR_THIS_COMMITMENT")))))))</x:f>
        <x:v>SUFFICIENT_FOR_THIS_COMMITMENT</x:v>
      </x:c>
      <x:c r="V132" s="22" t="str">
        <x:v>NO_MATERIAL_BLOCKER</x:v>
      </x:c>
      <x:c r="W132" s="22" t="str">
        <x:f>AD132</x:f>
        <x:v>NO_MATERIAL_BLOCKER</x:v>
      </x:c>
      <x:c r="X132" s="22" t="str">
        <x:f>IF(EXACT(T132,U132),"PASS","FAIL")</x:f>
        <x:v>PASS</x:v>
      </x:c>
      <x:c r="Y132" s="22" t="str">
        <x:f>IF(EXACT(V132,W132),"PASS","FAIL")</x:f>
        <x:v>PASS</x:v>
      </x:c>
      <x:c r="Z132" s="22" t="str">
        <x:v>COMPLETE</x:v>
      </x:c>
      <x:c r="AA132" s="22" t="str">
        <x:f>Q132</x:f>
        <x:v>COMPLETE</x:v>
      </x:c>
      <x:c r="AB132" s="22" t="str">
        <x:f>IF(EXACT(Z132,AA132),"PASS","FAIL")</x:f>
        <x:v>PASS</x:v>
      </x:c>
      <x:c r="AC132" s="22" t="b">
        <x:f>OR(NOT(ISTEXT(D132)),LEN(TRIM(D132))=0,OR(NOT(ISTEXT(E132)),AND(NOT(EXACT(E132,"SMALL_REVERSIBLE_TEST")),NOT(EXACT(E132,"BOUNDED_TRANCHE")),NOT(EXACT(E132,"LARGE_HARD_TO_REVERSE")))),OR(NOT(ISTEXT(F132)),AND(NOT(EXACT(F132,"LOW")),NOT(EXACT(F132,"MODERATE")),NOT(EXACT(F132,"HIGH")))),OR(NOT(ISTEXT(G132)),AND(NOT(EXACT(G132,"EASY")),NOT(EXACT(G132,"MODERATE")),NOT(EXACT(G132,"HARD")))),OR(NOT(ISTEXT(H132)),AND(NOT(EXACT(H132,"YES")),NOT(EXACT(H132,"NO")))),OR(NOT(ISTEXT(I132)),AND(NOT(EXACT(I132,"NONE_EVIDENCE")),NOT(EXACT(I132,"LIMITED")),NOT(EXACT(I132,"STRONG")))),OR(NOT(ISTEXT(J132)),AND(NOT(EXACT(J132,"YES")),NOT(EXACT(J132,"NO")))),OR(NOT(ISTEXT(K132)),AND(NOT(EXACT(K132,"YES")),NOT(EXACT(K132,"NO")),NOT(EXACT(K132,"NOT_APPLICABLE")))),OR(NOT(ISTEXT(L132)),AND(NOT(EXACT(L132,"NONE")),NOT(EXACT(L132,"NON_MATERIAL")),NOT(EXACT(L132,"MATERIAL_RESOLVED")),NOT(EXACT(L132,"MATERIAL_UNRESOLVED")))),OR(NOT(ISTEXT(M132)),AND(NOT(EXACT(M132,"NONE")),NOT(EXACT(M132,"NON_MATERIAL")),NOT(EXACT(M132,"MATERIAL")))),OR(NOT(ISTEXT(N132)),AND(NOT(EXACT(N132,"YES")),NOT(EXACT(N132,"NO")),NOT(EXACT(N132,"NOT_APPLICABLE")))),OR(NOT(ISTEXT(O132)),AND(NOT(EXACT(O132,"YES")),NOT(EXACT(O132,"NO")),NOT(EXACT(O132,"NOT_APPLICABLE")))),OR(NOT(ISTEXT(P132)),AND(NOT(EXACT(P132,"YES")),NOT(EXACT(P132,"NO")),NOT(EXACT(P132,"UNKNOWN")))),OR(NOT(ISTEXT(Q132)),AND(NOT(EXACT(Q132,"COMPLETE")),NOT(EXACT(Q132,"INCOMPLETE")))),OR(NOT(ISTEXT(R132)),AND(NOT(EXACT(R132,"YES")),NOT(EXACT(R132,"NO")))),OR(NOT(ISTEXT(S132)),AND(NOT(EXACT(S132,"YES")),NOT(EXACT(S132,"NO")),NOT(EXACT(S132,"NOT_APPLICABLE")))),AND(EXACT(J132,"NO"),NOT(EXACT(K132,"NOT_APPLICABLE"))),AND(EXACT(N132,"NO"),NOT(EXACT(O132,"NOT_APPLICABLE"))),AND(EXACT(R132,"NO"),NOT(EXACT(S132,"NOT_APPLICABLE"))))</x:f>
        <x:v>0</x:v>
      </x:c>
      <x:c r="AD132" t="str">
        <x:f>IF(OR(NOT(ISTEXT(D132)),LEN(TRIM(D132))=0),"DESCRIPTION_INVALID",IF(OR(OR(NOT(ISTEXT(E132)),AND(NOT(EXACT(E132,"SMALL_REVERSIBLE_TEST")),NOT(EXACT(E132,"BOUNDED_TRANCHE")),NOT(EXACT(E132,"LARGE_HARD_TO_REVERSE")))),OR(NOT(ISTEXT(F132)),AND(NOT(EXACT(F132,"LOW")),NOT(EXACT(F132,"MODERATE")),NOT(EXACT(F132,"HIGH")))),OR(NOT(ISTEXT(G132)),AND(NOT(EXACT(G132,"EASY")),NOT(EXACT(G132,"MODERATE")),NOT(EXACT(G132,"HARD")))),OR(NOT(ISTEXT(H132)),AND(NOT(EXACT(H132,"YES")),NOT(EXACT(H132,"NO")))),OR(NOT(ISTEXT(I132)),AND(NOT(EXACT(I132,"NONE_EVIDENCE")),NOT(EXACT(I132,"LIMITED")),NOT(EXACT(I132,"STRONG")))),OR(NOT(ISTEXT(J132)),AND(NOT(EXACT(J132,"YES")),NOT(EXACT(J132,"NO")))),OR(NOT(ISTEXT(K132)),AND(NOT(EXACT(K132,"YES")),NOT(EXACT(K132,"NO")),NOT(EXACT(K132,"NOT_APPLICABLE")))),OR(NOT(ISTEXT(L132)),AND(NOT(EXACT(L132,"NONE")),NOT(EXACT(L132,"NON_MATERIAL")),NOT(EXACT(L132,"MATERIAL_RESOLVED")),NOT(EXACT(L132,"MATERIAL_UNRESOLVED")))),OR(NOT(ISTEXT(M132)),AND(NOT(EXACT(M132,"NONE")),NOT(EXACT(M132,"NON_MATERIAL")),NOT(EXACT(M132,"MATERIAL")))),OR(NOT(ISTEXT(N132)),AND(NOT(EXACT(N132,"YES")),NOT(EXACT(N132,"NO")),NOT(EXACT(N132,"NOT_APPLICABLE")))),OR(NOT(ISTEXT(O132)),AND(NOT(EXACT(O132,"YES")),NOT(EXACT(O132,"NO")),NOT(EXACT(O132,"NOT_APPLICABLE")))),OR(NOT(ISTEXT(P132)),AND(NOT(EXACT(P132,"YES")),NOT(EXACT(P132,"NO")),NOT(EXACT(P132,"UNKNOWN")))),OR(NOT(ISTEXT(Q132)),AND(NOT(EXACT(Q132,"COMPLETE")),NOT(EXACT(Q132,"INCOMPLETE")))),OR(NOT(ISTEXT(R132)),AND(NOT(EXACT(R132,"YES")),NOT(EXACT(R132,"NO")))),OR(NOT(ISTEXT(S132)),AND(NOT(EXACT(S132,"YES")),NOT(EXACT(S132,"NO")),NOT(EXACT(S132,"NOT_APPLICABLE"))))),"ENUM_INVALID",IF(AND(EXACT(J132,"NO"),NOT(EXACT(K132,"NOT_APPLICABLE"))),"FIRST_PARTY_CROSS_FIELD_INVALID",IF(AND(EXACT(N132,"NO"),NOT(EXACT(O132,"NOT_APPLICABLE"))),"TEST_CROSS_FIELD_INVALID",IF(AND(EXACT(R132,"NO"),NOT(EXACT(S132,"NOT_APPLICABLE"))),"REOPEN_CROSS_FIELD_INVALID",IF(EXACT(H132,"NO"),"SCOPE_INCOMPLETE",IF(AND(EXACT(R132,"YES"),EXACT(S132,"YES")),"REOPEN_TRIGGER",IF(EXACT(L132,"MATERIAL_UNRESOLVED"),"MATERIAL_CONTRADICTION",IF(AND(OR(EXACT(E132,"LARGE_HARD_TO_REVERSE"),EXACT(F132,"HIGH"),EXACT(G132,"HARD")),OR(AND(EXACT(J132,"YES"),EXACT(K132,"NO")),EXACT(I132,"NONE_EVIDENCE"),EXACT(M132,"MATERIAL"))),IF(AND(EXACT(N132,"YES"),EXACT(O132,"YES")),"HIGH_EXPOSURE_BLOCKER_TESTABLE","HIGH_EXPOSURE_BLOCKER"),IF(AND(EXACT(E132,"BOUNDED_TRANCHE"),OR(AND(EXACT(J132,"YES"),EXACT(K132,"NO")),EXACT(I132,"NONE_EVIDENCE"),EXACT(M132,"MATERIAL"))),IF(AND(EXACT(N132,"YES"),EXACT(O132,"YES")),"TRANCHE_GAP_TESTABLE","TRANCHE_EVIDENCE_GAP"),IF(EXACT(E132,"SMALL_REVERSIBLE_TEST"),IF(OR(EXACT(F132,"HIGH"),EXACT(G132,"HARD")),"TEST_NOT_BOUNDED",IF(AND(EXACT(M132,"MATERIAL"),NOT(EXACT(O132,"YES"))),"TEST_MISALIGNED","SMALL_TEST_SUPPORTED")),IF(AND(EXACT(I132,"LIMITED"),EXACT(E132,"LARGE_HARD_TO_REVERSE")),"INDEPENDENCE_TOO_LIMITED_FOR_SCALE",IF(AND(EXACT(P132,"YES"),EXACT(I132,"LIMITED")),"DECISION_CHANGING_INFO_MISSING","NO_MATERIAL_BLOCKER")))))))))))))</x:f>
        <x:v>NO_MATERIAL_BLOCKER</x:v>
      </x:c>
    </x:row>
    <x:row r="133" ht="20" customHeight="1">
      <x:c r="A133" s="22" t="str">
        <x:v>F132</x:v>
      </x:c>
      <x:c r="B133" s="22" t="str">
        <x:v>combo LARGE_HARD_TO_REVERSE STRONG NONE MATERIAL_UNRESOLVED 132</x:v>
      </x:c>
      <x:c r="C133" s="22" t="str">
        <x:v>COMBINATORIAL</x:v>
      </x:c>
      <x:c r="D133" s="22" t="str">
        <x:v>Search/content expansion next tranche</x:v>
      </x:c>
      <x:c r="E133" s="22" t="str">
        <x:v>LARGE_HARD_TO_REVERSE</x:v>
      </x:c>
      <x:c r="F133" s="22" t="str">
        <x:v>HIGH</x:v>
      </x:c>
      <x:c r="G133" s="22" t="str">
        <x:v>HARD</x:v>
      </x:c>
      <x:c r="H133" s="22" t="str">
        <x:v>YES</x:v>
      </x:c>
      <x:c r="I133" s="22" t="str">
        <x:v>STRONG</x:v>
      </x:c>
      <x:c r="J133" s="22" t="str">
        <x:v>YES</x:v>
      </x:c>
      <x:c r="K133" s="22" t="str">
        <x:v>YES</x:v>
      </x:c>
      <x:c r="L133" s="22" t="str">
        <x:v>MATERIAL_UNRESOLVED</x:v>
      </x:c>
      <x:c r="M133" s="22" t="str">
        <x:v>NONE</x:v>
      </x:c>
      <x:c r="N133" s="22" t="str">
        <x:v>NO</x:v>
      </x:c>
      <x:c r="O133" s="22" t="str">
        <x:v>NOT_APPLICABLE</x:v>
      </x:c>
      <x:c r="P133" s="22" t="str">
        <x:v>NO</x:v>
      </x:c>
      <x:c r="Q133" s="22" t="str">
        <x:v>COMPLETE</x:v>
      </x:c>
      <x:c r="R133" s="22" t="str">
        <x:v>NO</x:v>
      </x:c>
      <x:c r="S133" s="22" t="str">
        <x:v>NOT_APPLICABLE</x:v>
      </x:c>
      <x:c r="T133" s="22" t="str">
        <x:v>RESOLVE_CONTRADICTION</x:v>
      </x:c>
      <x:c r="U133" s="22" t="str">
        <x:f>IF(OR(AD133="DESCRIPTION_INVALID",AD133="ENUM_INVALID",AD133="FIRST_PARTY_CROSS_FIELD_INVALID",AD133="TEST_CROSS_FIELD_INVALID",AD133="REOPEN_CROSS_FIELD_INVALID"),"INVALID_INPUT",IF(AD133="SCOPE_INCOMPLETE","RESOLVE_DECISION_SCOPE",IF(AD133="REOPEN_TRIGGER","REOPEN_PRIOR_DECISION",IF(AD133="MATERIAL_CONTRADICTION","RESOLVE_CONTRADICTION",IF(OR(AD133="HIGH_EXPOSURE_BLOCKER_TESTABLE",AD133="TRANCHE_GAP_TESTABLE"),"SUFFICIENT_FOR_A_SMALLER_REVERSIBLE_TEST",IF(AD133="HIGH_EXPOSURE_BLOCKER","DO_NOT_COMMIT_YET",IF(OR(AD133="TRANCHE_EVIDENCE_GAP",AD133="TEST_NOT_BOUNDED",AD133="TEST_MISALIGNED",AD133="INDEPENDENCE_TOO_LIMITED_FOR_SCALE",AD133="DECISION_CHANGING_INFO_MISSING"),"MORE_EVIDENCE_REQUIRED","SUFFICIENT_FOR_THIS_COMMITMENT")))))))</x:f>
        <x:v>RESOLVE_CONTRADICTION</x:v>
      </x:c>
      <x:c r="V133" s="22" t="str">
        <x:v>MATERIAL_CONTRADICTION</x:v>
      </x:c>
      <x:c r="W133" s="22" t="str">
        <x:f>AD133</x:f>
        <x:v>MATERIAL_CONTRADICTION</x:v>
      </x:c>
      <x:c r="X133" s="22" t="str">
        <x:f>IF(EXACT(T133,U133),"PASS","FAIL")</x:f>
        <x:v>PASS</x:v>
      </x:c>
      <x:c r="Y133" s="22" t="str">
        <x:f>IF(EXACT(V133,W133),"PASS","FAIL")</x:f>
        <x:v>PASS</x:v>
      </x:c>
      <x:c r="Z133" s="22" t="str">
        <x:v>COMPLETE</x:v>
      </x:c>
      <x:c r="AA133" s="22" t="str">
        <x:f>Q133</x:f>
        <x:v>COMPLETE</x:v>
      </x:c>
      <x:c r="AB133" s="22" t="str">
        <x:f>IF(EXACT(Z133,AA133),"PASS","FAIL")</x:f>
        <x:v>PASS</x:v>
      </x:c>
      <x:c r="AC133" s="22" t="b">
        <x:f>OR(NOT(ISTEXT(D133)),LEN(TRIM(D133))=0,OR(NOT(ISTEXT(E133)),AND(NOT(EXACT(E133,"SMALL_REVERSIBLE_TEST")),NOT(EXACT(E133,"BOUNDED_TRANCHE")),NOT(EXACT(E133,"LARGE_HARD_TO_REVERSE")))),OR(NOT(ISTEXT(F133)),AND(NOT(EXACT(F133,"LOW")),NOT(EXACT(F133,"MODERATE")),NOT(EXACT(F133,"HIGH")))),OR(NOT(ISTEXT(G133)),AND(NOT(EXACT(G133,"EASY")),NOT(EXACT(G133,"MODERATE")),NOT(EXACT(G133,"HARD")))),OR(NOT(ISTEXT(H133)),AND(NOT(EXACT(H133,"YES")),NOT(EXACT(H133,"NO")))),OR(NOT(ISTEXT(I133)),AND(NOT(EXACT(I133,"NONE_EVIDENCE")),NOT(EXACT(I133,"LIMITED")),NOT(EXACT(I133,"STRONG")))),OR(NOT(ISTEXT(J133)),AND(NOT(EXACT(J133,"YES")),NOT(EXACT(J133,"NO")))),OR(NOT(ISTEXT(K133)),AND(NOT(EXACT(K133,"YES")),NOT(EXACT(K133,"NO")),NOT(EXACT(K133,"NOT_APPLICABLE")))),OR(NOT(ISTEXT(L133)),AND(NOT(EXACT(L133,"NONE")),NOT(EXACT(L133,"NON_MATERIAL")),NOT(EXACT(L133,"MATERIAL_RESOLVED")),NOT(EXACT(L133,"MATERIAL_UNRESOLVED")))),OR(NOT(ISTEXT(M133)),AND(NOT(EXACT(M133,"NONE")),NOT(EXACT(M133,"NON_MATERIAL")),NOT(EXACT(M133,"MATERIAL")))),OR(NOT(ISTEXT(N133)),AND(NOT(EXACT(N133,"YES")),NOT(EXACT(N133,"NO")),NOT(EXACT(N133,"NOT_APPLICABLE")))),OR(NOT(ISTEXT(O133)),AND(NOT(EXACT(O133,"YES")),NOT(EXACT(O133,"NO")),NOT(EXACT(O133,"NOT_APPLICABLE")))),OR(NOT(ISTEXT(P133)),AND(NOT(EXACT(P133,"YES")),NOT(EXACT(P133,"NO")),NOT(EXACT(P133,"UNKNOWN")))),OR(NOT(ISTEXT(Q133)),AND(NOT(EXACT(Q133,"COMPLETE")),NOT(EXACT(Q133,"INCOMPLETE")))),OR(NOT(ISTEXT(R133)),AND(NOT(EXACT(R133,"YES")),NOT(EXACT(R133,"NO")))),OR(NOT(ISTEXT(S133)),AND(NOT(EXACT(S133,"YES")),NOT(EXACT(S133,"NO")),NOT(EXACT(S133,"NOT_APPLICABLE")))),AND(EXACT(J133,"NO"),NOT(EXACT(K133,"NOT_APPLICABLE"))),AND(EXACT(N133,"NO"),NOT(EXACT(O133,"NOT_APPLICABLE"))),AND(EXACT(R133,"NO"),NOT(EXACT(S133,"NOT_APPLICABLE"))))</x:f>
        <x:v>0</x:v>
      </x:c>
      <x:c r="AD133" t="str">
        <x:f>IF(OR(NOT(ISTEXT(D133)),LEN(TRIM(D133))=0),"DESCRIPTION_INVALID",IF(OR(OR(NOT(ISTEXT(E133)),AND(NOT(EXACT(E133,"SMALL_REVERSIBLE_TEST")),NOT(EXACT(E133,"BOUNDED_TRANCHE")),NOT(EXACT(E133,"LARGE_HARD_TO_REVERSE")))),OR(NOT(ISTEXT(F133)),AND(NOT(EXACT(F133,"LOW")),NOT(EXACT(F133,"MODERATE")),NOT(EXACT(F133,"HIGH")))),OR(NOT(ISTEXT(G133)),AND(NOT(EXACT(G133,"EASY")),NOT(EXACT(G133,"MODERATE")),NOT(EXACT(G133,"HARD")))),OR(NOT(ISTEXT(H133)),AND(NOT(EXACT(H133,"YES")),NOT(EXACT(H133,"NO")))),OR(NOT(ISTEXT(I133)),AND(NOT(EXACT(I133,"NONE_EVIDENCE")),NOT(EXACT(I133,"LIMITED")),NOT(EXACT(I133,"STRONG")))),OR(NOT(ISTEXT(J133)),AND(NOT(EXACT(J133,"YES")),NOT(EXACT(J133,"NO")))),OR(NOT(ISTEXT(K133)),AND(NOT(EXACT(K133,"YES")),NOT(EXACT(K133,"NO")),NOT(EXACT(K133,"NOT_APPLICABLE")))),OR(NOT(ISTEXT(L133)),AND(NOT(EXACT(L133,"NONE")),NOT(EXACT(L133,"NON_MATERIAL")),NOT(EXACT(L133,"MATERIAL_RESOLVED")),NOT(EXACT(L133,"MATERIAL_UNRESOLVED")))),OR(NOT(ISTEXT(M133)),AND(NOT(EXACT(M133,"NONE")),NOT(EXACT(M133,"NON_MATERIAL")),NOT(EXACT(M133,"MATERIAL")))),OR(NOT(ISTEXT(N133)),AND(NOT(EXACT(N133,"YES")),NOT(EXACT(N133,"NO")),NOT(EXACT(N133,"NOT_APPLICABLE")))),OR(NOT(ISTEXT(O133)),AND(NOT(EXACT(O133,"YES")),NOT(EXACT(O133,"NO")),NOT(EXACT(O133,"NOT_APPLICABLE")))),OR(NOT(ISTEXT(P133)),AND(NOT(EXACT(P133,"YES")),NOT(EXACT(P133,"NO")),NOT(EXACT(P133,"UNKNOWN")))),OR(NOT(ISTEXT(Q133)),AND(NOT(EXACT(Q133,"COMPLETE")),NOT(EXACT(Q133,"INCOMPLETE")))),OR(NOT(ISTEXT(R133)),AND(NOT(EXACT(R133,"YES")),NOT(EXACT(R133,"NO")))),OR(NOT(ISTEXT(S133)),AND(NOT(EXACT(S133,"YES")),NOT(EXACT(S133,"NO")),NOT(EXACT(S133,"NOT_APPLICABLE"))))),"ENUM_INVALID",IF(AND(EXACT(J133,"NO"),NOT(EXACT(K133,"NOT_APPLICABLE"))),"FIRST_PARTY_CROSS_FIELD_INVALID",IF(AND(EXACT(N133,"NO"),NOT(EXACT(O133,"NOT_APPLICABLE"))),"TEST_CROSS_FIELD_INVALID",IF(AND(EXACT(R133,"NO"),NOT(EXACT(S133,"NOT_APPLICABLE"))),"REOPEN_CROSS_FIELD_INVALID",IF(EXACT(H133,"NO"),"SCOPE_INCOMPLETE",IF(AND(EXACT(R133,"YES"),EXACT(S133,"YES")),"REOPEN_TRIGGER",IF(EXACT(L133,"MATERIAL_UNRESOLVED"),"MATERIAL_CONTRADICTION",IF(AND(OR(EXACT(E133,"LARGE_HARD_TO_REVERSE"),EXACT(F133,"HIGH"),EXACT(G133,"HARD")),OR(AND(EXACT(J133,"YES"),EXACT(K133,"NO")),EXACT(I133,"NONE_EVIDENCE"),EXACT(M133,"MATERIAL"))),IF(AND(EXACT(N133,"YES"),EXACT(O133,"YES")),"HIGH_EXPOSURE_BLOCKER_TESTABLE","HIGH_EXPOSURE_BLOCKER"),IF(AND(EXACT(E133,"BOUNDED_TRANCHE"),OR(AND(EXACT(J133,"YES"),EXACT(K133,"NO")),EXACT(I133,"NONE_EVIDENCE"),EXACT(M133,"MATERIAL"))),IF(AND(EXACT(N133,"YES"),EXACT(O133,"YES")),"TRANCHE_GAP_TESTABLE","TRANCHE_EVIDENCE_GAP"),IF(EXACT(E133,"SMALL_REVERSIBLE_TEST"),IF(OR(EXACT(F133,"HIGH"),EXACT(G133,"HARD")),"TEST_NOT_BOUNDED",IF(AND(EXACT(M133,"MATERIAL"),NOT(EXACT(O133,"YES"))),"TEST_MISALIGNED","SMALL_TEST_SUPPORTED")),IF(AND(EXACT(I133,"LIMITED"),EXACT(E133,"LARGE_HARD_TO_REVERSE")),"INDEPENDENCE_TOO_LIMITED_FOR_SCALE",IF(AND(EXACT(P133,"YES"),EXACT(I133,"LIMITED")),"DECISION_CHANGING_INFO_MISSING","NO_MATERIAL_BLOCKER")))))))))))))</x:f>
        <x:v>MATERIAL_CONTRADICTION</x:v>
      </x:c>
    </x:row>
    <x:row r="134" ht="20" customHeight="1">
      <x:c r="A134" s="22" t="str">
        <x:v>F133</x:v>
      </x:c>
      <x:c r="B134" s="22" t="str">
        <x:v>combo LARGE_HARD_TO_REVERSE STRONG NON_MATERIAL NONE 133</x:v>
      </x:c>
      <x:c r="C134" s="22" t="str">
        <x:v>COMBINATORIAL</x:v>
      </x:c>
      <x:c r="D134" s="22" t="str">
        <x:v>Search/content expansion next tranche</x:v>
      </x:c>
      <x:c r="E134" s="22" t="str">
        <x:v>LARGE_HARD_TO_REVERSE</x:v>
      </x:c>
      <x:c r="F134" s="22" t="str">
        <x:v>HIGH</x:v>
      </x:c>
      <x:c r="G134" s="22" t="str">
        <x:v>HARD</x:v>
      </x:c>
      <x:c r="H134" s="22" t="str">
        <x:v>YES</x:v>
      </x:c>
      <x:c r="I134" s="22" t="str">
        <x:v>STRONG</x:v>
      </x:c>
      <x:c r="J134" s="22" t="str">
        <x:v>YES</x:v>
      </x:c>
      <x:c r="K134" s="22" t="str">
        <x:v>YES</x:v>
      </x:c>
      <x:c r="L134" s="22" t="str">
        <x:v>NONE</x:v>
      </x:c>
      <x:c r="M134" s="22" t="str">
        <x:v>NON_MATERIAL</x:v>
      </x:c>
      <x:c r="N134" s="22" t="str">
        <x:v>NO</x:v>
      </x:c>
      <x:c r="O134" s="22" t="str">
        <x:v>NOT_APPLICABLE</x:v>
      </x:c>
      <x:c r="P134" s="22" t="str">
        <x:v>NO</x:v>
      </x:c>
      <x:c r="Q134" s="22" t="str">
        <x:v>COMPLETE</x:v>
      </x:c>
      <x:c r="R134" s="22" t="str">
        <x:v>NO</x:v>
      </x:c>
      <x:c r="S134" s="22" t="str">
        <x:v>NOT_APPLICABLE</x:v>
      </x:c>
      <x:c r="T134" s="22" t="str">
        <x:v>SUFFICIENT_FOR_THIS_COMMITMENT</x:v>
      </x:c>
      <x:c r="U134" s="22" t="str">
        <x:f>IF(OR(AD134="DESCRIPTION_INVALID",AD134="ENUM_INVALID",AD134="FIRST_PARTY_CROSS_FIELD_INVALID",AD134="TEST_CROSS_FIELD_INVALID",AD134="REOPEN_CROSS_FIELD_INVALID"),"INVALID_INPUT",IF(AD134="SCOPE_INCOMPLETE","RESOLVE_DECISION_SCOPE",IF(AD134="REOPEN_TRIGGER","REOPEN_PRIOR_DECISION",IF(AD134="MATERIAL_CONTRADICTION","RESOLVE_CONTRADICTION",IF(OR(AD134="HIGH_EXPOSURE_BLOCKER_TESTABLE",AD134="TRANCHE_GAP_TESTABLE"),"SUFFICIENT_FOR_A_SMALLER_REVERSIBLE_TEST",IF(AD134="HIGH_EXPOSURE_BLOCKER","DO_NOT_COMMIT_YET",IF(OR(AD134="TRANCHE_EVIDENCE_GAP",AD134="TEST_NOT_BOUNDED",AD134="TEST_MISALIGNED",AD134="INDEPENDENCE_TOO_LIMITED_FOR_SCALE",AD134="DECISION_CHANGING_INFO_MISSING"),"MORE_EVIDENCE_REQUIRED","SUFFICIENT_FOR_THIS_COMMITMENT")))))))</x:f>
        <x:v>SUFFICIENT_FOR_THIS_COMMITMENT</x:v>
      </x:c>
      <x:c r="V134" s="22" t="str">
        <x:v>NO_MATERIAL_BLOCKER</x:v>
      </x:c>
      <x:c r="W134" s="22" t="str">
        <x:f>AD134</x:f>
        <x:v>NO_MATERIAL_BLOCKER</x:v>
      </x:c>
      <x:c r="X134" s="22" t="str">
        <x:f>IF(EXACT(T134,U134),"PASS","FAIL")</x:f>
        <x:v>PASS</x:v>
      </x:c>
      <x:c r="Y134" s="22" t="str">
        <x:f>IF(EXACT(V134,W134),"PASS","FAIL")</x:f>
        <x:v>PASS</x:v>
      </x:c>
      <x:c r="Z134" s="22" t="str">
        <x:v>COMPLETE</x:v>
      </x:c>
      <x:c r="AA134" s="22" t="str">
        <x:f>Q134</x:f>
        <x:v>COMPLETE</x:v>
      </x:c>
      <x:c r="AB134" s="22" t="str">
        <x:f>IF(EXACT(Z134,AA134),"PASS","FAIL")</x:f>
        <x:v>PASS</x:v>
      </x:c>
      <x:c r="AC134" s="22" t="b">
        <x:f>OR(NOT(ISTEXT(D134)),LEN(TRIM(D134))=0,OR(NOT(ISTEXT(E134)),AND(NOT(EXACT(E134,"SMALL_REVERSIBLE_TEST")),NOT(EXACT(E134,"BOUNDED_TRANCHE")),NOT(EXACT(E134,"LARGE_HARD_TO_REVERSE")))),OR(NOT(ISTEXT(F134)),AND(NOT(EXACT(F134,"LOW")),NOT(EXACT(F134,"MODERATE")),NOT(EXACT(F134,"HIGH")))),OR(NOT(ISTEXT(G134)),AND(NOT(EXACT(G134,"EASY")),NOT(EXACT(G134,"MODERATE")),NOT(EXACT(G134,"HARD")))),OR(NOT(ISTEXT(H134)),AND(NOT(EXACT(H134,"YES")),NOT(EXACT(H134,"NO")))),OR(NOT(ISTEXT(I134)),AND(NOT(EXACT(I134,"NONE_EVIDENCE")),NOT(EXACT(I134,"LIMITED")),NOT(EXACT(I134,"STRONG")))),OR(NOT(ISTEXT(J134)),AND(NOT(EXACT(J134,"YES")),NOT(EXACT(J134,"NO")))),OR(NOT(ISTEXT(K134)),AND(NOT(EXACT(K134,"YES")),NOT(EXACT(K134,"NO")),NOT(EXACT(K134,"NOT_APPLICABLE")))),OR(NOT(ISTEXT(L134)),AND(NOT(EXACT(L134,"NONE")),NOT(EXACT(L134,"NON_MATERIAL")),NOT(EXACT(L134,"MATERIAL_RESOLVED")),NOT(EXACT(L134,"MATERIAL_UNRESOLVED")))),OR(NOT(ISTEXT(M134)),AND(NOT(EXACT(M134,"NONE")),NOT(EXACT(M134,"NON_MATERIAL")),NOT(EXACT(M134,"MATERIAL")))),OR(NOT(ISTEXT(N134)),AND(NOT(EXACT(N134,"YES")),NOT(EXACT(N134,"NO")),NOT(EXACT(N134,"NOT_APPLICABLE")))),OR(NOT(ISTEXT(O134)),AND(NOT(EXACT(O134,"YES")),NOT(EXACT(O134,"NO")),NOT(EXACT(O134,"NOT_APPLICABLE")))),OR(NOT(ISTEXT(P134)),AND(NOT(EXACT(P134,"YES")),NOT(EXACT(P134,"NO")),NOT(EXACT(P134,"UNKNOWN")))),OR(NOT(ISTEXT(Q134)),AND(NOT(EXACT(Q134,"COMPLETE")),NOT(EXACT(Q134,"INCOMPLETE")))),OR(NOT(ISTEXT(R134)),AND(NOT(EXACT(R134,"YES")),NOT(EXACT(R134,"NO")))),OR(NOT(ISTEXT(S134)),AND(NOT(EXACT(S134,"YES")),NOT(EXACT(S134,"NO")),NOT(EXACT(S134,"NOT_APPLICABLE")))),AND(EXACT(J134,"NO"),NOT(EXACT(K134,"NOT_APPLICABLE"))),AND(EXACT(N134,"NO"),NOT(EXACT(O134,"NOT_APPLICABLE"))),AND(EXACT(R134,"NO"),NOT(EXACT(S134,"NOT_APPLICABLE"))))</x:f>
        <x:v>0</x:v>
      </x:c>
      <x:c r="AD134" t="str">
        <x:f>IF(OR(NOT(ISTEXT(D134)),LEN(TRIM(D134))=0),"DESCRIPTION_INVALID",IF(OR(OR(NOT(ISTEXT(E134)),AND(NOT(EXACT(E134,"SMALL_REVERSIBLE_TEST")),NOT(EXACT(E134,"BOUNDED_TRANCHE")),NOT(EXACT(E134,"LARGE_HARD_TO_REVERSE")))),OR(NOT(ISTEXT(F134)),AND(NOT(EXACT(F134,"LOW")),NOT(EXACT(F134,"MODERATE")),NOT(EXACT(F134,"HIGH")))),OR(NOT(ISTEXT(G134)),AND(NOT(EXACT(G134,"EASY")),NOT(EXACT(G134,"MODERATE")),NOT(EXACT(G134,"HARD")))),OR(NOT(ISTEXT(H134)),AND(NOT(EXACT(H134,"YES")),NOT(EXACT(H134,"NO")))),OR(NOT(ISTEXT(I134)),AND(NOT(EXACT(I134,"NONE_EVIDENCE")),NOT(EXACT(I134,"LIMITED")),NOT(EXACT(I134,"STRONG")))),OR(NOT(ISTEXT(J134)),AND(NOT(EXACT(J134,"YES")),NOT(EXACT(J134,"NO")))),OR(NOT(ISTEXT(K134)),AND(NOT(EXACT(K134,"YES")),NOT(EXACT(K134,"NO")),NOT(EXACT(K134,"NOT_APPLICABLE")))),OR(NOT(ISTEXT(L134)),AND(NOT(EXACT(L134,"NONE")),NOT(EXACT(L134,"NON_MATERIAL")),NOT(EXACT(L134,"MATERIAL_RESOLVED")),NOT(EXACT(L134,"MATERIAL_UNRESOLVED")))),OR(NOT(ISTEXT(M134)),AND(NOT(EXACT(M134,"NONE")),NOT(EXACT(M134,"NON_MATERIAL")),NOT(EXACT(M134,"MATERIAL")))),OR(NOT(ISTEXT(N134)),AND(NOT(EXACT(N134,"YES")),NOT(EXACT(N134,"NO")),NOT(EXACT(N134,"NOT_APPLICABLE")))),OR(NOT(ISTEXT(O134)),AND(NOT(EXACT(O134,"YES")),NOT(EXACT(O134,"NO")),NOT(EXACT(O134,"NOT_APPLICABLE")))),OR(NOT(ISTEXT(P134)),AND(NOT(EXACT(P134,"YES")),NOT(EXACT(P134,"NO")),NOT(EXACT(P134,"UNKNOWN")))),OR(NOT(ISTEXT(Q134)),AND(NOT(EXACT(Q134,"COMPLETE")),NOT(EXACT(Q134,"INCOMPLETE")))),OR(NOT(ISTEXT(R134)),AND(NOT(EXACT(R134,"YES")),NOT(EXACT(R134,"NO")))),OR(NOT(ISTEXT(S134)),AND(NOT(EXACT(S134,"YES")),NOT(EXACT(S134,"NO")),NOT(EXACT(S134,"NOT_APPLICABLE"))))),"ENUM_INVALID",IF(AND(EXACT(J134,"NO"),NOT(EXACT(K134,"NOT_APPLICABLE"))),"FIRST_PARTY_CROSS_FIELD_INVALID",IF(AND(EXACT(N134,"NO"),NOT(EXACT(O134,"NOT_APPLICABLE"))),"TEST_CROSS_FIELD_INVALID",IF(AND(EXACT(R134,"NO"),NOT(EXACT(S134,"NOT_APPLICABLE"))),"REOPEN_CROSS_FIELD_INVALID",IF(EXACT(H134,"NO"),"SCOPE_INCOMPLETE",IF(AND(EXACT(R134,"YES"),EXACT(S134,"YES")),"REOPEN_TRIGGER",IF(EXACT(L134,"MATERIAL_UNRESOLVED"),"MATERIAL_CONTRADICTION",IF(AND(OR(EXACT(E134,"LARGE_HARD_TO_REVERSE"),EXACT(F134,"HIGH"),EXACT(G134,"HARD")),OR(AND(EXACT(J134,"YES"),EXACT(K134,"NO")),EXACT(I134,"NONE_EVIDENCE"),EXACT(M134,"MATERIAL"))),IF(AND(EXACT(N134,"YES"),EXACT(O134,"YES")),"HIGH_EXPOSURE_BLOCKER_TESTABLE","HIGH_EXPOSURE_BLOCKER"),IF(AND(EXACT(E134,"BOUNDED_TRANCHE"),OR(AND(EXACT(J134,"YES"),EXACT(K134,"NO")),EXACT(I134,"NONE_EVIDENCE"),EXACT(M134,"MATERIAL"))),IF(AND(EXACT(N134,"YES"),EXACT(O134,"YES")),"TRANCHE_GAP_TESTABLE","TRANCHE_EVIDENCE_GAP"),IF(EXACT(E134,"SMALL_REVERSIBLE_TEST"),IF(OR(EXACT(F134,"HIGH"),EXACT(G134,"HARD")),"TEST_NOT_BOUNDED",IF(AND(EXACT(M134,"MATERIAL"),NOT(EXACT(O134,"YES"))),"TEST_MISALIGNED","SMALL_TEST_SUPPORTED")),IF(AND(EXACT(I134,"LIMITED"),EXACT(E134,"LARGE_HARD_TO_REVERSE")),"INDEPENDENCE_TOO_LIMITED_FOR_SCALE",IF(AND(EXACT(P134,"YES"),EXACT(I134,"LIMITED")),"DECISION_CHANGING_INFO_MISSING","NO_MATERIAL_BLOCKER")))))))))))))</x:f>
        <x:v>NO_MATERIAL_BLOCKER</x:v>
      </x:c>
    </x:row>
    <x:row r="135" ht="20" customHeight="1">
      <x:c r="A135" s="22" t="str">
        <x:v>F134</x:v>
      </x:c>
      <x:c r="B135" s="22" t="str">
        <x:v>combo LARGE_HARD_TO_REVERSE STRONG NON_MATERIAL NON_MATERIAL 134</x:v>
      </x:c>
      <x:c r="C135" s="22" t="str">
        <x:v>COMBINATORIAL</x:v>
      </x:c>
      <x:c r="D135" s="22" t="str">
        <x:v>Search/content expansion next tranche</x:v>
      </x:c>
      <x:c r="E135" s="22" t="str">
        <x:v>LARGE_HARD_TO_REVERSE</x:v>
      </x:c>
      <x:c r="F135" s="22" t="str">
        <x:v>HIGH</x:v>
      </x:c>
      <x:c r="G135" s="22" t="str">
        <x:v>HARD</x:v>
      </x:c>
      <x:c r="H135" s="22" t="str">
        <x:v>YES</x:v>
      </x:c>
      <x:c r="I135" s="22" t="str">
        <x:v>STRONG</x:v>
      </x:c>
      <x:c r="J135" s="22" t="str">
        <x:v>YES</x:v>
      </x:c>
      <x:c r="K135" s="22" t="str">
        <x:v>NO</x:v>
      </x:c>
      <x:c r="L135" s="22" t="str">
        <x:v>NON_MATERIAL</x:v>
      </x:c>
      <x:c r="M135" s="22" t="str">
        <x:v>NON_MATERIAL</x:v>
      </x:c>
      <x:c r="N135" s="22" t="str">
        <x:v>NO</x:v>
      </x:c>
      <x:c r="O135" s="22" t="str">
        <x:v>NOT_APPLICABLE</x:v>
      </x:c>
      <x:c r="P135" s="22" t="str">
        <x:v>NO</x:v>
      </x:c>
      <x:c r="Q135" s="22" t="str">
        <x:v>COMPLETE</x:v>
      </x:c>
      <x:c r="R135" s="22" t="str">
        <x:v>NO</x:v>
      </x:c>
      <x:c r="S135" s="22" t="str">
        <x:v>NOT_APPLICABLE</x:v>
      </x:c>
      <x:c r="T135" s="22" t="str">
        <x:v>DO_NOT_COMMIT_YET</x:v>
      </x:c>
      <x:c r="U135" s="22" t="str">
        <x:f>IF(OR(AD135="DESCRIPTION_INVALID",AD135="ENUM_INVALID",AD135="FIRST_PARTY_CROSS_FIELD_INVALID",AD135="TEST_CROSS_FIELD_INVALID",AD135="REOPEN_CROSS_FIELD_INVALID"),"INVALID_INPUT",IF(AD135="SCOPE_INCOMPLETE","RESOLVE_DECISION_SCOPE",IF(AD135="REOPEN_TRIGGER","REOPEN_PRIOR_DECISION",IF(AD135="MATERIAL_CONTRADICTION","RESOLVE_CONTRADICTION",IF(OR(AD135="HIGH_EXPOSURE_BLOCKER_TESTABLE",AD135="TRANCHE_GAP_TESTABLE"),"SUFFICIENT_FOR_A_SMALLER_REVERSIBLE_TEST",IF(AD135="HIGH_EXPOSURE_BLOCKER","DO_NOT_COMMIT_YET",IF(OR(AD135="TRANCHE_EVIDENCE_GAP",AD135="TEST_NOT_BOUNDED",AD135="TEST_MISALIGNED",AD135="INDEPENDENCE_TOO_LIMITED_FOR_SCALE",AD135="DECISION_CHANGING_INFO_MISSING"),"MORE_EVIDENCE_REQUIRED","SUFFICIENT_FOR_THIS_COMMITMENT")))))))</x:f>
        <x:v>DO_NOT_COMMIT_YET</x:v>
      </x:c>
      <x:c r="V135" s="22" t="str">
        <x:v>HIGH_EXPOSURE_BLOCKER</x:v>
      </x:c>
      <x:c r="W135" s="22" t="str">
        <x:f>AD135</x:f>
        <x:v>HIGH_EXPOSURE_BLOCKER</x:v>
      </x:c>
      <x:c r="X135" s="22" t="str">
        <x:f>IF(EXACT(T135,U135),"PASS","FAIL")</x:f>
        <x:v>PASS</x:v>
      </x:c>
      <x:c r="Y135" s="22" t="str">
        <x:f>IF(EXACT(V135,W135),"PASS","FAIL")</x:f>
        <x:v>PASS</x:v>
      </x:c>
      <x:c r="Z135" s="22" t="str">
        <x:v>COMPLETE</x:v>
      </x:c>
      <x:c r="AA135" s="22" t="str">
        <x:f>Q135</x:f>
        <x:v>COMPLETE</x:v>
      </x:c>
      <x:c r="AB135" s="22" t="str">
        <x:f>IF(EXACT(Z135,AA135),"PASS","FAIL")</x:f>
        <x:v>PASS</x:v>
      </x:c>
      <x:c r="AC135" s="22" t="b">
        <x:f>OR(NOT(ISTEXT(D135)),LEN(TRIM(D135))=0,OR(NOT(ISTEXT(E135)),AND(NOT(EXACT(E135,"SMALL_REVERSIBLE_TEST")),NOT(EXACT(E135,"BOUNDED_TRANCHE")),NOT(EXACT(E135,"LARGE_HARD_TO_REVERSE")))),OR(NOT(ISTEXT(F135)),AND(NOT(EXACT(F135,"LOW")),NOT(EXACT(F135,"MODERATE")),NOT(EXACT(F135,"HIGH")))),OR(NOT(ISTEXT(G135)),AND(NOT(EXACT(G135,"EASY")),NOT(EXACT(G135,"MODERATE")),NOT(EXACT(G135,"HARD")))),OR(NOT(ISTEXT(H135)),AND(NOT(EXACT(H135,"YES")),NOT(EXACT(H135,"NO")))),OR(NOT(ISTEXT(I135)),AND(NOT(EXACT(I135,"NONE_EVIDENCE")),NOT(EXACT(I135,"LIMITED")),NOT(EXACT(I135,"STRONG")))),OR(NOT(ISTEXT(J135)),AND(NOT(EXACT(J135,"YES")),NOT(EXACT(J135,"NO")))),OR(NOT(ISTEXT(K135)),AND(NOT(EXACT(K135,"YES")),NOT(EXACT(K135,"NO")),NOT(EXACT(K135,"NOT_APPLICABLE")))),OR(NOT(ISTEXT(L135)),AND(NOT(EXACT(L135,"NONE")),NOT(EXACT(L135,"NON_MATERIAL")),NOT(EXACT(L135,"MATERIAL_RESOLVED")),NOT(EXACT(L135,"MATERIAL_UNRESOLVED")))),OR(NOT(ISTEXT(M135)),AND(NOT(EXACT(M135,"NONE")),NOT(EXACT(M135,"NON_MATERIAL")),NOT(EXACT(M135,"MATERIAL")))),OR(NOT(ISTEXT(N135)),AND(NOT(EXACT(N135,"YES")),NOT(EXACT(N135,"NO")),NOT(EXACT(N135,"NOT_APPLICABLE")))),OR(NOT(ISTEXT(O135)),AND(NOT(EXACT(O135,"YES")),NOT(EXACT(O135,"NO")),NOT(EXACT(O135,"NOT_APPLICABLE")))),OR(NOT(ISTEXT(P135)),AND(NOT(EXACT(P135,"YES")),NOT(EXACT(P135,"NO")),NOT(EXACT(P135,"UNKNOWN")))),OR(NOT(ISTEXT(Q135)),AND(NOT(EXACT(Q135,"COMPLETE")),NOT(EXACT(Q135,"INCOMPLETE")))),OR(NOT(ISTEXT(R135)),AND(NOT(EXACT(R135,"YES")),NOT(EXACT(R135,"NO")))),OR(NOT(ISTEXT(S135)),AND(NOT(EXACT(S135,"YES")),NOT(EXACT(S135,"NO")),NOT(EXACT(S135,"NOT_APPLICABLE")))),AND(EXACT(J135,"NO"),NOT(EXACT(K135,"NOT_APPLICABLE"))),AND(EXACT(N135,"NO"),NOT(EXACT(O135,"NOT_APPLICABLE"))),AND(EXACT(R135,"NO"),NOT(EXACT(S135,"NOT_APPLICABLE"))))</x:f>
        <x:v>0</x:v>
      </x:c>
      <x:c r="AD135" t="str">
        <x:f>IF(OR(NOT(ISTEXT(D135)),LEN(TRIM(D135))=0),"DESCRIPTION_INVALID",IF(OR(OR(NOT(ISTEXT(E135)),AND(NOT(EXACT(E135,"SMALL_REVERSIBLE_TEST")),NOT(EXACT(E135,"BOUNDED_TRANCHE")),NOT(EXACT(E135,"LARGE_HARD_TO_REVERSE")))),OR(NOT(ISTEXT(F135)),AND(NOT(EXACT(F135,"LOW")),NOT(EXACT(F135,"MODERATE")),NOT(EXACT(F135,"HIGH")))),OR(NOT(ISTEXT(G135)),AND(NOT(EXACT(G135,"EASY")),NOT(EXACT(G135,"MODERATE")),NOT(EXACT(G135,"HARD")))),OR(NOT(ISTEXT(H135)),AND(NOT(EXACT(H135,"YES")),NOT(EXACT(H135,"NO")))),OR(NOT(ISTEXT(I135)),AND(NOT(EXACT(I135,"NONE_EVIDENCE")),NOT(EXACT(I135,"LIMITED")),NOT(EXACT(I135,"STRONG")))),OR(NOT(ISTEXT(J135)),AND(NOT(EXACT(J135,"YES")),NOT(EXACT(J135,"NO")))),OR(NOT(ISTEXT(K135)),AND(NOT(EXACT(K135,"YES")),NOT(EXACT(K135,"NO")),NOT(EXACT(K135,"NOT_APPLICABLE")))),OR(NOT(ISTEXT(L135)),AND(NOT(EXACT(L135,"NONE")),NOT(EXACT(L135,"NON_MATERIAL")),NOT(EXACT(L135,"MATERIAL_RESOLVED")),NOT(EXACT(L135,"MATERIAL_UNRESOLVED")))),OR(NOT(ISTEXT(M135)),AND(NOT(EXACT(M135,"NONE")),NOT(EXACT(M135,"NON_MATERIAL")),NOT(EXACT(M135,"MATERIAL")))),OR(NOT(ISTEXT(N135)),AND(NOT(EXACT(N135,"YES")),NOT(EXACT(N135,"NO")),NOT(EXACT(N135,"NOT_APPLICABLE")))),OR(NOT(ISTEXT(O135)),AND(NOT(EXACT(O135,"YES")),NOT(EXACT(O135,"NO")),NOT(EXACT(O135,"NOT_APPLICABLE")))),OR(NOT(ISTEXT(P135)),AND(NOT(EXACT(P135,"YES")),NOT(EXACT(P135,"NO")),NOT(EXACT(P135,"UNKNOWN")))),OR(NOT(ISTEXT(Q135)),AND(NOT(EXACT(Q135,"COMPLETE")),NOT(EXACT(Q135,"INCOMPLETE")))),OR(NOT(ISTEXT(R135)),AND(NOT(EXACT(R135,"YES")),NOT(EXACT(R135,"NO")))),OR(NOT(ISTEXT(S135)),AND(NOT(EXACT(S135,"YES")),NOT(EXACT(S135,"NO")),NOT(EXACT(S135,"NOT_APPLICABLE"))))),"ENUM_INVALID",IF(AND(EXACT(J135,"NO"),NOT(EXACT(K135,"NOT_APPLICABLE"))),"FIRST_PARTY_CROSS_FIELD_INVALID",IF(AND(EXACT(N135,"NO"),NOT(EXACT(O135,"NOT_APPLICABLE"))),"TEST_CROSS_FIELD_INVALID",IF(AND(EXACT(R135,"NO"),NOT(EXACT(S135,"NOT_APPLICABLE"))),"REOPEN_CROSS_FIELD_INVALID",IF(EXACT(H135,"NO"),"SCOPE_INCOMPLETE",IF(AND(EXACT(R135,"YES"),EXACT(S135,"YES")),"REOPEN_TRIGGER",IF(EXACT(L135,"MATERIAL_UNRESOLVED"),"MATERIAL_CONTRADICTION",IF(AND(OR(EXACT(E135,"LARGE_HARD_TO_REVERSE"),EXACT(F135,"HIGH"),EXACT(G135,"HARD")),OR(AND(EXACT(J135,"YES"),EXACT(K135,"NO")),EXACT(I135,"NONE_EVIDENCE"),EXACT(M135,"MATERIAL"))),IF(AND(EXACT(N135,"YES"),EXACT(O135,"YES")),"HIGH_EXPOSURE_BLOCKER_TESTABLE","HIGH_EXPOSURE_BLOCKER"),IF(AND(EXACT(E135,"BOUNDED_TRANCHE"),OR(AND(EXACT(J135,"YES"),EXACT(K135,"NO")),EXACT(I135,"NONE_EVIDENCE"),EXACT(M135,"MATERIAL"))),IF(AND(EXACT(N135,"YES"),EXACT(O135,"YES")),"TRANCHE_GAP_TESTABLE","TRANCHE_EVIDENCE_GAP"),IF(EXACT(E135,"SMALL_REVERSIBLE_TEST"),IF(OR(EXACT(F135,"HIGH"),EXACT(G135,"HARD")),"TEST_NOT_BOUNDED",IF(AND(EXACT(M135,"MATERIAL"),NOT(EXACT(O135,"YES"))),"TEST_MISALIGNED","SMALL_TEST_SUPPORTED")),IF(AND(EXACT(I135,"LIMITED"),EXACT(E135,"LARGE_HARD_TO_REVERSE")),"INDEPENDENCE_TOO_LIMITED_FOR_SCALE",IF(AND(EXACT(P135,"YES"),EXACT(I135,"LIMITED")),"DECISION_CHANGING_INFO_MISSING","NO_MATERIAL_BLOCKER")))))))))))))</x:f>
        <x:v>HIGH_EXPOSURE_BLOCKER</x:v>
      </x:c>
    </x:row>
    <x:row r="136" ht="20" customHeight="1">
      <x:c r="A136" s="22" t="str">
        <x:v>F135</x:v>
      </x:c>
      <x:c r="B136" s="22" t="str">
        <x:v>combo LARGE_HARD_TO_REVERSE STRONG NON_MATERIAL MATERIAL_RESOLVED 135</x:v>
      </x:c>
      <x:c r="C136" s="22" t="str">
        <x:v>COMBINATORIAL</x:v>
      </x:c>
      <x:c r="D136" s="22" t="str">
        <x:v>Search/content expansion next tranche</x:v>
      </x:c>
      <x:c r="E136" s="22" t="str">
        <x:v>LARGE_HARD_TO_REVERSE</x:v>
      </x:c>
      <x:c r="F136" s="22" t="str">
        <x:v>HIGH</x:v>
      </x:c>
      <x:c r="G136" s="22" t="str">
        <x:v>HARD</x:v>
      </x:c>
      <x:c r="H136" s="22" t="str">
        <x:v>YES</x:v>
      </x:c>
      <x:c r="I136" s="22" t="str">
        <x:v>STRONG</x:v>
      </x:c>
      <x:c r="J136" s="22" t="str">
        <x:v>YES</x:v>
      </x:c>
      <x:c r="K136" s="22" t="str">
        <x:v>YES</x:v>
      </x:c>
      <x:c r="L136" s="22" t="str">
        <x:v>MATERIAL_RESOLVED</x:v>
      </x:c>
      <x:c r="M136" s="22" t="str">
        <x:v>NON_MATERIAL</x:v>
      </x:c>
      <x:c r="N136" s="22" t="str">
        <x:v>NO</x:v>
      </x:c>
      <x:c r="O136" s="22" t="str">
        <x:v>NOT_APPLICABLE</x:v>
      </x:c>
      <x:c r="P136" s="22" t="str">
        <x:v>NO</x:v>
      </x:c>
      <x:c r="Q136" s="22" t="str">
        <x:v>COMPLETE</x:v>
      </x:c>
      <x:c r="R136" s="22" t="str">
        <x:v>NO</x:v>
      </x:c>
      <x:c r="S136" s="22" t="str">
        <x:v>NOT_APPLICABLE</x:v>
      </x:c>
      <x:c r="T136" s="22" t="str">
        <x:v>SUFFICIENT_FOR_THIS_COMMITMENT</x:v>
      </x:c>
      <x:c r="U136" s="22" t="str">
        <x:f>IF(OR(AD136="DESCRIPTION_INVALID",AD136="ENUM_INVALID",AD136="FIRST_PARTY_CROSS_FIELD_INVALID",AD136="TEST_CROSS_FIELD_INVALID",AD136="REOPEN_CROSS_FIELD_INVALID"),"INVALID_INPUT",IF(AD136="SCOPE_INCOMPLETE","RESOLVE_DECISION_SCOPE",IF(AD136="REOPEN_TRIGGER","REOPEN_PRIOR_DECISION",IF(AD136="MATERIAL_CONTRADICTION","RESOLVE_CONTRADICTION",IF(OR(AD136="HIGH_EXPOSURE_BLOCKER_TESTABLE",AD136="TRANCHE_GAP_TESTABLE"),"SUFFICIENT_FOR_A_SMALLER_REVERSIBLE_TEST",IF(AD136="HIGH_EXPOSURE_BLOCKER","DO_NOT_COMMIT_YET",IF(OR(AD136="TRANCHE_EVIDENCE_GAP",AD136="TEST_NOT_BOUNDED",AD136="TEST_MISALIGNED",AD136="INDEPENDENCE_TOO_LIMITED_FOR_SCALE",AD136="DECISION_CHANGING_INFO_MISSING"),"MORE_EVIDENCE_REQUIRED","SUFFICIENT_FOR_THIS_COMMITMENT")))))))</x:f>
        <x:v>SUFFICIENT_FOR_THIS_COMMITMENT</x:v>
      </x:c>
      <x:c r="V136" s="22" t="str">
        <x:v>NO_MATERIAL_BLOCKER</x:v>
      </x:c>
      <x:c r="W136" s="22" t="str">
        <x:f>AD136</x:f>
        <x:v>NO_MATERIAL_BLOCKER</x:v>
      </x:c>
      <x:c r="X136" s="22" t="str">
        <x:f>IF(EXACT(T136,U136),"PASS","FAIL")</x:f>
        <x:v>PASS</x:v>
      </x:c>
      <x:c r="Y136" s="22" t="str">
        <x:f>IF(EXACT(V136,W136),"PASS","FAIL")</x:f>
        <x:v>PASS</x:v>
      </x:c>
      <x:c r="Z136" s="22" t="str">
        <x:v>COMPLETE</x:v>
      </x:c>
      <x:c r="AA136" s="22" t="str">
        <x:f>Q136</x:f>
        <x:v>COMPLETE</x:v>
      </x:c>
      <x:c r="AB136" s="22" t="str">
        <x:f>IF(EXACT(Z136,AA136),"PASS","FAIL")</x:f>
        <x:v>PASS</x:v>
      </x:c>
      <x:c r="AC136" s="22" t="b">
        <x:f>OR(NOT(ISTEXT(D136)),LEN(TRIM(D136))=0,OR(NOT(ISTEXT(E136)),AND(NOT(EXACT(E136,"SMALL_REVERSIBLE_TEST")),NOT(EXACT(E136,"BOUNDED_TRANCHE")),NOT(EXACT(E136,"LARGE_HARD_TO_REVERSE")))),OR(NOT(ISTEXT(F136)),AND(NOT(EXACT(F136,"LOW")),NOT(EXACT(F136,"MODERATE")),NOT(EXACT(F136,"HIGH")))),OR(NOT(ISTEXT(G136)),AND(NOT(EXACT(G136,"EASY")),NOT(EXACT(G136,"MODERATE")),NOT(EXACT(G136,"HARD")))),OR(NOT(ISTEXT(H136)),AND(NOT(EXACT(H136,"YES")),NOT(EXACT(H136,"NO")))),OR(NOT(ISTEXT(I136)),AND(NOT(EXACT(I136,"NONE_EVIDENCE")),NOT(EXACT(I136,"LIMITED")),NOT(EXACT(I136,"STRONG")))),OR(NOT(ISTEXT(J136)),AND(NOT(EXACT(J136,"YES")),NOT(EXACT(J136,"NO")))),OR(NOT(ISTEXT(K136)),AND(NOT(EXACT(K136,"YES")),NOT(EXACT(K136,"NO")),NOT(EXACT(K136,"NOT_APPLICABLE")))),OR(NOT(ISTEXT(L136)),AND(NOT(EXACT(L136,"NONE")),NOT(EXACT(L136,"NON_MATERIAL")),NOT(EXACT(L136,"MATERIAL_RESOLVED")),NOT(EXACT(L136,"MATERIAL_UNRESOLVED")))),OR(NOT(ISTEXT(M136)),AND(NOT(EXACT(M136,"NONE")),NOT(EXACT(M136,"NON_MATERIAL")),NOT(EXACT(M136,"MATERIAL")))),OR(NOT(ISTEXT(N136)),AND(NOT(EXACT(N136,"YES")),NOT(EXACT(N136,"NO")),NOT(EXACT(N136,"NOT_APPLICABLE")))),OR(NOT(ISTEXT(O136)),AND(NOT(EXACT(O136,"YES")),NOT(EXACT(O136,"NO")),NOT(EXACT(O136,"NOT_APPLICABLE")))),OR(NOT(ISTEXT(P136)),AND(NOT(EXACT(P136,"YES")),NOT(EXACT(P136,"NO")),NOT(EXACT(P136,"UNKNOWN")))),OR(NOT(ISTEXT(Q136)),AND(NOT(EXACT(Q136,"COMPLETE")),NOT(EXACT(Q136,"INCOMPLETE")))),OR(NOT(ISTEXT(R136)),AND(NOT(EXACT(R136,"YES")),NOT(EXACT(R136,"NO")))),OR(NOT(ISTEXT(S136)),AND(NOT(EXACT(S136,"YES")),NOT(EXACT(S136,"NO")),NOT(EXACT(S136,"NOT_APPLICABLE")))),AND(EXACT(J136,"NO"),NOT(EXACT(K136,"NOT_APPLICABLE"))),AND(EXACT(N136,"NO"),NOT(EXACT(O136,"NOT_APPLICABLE"))),AND(EXACT(R136,"NO"),NOT(EXACT(S136,"NOT_APPLICABLE"))))</x:f>
        <x:v>0</x:v>
      </x:c>
      <x:c r="AD136" t="str">
        <x:f>IF(OR(NOT(ISTEXT(D136)),LEN(TRIM(D136))=0),"DESCRIPTION_INVALID",IF(OR(OR(NOT(ISTEXT(E136)),AND(NOT(EXACT(E136,"SMALL_REVERSIBLE_TEST")),NOT(EXACT(E136,"BOUNDED_TRANCHE")),NOT(EXACT(E136,"LARGE_HARD_TO_REVERSE")))),OR(NOT(ISTEXT(F136)),AND(NOT(EXACT(F136,"LOW")),NOT(EXACT(F136,"MODERATE")),NOT(EXACT(F136,"HIGH")))),OR(NOT(ISTEXT(G136)),AND(NOT(EXACT(G136,"EASY")),NOT(EXACT(G136,"MODERATE")),NOT(EXACT(G136,"HARD")))),OR(NOT(ISTEXT(H136)),AND(NOT(EXACT(H136,"YES")),NOT(EXACT(H136,"NO")))),OR(NOT(ISTEXT(I136)),AND(NOT(EXACT(I136,"NONE_EVIDENCE")),NOT(EXACT(I136,"LIMITED")),NOT(EXACT(I136,"STRONG")))),OR(NOT(ISTEXT(J136)),AND(NOT(EXACT(J136,"YES")),NOT(EXACT(J136,"NO")))),OR(NOT(ISTEXT(K136)),AND(NOT(EXACT(K136,"YES")),NOT(EXACT(K136,"NO")),NOT(EXACT(K136,"NOT_APPLICABLE")))),OR(NOT(ISTEXT(L136)),AND(NOT(EXACT(L136,"NONE")),NOT(EXACT(L136,"NON_MATERIAL")),NOT(EXACT(L136,"MATERIAL_RESOLVED")),NOT(EXACT(L136,"MATERIAL_UNRESOLVED")))),OR(NOT(ISTEXT(M136)),AND(NOT(EXACT(M136,"NONE")),NOT(EXACT(M136,"NON_MATERIAL")),NOT(EXACT(M136,"MATERIAL")))),OR(NOT(ISTEXT(N136)),AND(NOT(EXACT(N136,"YES")),NOT(EXACT(N136,"NO")),NOT(EXACT(N136,"NOT_APPLICABLE")))),OR(NOT(ISTEXT(O136)),AND(NOT(EXACT(O136,"YES")),NOT(EXACT(O136,"NO")),NOT(EXACT(O136,"NOT_APPLICABLE")))),OR(NOT(ISTEXT(P136)),AND(NOT(EXACT(P136,"YES")),NOT(EXACT(P136,"NO")),NOT(EXACT(P136,"UNKNOWN")))),OR(NOT(ISTEXT(Q136)),AND(NOT(EXACT(Q136,"COMPLETE")),NOT(EXACT(Q136,"INCOMPLETE")))),OR(NOT(ISTEXT(R136)),AND(NOT(EXACT(R136,"YES")),NOT(EXACT(R136,"NO")))),OR(NOT(ISTEXT(S136)),AND(NOT(EXACT(S136,"YES")),NOT(EXACT(S136,"NO")),NOT(EXACT(S136,"NOT_APPLICABLE"))))),"ENUM_INVALID",IF(AND(EXACT(J136,"NO"),NOT(EXACT(K136,"NOT_APPLICABLE"))),"FIRST_PARTY_CROSS_FIELD_INVALID",IF(AND(EXACT(N136,"NO"),NOT(EXACT(O136,"NOT_APPLICABLE"))),"TEST_CROSS_FIELD_INVALID",IF(AND(EXACT(R136,"NO"),NOT(EXACT(S136,"NOT_APPLICABLE"))),"REOPEN_CROSS_FIELD_INVALID",IF(EXACT(H136,"NO"),"SCOPE_INCOMPLETE",IF(AND(EXACT(R136,"YES"),EXACT(S136,"YES")),"REOPEN_TRIGGER",IF(EXACT(L136,"MATERIAL_UNRESOLVED"),"MATERIAL_CONTRADICTION",IF(AND(OR(EXACT(E136,"LARGE_HARD_TO_REVERSE"),EXACT(F136,"HIGH"),EXACT(G136,"HARD")),OR(AND(EXACT(J136,"YES"),EXACT(K136,"NO")),EXACT(I136,"NONE_EVIDENCE"),EXACT(M136,"MATERIAL"))),IF(AND(EXACT(N136,"YES"),EXACT(O136,"YES")),"HIGH_EXPOSURE_BLOCKER_TESTABLE","HIGH_EXPOSURE_BLOCKER"),IF(AND(EXACT(E136,"BOUNDED_TRANCHE"),OR(AND(EXACT(J136,"YES"),EXACT(K136,"NO")),EXACT(I136,"NONE_EVIDENCE"),EXACT(M136,"MATERIAL"))),IF(AND(EXACT(N136,"YES"),EXACT(O136,"YES")),"TRANCHE_GAP_TESTABLE","TRANCHE_EVIDENCE_GAP"),IF(EXACT(E136,"SMALL_REVERSIBLE_TEST"),IF(OR(EXACT(F136,"HIGH"),EXACT(G136,"HARD")),"TEST_NOT_BOUNDED",IF(AND(EXACT(M136,"MATERIAL"),NOT(EXACT(O136,"YES"))),"TEST_MISALIGNED","SMALL_TEST_SUPPORTED")),IF(AND(EXACT(I136,"LIMITED"),EXACT(E136,"LARGE_HARD_TO_REVERSE")),"INDEPENDENCE_TOO_LIMITED_FOR_SCALE",IF(AND(EXACT(P136,"YES"),EXACT(I136,"LIMITED")),"DECISION_CHANGING_INFO_MISSING","NO_MATERIAL_BLOCKER")))))))))))))</x:f>
        <x:v>NO_MATERIAL_BLOCKER</x:v>
      </x:c>
    </x:row>
    <x:row r="137" ht="20" customHeight="1">
      <x:c r="A137" s="22" t="str">
        <x:v>F136</x:v>
      </x:c>
      <x:c r="B137" s="22" t="str">
        <x:v>combo LARGE_HARD_TO_REVERSE STRONG NON_MATERIAL MATERIAL_UNRESOLVED 136</x:v>
      </x:c>
      <x:c r="C137" s="22" t="str">
        <x:v>COMBINATORIAL</x:v>
      </x:c>
      <x:c r="D137" s="22" t="str">
        <x:v>Search/content expansion next tranche</x:v>
      </x:c>
      <x:c r="E137" s="22" t="str">
        <x:v>LARGE_HARD_TO_REVERSE</x:v>
      </x:c>
      <x:c r="F137" s="22" t="str">
        <x:v>HIGH</x:v>
      </x:c>
      <x:c r="G137" s="22" t="str">
        <x:v>HARD</x:v>
      </x:c>
      <x:c r="H137" s="22" t="str">
        <x:v>YES</x:v>
      </x:c>
      <x:c r="I137" s="22" t="str">
        <x:v>STRONG</x:v>
      </x:c>
      <x:c r="J137" s="22" t="str">
        <x:v>YES</x:v>
      </x:c>
      <x:c r="K137" s="22" t="str">
        <x:v>YES</x:v>
      </x:c>
      <x:c r="L137" s="22" t="str">
        <x:v>MATERIAL_UNRESOLVED</x:v>
      </x:c>
      <x:c r="M137" s="22" t="str">
        <x:v>NON_MATERIAL</x:v>
      </x:c>
      <x:c r="N137" s="22" t="str">
        <x:v>NO</x:v>
      </x:c>
      <x:c r="O137" s="22" t="str">
        <x:v>NOT_APPLICABLE</x:v>
      </x:c>
      <x:c r="P137" s="22" t="str">
        <x:v>NO</x:v>
      </x:c>
      <x:c r="Q137" s="22" t="str">
        <x:v>COMPLETE</x:v>
      </x:c>
      <x:c r="R137" s="22" t="str">
        <x:v>NO</x:v>
      </x:c>
      <x:c r="S137" s="22" t="str">
        <x:v>NOT_APPLICABLE</x:v>
      </x:c>
      <x:c r="T137" s="22" t="str">
        <x:v>RESOLVE_CONTRADICTION</x:v>
      </x:c>
      <x:c r="U137" s="22" t="str">
        <x:f>IF(OR(AD137="DESCRIPTION_INVALID",AD137="ENUM_INVALID",AD137="FIRST_PARTY_CROSS_FIELD_INVALID",AD137="TEST_CROSS_FIELD_INVALID",AD137="REOPEN_CROSS_FIELD_INVALID"),"INVALID_INPUT",IF(AD137="SCOPE_INCOMPLETE","RESOLVE_DECISION_SCOPE",IF(AD137="REOPEN_TRIGGER","REOPEN_PRIOR_DECISION",IF(AD137="MATERIAL_CONTRADICTION","RESOLVE_CONTRADICTION",IF(OR(AD137="HIGH_EXPOSURE_BLOCKER_TESTABLE",AD137="TRANCHE_GAP_TESTABLE"),"SUFFICIENT_FOR_A_SMALLER_REVERSIBLE_TEST",IF(AD137="HIGH_EXPOSURE_BLOCKER","DO_NOT_COMMIT_YET",IF(OR(AD137="TRANCHE_EVIDENCE_GAP",AD137="TEST_NOT_BOUNDED",AD137="TEST_MISALIGNED",AD137="INDEPENDENCE_TOO_LIMITED_FOR_SCALE",AD137="DECISION_CHANGING_INFO_MISSING"),"MORE_EVIDENCE_REQUIRED","SUFFICIENT_FOR_THIS_COMMITMENT")))))))</x:f>
        <x:v>RESOLVE_CONTRADICTION</x:v>
      </x:c>
      <x:c r="V137" s="22" t="str">
        <x:v>MATERIAL_CONTRADICTION</x:v>
      </x:c>
      <x:c r="W137" s="22" t="str">
        <x:f>AD137</x:f>
        <x:v>MATERIAL_CONTRADICTION</x:v>
      </x:c>
      <x:c r="X137" s="22" t="str">
        <x:f>IF(EXACT(T137,U137),"PASS","FAIL")</x:f>
        <x:v>PASS</x:v>
      </x:c>
      <x:c r="Y137" s="22" t="str">
        <x:f>IF(EXACT(V137,W137),"PASS","FAIL")</x:f>
        <x:v>PASS</x:v>
      </x:c>
      <x:c r="Z137" s="22" t="str">
        <x:v>COMPLETE</x:v>
      </x:c>
      <x:c r="AA137" s="22" t="str">
        <x:f>Q137</x:f>
        <x:v>COMPLETE</x:v>
      </x:c>
      <x:c r="AB137" s="22" t="str">
        <x:f>IF(EXACT(Z137,AA137),"PASS","FAIL")</x:f>
        <x:v>PASS</x:v>
      </x:c>
      <x:c r="AC137" s="22" t="b">
        <x:f>OR(NOT(ISTEXT(D137)),LEN(TRIM(D137))=0,OR(NOT(ISTEXT(E137)),AND(NOT(EXACT(E137,"SMALL_REVERSIBLE_TEST")),NOT(EXACT(E137,"BOUNDED_TRANCHE")),NOT(EXACT(E137,"LARGE_HARD_TO_REVERSE")))),OR(NOT(ISTEXT(F137)),AND(NOT(EXACT(F137,"LOW")),NOT(EXACT(F137,"MODERATE")),NOT(EXACT(F137,"HIGH")))),OR(NOT(ISTEXT(G137)),AND(NOT(EXACT(G137,"EASY")),NOT(EXACT(G137,"MODERATE")),NOT(EXACT(G137,"HARD")))),OR(NOT(ISTEXT(H137)),AND(NOT(EXACT(H137,"YES")),NOT(EXACT(H137,"NO")))),OR(NOT(ISTEXT(I137)),AND(NOT(EXACT(I137,"NONE_EVIDENCE")),NOT(EXACT(I137,"LIMITED")),NOT(EXACT(I137,"STRONG")))),OR(NOT(ISTEXT(J137)),AND(NOT(EXACT(J137,"YES")),NOT(EXACT(J137,"NO")))),OR(NOT(ISTEXT(K137)),AND(NOT(EXACT(K137,"YES")),NOT(EXACT(K137,"NO")),NOT(EXACT(K137,"NOT_APPLICABLE")))),OR(NOT(ISTEXT(L137)),AND(NOT(EXACT(L137,"NONE")),NOT(EXACT(L137,"NON_MATERIAL")),NOT(EXACT(L137,"MATERIAL_RESOLVED")),NOT(EXACT(L137,"MATERIAL_UNRESOLVED")))),OR(NOT(ISTEXT(M137)),AND(NOT(EXACT(M137,"NONE")),NOT(EXACT(M137,"NON_MATERIAL")),NOT(EXACT(M137,"MATERIAL")))),OR(NOT(ISTEXT(N137)),AND(NOT(EXACT(N137,"YES")),NOT(EXACT(N137,"NO")),NOT(EXACT(N137,"NOT_APPLICABLE")))),OR(NOT(ISTEXT(O137)),AND(NOT(EXACT(O137,"YES")),NOT(EXACT(O137,"NO")),NOT(EXACT(O137,"NOT_APPLICABLE")))),OR(NOT(ISTEXT(P137)),AND(NOT(EXACT(P137,"YES")),NOT(EXACT(P137,"NO")),NOT(EXACT(P137,"UNKNOWN")))),OR(NOT(ISTEXT(Q137)),AND(NOT(EXACT(Q137,"COMPLETE")),NOT(EXACT(Q137,"INCOMPLETE")))),OR(NOT(ISTEXT(R137)),AND(NOT(EXACT(R137,"YES")),NOT(EXACT(R137,"NO")))),OR(NOT(ISTEXT(S137)),AND(NOT(EXACT(S137,"YES")),NOT(EXACT(S137,"NO")),NOT(EXACT(S137,"NOT_APPLICABLE")))),AND(EXACT(J137,"NO"),NOT(EXACT(K137,"NOT_APPLICABLE"))),AND(EXACT(N137,"NO"),NOT(EXACT(O137,"NOT_APPLICABLE"))),AND(EXACT(R137,"NO"),NOT(EXACT(S137,"NOT_APPLICABLE"))))</x:f>
        <x:v>0</x:v>
      </x:c>
      <x:c r="AD137" t="str">
        <x:f>IF(OR(NOT(ISTEXT(D137)),LEN(TRIM(D137))=0),"DESCRIPTION_INVALID",IF(OR(OR(NOT(ISTEXT(E137)),AND(NOT(EXACT(E137,"SMALL_REVERSIBLE_TEST")),NOT(EXACT(E137,"BOUNDED_TRANCHE")),NOT(EXACT(E137,"LARGE_HARD_TO_REVERSE")))),OR(NOT(ISTEXT(F137)),AND(NOT(EXACT(F137,"LOW")),NOT(EXACT(F137,"MODERATE")),NOT(EXACT(F137,"HIGH")))),OR(NOT(ISTEXT(G137)),AND(NOT(EXACT(G137,"EASY")),NOT(EXACT(G137,"MODERATE")),NOT(EXACT(G137,"HARD")))),OR(NOT(ISTEXT(H137)),AND(NOT(EXACT(H137,"YES")),NOT(EXACT(H137,"NO")))),OR(NOT(ISTEXT(I137)),AND(NOT(EXACT(I137,"NONE_EVIDENCE")),NOT(EXACT(I137,"LIMITED")),NOT(EXACT(I137,"STRONG")))),OR(NOT(ISTEXT(J137)),AND(NOT(EXACT(J137,"YES")),NOT(EXACT(J137,"NO")))),OR(NOT(ISTEXT(K137)),AND(NOT(EXACT(K137,"YES")),NOT(EXACT(K137,"NO")),NOT(EXACT(K137,"NOT_APPLICABLE")))),OR(NOT(ISTEXT(L137)),AND(NOT(EXACT(L137,"NONE")),NOT(EXACT(L137,"NON_MATERIAL")),NOT(EXACT(L137,"MATERIAL_RESOLVED")),NOT(EXACT(L137,"MATERIAL_UNRESOLVED")))),OR(NOT(ISTEXT(M137)),AND(NOT(EXACT(M137,"NONE")),NOT(EXACT(M137,"NON_MATERIAL")),NOT(EXACT(M137,"MATERIAL")))),OR(NOT(ISTEXT(N137)),AND(NOT(EXACT(N137,"YES")),NOT(EXACT(N137,"NO")),NOT(EXACT(N137,"NOT_APPLICABLE")))),OR(NOT(ISTEXT(O137)),AND(NOT(EXACT(O137,"YES")),NOT(EXACT(O137,"NO")),NOT(EXACT(O137,"NOT_APPLICABLE")))),OR(NOT(ISTEXT(P137)),AND(NOT(EXACT(P137,"YES")),NOT(EXACT(P137,"NO")),NOT(EXACT(P137,"UNKNOWN")))),OR(NOT(ISTEXT(Q137)),AND(NOT(EXACT(Q137,"COMPLETE")),NOT(EXACT(Q137,"INCOMPLETE")))),OR(NOT(ISTEXT(R137)),AND(NOT(EXACT(R137,"YES")),NOT(EXACT(R137,"NO")))),OR(NOT(ISTEXT(S137)),AND(NOT(EXACT(S137,"YES")),NOT(EXACT(S137,"NO")),NOT(EXACT(S137,"NOT_APPLICABLE"))))),"ENUM_INVALID",IF(AND(EXACT(J137,"NO"),NOT(EXACT(K137,"NOT_APPLICABLE"))),"FIRST_PARTY_CROSS_FIELD_INVALID",IF(AND(EXACT(N137,"NO"),NOT(EXACT(O137,"NOT_APPLICABLE"))),"TEST_CROSS_FIELD_INVALID",IF(AND(EXACT(R137,"NO"),NOT(EXACT(S137,"NOT_APPLICABLE"))),"REOPEN_CROSS_FIELD_INVALID",IF(EXACT(H137,"NO"),"SCOPE_INCOMPLETE",IF(AND(EXACT(R137,"YES"),EXACT(S137,"YES")),"REOPEN_TRIGGER",IF(EXACT(L137,"MATERIAL_UNRESOLVED"),"MATERIAL_CONTRADICTION",IF(AND(OR(EXACT(E137,"LARGE_HARD_TO_REVERSE"),EXACT(F137,"HIGH"),EXACT(G137,"HARD")),OR(AND(EXACT(J137,"YES"),EXACT(K137,"NO")),EXACT(I137,"NONE_EVIDENCE"),EXACT(M137,"MATERIAL"))),IF(AND(EXACT(N137,"YES"),EXACT(O137,"YES")),"HIGH_EXPOSURE_BLOCKER_TESTABLE","HIGH_EXPOSURE_BLOCKER"),IF(AND(EXACT(E137,"BOUNDED_TRANCHE"),OR(AND(EXACT(J137,"YES"),EXACT(K137,"NO")),EXACT(I137,"NONE_EVIDENCE"),EXACT(M137,"MATERIAL"))),IF(AND(EXACT(N137,"YES"),EXACT(O137,"YES")),"TRANCHE_GAP_TESTABLE","TRANCHE_EVIDENCE_GAP"),IF(EXACT(E137,"SMALL_REVERSIBLE_TEST"),IF(OR(EXACT(F137,"HIGH"),EXACT(G137,"HARD")),"TEST_NOT_BOUNDED",IF(AND(EXACT(M137,"MATERIAL"),NOT(EXACT(O137,"YES"))),"TEST_MISALIGNED","SMALL_TEST_SUPPORTED")),IF(AND(EXACT(I137,"LIMITED"),EXACT(E137,"LARGE_HARD_TO_REVERSE")),"INDEPENDENCE_TOO_LIMITED_FOR_SCALE",IF(AND(EXACT(P137,"YES"),EXACT(I137,"LIMITED")),"DECISION_CHANGING_INFO_MISSING","NO_MATERIAL_BLOCKER")))))))))))))</x:f>
        <x:v>MATERIAL_CONTRADICTION</x:v>
      </x:c>
    </x:row>
    <x:row r="138" ht="20" customHeight="1">
      <x:c r="A138" s="22" t="str">
        <x:v>F137</x:v>
      </x:c>
      <x:c r="B138" s="22" t="str">
        <x:v>combo LARGE_HARD_TO_REVERSE STRONG MATERIAL NONE 137</x:v>
      </x:c>
      <x:c r="C138" s="22" t="str">
        <x:v>COMBINATORIAL</x:v>
      </x:c>
      <x:c r="D138" s="22" t="str">
        <x:v>Search/content expansion next tranche</x:v>
      </x:c>
      <x:c r="E138" s="22" t="str">
        <x:v>LARGE_HARD_TO_REVERSE</x:v>
      </x:c>
      <x:c r="F138" s="22" t="str">
        <x:v>HIGH</x:v>
      </x:c>
      <x:c r="G138" s="22" t="str">
        <x:v>HARD</x:v>
      </x:c>
      <x:c r="H138" s="22" t="str">
        <x:v>YES</x:v>
      </x:c>
      <x:c r="I138" s="22" t="str">
        <x:v>STRONG</x:v>
      </x:c>
      <x:c r="J138" s="22" t="str">
        <x:v>YES</x:v>
      </x:c>
      <x:c r="K138" s="22" t="str">
        <x:v>YES</x:v>
      </x:c>
      <x:c r="L138" s="22" t="str">
        <x:v>NONE</x:v>
      </x:c>
      <x:c r="M138" s="22" t="str">
        <x:v>MATERIAL</x:v>
      </x:c>
      <x:c r="N138" s="22" t="str">
        <x:v>YES</x:v>
      </x:c>
      <x:c r="O138" s="22" t="str">
        <x:v>YES</x:v>
      </x:c>
      <x:c r="P138" s="22" t="str">
        <x:v>NO</x:v>
      </x:c>
      <x:c r="Q138" s="22" t="str">
        <x:v>COMPLETE</x:v>
      </x:c>
      <x:c r="R138" s="22" t="str">
        <x:v>NO</x:v>
      </x:c>
      <x:c r="S138" s="22" t="str">
        <x:v>NOT_APPLICABLE</x:v>
      </x:c>
      <x:c r="T138" s="22" t="str">
        <x:v>SUFFICIENT_FOR_A_SMALLER_REVERSIBLE_TEST</x:v>
      </x:c>
      <x:c r="U138" s="22" t="str">
        <x:f>IF(OR(AD138="DESCRIPTION_INVALID",AD138="ENUM_INVALID",AD138="FIRST_PARTY_CROSS_FIELD_INVALID",AD138="TEST_CROSS_FIELD_INVALID",AD138="REOPEN_CROSS_FIELD_INVALID"),"INVALID_INPUT",IF(AD138="SCOPE_INCOMPLETE","RESOLVE_DECISION_SCOPE",IF(AD138="REOPEN_TRIGGER","REOPEN_PRIOR_DECISION",IF(AD138="MATERIAL_CONTRADICTION","RESOLVE_CONTRADICTION",IF(OR(AD138="HIGH_EXPOSURE_BLOCKER_TESTABLE",AD138="TRANCHE_GAP_TESTABLE"),"SUFFICIENT_FOR_A_SMALLER_REVERSIBLE_TEST",IF(AD138="HIGH_EXPOSURE_BLOCKER","DO_NOT_COMMIT_YET",IF(OR(AD138="TRANCHE_EVIDENCE_GAP",AD138="TEST_NOT_BOUNDED",AD138="TEST_MISALIGNED",AD138="INDEPENDENCE_TOO_LIMITED_FOR_SCALE",AD138="DECISION_CHANGING_INFO_MISSING"),"MORE_EVIDENCE_REQUIRED","SUFFICIENT_FOR_THIS_COMMITMENT")))))))</x:f>
        <x:v>SUFFICIENT_FOR_A_SMALLER_REVERSIBLE_TEST</x:v>
      </x:c>
      <x:c r="V138" s="22" t="str">
        <x:v>HIGH_EXPOSURE_BLOCKER_TESTABLE</x:v>
      </x:c>
      <x:c r="W138" s="22" t="str">
        <x:f>AD138</x:f>
        <x:v>HIGH_EXPOSURE_BLOCKER_TESTABLE</x:v>
      </x:c>
      <x:c r="X138" s="22" t="str">
        <x:f>IF(EXACT(T138,U138),"PASS","FAIL")</x:f>
        <x:v>PASS</x:v>
      </x:c>
      <x:c r="Y138" s="22" t="str">
        <x:f>IF(EXACT(V138,W138),"PASS","FAIL")</x:f>
        <x:v>PASS</x:v>
      </x:c>
      <x:c r="Z138" s="22" t="str">
        <x:v>COMPLETE</x:v>
      </x:c>
      <x:c r="AA138" s="22" t="str">
        <x:f>Q138</x:f>
        <x:v>COMPLETE</x:v>
      </x:c>
      <x:c r="AB138" s="22" t="str">
        <x:f>IF(EXACT(Z138,AA138),"PASS","FAIL")</x:f>
        <x:v>PASS</x:v>
      </x:c>
      <x:c r="AC138" s="22" t="b">
        <x:f>OR(NOT(ISTEXT(D138)),LEN(TRIM(D138))=0,OR(NOT(ISTEXT(E138)),AND(NOT(EXACT(E138,"SMALL_REVERSIBLE_TEST")),NOT(EXACT(E138,"BOUNDED_TRANCHE")),NOT(EXACT(E138,"LARGE_HARD_TO_REVERSE")))),OR(NOT(ISTEXT(F138)),AND(NOT(EXACT(F138,"LOW")),NOT(EXACT(F138,"MODERATE")),NOT(EXACT(F138,"HIGH")))),OR(NOT(ISTEXT(G138)),AND(NOT(EXACT(G138,"EASY")),NOT(EXACT(G138,"MODERATE")),NOT(EXACT(G138,"HARD")))),OR(NOT(ISTEXT(H138)),AND(NOT(EXACT(H138,"YES")),NOT(EXACT(H138,"NO")))),OR(NOT(ISTEXT(I138)),AND(NOT(EXACT(I138,"NONE_EVIDENCE")),NOT(EXACT(I138,"LIMITED")),NOT(EXACT(I138,"STRONG")))),OR(NOT(ISTEXT(J138)),AND(NOT(EXACT(J138,"YES")),NOT(EXACT(J138,"NO")))),OR(NOT(ISTEXT(K138)),AND(NOT(EXACT(K138,"YES")),NOT(EXACT(K138,"NO")),NOT(EXACT(K138,"NOT_APPLICABLE")))),OR(NOT(ISTEXT(L138)),AND(NOT(EXACT(L138,"NONE")),NOT(EXACT(L138,"NON_MATERIAL")),NOT(EXACT(L138,"MATERIAL_RESOLVED")),NOT(EXACT(L138,"MATERIAL_UNRESOLVED")))),OR(NOT(ISTEXT(M138)),AND(NOT(EXACT(M138,"NONE")),NOT(EXACT(M138,"NON_MATERIAL")),NOT(EXACT(M138,"MATERIAL")))),OR(NOT(ISTEXT(N138)),AND(NOT(EXACT(N138,"YES")),NOT(EXACT(N138,"NO")),NOT(EXACT(N138,"NOT_APPLICABLE")))),OR(NOT(ISTEXT(O138)),AND(NOT(EXACT(O138,"YES")),NOT(EXACT(O138,"NO")),NOT(EXACT(O138,"NOT_APPLICABLE")))),OR(NOT(ISTEXT(P138)),AND(NOT(EXACT(P138,"YES")),NOT(EXACT(P138,"NO")),NOT(EXACT(P138,"UNKNOWN")))),OR(NOT(ISTEXT(Q138)),AND(NOT(EXACT(Q138,"COMPLETE")),NOT(EXACT(Q138,"INCOMPLETE")))),OR(NOT(ISTEXT(R138)),AND(NOT(EXACT(R138,"YES")),NOT(EXACT(R138,"NO")))),OR(NOT(ISTEXT(S138)),AND(NOT(EXACT(S138,"YES")),NOT(EXACT(S138,"NO")),NOT(EXACT(S138,"NOT_APPLICABLE")))),AND(EXACT(J138,"NO"),NOT(EXACT(K138,"NOT_APPLICABLE"))),AND(EXACT(N138,"NO"),NOT(EXACT(O138,"NOT_APPLICABLE"))),AND(EXACT(R138,"NO"),NOT(EXACT(S138,"NOT_APPLICABLE"))))</x:f>
        <x:v>0</x:v>
      </x:c>
      <x:c r="AD138" t="str">
        <x:f>IF(OR(NOT(ISTEXT(D138)),LEN(TRIM(D138))=0),"DESCRIPTION_INVALID",IF(OR(OR(NOT(ISTEXT(E138)),AND(NOT(EXACT(E138,"SMALL_REVERSIBLE_TEST")),NOT(EXACT(E138,"BOUNDED_TRANCHE")),NOT(EXACT(E138,"LARGE_HARD_TO_REVERSE")))),OR(NOT(ISTEXT(F138)),AND(NOT(EXACT(F138,"LOW")),NOT(EXACT(F138,"MODERATE")),NOT(EXACT(F138,"HIGH")))),OR(NOT(ISTEXT(G138)),AND(NOT(EXACT(G138,"EASY")),NOT(EXACT(G138,"MODERATE")),NOT(EXACT(G138,"HARD")))),OR(NOT(ISTEXT(H138)),AND(NOT(EXACT(H138,"YES")),NOT(EXACT(H138,"NO")))),OR(NOT(ISTEXT(I138)),AND(NOT(EXACT(I138,"NONE_EVIDENCE")),NOT(EXACT(I138,"LIMITED")),NOT(EXACT(I138,"STRONG")))),OR(NOT(ISTEXT(J138)),AND(NOT(EXACT(J138,"YES")),NOT(EXACT(J138,"NO")))),OR(NOT(ISTEXT(K138)),AND(NOT(EXACT(K138,"YES")),NOT(EXACT(K138,"NO")),NOT(EXACT(K138,"NOT_APPLICABLE")))),OR(NOT(ISTEXT(L138)),AND(NOT(EXACT(L138,"NONE")),NOT(EXACT(L138,"NON_MATERIAL")),NOT(EXACT(L138,"MATERIAL_RESOLVED")),NOT(EXACT(L138,"MATERIAL_UNRESOLVED")))),OR(NOT(ISTEXT(M138)),AND(NOT(EXACT(M138,"NONE")),NOT(EXACT(M138,"NON_MATERIAL")),NOT(EXACT(M138,"MATERIAL")))),OR(NOT(ISTEXT(N138)),AND(NOT(EXACT(N138,"YES")),NOT(EXACT(N138,"NO")),NOT(EXACT(N138,"NOT_APPLICABLE")))),OR(NOT(ISTEXT(O138)),AND(NOT(EXACT(O138,"YES")),NOT(EXACT(O138,"NO")),NOT(EXACT(O138,"NOT_APPLICABLE")))),OR(NOT(ISTEXT(P138)),AND(NOT(EXACT(P138,"YES")),NOT(EXACT(P138,"NO")),NOT(EXACT(P138,"UNKNOWN")))),OR(NOT(ISTEXT(Q138)),AND(NOT(EXACT(Q138,"COMPLETE")),NOT(EXACT(Q138,"INCOMPLETE")))),OR(NOT(ISTEXT(R138)),AND(NOT(EXACT(R138,"YES")),NOT(EXACT(R138,"NO")))),OR(NOT(ISTEXT(S138)),AND(NOT(EXACT(S138,"YES")),NOT(EXACT(S138,"NO")),NOT(EXACT(S138,"NOT_APPLICABLE"))))),"ENUM_INVALID",IF(AND(EXACT(J138,"NO"),NOT(EXACT(K138,"NOT_APPLICABLE"))),"FIRST_PARTY_CROSS_FIELD_INVALID",IF(AND(EXACT(N138,"NO"),NOT(EXACT(O138,"NOT_APPLICABLE"))),"TEST_CROSS_FIELD_INVALID",IF(AND(EXACT(R138,"NO"),NOT(EXACT(S138,"NOT_APPLICABLE"))),"REOPEN_CROSS_FIELD_INVALID",IF(EXACT(H138,"NO"),"SCOPE_INCOMPLETE",IF(AND(EXACT(R138,"YES"),EXACT(S138,"YES")),"REOPEN_TRIGGER",IF(EXACT(L138,"MATERIAL_UNRESOLVED"),"MATERIAL_CONTRADICTION",IF(AND(OR(EXACT(E138,"LARGE_HARD_TO_REVERSE"),EXACT(F138,"HIGH"),EXACT(G138,"HARD")),OR(AND(EXACT(J138,"YES"),EXACT(K138,"NO")),EXACT(I138,"NONE_EVIDENCE"),EXACT(M138,"MATERIAL"))),IF(AND(EXACT(N138,"YES"),EXACT(O138,"YES")),"HIGH_EXPOSURE_BLOCKER_TESTABLE","HIGH_EXPOSURE_BLOCKER"),IF(AND(EXACT(E138,"BOUNDED_TRANCHE"),OR(AND(EXACT(J138,"YES"),EXACT(K138,"NO")),EXACT(I138,"NONE_EVIDENCE"),EXACT(M138,"MATERIAL"))),IF(AND(EXACT(N138,"YES"),EXACT(O138,"YES")),"TRANCHE_GAP_TESTABLE","TRANCHE_EVIDENCE_GAP"),IF(EXACT(E138,"SMALL_REVERSIBLE_TEST"),IF(OR(EXACT(F138,"HIGH"),EXACT(G138,"HARD")),"TEST_NOT_BOUNDED",IF(AND(EXACT(M138,"MATERIAL"),NOT(EXACT(O138,"YES"))),"TEST_MISALIGNED","SMALL_TEST_SUPPORTED")),IF(AND(EXACT(I138,"LIMITED"),EXACT(E138,"LARGE_HARD_TO_REVERSE")),"INDEPENDENCE_TOO_LIMITED_FOR_SCALE",IF(AND(EXACT(P138,"YES"),EXACT(I138,"LIMITED")),"DECISION_CHANGING_INFO_MISSING","NO_MATERIAL_BLOCKER")))))))))))))</x:f>
        <x:v>HIGH_EXPOSURE_BLOCKER_TESTABLE</x:v>
      </x:c>
    </x:row>
    <x:row r="139" ht="20" customHeight="1">
      <x:c r="A139" s="22" t="str">
        <x:v>F138</x:v>
      </x:c>
      <x:c r="B139" s="22" t="str">
        <x:v>combo LARGE_HARD_TO_REVERSE STRONG MATERIAL NON_MATERIAL 138</x:v>
      </x:c>
      <x:c r="C139" s="22" t="str">
        <x:v>COMBINATORIAL</x:v>
      </x:c>
      <x:c r="D139" s="22" t="str">
        <x:v>Search/content expansion next tranche</x:v>
      </x:c>
      <x:c r="E139" s="22" t="str">
        <x:v>LARGE_HARD_TO_REVERSE</x:v>
      </x:c>
      <x:c r="F139" s="22" t="str">
        <x:v>HIGH</x:v>
      </x:c>
      <x:c r="G139" s="22" t="str">
        <x:v>HARD</x:v>
      </x:c>
      <x:c r="H139" s="22" t="str">
        <x:v>YES</x:v>
      </x:c>
      <x:c r="I139" s="22" t="str">
        <x:v>STRONG</x:v>
      </x:c>
      <x:c r="J139" s="22" t="str">
        <x:v>YES</x:v>
      </x:c>
      <x:c r="K139" s="22" t="str">
        <x:v>YES</x:v>
      </x:c>
      <x:c r="L139" s="22" t="str">
        <x:v>NON_MATERIAL</x:v>
      </x:c>
      <x:c r="M139" s="22" t="str">
        <x:v>MATERIAL</x:v>
      </x:c>
      <x:c r="N139" s="22" t="str">
        <x:v>NO</x:v>
      </x:c>
      <x:c r="O139" s="22" t="str">
        <x:v>NOT_APPLICABLE</x:v>
      </x:c>
      <x:c r="P139" s="22" t="str">
        <x:v>NO</x:v>
      </x:c>
      <x:c r="Q139" s="22" t="str">
        <x:v>COMPLETE</x:v>
      </x:c>
      <x:c r="R139" s="22" t="str">
        <x:v>NO</x:v>
      </x:c>
      <x:c r="S139" s="22" t="str">
        <x:v>NOT_APPLICABLE</x:v>
      </x:c>
      <x:c r="T139" s="22" t="str">
        <x:v>DO_NOT_COMMIT_YET</x:v>
      </x:c>
      <x:c r="U139" s="22" t="str">
        <x:f>IF(OR(AD139="DESCRIPTION_INVALID",AD139="ENUM_INVALID",AD139="FIRST_PARTY_CROSS_FIELD_INVALID",AD139="TEST_CROSS_FIELD_INVALID",AD139="REOPEN_CROSS_FIELD_INVALID"),"INVALID_INPUT",IF(AD139="SCOPE_INCOMPLETE","RESOLVE_DECISION_SCOPE",IF(AD139="REOPEN_TRIGGER","REOPEN_PRIOR_DECISION",IF(AD139="MATERIAL_CONTRADICTION","RESOLVE_CONTRADICTION",IF(OR(AD139="HIGH_EXPOSURE_BLOCKER_TESTABLE",AD139="TRANCHE_GAP_TESTABLE"),"SUFFICIENT_FOR_A_SMALLER_REVERSIBLE_TEST",IF(AD139="HIGH_EXPOSURE_BLOCKER","DO_NOT_COMMIT_YET",IF(OR(AD139="TRANCHE_EVIDENCE_GAP",AD139="TEST_NOT_BOUNDED",AD139="TEST_MISALIGNED",AD139="INDEPENDENCE_TOO_LIMITED_FOR_SCALE",AD139="DECISION_CHANGING_INFO_MISSING"),"MORE_EVIDENCE_REQUIRED","SUFFICIENT_FOR_THIS_COMMITMENT")))))))</x:f>
        <x:v>DO_NOT_COMMIT_YET</x:v>
      </x:c>
      <x:c r="V139" s="22" t="str">
        <x:v>HIGH_EXPOSURE_BLOCKER</x:v>
      </x:c>
      <x:c r="W139" s="22" t="str">
        <x:f>AD139</x:f>
        <x:v>HIGH_EXPOSURE_BLOCKER</x:v>
      </x:c>
      <x:c r="X139" s="22" t="str">
        <x:f>IF(EXACT(T139,U139),"PASS","FAIL")</x:f>
        <x:v>PASS</x:v>
      </x:c>
      <x:c r="Y139" s="22" t="str">
        <x:f>IF(EXACT(V139,W139),"PASS","FAIL")</x:f>
        <x:v>PASS</x:v>
      </x:c>
      <x:c r="Z139" s="22" t="str">
        <x:v>COMPLETE</x:v>
      </x:c>
      <x:c r="AA139" s="22" t="str">
        <x:f>Q139</x:f>
        <x:v>COMPLETE</x:v>
      </x:c>
      <x:c r="AB139" s="22" t="str">
        <x:f>IF(EXACT(Z139,AA139),"PASS","FAIL")</x:f>
        <x:v>PASS</x:v>
      </x:c>
      <x:c r="AC139" s="22" t="b">
        <x:f>OR(NOT(ISTEXT(D139)),LEN(TRIM(D139))=0,OR(NOT(ISTEXT(E139)),AND(NOT(EXACT(E139,"SMALL_REVERSIBLE_TEST")),NOT(EXACT(E139,"BOUNDED_TRANCHE")),NOT(EXACT(E139,"LARGE_HARD_TO_REVERSE")))),OR(NOT(ISTEXT(F139)),AND(NOT(EXACT(F139,"LOW")),NOT(EXACT(F139,"MODERATE")),NOT(EXACT(F139,"HIGH")))),OR(NOT(ISTEXT(G139)),AND(NOT(EXACT(G139,"EASY")),NOT(EXACT(G139,"MODERATE")),NOT(EXACT(G139,"HARD")))),OR(NOT(ISTEXT(H139)),AND(NOT(EXACT(H139,"YES")),NOT(EXACT(H139,"NO")))),OR(NOT(ISTEXT(I139)),AND(NOT(EXACT(I139,"NONE_EVIDENCE")),NOT(EXACT(I139,"LIMITED")),NOT(EXACT(I139,"STRONG")))),OR(NOT(ISTEXT(J139)),AND(NOT(EXACT(J139,"YES")),NOT(EXACT(J139,"NO")))),OR(NOT(ISTEXT(K139)),AND(NOT(EXACT(K139,"YES")),NOT(EXACT(K139,"NO")),NOT(EXACT(K139,"NOT_APPLICABLE")))),OR(NOT(ISTEXT(L139)),AND(NOT(EXACT(L139,"NONE")),NOT(EXACT(L139,"NON_MATERIAL")),NOT(EXACT(L139,"MATERIAL_RESOLVED")),NOT(EXACT(L139,"MATERIAL_UNRESOLVED")))),OR(NOT(ISTEXT(M139)),AND(NOT(EXACT(M139,"NONE")),NOT(EXACT(M139,"NON_MATERIAL")),NOT(EXACT(M139,"MATERIAL")))),OR(NOT(ISTEXT(N139)),AND(NOT(EXACT(N139,"YES")),NOT(EXACT(N139,"NO")),NOT(EXACT(N139,"NOT_APPLICABLE")))),OR(NOT(ISTEXT(O139)),AND(NOT(EXACT(O139,"YES")),NOT(EXACT(O139,"NO")),NOT(EXACT(O139,"NOT_APPLICABLE")))),OR(NOT(ISTEXT(P139)),AND(NOT(EXACT(P139,"YES")),NOT(EXACT(P139,"NO")),NOT(EXACT(P139,"UNKNOWN")))),OR(NOT(ISTEXT(Q139)),AND(NOT(EXACT(Q139,"COMPLETE")),NOT(EXACT(Q139,"INCOMPLETE")))),OR(NOT(ISTEXT(R139)),AND(NOT(EXACT(R139,"YES")),NOT(EXACT(R139,"NO")))),OR(NOT(ISTEXT(S139)),AND(NOT(EXACT(S139,"YES")),NOT(EXACT(S139,"NO")),NOT(EXACT(S139,"NOT_APPLICABLE")))),AND(EXACT(J139,"NO"),NOT(EXACT(K139,"NOT_APPLICABLE"))),AND(EXACT(N139,"NO"),NOT(EXACT(O139,"NOT_APPLICABLE"))),AND(EXACT(R139,"NO"),NOT(EXACT(S139,"NOT_APPLICABLE"))))</x:f>
        <x:v>0</x:v>
      </x:c>
      <x:c r="AD139" t="str">
        <x:f>IF(OR(NOT(ISTEXT(D139)),LEN(TRIM(D139))=0),"DESCRIPTION_INVALID",IF(OR(OR(NOT(ISTEXT(E139)),AND(NOT(EXACT(E139,"SMALL_REVERSIBLE_TEST")),NOT(EXACT(E139,"BOUNDED_TRANCHE")),NOT(EXACT(E139,"LARGE_HARD_TO_REVERSE")))),OR(NOT(ISTEXT(F139)),AND(NOT(EXACT(F139,"LOW")),NOT(EXACT(F139,"MODERATE")),NOT(EXACT(F139,"HIGH")))),OR(NOT(ISTEXT(G139)),AND(NOT(EXACT(G139,"EASY")),NOT(EXACT(G139,"MODERATE")),NOT(EXACT(G139,"HARD")))),OR(NOT(ISTEXT(H139)),AND(NOT(EXACT(H139,"YES")),NOT(EXACT(H139,"NO")))),OR(NOT(ISTEXT(I139)),AND(NOT(EXACT(I139,"NONE_EVIDENCE")),NOT(EXACT(I139,"LIMITED")),NOT(EXACT(I139,"STRONG")))),OR(NOT(ISTEXT(J139)),AND(NOT(EXACT(J139,"YES")),NOT(EXACT(J139,"NO")))),OR(NOT(ISTEXT(K139)),AND(NOT(EXACT(K139,"YES")),NOT(EXACT(K139,"NO")),NOT(EXACT(K139,"NOT_APPLICABLE")))),OR(NOT(ISTEXT(L139)),AND(NOT(EXACT(L139,"NONE")),NOT(EXACT(L139,"NON_MATERIAL")),NOT(EXACT(L139,"MATERIAL_RESOLVED")),NOT(EXACT(L139,"MATERIAL_UNRESOLVED")))),OR(NOT(ISTEXT(M139)),AND(NOT(EXACT(M139,"NONE")),NOT(EXACT(M139,"NON_MATERIAL")),NOT(EXACT(M139,"MATERIAL")))),OR(NOT(ISTEXT(N139)),AND(NOT(EXACT(N139,"YES")),NOT(EXACT(N139,"NO")),NOT(EXACT(N139,"NOT_APPLICABLE")))),OR(NOT(ISTEXT(O139)),AND(NOT(EXACT(O139,"YES")),NOT(EXACT(O139,"NO")),NOT(EXACT(O139,"NOT_APPLICABLE")))),OR(NOT(ISTEXT(P139)),AND(NOT(EXACT(P139,"YES")),NOT(EXACT(P139,"NO")),NOT(EXACT(P139,"UNKNOWN")))),OR(NOT(ISTEXT(Q139)),AND(NOT(EXACT(Q139,"COMPLETE")),NOT(EXACT(Q139,"INCOMPLETE")))),OR(NOT(ISTEXT(R139)),AND(NOT(EXACT(R139,"YES")),NOT(EXACT(R139,"NO")))),OR(NOT(ISTEXT(S139)),AND(NOT(EXACT(S139,"YES")),NOT(EXACT(S139,"NO")),NOT(EXACT(S139,"NOT_APPLICABLE"))))),"ENUM_INVALID",IF(AND(EXACT(J139,"NO"),NOT(EXACT(K139,"NOT_APPLICABLE"))),"FIRST_PARTY_CROSS_FIELD_INVALID",IF(AND(EXACT(N139,"NO"),NOT(EXACT(O139,"NOT_APPLICABLE"))),"TEST_CROSS_FIELD_INVALID",IF(AND(EXACT(R139,"NO"),NOT(EXACT(S139,"NOT_APPLICABLE"))),"REOPEN_CROSS_FIELD_INVALID",IF(EXACT(H139,"NO"),"SCOPE_INCOMPLETE",IF(AND(EXACT(R139,"YES"),EXACT(S139,"YES")),"REOPEN_TRIGGER",IF(EXACT(L139,"MATERIAL_UNRESOLVED"),"MATERIAL_CONTRADICTION",IF(AND(OR(EXACT(E139,"LARGE_HARD_TO_REVERSE"),EXACT(F139,"HIGH"),EXACT(G139,"HARD")),OR(AND(EXACT(J139,"YES"),EXACT(K139,"NO")),EXACT(I139,"NONE_EVIDENCE"),EXACT(M139,"MATERIAL"))),IF(AND(EXACT(N139,"YES"),EXACT(O139,"YES")),"HIGH_EXPOSURE_BLOCKER_TESTABLE","HIGH_EXPOSURE_BLOCKER"),IF(AND(EXACT(E139,"BOUNDED_TRANCHE"),OR(AND(EXACT(J139,"YES"),EXACT(K139,"NO")),EXACT(I139,"NONE_EVIDENCE"),EXACT(M139,"MATERIAL"))),IF(AND(EXACT(N139,"YES"),EXACT(O139,"YES")),"TRANCHE_GAP_TESTABLE","TRANCHE_EVIDENCE_GAP"),IF(EXACT(E139,"SMALL_REVERSIBLE_TEST"),IF(OR(EXACT(F139,"HIGH"),EXACT(G139,"HARD")),"TEST_NOT_BOUNDED",IF(AND(EXACT(M139,"MATERIAL"),NOT(EXACT(O139,"YES"))),"TEST_MISALIGNED","SMALL_TEST_SUPPORTED")),IF(AND(EXACT(I139,"LIMITED"),EXACT(E139,"LARGE_HARD_TO_REVERSE")),"INDEPENDENCE_TOO_LIMITED_FOR_SCALE",IF(AND(EXACT(P139,"YES"),EXACT(I139,"LIMITED")),"DECISION_CHANGING_INFO_MISSING","NO_MATERIAL_BLOCKER")))))))))))))</x:f>
        <x:v>HIGH_EXPOSURE_BLOCKER</x:v>
      </x:c>
    </x:row>
    <x:row r="140" ht="20" customHeight="1">
      <x:c r="A140" s="22" t="str">
        <x:v>F139</x:v>
      </x:c>
      <x:c r="B140" s="22" t="str">
        <x:v>combo LARGE_HARD_TO_REVERSE STRONG MATERIAL MATERIAL_RESOLVED 139</x:v>
      </x:c>
      <x:c r="C140" s="22" t="str">
        <x:v>COMBINATORIAL</x:v>
      </x:c>
      <x:c r="D140" s="22" t="str">
        <x:v>Search/content expansion next tranche</x:v>
      </x:c>
      <x:c r="E140" s="22" t="str">
        <x:v>LARGE_HARD_TO_REVERSE</x:v>
      </x:c>
      <x:c r="F140" s="22" t="str">
        <x:v>HIGH</x:v>
      </x:c>
      <x:c r="G140" s="22" t="str">
        <x:v>HARD</x:v>
      </x:c>
      <x:c r="H140" s="22" t="str">
        <x:v>YES</x:v>
      </x:c>
      <x:c r="I140" s="22" t="str">
        <x:v>STRONG</x:v>
      </x:c>
      <x:c r="J140" s="22" t="str">
        <x:v>YES</x:v>
      </x:c>
      <x:c r="K140" s="22" t="str">
        <x:v>YES</x:v>
      </x:c>
      <x:c r="L140" s="22" t="str">
        <x:v>MATERIAL_RESOLVED</x:v>
      </x:c>
      <x:c r="M140" s="22" t="str">
        <x:v>MATERIAL</x:v>
      </x:c>
      <x:c r="N140" s="22" t="str">
        <x:v>YES</x:v>
      </x:c>
      <x:c r="O140" s="22" t="str">
        <x:v>YES</x:v>
      </x:c>
      <x:c r="P140" s="22" t="str">
        <x:v>NO</x:v>
      </x:c>
      <x:c r="Q140" s="22" t="str">
        <x:v>COMPLETE</x:v>
      </x:c>
      <x:c r="R140" s="22" t="str">
        <x:v>NO</x:v>
      </x:c>
      <x:c r="S140" s="22" t="str">
        <x:v>NOT_APPLICABLE</x:v>
      </x:c>
      <x:c r="T140" s="22" t="str">
        <x:v>SUFFICIENT_FOR_A_SMALLER_REVERSIBLE_TEST</x:v>
      </x:c>
      <x:c r="U140" s="22" t="str">
        <x:f>IF(OR(AD140="DESCRIPTION_INVALID",AD140="ENUM_INVALID",AD140="FIRST_PARTY_CROSS_FIELD_INVALID",AD140="TEST_CROSS_FIELD_INVALID",AD140="REOPEN_CROSS_FIELD_INVALID"),"INVALID_INPUT",IF(AD140="SCOPE_INCOMPLETE","RESOLVE_DECISION_SCOPE",IF(AD140="REOPEN_TRIGGER","REOPEN_PRIOR_DECISION",IF(AD140="MATERIAL_CONTRADICTION","RESOLVE_CONTRADICTION",IF(OR(AD140="HIGH_EXPOSURE_BLOCKER_TESTABLE",AD140="TRANCHE_GAP_TESTABLE"),"SUFFICIENT_FOR_A_SMALLER_REVERSIBLE_TEST",IF(AD140="HIGH_EXPOSURE_BLOCKER","DO_NOT_COMMIT_YET",IF(OR(AD140="TRANCHE_EVIDENCE_GAP",AD140="TEST_NOT_BOUNDED",AD140="TEST_MISALIGNED",AD140="INDEPENDENCE_TOO_LIMITED_FOR_SCALE",AD140="DECISION_CHANGING_INFO_MISSING"),"MORE_EVIDENCE_REQUIRED","SUFFICIENT_FOR_THIS_COMMITMENT")))))))</x:f>
        <x:v>SUFFICIENT_FOR_A_SMALLER_REVERSIBLE_TEST</x:v>
      </x:c>
      <x:c r="V140" s="22" t="str">
        <x:v>HIGH_EXPOSURE_BLOCKER_TESTABLE</x:v>
      </x:c>
      <x:c r="W140" s="22" t="str">
        <x:f>AD140</x:f>
        <x:v>HIGH_EXPOSURE_BLOCKER_TESTABLE</x:v>
      </x:c>
      <x:c r="X140" s="22" t="str">
        <x:f>IF(EXACT(T140,U140),"PASS","FAIL")</x:f>
        <x:v>PASS</x:v>
      </x:c>
      <x:c r="Y140" s="22" t="str">
        <x:f>IF(EXACT(V140,W140),"PASS","FAIL")</x:f>
        <x:v>PASS</x:v>
      </x:c>
      <x:c r="Z140" s="22" t="str">
        <x:v>COMPLETE</x:v>
      </x:c>
      <x:c r="AA140" s="22" t="str">
        <x:f>Q140</x:f>
        <x:v>COMPLETE</x:v>
      </x:c>
      <x:c r="AB140" s="22" t="str">
        <x:f>IF(EXACT(Z140,AA140),"PASS","FAIL")</x:f>
        <x:v>PASS</x:v>
      </x:c>
      <x:c r="AC140" s="22" t="b">
        <x:f>OR(NOT(ISTEXT(D140)),LEN(TRIM(D140))=0,OR(NOT(ISTEXT(E140)),AND(NOT(EXACT(E140,"SMALL_REVERSIBLE_TEST")),NOT(EXACT(E140,"BOUNDED_TRANCHE")),NOT(EXACT(E140,"LARGE_HARD_TO_REVERSE")))),OR(NOT(ISTEXT(F140)),AND(NOT(EXACT(F140,"LOW")),NOT(EXACT(F140,"MODERATE")),NOT(EXACT(F140,"HIGH")))),OR(NOT(ISTEXT(G140)),AND(NOT(EXACT(G140,"EASY")),NOT(EXACT(G140,"MODERATE")),NOT(EXACT(G140,"HARD")))),OR(NOT(ISTEXT(H140)),AND(NOT(EXACT(H140,"YES")),NOT(EXACT(H140,"NO")))),OR(NOT(ISTEXT(I140)),AND(NOT(EXACT(I140,"NONE_EVIDENCE")),NOT(EXACT(I140,"LIMITED")),NOT(EXACT(I140,"STRONG")))),OR(NOT(ISTEXT(J140)),AND(NOT(EXACT(J140,"YES")),NOT(EXACT(J140,"NO")))),OR(NOT(ISTEXT(K140)),AND(NOT(EXACT(K140,"YES")),NOT(EXACT(K140,"NO")),NOT(EXACT(K140,"NOT_APPLICABLE")))),OR(NOT(ISTEXT(L140)),AND(NOT(EXACT(L140,"NONE")),NOT(EXACT(L140,"NON_MATERIAL")),NOT(EXACT(L140,"MATERIAL_RESOLVED")),NOT(EXACT(L140,"MATERIAL_UNRESOLVED")))),OR(NOT(ISTEXT(M140)),AND(NOT(EXACT(M140,"NONE")),NOT(EXACT(M140,"NON_MATERIAL")),NOT(EXACT(M140,"MATERIAL")))),OR(NOT(ISTEXT(N140)),AND(NOT(EXACT(N140,"YES")),NOT(EXACT(N140,"NO")),NOT(EXACT(N140,"NOT_APPLICABLE")))),OR(NOT(ISTEXT(O140)),AND(NOT(EXACT(O140,"YES")),NOT(EXACT(O140,"NO")),NOT(EXACT(O140,"NOT_APPLICABLE")))),OR(NOT(ISTEXT(P140)),AND(NOT(EXACT(P140,"YES")),NOT(EXACT(P140,"NO")),NOT(EXACT(P140,"UNKNOWN")))),OR(NOT(ISTEXT(Q140)),AND(NOT(EXACT(Q140,"COMPLETE")),NOT(EXACT(Q140,"INCOMPLETE")))),OR(NOT(ISTEXT(R140)),AND(NOT(EXACT(R140,"YES")),NOT(EXACT(R140,"NO")))),OR(NOT(ISTEXT(S140)),AND(NOT(EXACT(S140,"YES")),NOT(EXACT(S140,"NO")),NOT(EXACT(S140,"NOT_APPLICABLE")))),AND(EXACT(J140,"NO"),NOT(EXACT(K140,"NOT_APPLICABLE"))),AND(EXACT(N140,"NO"),NOT(EXACT(O140,"NOT_APPLICABLE"))),AND(EXACT(R140,"NO"),NOT(EXACT(S140,"NOT_APPLICABLE"))))</x:f>
        <x:v>0</x:v>
      </x:c>
      <x:c r="AD140" t="str">
        <x:f>IF(OR(NOT(ISTEXT(D140)),LEN(TRIM(D140))=0),"DESCRIPTION_INVALID",IF(OR(OR(NOT(ISTEXT(E140)),AND(NOT(EXACT(E140,"SMALL_REVERSIBLE_TEST")),NOT(EXACT(E140,"BOUNDED_TRANCHE")),NOT(EXACT(E140,"LARGE_HARD_TO_REVERSE")))),OR(NOT(ISTEXT(F140)),AND(NOT(EXACT(F140,"LOW")),NOT(EXACT(F140,"MODERATE")),NOT(EXACT(F140,"HIGH")))),OR(NOT(ISTEXT(G140)),AND(NOT(EXACT(G140,"EASY")),NOT(EXACT(G140,"MODERATE")),NOT(EXACT(G140,"HARD")))),OR(NOT(ISTEXT(H140)),AND(NOT(EXACT(H140,"YES")),NOT(EXACT(H140,"NO")))),OR(NOT(ISTEXT(I140)),AND(NOT(EXACT(I140,"NONE_EVIDENCE")),NOT(EXACT(I140,"LIMITED")),NOT(EXACT(I140,"STRONG")))),OR(NOT(ISTEXT(J140)),AND(NOT(EXACT(J140,"YES")),NOT(EXACT(J140,"NO")))),OR(NOT(ISTEXT(K140)),AND(NOT(EXACT(K140,"YES")),NOT(EXACT(K140,"NO")),NOT(EXACT(K140,"NOT_APPLICABLE")))),OR(NOT(ISTEXT(L140)),AND(NOT(EXACT(L140,"NONE")),NOT(EXACT(L140,"NON_MATERIAL")),NOT(EXACT(L140,"MATERIAL_RESOLVED")),NOT(EXACT(L140,"MATERIAL_UNRESOLVED")))),OR(NOT(ISTEXT(M140)),AND(NOT(EXACT(M140,"NONE")),NOT(EXACT(M140,"NON_MATERIAL")),NOT(EXACT(M140,"MATERIAL")))),OR(NOT(ISTEXT(N140)),AND(NOT(EXACT(N140,"YES")),NOT(EXACT(N140,"NO")),NOT(EXACT(N140,"NOT_APPLICABLE")))),OR(NOT(ISTEXT(O140)),AND(NOT(EXACT(O140,"YES")),NOT(EXACT(O140,"NO")),NOT(EXACT(O140,"NOT_APPLICABLE")))),OR(NOT(ISTEXT(P140)),AND(NOT(EXACT(P140,"YES")),NOT(EXACT(P140,"NO")),NOT(EXACT(P140,"UNKNOWN")))),OR(NOT(ISTEXT(Q140)),AND(NOT(EXACT(Q140,"COMPLETE")),NOT(EXACT(Q140,"INCOMPLETE")))),OR(NOT(ISTEXT(R140)),AND(NOT(EXACT(R140,"YES")),NOT(EXACT(R140,"NO")))),OR(NOT(ISTEXT(S140)),AND(NOT(EXACT(S140,"YES")),NOT(EXACT(S140,"NO")),NOT(EXACT(S140,"NOT_APPLICABLE"))))),"ENUM_INVALID",IF(AND(EXACT(J140,"NO"),NOT(EXACT(K140,"NOT_APPLICABLE"))),"FIRST_PARTY_CROSS_FIELD_INVALID",IF(AND(EXACT(N140,"NO"),NOT(EXACT(O140,"NOT_APPLICABLE"))),"TEST_CROSS_FIELD_INVALID",IF(AND(EXACT(R140,"NO"),NOT(EXACT(S140,"NOT_APPLICABLE"))),"REOPEN_CROSS_FIELD_INVALID",IF(EXACT(H140,"NO"),"SCOPE_INCOMPLETE",IF(AND(EXACT(R140,"YES"),EXACT(S140,"YES")),"REOPEN_TRIGGER",IF(EXACT(L140,"MATERIAL_UNRESOLVED"),"MATERIAL_CONTRADICTION",IF(AND(OR(EXACT(E140,"LARGE_HARD_TO_REVERSE"),EXACT(F140,"HIGH"),EXACT(G140,"HARD")),OR(AND(EXACT(J140,"YES"),EXACT(K140,"NO")),EXACT(I140,"NONE_EVIDENCE"),EXACT(M140,"MATERIAL"))),IF(AND(EXACT(N140,"YES"),EXACT(O140,"YES")),"HIGH_EXPOSURE_BLOCKER_TESTABLE","HIGH_EXPOSURE_BLOCKER"),IF(AND(EXACT(E140,"BOUNDED_TRANCHE"),OR(AND(EXACT(J140,"YES"),EXACT(K140,"NO")),EXACT(I140,"NONE_EVIDENCE"),EXACT(M140,"MATERIAL"))),IF(AND(EXACT(N140,"YES"),EXACT(O140,"YES")),"TRANCHE_GAP_TESTABLE","TRANCHE_EVIDENCE_GAP"),IF(EXACT(E140,"SMALL_REVERSIBLE_TEST"),IF(OR(EXACT(F140,"HIGH"),EXACT(G140,"HARD")),"TEST_NOT_BOUNDED",IF(AND(EXACT(M140,"MATERIAL"),NOT(EXACT(O140,"YES"))),"TEST_MISALIGNED","SMALL_TEST_SUPPORTED")),IF(AND(EXACT(I140,"LIMITED"),EXACT(E140,"LARGE_HARD_TO_REVERSE")),"INDEPENDENCE_TOO_LIMITED_FOR_SCALE",IF(AND(EXACT(P140,"YES"),EXACT(I140,"LIMITED")),"DECISION_CHANGING_INFO_MISSING","NO_MATERIAL_BLOCKER")))))))))))))</x:f>
        <x:v>HIGH_EXPOSURE_BLOCKER_TESTABLE</x:v>
      </x:c>
    </x:row>
    <x:row r="141" ht="20" customHeight="1">
      <x:c r="A141" s="22" t="str">
        <x:v>F140</x:v>
      </x:c>
      <x:c r="B141" s="22" t="str">
        <x:v>combo LARGE_HARD_TO_REVERSE STRONG MATERIAL MATERIAL_UNRESOLVED 140</x:v>
      </x:c>
      <x:c r="C141" s="22" t="str">
        <x:v>COMBINATORIAL</x:v>
      </x:c>
      <x:c r="D141" s="22" t="str">
        <x:v>Search/content expansion next tranche</x:v>
      </x:c>
      <x:c r="E141" s="22" t="str">
        <x:v>LARGE_HARD_TO_REVERSE</x:v>
      </x:c>
      <x:c r="F141" s="22" t="str">
        <x:v>HIGH</x:v>
      </x:c>
      <x:c r="G141" s="22" t="str">
        <x:v>HARD</x:v>
      </x:c>
      <x:c r="H141" s="22" t="str">
        <x:v>YES</x:v>
      </x:c>
      <x:c r="I141" s="22" t="str">
        <x:v>STRONG</x:v>
      </x:c>
      <x:c r="J141" s="22" t="str">
        <x:v>YES</x:v>
      </x:c>
      <x:c r="K141" s="22" t="str">
        <x:v>YES</x:v>
      </x:c>
      <x:c r="L141" s="22" t="str">
        <x:v>MATERIAL_UNRESOLVED</x:v>
      </x:c>
      <x:c r="M141" s="22" t="str">
        <x:v>MATERIAL</x:v>
      </x:c>
      <x:c r="N141" s="22" t="str">
        <x:v>NO</x:v>
      </x:c>
      <x:c r="O141" s="22" t="str">
        <x:v>NOT_APPLICABLE</x:v>
      </x:c>
      <x:c r="P141" s="22" t="str">
        <x:v>NO</x:v>
      </x:c>
      <x:c r="Q141" s="22" t="str">
        <x:v>COMPLETE</x:v>
      </x:c>
      <x:c r="R141" s="22" t="str">
        <x:v>NO</x:v>
      </x:c>
      <x:c r="S141" s="22" t="str">
        <x:v>NOT_APPLICABLE</x:v>
      </x:c>
      <x:c r="T141" s="22" t="str">
        <x:v>RESOLVE_CONTRADICTION</x:v>
      </x:c>
      <x:c r="U141" s="22" t="str">
        <x:f>IF(OR(AD141="DESCRIPTION_INVALID",AD141="ENUM_INVALID",AD141="FIRST_PARTY_CROSS_FIELD_INVALID",AD141="TEST_CROSS_FIELD_INVALID",AD141="REOPEN_CROSS_FIELD_INVALID"),"INVALID_INPUT",IF(AD141="SCOPE_INCOMPLETE","RESOLVE_DECISION_SCOPE",IF(AD141="REOPEN_TRIGGER","REOPEN_PRIOR_DECISION",IF(AD141="MATERIAL_CONTRADICTION","RESOLVE_CONTRADICTION",IF(OR(AD141="HIGH_EXPOSURE_BLOCKER_TESTABLE",AD141="TRANCHE_GAP_TESTABLE"),"SUFFICIENT_FOR_A_SMALLER_REVERSIBLE_TEST",IF(AD141="HIGH_EXPOSURE_BLOCKER","DO_NOT_COMMIT_YET",IF(OR(AD141="TRANCHE_EVIDENCE_GAP",AD141="TEST_NOT_BOUNDED",AD141="TEST_MISALIGNED",AD141="INDEPENDENCE_TOO_LIMITED_FOR_SCALE",AD141="DECISION_CHANGING_INFO_MISSING"),"MORE_EVIDENCE_REQUIRED","SUFFICIENT_FOR_THIS_COMMITMENT")))))))</x:f>
        <x:v>RESOLVE_CONTRADICTION</x:v>
      </x:c>
      <x:c r="V141" s="22" t="str">
        <x:v>MATERIAL_CONTRADICTION</x:v>
      </x:c>
      <x:c r="W141" s="22" t="str">
        <x:f>AD141</x:f>
        <x:v>MATERIAL_CONTRADICTION</x:v>
      </x:c>
      <x:c r="X141" s="22" t="str">
        <x:f>IF(EXACT(T141,U141),"PASS","FAIL")</x:f>
        <x:v>PASS</x:v>
      </x:c>
      <x:c r="Y141" s="22" t="str">
        <x:f>IF(EXACT(V141,W141),"PASS","FAIL")</x:f>
        <x:v>PASS</x:v>
      </x:c>
      <x:c r="Z141" s="22" t="str">
        <x:v>COMPLETE</x:v>
      </x:c>
      <x:c r="AA141" s="22" t="str">
        <x:f>Q141</x:f>
        <x:v>COMPLETE</x:v>
      </x:c>
      <x:c r="AB141" s="22" t="str">
        <x:f>IF(EXACT(Z141,AA141),"PASS","FAIL")</x:f>
        <x:v>PASS</x:v>
      </x:c>
      <x:c r="AC141" s="22" t="b">
        <x:f>OR(NOT(ISTEXT(D141)),LEN(TRIM(D141))=0,OR(NOT(ISTEXT(E141)),AND(NOT(EXACT(E141,"SMALL_REVERSIBLE_TEST")),NOT(EXACT(E141,"BOUNDED_TRANCHE")),NOT(EXACT(E141,"LARGE_HARD_TO_REVERSE")))),OR(NOT(ISTEXT(F141)),AND(NOT(EXACT(F141,"LOW")),NOT(EXACT(F141,"MODERATE")),NOT(EXACT(F141,"HIGH")))),OR(NOT(ISTEXT(G141)),AND(NOT(EXACT(G141,"EASY")),NOT(EXACT(G141,"MODERATE")),NOT(EXACT(G141,"HARD")))),OR(NOT(ISTEXT(H141)),AND(NOT(EXACT(H141,"YES")),NOT(EXACT(H141,"NO")))),OR(NOT(ISTEXT(I141)),AND(NOT(EXACT(I141,"NONE_EVIDENCE")),NOT(EXACT(I141,"LIMITED")),NOT(EXACT(I141,"STRONG")))),OR(NOT(ISTEXT(J141)),AND(NOT(EXACT(J141,"YES")),NOT(EXACT(J141,"NO")))),OR(NOT(ISTEXT(K141)),AND(NOT(EXACT(K141,"YES")),NOT(EXACT(K141,"NO")),NOT(EXACT(K141,"NOT_APPLICABLE")))),OR(NOT(ISTEXT(L141)),AND(NOT(EXACT(L141,"NONE")),NOT(EXACT(L141,"NON_MATERIAL")),NOT(EXACT(L141,"MATERIAL_RESOLVED")),NOT(EXACT(L141,"MATERIAL_UNRESOLVED")))),OR(NOT(ISTEXT(M141)),AND(NOT(EXACT(M141,"NONE")),NOT(EXACT(M141,"NON_MATERIAL")),NOT(EXACT(M141,"MATERIAL")))),OR(NOT(ISTEXT(N141)),AND(NOT(EXACT(N141,"YES")),NOT(EXACT(N141,"NO")),NOT(EXACT(N141,"NOT_APPLICABLE")))),OR(NOT(ISTEXT(O141)),AND(NOT(EXACT(O141,"YES")),NOT(EXACT(O141,"NO")),NOT(EXACT(O141,"NOT_APPLICABLE")))),OR(NOT(ISTEXT(P141)),AND(NOT(EXACT(P141,"YES")),NOT(EXACT(P141,"NO")),NOT(EXACT(P141,"UNKNOWN")))),OR(NOT(ISTEXT(Q141)),AND(NOT(EXACT(Q141,"COMPLETE")),NOT(EXACT(Q141,"INCOMPLETE")))),OR(NOT(ISTEXT(R141)),AND(NOT(EXACT(R141,"YES")),NOT(EXACT(R141,"NO")))),OR(NOT(ISTEXT(S141)),AND(NOT(EXACT(S141,"YES")),NOT(EXACT(S141,"NO")),NOT(EXACT(S141,"NOT_APPLICABLE")))),AND(EXACT(J141,"NO"),NOT(EXACT(K141,"NOT_APPLICABLE"))),AND(EXACT(N141,"NO"),NOT(EXACT(O141,"NOT_APPLICABLE"))),AND(EXACT(R141,"NO"),NOT(EXACT(S141,"NOT_APPLICABLE"))))</x:f>
        <x:v>0</x:v>
      </x:c>
      <x:c r="AD141" t="str">
        <x:f>IF(OR(NOT(ISTEXT(D141)),LEN(TRIM(D141))=0),"DESCRIPTION_INVALID",IF(OR(OR(NOT(ISTEXT(E141)),AND(NOT(EXACT(E141,"SMALL_REVERSIBLE_TEST")),NOT(EXACT(E141,"BOUNDED_TRANCHE")),NOT(EXACT(E141,"LARGE_HARD_TO_REVERSE")))),OR(NOT(ISTEXT(F141)),AND(NOT(EXACT(F141,"LOW")),NOT(EXACT(F141,"MODERATE")),NOT(EXACT(F141,"HIGH")))),OR(NOT(ISTEXT(G141)),AND(NOT(EXACT(G141,"EASY")),NOT(EXACT(G141,"MODERATE")),NOT(EXACT(G141,"HARD")))),OR(NOT(ISTEXT(H141)),AND(NOT(EXACT(H141,"YES")),NOT(EXACT(H141,"NO")))),OR(NOT(ISTEXT(I141)),AND(NOT(EXACT(I141,"NONE_EVIDENCE")),NOT(EXACT(I141,"LIMITED")),NOT(EXACT(I141,"STRONG")))),OR(NOT(ISTEXT(J141)),AND(NOT(EXACT(J141,"YES")),NOT(EXACT(J141,"NO")))),OR(NOT(ISTEXT(K141)),AND(NOT(EXACT(K141,"YES")),NOT(EXACT(K141,"NO")),NOT(EXACT(K141,"NOT_APPLICABLE")))),OR(NOT(ISTEXT(L141)),AND(NOT(EXACT(L141,"NONE")),NOT(EXACT(L141,"NON_MATERIAL")),NOT(EXACT(L141,"MATERIAL_RESOLVED")),NOT(EXACT(L141,"MATERIAL_UNRESOLVED")))),OR(NOT(ISTEXT(M141)),AND(NOT(EXACT(M141,"NONE")),NOT(EXACT(M141,"NON_MATERIAL")),NOT(EXACT(M141,"MATERIAL")))),OR(NOT(ISTEXT(N141)),AND(NOT(EXACT(N141,"YES")),NOT(EXACT(N141,"NO")),NOT(EXACT(N141,"NOT_APPLICABLE")))),OR(NOT(ISTEXT(O141)),AND(NOT(EXACT(O141,"YES")),NOT(EXACT(O141,"NO")),NOT(EXACT(O141,"NOT_APPLICABLE")))),OR(NOT(ISTEXT(P141)),AND(NOT(EXACT(P141,"YES")),NOT(EXACT(P141,"NO")),NOT(EXACT(P141,"UNKNOWN")))),OR(NOT(ISTEXT(Q141)),AND(NOT(EXACT(Q141,"COMPLETE")),NOT(EXACT(Q141,"INCOMPLETE")))),OR(NOT(ISTEXT(R141)),AND(NOT(EXACT(R141,"YES")),NOT(EXACT(R141,"NO")))),OR(NOT(ISTEXT(S141)),AND(NOT(EXACT(S141,"YES")),NOT(EXACT(S141,"NO")),NOT(EXACT(S141,"NOT_APPLICABLE"))))),"ENUM_INVALID",IF(AND(EXACT(J141,"NO"),NOT(EXACT(K141,"NOT_APPLICABLE"))),"FIRST_PARTY_CROSS_FIELD_INVALID",IF(AND(EXACT(N141,"NO"),NOT(EXACT(O141,"NOT_APPLICABLE"))),"TEST_CROSS_FIELD_INVALID",IF(AND(EXACT(R141,"NO"),NOT(EXACT(S141,"NOT_APPLICABLE"))),"REOPEN_CROSS_FIELD_INVALID",IF(EXACT(H141,"NO"),"SCOPE_INCOMPLETE",IF(AND(EXACT(R141,"YES"),EXACT(S141,"YES")),"REOPEN_TRIGGER",IF(EXACT(L141,"MATERIAL_UNRESOLVED"),"MATERIAL_CONTRADICTION",IF(AND(OR(EXACT(E141,"LARGE_HARD_TO_REVERSE"),EXACT(F141,"HIGH"),EXACT(G141,"HARD")),OR(AND(EXACT(J141,"YES"),EXACT(K141,"NO")),EXACT(I141,"NONE_EVIDENCE"),EXACT(M141,"MATERIAL"))),IF(AND(EXACT(N141,"YES"),EXACT(O141,"YES")),"HIGH_EXPOSURE_BLOCKER_TESTABLE","HIGH_EXPOSURE_BLOCKER"),IF(AND(EXACT(E141,"BOUNDED_TRANCHE"),OR(AND(EXACT(J141,"YES"),EXACT(K141,"NO")),EXACT(I141,"NONE_EVIDENCE"),EXACT(M141,"MATERIAL"))),IF(AND(EXACT(N141,"YES"),EXACT(O141,"YES")),"TRANCHE_GAP_TESTABLE","TRANCHE_EVIDENCE_GAP"),IF(EXACT(E141,"SMALL_REVERSIBLE_TEST"),IF(OR(EXACT(F141,"HIGH"),EXACT(G141,"HARD")),"TEST_NOT_BOUNDED",IF(AND(EXACT(M141,"MATERIAL"),NOT(EXACT(O141,"YES"))),"TEST_MISALIGNED","SMALL_TEST_SUPPORTED")),IF(AND(EXACT(I141,"LIMITED"),EXACT(E141,"LARGE_HARD_TO_REVERSE")),"INDEPENDENCE_TOO_LIMITED_FOR_SCALE",IF(AND(EXACT(P141,"YES"),EXACT(I141,"LIMITED")),"DECISION_CHANGING_INFO_MISSING","NO_MATERIAL_BLOCKER")))))))))))))</x:f>
        <x:v>MATERIAL_CONTRADICTION</x:v>
      </x:c>
    </x:row>
    <x:row r="142" ht="20" customHeight="1">
      <x:c r="A142" s="22" t="str">
        <x:v>F141</x:v>
      </x:c>
      <x:c r="B142" s="22" t="str">
        <x:v>reopen scope changed</x:v>
      </x:c>
      <x:c r="C142" s="22" t="str">
        <x:v>LIFECYCLE / EDGE</x:v>
      </x:c>
      <x:c r="D142" s="22" t="str">
        <x:v>Search/content expansion next tranche</x:v>
      </x:c>
      <x:c r="E142" s="22" t="str">
        <x:v>BOUNDED_TRANCHE</x:v>
      </x:c>
      <x:c r="F142" s="22" t="str">
        <x:v>MODERATE</x:v>
      </x:c>
      <x:c r="G142" s="22" t="str">
        <x:v>MODERATE</x:v>
      </x:c>
      <x:c r="H142" s="22" t="str">
        <x:v>YES</x:v>
      </x:c>
      <x:c r="I142" s="22" t="str">
        <x:v>STRONG</x:v>
      </x:c>
      <x:c r="J142" s="22" t="str">
        <x:v>YES</x:v>
      </x:c>
      <x:c r="K142" s="22" t="str">
        <x:v>YES</x:v>
      </x:c>
      <x:c r="L142" s="22" t="str">
        <x:v>NONE</x:v>
      </x:c>
      <x:c r="M142" s="22" t="str">
        <x:v>NONE</x:v>
      </x:c>
      <x:c r="N142" s="22" t="str">
        <x:v>NO</x:v>
      </x:c>
      <x:c r="O142" s="22" t="str">
        <x:v>NOT_APPLICABLE</x:v>
      </x:c>
      <x:c r="P142" s="22" t="str">
        <x:v>NO</x:v>
      </x:c>
      <x:c r="Q142" s="22" t="str">
        <x:v>INCOMPLETE</x:v>
      </x:c>
      <x:c r="R142" s="22" t="str">
        <x:v>YES</x:v>
      </x:c>
      <x:c r="S142" s="22" t="str">
        <x:v>YES</x:v>
      </x:c>
      <x:c r="T142" s="22" t="str">
        <x:v>REOPEN_PRIOR_DECISION</x:v>
      </x:c>
      <x:c r="U142" s="22" t="str">
        <x:f>IF(OR(AD142="DESCRIPTION_INVALID",AD142="ENUM_INVALID",AD142="FIRST_PARTY_CROSS_FIELD_INVALID",AD142="TEST_CROSS_FIELD_INVALID",AD142="REOPEN_CROSS_FIELD_INVALID"),"INVALID_INPUT",IF(AD142="SCOPE_INCOMPLETE","RESOLVE_DECISION_SCOPE",IF(AD142="REOPEN_TRIGGER","REOPEN_PRIOR_DECISION",IF(AD142="MATERIAL_CONTRADICTION","RESOLVE_CONTRADICTION",IF(OR(AD142="HIGH_EXPOSURE_BLOCKER_TESTABLE",AD142="TRANCHE_GAP_TESTABLE"),"SUFFICIENT_FOR_A_SMALLER_REVERSIBLE_TEST",IF(AD142="HIGH_EXPOSURE_BLOCKER","DO_NOT_COMMIT_YET",IF(OR(AD142="TRANCHE_EVIDENCE_GAP",AD142="TEST_NOT_BOUNDED",AD142="TEST_MISALIGNED",AD142="INDEPENDENCE_TOO_LIMITED_FOR_SCALE",AD142="DECISION_CHANGING_INFO_MISSING"),"MORE_EVIDENCE_REQUIRED","SUFFICIENT_FOR_THIS_COMMITMENT")))))))</x:f>
        <x:v>REOPEN_PRIOR_DECISION</x:v>
      </x:c>
      <x:c r="V142" s="22" t="str">
        <x:v>REOPEN_TRIGGER</x:v>
      </x:c>
      <x:c r="W142" s="22" t="str">
        <x:f>AD142</x:f>
        <x:v>REOPEN_TRIGGER</x:v>
      </x:c>
      <x:c r="X142" s="22" t="str">
        <x:f>IF(EXACT(T142,U142),"PASS","FAIL")</x:f>
        <x:v>PASS</x:v>
      </x:c>
      <x:c r="Y142" s="22" t="str">
        <x:f>IF(EXACT(V142,W142),"PASS","FAIL")</x:f>
        <x:v>PASS</x:v>
      </x:c>
      <x:c r="Z142" s="22" t="str">
        <x:v>INCOMPLETE</x:v>
      </x:c>
      <x:c r="AA142" s="22" t="str">
        <x:f>Q142</x:f>
        <x:v>INCOMPLETE</x:v>
      </x:c>
      <x:c r="AB142" s="22" t="str">
        <x:f>IF(EXACT(Z142,AA142),"PASS","FAIL")</x:f>
        <x:v>PASS</x:v>
      </x:c>
      <x:c r="AC142" s="22" t="b">
        <x:f>OR(NOT(ISTEXT(D142)),LEN(TRIM(D142))=0,OR(NOT(ISTEXT(E142)),AND(NOT(EXACT(E142,"SMALL_REVERSIBLE_TEST")),NOT(EXACT(E142,"BOUNDED_TRANCHE")),NOT(EXACT(E142,"LARGE_HARD_TO_REVERSE")))),OR(NOT(ISTEXT(F142)),AND(NOT(EXACT(F142,"LOW")),NOT(EXACT(F142,"MODERATE")),NOT(EXACT(F142,"HIGH")))),OR(NOT(ISTEXT(G142)),AND(NOT(EXACT(G142,"EASY")),NOT(EXACT(G142,"MODERATE")),NOT(EXACT(G142,"HARD")))),OR(NOT(ISTEXT(H142)),AND(NOT(EXACT(H142,"YES")),NOT(EXACT(H142,"NO")))),OR(NOT(ISTEXT(I142)),AND(NOT(EXACT(I142,"NONE_EVIDENCE")),NOT(EXACT(I142,"LIMITED")),NOT(EXACT(I142,"STRONG")))),OR(NOT(ISTEXT(J142)),AND(NOT(EXACT(J142,"YES")),NOT(EXACT(J142,"NO")))),OR(NOT(ISTEXT(K142)),AND(NOT(EXACT(K142,"YES")),NOT(EXACT(K142,"NO")),NOT(EXACT(K142,"NOT_APPLICABLE")))),OR(NOT(ISTEXT(L142)),AND(NOT(EXACT(L142,"NONE")),NOT(EXACT(L142,"NON_MATERIAL")),NOT(EXACT(L142,"MATERIAL_RESOLVED")),NOT(EXACT(L142,"MATERIAL_UNRESOLVED")))),OR(NOT(ISTEXT(M142)),AND(NOT(EXACT(M142,"NONE")),NOT(EXACT(M142,"NON_MATERIAL")),NOT(EXACT(M142,"MATERIAL")))),OR(NOT(ISTEXT(N142)),AND(NOT(EXACT(N142,"YES")),NOT(EXACT(N142,"NO")),NOT(EXACT(N142,"NOT_APPLICABLE")))),OR(NOT(ISTEXT(O142)),AND(NOT(EXACT(O142,"YES")),NOT(EXACT(O142,"NO")),NOT(EXACT(O142,"NOT_APPLICABLE")))),OR(NOT(ISTEXT(P142)),AND(NOT(EXACT(P142,"YES")),NOT(EXACT(P142,"NO")),NOT(EXACT(P142,"UNKNOWN")))),OR(NOT(ISTEXT(Q142)),AND(NOT(EXACT(Q142,"COMPLETE")),NOT(EXACT(Q142,"INCOMPLETE")))),OR(NOT(ISTEXT(R142)),AND(NOT(EXACT(R142,"YES")),NOT(EXACT(R142,"NO")))),OR(NOT(ISTEXT(S142)),AND(NOT(EXACT(S142,"YES")),NOT(EXACT(S142,"NO")),NOT(EXACT(S142,"NOT_APPLICABLE")))),AND(EXACT(J142,"NO"),NOT(EXACT(K142,"NOT_APPLICABLE"))),AND(EXACT(N142,"NO"),NOT(EXACT(O142,"NOT_APPLICABLE"))),AND(EXACT(R142,"NO"),NOT(EXACT(S142,"NOT_APPLICABLE"))))</x:f>
        <x:v>0</x:v>
      </x:c>
      <x:c r="AD142" t="str">
        <x:f>IF(OR(NOT(ISTEXT(D142)),LEN(TRIM(D142))=0),"DESCRIPTION_INVALID",IF(OR(OR(NOT(ISTEXT(E142)),AND(NOT(EXACT(E142,"SMALL_REVERSIBLE_TEST")),NOT(EXACT(E142,"BOUNDED_TRANCHE")),NOT(EXACT(E142,"LARGE_HARD_TO_REVERSE")))),OR(NOT(ISTEXT(F142)),AND(NOT(EXACT(F142,"LOW")),NOT(EXACT(F142,"MODERATE")),NOT(EXACT(F142,"HIGH")))),OR(NOT(ISTEXT(G142)),AND(NOT(EXACT(G142,"EASY")),NOT(EXACT(G142,"MODERATE")),NOT(EXACT(G142,"HARD")))),OR(NOT(ISTEXT(H142)),AND(NOT(EXACT(H142,"YES")),NOT(EXACT(H142,"NO")))),OR(NOT(ISTEXT(I142)),AND(NOT(EXACT(I142,"NONE_EVIDENCE")),NOT(EXACT(I142,"LIMITED")),NOT(EXACT(I142,"STRONG")))),OR(NOT(ISTEXT(J142)),AND(NOT(EXACT(J142,"YES")),NOT(EXACT(J142,"NO")))),OR(NOT(ISTEXT(K142)),AND(NOT(EXACT(K142,"YES")),NOT(EXACT(K142,"NO")),NOT(EXACT(K142,"NOT_APPLICABLE")))),OR(NOT(ISTEXT(L142)),AND(NOT(EXACT(L142,"NONE")),NOT(EXACT(L142,"NON_MATERIAL")),NOT(EXACT(L142,"MATERIAL_RESOLVED")),NOT(EXACT(L142,"MATERIAL_UNRESOLVED")))),OR(NOT(ISTEXT(M142)),AND(NOT(EXACT(M142,"NONE")),NOT(EXACT(M142,"NON_MATERIAL")),NOT(EXACT(M142,"MATERIAL")))),OR(NOT(ISTEXT(N142)),AND(NOT(EXACT(N142,"YES")),NOT(EXACT(N142,"NO")),NOT(EXACT(N142,"NOT_APPLICABLE")))),OR(NOT(ISTEXT(O142)),AND(NOT(EXACT(O142,"YES")),NOT(EXACT(O142,"NO")),NOT(EXACT(O142,"NOT_APPLICABLE")))),OR(NOT(ISTEXT(P142)),AND(NOT(EXACT(P142,"YES")),NOT(EXACT(P142,"NO")),NOT(EXACT(P142,"UNKNOWN")))),OR(NOT(ISTEXT(Q142)),AND(NOT(EXACT(Q142,"COMPLETE")),NOT(EXACT(Q142,"INCOMPLETE")))),OR(NOT(ISTEXT(R142)),AND(NOT(EXACT(R142,"YES")),NOT(EXACT(R142,"NO")))),OR(NOT(ISTEXT(S142)),AND(NOT(EXACT(S142,"YES")),NOT(EXACT(S142,"NO")),NOT(EXACT(S142,"NOT_APPLICABLE"))))),"ENUM_INVALID",IF(AND(EXACT(J142,"NO"),NOT(EXACT(K142,"NOT_APPLICABLE"))),"FIRST_PARTY_CROSS_FIELD_INVALID",IF(AND(EXACT(N142,"NO"),NOT(EXACT(O142,"NOT_APPLICABLE"))),"TEST_CROSS_FIELD_INVALID",IF(AND(EXACT(R142,"NO"),NOT(EXACT(S142,"NOT_APPLICABLE"))),"REOPEN_CROSS_FIELD_INVALID",IF(EXACT(H142,"NO"),"SCOPE_INCOMPLETE",IF(AND(EXACT(R142,"YES"),EXACT(S142,"YES")),"REOPEN_TRIGGER",IF(EXACT(L142,"MATERIAL_UNRESOLVED"),"MATERIAL_CONTRADICTION",IF(AND(OR(EXACT(E142,"LARGE_HARD_TO_REVERSE"),EXACT(F142,"HIGH"),EXACT(G142,"HARD")),OR(AND(EXACT(J142,"YES"),EXACT(K142,"NO")),EXACT(I142,"NONE_EVIDENCE"),EXACT(M142,"MATERIAL"))),IF(AND(EXACT(N142,"YES"),EXACT(O142,"YES")),"HIGH_EXPOSURE_BLOCKER_TESTABLE","HIGH_EXPOSURE_BLOCKER"),IF(AND(EXACT(E142,"BOUNDED_TRANCHE"),OR(AND(EXACT(J142,"YES"),EXACT(K142,"NO")),EXACT(I142,"NONE_EVIDENCE"),EXACT(M142,"MATERIAL"))),IF(AND(EXACT(N142,"YES"),EXACT(O142,"YES")),"TRANCHE_GAP_TESTABLE","TRANCHE_EVIDENCE_GAP"),IF(EXACT(E142,"SMALL_REVERSIBLE_TEST"),IF(OR(EXACT(F142,"HIGH"),EXACT(G142,"HARD")),"TEST_NOT_BOUNDED",IF(AND(EXACT(M142,"MATERIAL"),NOT(EXACT(O142,"YES"))),"TEST_MISALIGNED","SMALL_TEST_SUPPORTED")),IF(AND(EXACT(I142,"LIMITED"),EXACT(E142,"LARGE_HARD_TO_REVERSE")),"INDEPENDENCE_TOO_LIMITED_FOR_SCALE",IF(AND(EXACT(P142,"YES"),EXACT(I142,"LIMITED")),"DECISION_CHANGING_INFO_MISSING","NO_MATERIAL_BLOCKER")))))))))))))</x:f>
        <x:v>REOPEN_TRIGGER</x:v>
      </x:c>
    </x:row>
    <x:row r="143" ht="20" customHeight="1">
      <x:c r="A143" s="22" t="str">
        <x:v>F142</x:v>
      </x:c>
      <x:c r="B143" s="22" t="str">
        <x:v>large limited independence</x:v>
      </x:c>
      <x:c r="C143" s="22" t="str">
        <x:v>LIFECYCLE / EDGE</x:v>
      </x:c>
      <x:c r="D143" s="22" t="str">
        <x:v>Search/content expansion next tranche</x:v>
      </x:c>
      <x:c r="E143" s="22" t="str">
        <x:v>LARGE_HARD_TO_REVERSE</x:v>
      </x:c>
      <x:c r="F143" s="22" t="str">
        <x:v>HIGH</x:v>
      </x:c>
      <x:c r="G143" s="22" t="str">
        <x:v>HARD</x:v>
      </x:c>
      <x:c r="H143" s="22" t="str">
        <x:v>YES</x:v>
      </x:c>
      <x:c r="I143" s="22" t="str">
        <x:v>LIMITED</x:v>
      </x:c>
      <x:c r="J143" s="22" t="str">
        <x:v>YES</x:v>
      </x:c>
      <x:c r="K143" s="22" t="str">
        <x:v>YES</x:v>
      </x:c>
      <x:c r="L143" s="22" t="str">
        <x:v>NONE</x:v>
      </x:c>
      <x:c r="M143" s="22" t="str">
        <x:v>NONE</x:v>
      </x:c>
      <x:c r="N143" s="22" t="str">
        <x:v>NO</x:v>
      </x:c>
      <x:c r="O143" s="22" t="str">
        <x:v>NOT_APPLICABLE</x:v>
      </x:c>
      <x:c r="P143" s="22" t="str">
        <x:v>NO</x:v>
      </x:c>
      <x:c r="Q143" s="22" t="str">
        <x:v>COMPLETE</x:v>
      </x:c>
      <x:c r="R143" s="22" t="str">
        <x:v>NO</x:v>
      </x:c>
      <x:c r="S143" s="22" t="str">
        <x:v>NOT_APPLICABLE</x:v>
      </x:c>
      <x:c r="T143" s="22" t="str">
        <x:v>MORE_EVIDENCE_REQUIRED</x:v>
      </x:c>
      <x:c r="U143" s="22" t="str">
        <x:f>IF(OR(AD143="DESCRIPTION_INVALID",AD143="ENUM_INVALID",AD143="FIRST_PARTY_CROSS_FIELD_INVALID",AD143="TEST_CROSS_FIELD_INVALID",AD143="REOPEN_CROSS_FIELD_INVALID"),"INVALID_INPUT",IF(AD143="SCOPE_INCOMPLETE","RESOLVE_DECISION_SCOPE",IF(AD143="REOPEN_TRIGGER","REOPEN_PRIOR_DECISION",IF(AD143="MATERIAL_CONTRADICTION","RESOLVE_CONTRADICTION",IF(OR(AD143="HIGH_EXPOSURE_BLOCKER_TESTABLE",AD143="TRANCHE_GAP_TESTABLE"),"SUFFICIENT_FOR_A_SMALLER_REVERSIBLE_TEST",IF(AD143="HIGH_EXPOSURE_BLOCKER","DO_NOT_COMMIT_YET",IF(OR(AD143="TRANCHE_EVIDENCE_GAP",AD143="TEST_NOT_BOUNDED",AD143="TEST_MISALIGNED",AD143="INDEPENDENCE_TOO_LIMITED_FOR_SCALE",AD143="DECISION_CHANGING_INFO_MISSING"),"MORE_EVIDENCE_REQUIRED","SUFFICIENT_FOR_THIS_COMMITMENT")))))))</x:f>
        <x:v>MORE_EVIDENCE_REQUIRED</x:v>
      </x:c>
      <x:c r="V143" s="22" t="str">
        <x:v>INDEPENDENCE_TOO_LIMITED_FOR_SCALE</x:v>
      </x:c>
      <x:c r="W143" s="22" t="str">
        <x:f>AD143</x:f>
        <x:v>INDEPENDENCE_TOO_LIMITED_FOR_SCALE</x:v>
      </x:c>
      <x:c r="X143" s="22" t="str">
        <x:f>IF(EXACT(T143,U143),"PASS","FAIL")</x:f>
        <x:v>PASS</x:v>
      </x:c>
      <x:c r="Y143" s="22" t="str">
        <x:f>IF(EXACT(V143,W143),"PASS","FAIL")</x:f>
        <x:v>PASS</x:v>
      </x:c>
      <x:c r="Z143" s="22" t="str">
        <x:v>COMPLETE</x:v>
      </x:c>
      <x:c r="AA143" s="22" t="str">
        <x:f>Q143</x:f>
        <x:v>COMPLETE</x:v>
      </x:c>
      <x:c r="AB143" s="22" t="str">
        <x:f>IF(EXACT(Z143,AA143),"PASS","FAIL")</x:f>
        <x:v>PASS</x:v>
      </x:c>
      <x:c r="AC143" s="22" t="b">
        <x:f>OR(NOT(ISTEXT(D143)),LEN(TRIM(D143))=0,OR(NOT(ISTEXT(E143)),AND(NOT(EXACT(E143,"SMALL_REVERSIBLE_TEST")),NOT(EXACT(E143,"BOUNDED_TRANCHE")),NOT(EXACT(E143,"LARGE_HARD_TO_REVERSE")))),OR(NOT(ISTEXT(F143)),AND(NOT(EXACT(F143,"LOW")),NOT(EXACT(F143,"MODERATE")),NOT(EXACT(F143,"HIGH")))),OR(NOT(ISTEXT(G143)),AND(NOT(EXACT(G143,"EASY")),NOT(EXACT(G143,"MODERATE")),NOT(EXACT(G143,"HARD")))),OR(NOT(ISTEXT(H143)),AND(NOT(EXACT(H143,"YES")),NOT(EXACT(H143,"NO")))),OR(NOT(ISTEXT(I143)),AND(NOT(EXACT(I143,"NONE_EVIDENCE")),NOT(EXACT(I143,"LIMITED")),NOT(EXACT(I143,"STRONG")))),OR(NOT(ISTEXT(J143)),AND(NOT(EXACT(J143,"YES")),NOT(EXACT(J143,"NO")))),OR(NOT(ISTEXT(K143)),AND(NOT(EXACT(K143,"YES")),NOT(EXACT(K143,"NO")),NOT(EXACT(K143,"NOT_APPLICABLE")))),OR(NOT(ISTEXT(L143)),AND(NOT(EXACT(L143,"NONE")),NOT(EXACT(L143,"NON_MATERIAL")),NOT(EXACT(L143,"MATERIAL_RESOLVED")),NOT(EXACT(L143,"MATERIAL_UNRESOLVED")))),OR(NOT(ISTEXT(M143)),AND(NOT(EXACT(M143,"NONE")),NOT(EXACT(M143,"NON_MATERIAL")),NOT(EXACT(M143,"MATERIAL")))),OR(NOT(ISTEXT(N143)),AND(NOT(EXACT(N143,"YES")),NOT(EXACT(N143,"NO")),NOT(EXACT(N143,"NOT_APPLICABLE")))),OR(NOT(ISTEXT(O143)),AND(NOT(EXACT(O143,"YES")),NOT(EXACT(O143,"NO")),NOT(EXACT(O143,"NOT_APPLICABLE")))),OR(NOT(ISTEXT(P143)),AND(NOT(EXACT(P143,"YES")),NOT(EXACT(P143,"NO")),NOT(EXACT(P143,"UNKNOWN")))),OR(NOT(ISTEXT(Q143)),AND(NOT(EXACT(Q143,"COMPLETE")),NOT(EXACT(Q143,"INCOMPLETE")))),OR(NOT(ISTEXT(R143)),AND(NOT(EXACT(R143,"YES")),NOT(EXACT(R143,"NO")))),OR(NOT(ISTEXT(S143)),AND(NOT(EXACT(S143,"YES")),NOT(EXACT(S143,"NO")),NOT(EXACT(S143,"NOT_APPLICABLE")))),AND(EXACT(J143,"NO"),NOT(EXACT(K143,"NOT_APPLICABLE"))),AND(EXACT(N143,"NO"),NOT(EXACT(O143,"NOT_APPLICABLE"))),AND(EXACT(R143,"NO"),NOT(EXACT(S143,"NOT_APPLICABLE"))))</x:f>
        <x:v>0</x:v>
      </x:c>
      <x:c r="AD143" t="str">
        <x:f>IF(OR(NOT(ISTEXT(D143)),LEN(TRIM(D143))=0),"DESCRIPTION_INVALID",IF(OR(OR(NOT(ISTEXT(E143)),AND(NOT(EXACT(E143,"SMALL_REVERSIBLE_TEST")),NOT(EXACT(E143,"BOUNDED_TRANCHE")),NOT(EXACT(E143,"LARGE_HARD_TO_REVERSE")))),OR(NOT(ISTEXT(F143)),AND(NOT(EXACT(F143,"LOW")),NOT(EXACT(F143,"MODERATE")),NOT(EXACT(F143,"HIGH")))),OR(NOT(ISTEXT(G143)),AND(NOT(EXACT(G143,"EASY")),NOT(EXACT(G143,"MODERATE")),NOT(EXACT(G143,"HARD")))),OR(NOT(ISTEXT(H143)),AND(NOT(EXACT(H143,"YES")),NOT(EXACT(H143,"NO")))),OR(NOT(ISTEXT(I143)),AND(NOT(EXACT(I143,"NONE_EVIDENCE")),NOT(EXACT(I143,"LIMITED")),NOT(EXACT(I143,"STRONG")))),OR(NOT(ISTEXT(J143)),AND(NOT(EXACT(J143,"YES")),NOT(EXACT(J143,"NO")))),OR(NOT(ISTEXT(K143)),AND(NOT(EXACT(K143,"YES")),NOT(EXACT(K143,"NO")),NOT(EXACT(K143,"NOT_APPLICABLE")))),OR(NOT(ISTEXT(L143)),AND(NOT(EXACT(L143,"NONE")),NOT(EXACT(L143,"NON_MATERIAL")),NOT(EXACT(L143,"MATERIAL_RESOLVED")),NOT(EXACT(L143,"MATERIAL_UNRESOLVED")))),OR(NOT(ISTEXT(M143)),AND(NOT(EXACT(M143,"NONE")),NOT(EXACT(M143,"NON_MATERIAL")),NOT(EXACT(M143,"MATERIAL")))),OR(NOT(ISTEXT(N143)),AND(NOT(EXACT(N143,"YES")),NOT(EXACT(N143,"NO")),NOT(EXACT(N143,"NOT_APPLICABLE")))),OR(NOT(ISTEXT(O143)),AND(NOT(EXACT(O143,"YES")),NOT(EXACT(O143,"NO")),NOT(EXACT(O143,"NOT_APPLICABLE")))),OR(NOT(ISTEXT(P143)),AND(NOT(EXACT(P143,"YES")),NOT(EXACT(P143,"NO")),NOT(EXACT(P143,"UNKNOWN")))),OR(NOT(ISTEXT(Q143)),AND(NOT(EXACT(Q143,"COMPLETE")),NOT(EXACT(Q143,"INCOMPLETE")))),OR(NOT(ISTEXT(R143)),AND(NOT(EXACT(R143,"YES")),NOT(EXACT(R143,"NO")))),OR(NOT(ISTEXT(S143)),AND(NOT(EXACT(S143,"YES")),NOT(EXACT(S143,"NO")),NOT(EXACT(S143,"NOT_APPLICABLE"))))),"ENUM_INVALID",IF(AND(EXACT(J143,"NO"),NOT(EXACT(K143,"NOT_APPLICABLE"))),"FIRST_PARTY_CROSS_FIELD_INVALID",IF(AND(EXACT(N143,"NO"),NOT(EXACT(O143,"NOT_APPLICABLE"))),"TEST_CROSS_FIELD_INVALID",IF(AND(EXACT(R143,"NO"),NOT(EXACT(S143,"NOT_APPLICABLE"))),"REOPEN_CROSS_FIELD_INVALID",IF(EXACT(H143,"NO"),"SCOPE_INCOMPLETE",IF(AND(EXACT(R143,"YES"),EXACT(S143,"YES")),"REOPEN_TRIGGER",IF(EXACT(L143,"MATERIAL_UNRESOLVED"),"MATERIAL_CONTRADICTION",IF(AND(OR(EXACT(E143,"LARGE_HARD_TO_REVERSE"),EXACT(F143,"HIGH"),EXACT(G143,"HARD")),OR(AND(EXACT(J143,"YES"),EXACT(K143,"NO")),EXACT(I143,"NONE_EVIDENCE"),EXACT(M143,"MATERIAL"))),IF(AND(EXACT(N143,"YES"),EXACT(O143,"YES")),"HIGH_EXPOSURE_BLOCKER_TESTABLE","HIGH_EXPOSURE_BLOCKER"),IF(AND(EXACT(E143,"BOUNDED_TRANCHE"),OR(AND(EXACT(J143,"YES"),EXACT(K143,"NO")),EXACT(I143,"NONE_EVIDENCE"),EXACT(M143,"MATERIAL"))),IF(AND(EXACT(N143,"YES"),EXACT(O143,"YES")),"TRANCHE_GAP_TESTABLE","TRANCHE_EVIDENCE_GAP"),IF(EXACT(E143,"SMALL_REVERSIBLE_TEST"),IF(OR(EXACT(F143,"HIGH"),EXACT(G143,"HARD")),"TEST_NOT_BOUNDED",IF(AND(EXACT(M143,"MATERIAL"),NOT(EXACT(O143,"YES"))),"TEST_MISALIGNED","SMALL_TEST_SUPPORTED")),IF(AND(EXACT(I143,"LIMITED"),EXACT(E143,"LARGE_HARD_TO_REVERSE")),"INDEPENDENCE_TOO_LIMITED_FOR_SCALE",IF(AND(EXACT(P143,"YES"),EXACT(I143,"LIMITED")),"DECISION_CHANGING_INFO_MISSING","NO_MATERIAL_BLOCKER")))))))))))))</x:f>
        <x:v>INDEPENDENCE_TOO_LIMITED_FOR_SCALE</x:v>
      </x:c>
    </x:row>
    <x:row r="144" ht="20" customHeight="1">
      <x:c r="A144" s="22" t="str">
        <x:v>F143</x:v>
      </x:c>
      <x:c r="B144" s="22" t="str">
        <x:v>bounded first-party gap testable</x:v>
      </x:c>
      <x:c r="C144" s="22" t="str">
        <x:v>LIFECYCLE / EDGE</x:v>
      </x:c>
      <x:c r="D144" s="22" t="str">
        <x:v>Search/content expansion next tranche</x:v>
      </x:c>
      <x:c r="E144" s="22" t="str">
        <x:v>BOUNDED_TRANCHE</x:v>
      </x:c>
      <x:c r="F144" s="22" t="str">
        <x:v>MODERATE</x:v>
      </x:c>
      <x:c r="G144" s="22" t="str">
        <x:v>MODERATE</x:v>
      </x:c>
      <x:c r="H144" s="22" t="str">
        <x:v>YES</x:v>
      </x:c>
      <x:c r="I144" s="22" t="str">
        <x:v>STRONG</x:v>
      </x:c>
      <x:c r="J144" s="22" t="str">
        <x:v>YES</x:v>
      </x:c>
      <x:c r="K144" s="22" t="str">
        <x:v>NO</x:v>
      </x:c>
      <x:c r="L144" s="22" t="str">
        <x:v>NONE</x:v>
      </x:c>
      <x:c r="M144" s="22" t="str">
        <x:v>MATERIAL</x:v>
      </x:c>
      <x:c r="N144" s="22" t="str">
        <x:v>YES</x:v>
      </x:c>
      <x:c r="O144" s="22" t="str">
        <x:v>YES</x:v>
      </x:c>
      <x:c r="P144" s="22" t="str">
        <x:v>NO</x:v>
      </x:c>
      <x:c r="Q144" s="22" t="str">
        <x:v>COMPLETE</x:v>
      </x:c>
      <x:c r="R144" s="22" t="str">
        <x:v>NO</x:v>
      </x:c>
      <x:c r="S144" s="22" t="str">
        <x:v>NOT_APPLICABLE</x:v>
      </x:c>
      <x:c r="T144" s="22" t="str">
        <x:v>SUFFICIENT_FOR_A_SMALLER_REVERSIBLE_TEST</x:v>
      </x:c>
      <x:c r="U144" s="22" t="str">
        <x:f>IF(OR(AD144="DESCRIPTION_INVALID",AD144="ENUM_INVALID",AD144="FIRST_PARTY_CROSS_FIELD_INVALID",AD144="TEST_CROSS_FIELD_INVALID",AD144="REOPEN_CROSS_FIELD_INVALID"),"INVALID_INPUT",IF(AD144="SCOPE_INCOMPLETE","RESOLVE_DECISION_SCOPE",IF(AD144="REOPEN_TRIGGER","REOPEN_PRIOR_DECISION",IF(AD144="MATERIAL_CONTRADICTION","RESOLVE_CONTRADICTION",IF(OR(AD144="HIGH_EXPOSURE_BLOCKER_TESTABLE",AD144="TRANCHE_GAP_TESTABLE"),"SUFFICIENT_FOR_A_SMALLER_REVERSIBLE_TEST",IF(AD144="HIGH_EXPOSURE_BLOCKER","DO_NOT_COMMIT_YET",IF(OR(AD144="TRANCHE_EVIDENCE_GAP",AD144="TEST_NOT_BOUNDED",AD144="TEST_MISALIGNED",AD144="INDEPENDENCE_TOO_LIMITED_FOR_SCALE",AD144="DECISION_CHANGING_INFO_MISSING"),"MORE_EVIDENCE_REQUIRED","SUFFICIENT_FOR_THIS_COMMITMENT")))))))</x:f>
        <x:v>SUFFICIENT_FOR_A_SMALLER_REVERSIBLE_TEST</x:v>
      </x:c>
      <x:c r="V144" s="22" t="str">
        <x:v>TRANCHE_GAP_TESTABLE</x:v>
      </x:c>
      <x:c r="W144" s="22" t="str">
        <x:f>AD144</x:f>
        <x:v>TRANCHE_GAP_TESTABLE</x:v>
      </x:c>
      <x:c r="X144" s="22" t="str">
        <x:f>IF(EXACT(T144,U144),"PASS","FAIL")</x:f>
        <x:v>PASS</x:v>
      </x:c>
      <x:c r="Y144" s="22" t="str">
        <x:f>IF(EXACT(V144,W144),"PASS","FAIL")</x:f>
        <x:v>PASS</x:v>
      </x:c>
      <x:c r="Z144" s="22" t="str">
        <x:v>COMPLETE</x:v>
      </x:c>
      <x:c r="AA144" s="22" t="str">
        <x:f>Q144</x:f>
        <x:v>COMPLETE</x:v>
      </x:c>
      <x:c r="AB144" s="22" t="str">
        <x:f>IF(EXACT(Z144,AA144),"PASS","FAIL")</x:f>
        <x:v>PASS</x:v>
      </x:c>
      <x:c r="AC144" s="22" t="b">
        <x:f>OR(NOT(ISTEXT(D144)),LEN(TRIM(D144))=0,OR(NOT(ISTEXT(E144)),AND(NOT(EXACT(E144,"SMALL_REVERSIBLE_TEST")),NOT(EXACT(E144,"BOUNDED_TRANCHE")),NOT(EXACT(E144,"LARGE_HARD_TO_REVERSE")))),OR(NOT(ISTEXT(F144)),AND(NOT(EXACT(F144,"LOW")),NOT(EXACT(F144,"MODERATE")),NOT(EXACT(F144,"HIGH")))),OR(NOT(ISTEXT(G144)),AND(NOT(EXACT(G144,"EASY")),NOT(EXACT(G144,"MODERATE")),NOT(EXACT(G144,"HARD")))),OR(NOT(ISTEXT(H144)),AND(NOT(EXACT(H144,"YES")),NOT(EXACT(H144,"NO")))),OR(NOT(ISTEXT(I144)),AND(NOT(EXACT(I144,"NONE_EVIDENCE")),NOT(EXACT(I144,"LIMITED")),NOT(EXACT(I144,"STRONG")))),OR(NOT(ISTEXT(J144)),AND(NOT(EXACT(J144,"YES")),NOT(EXACT(J144,"NO")))),OR(NOT(ISTEXT(K144)),AND(NOT(EXACT(K144,"YES")),NOT(EXACT(K144,"NO")),NOT(EXACT(K144,"NOT_APPLICABLE")))),OR(NOT(ISTEXT(L144)),AND(NOT(EXACT(L144,"NONE")),NOT(EXACT(L144,"NON_MATERIAL")),NOT(EXACT(L144,"MATERIAL_RESOLVED")),NOT(EXACT(L144,"MATERIAL_UNRESOLVED")))),OR(NOT(ISTEXT(M144)),AND(NOT(EXACT(M144,"NONE")),NOT(EXACT(M144,"NON_MATERIAL")),NOT(EXACT(M144,"MATERIAL")))),OR(NOT(ISTEXT(N144)),AND(NOT(EXACT(N144,"YES")),NOT(EXACT(N144,"NO")),NOT(EXACT(N144,"NOT_APPLICABLE")))),OR(NOT(ISTEXT(O144)),AND(NOT(EXACT(O144,"YES")),NOT(EXACT(O144,"NO")),NOT(EXACT(O144,"NOT_APPLICABLE")))),OR(NOT(ISTEXT(P144)),AND(NOT(EXACT(P144,"YES")),NOT(EXACT(P144,"NO")),NOT(EXACT(P144,"UNKNOWN")))),OR(NOT(ISTEXT(Q144)),AND(NOT(EXACT(Q144,"COMPLETE")),NOT(EXACT(Q144,"INCOMPLETE")))),OR(NOT(ISTEXT(R144)),AND(NOT(EXACT(R144,"YES")),NOT(EXACT(R144,"NO")))),OR(NOT(ISTEXT(S144)),AND(NOT(EXACT(S144,"YES")),NOT(EXACT(S144,"NO")),NOT(EXACT(S144,"NOT_APPLICABLE")))),AND(EXACT(J144,"NO"),NOT(EXACT(K144,"NOT_APPLICABLE"))),AND(EXACT(N144,"NO"),NOT(EXACT(O144,"NOT_APPLICABLE"))),AND(EXACT(R144,"NO"),NOT(EXACT(S144,"NOT_APPLICABLE"))))</x:f>
        <x:v>0</x:v>
      </x:c>
      <x:c r="AD144" t="str">
        <x:f>IF(OR(NOT(ISTEXT(D144)),LEN(TRIM(D144))=0),"DESCRIPTION_INVALID",IF(OR(OR(NOT(ISTEXT(E144)),AND(NOT(EXACT(E144,"SMALL_REVERSIBLE_TEST")),NOT(EXACT(E144,"BOUNDED_TRANCHE")),NOT(EXACT(E144,"LARGE_HARD_TO_REVERSE")))),OR(NOT(ISTEXT(F144)),AND(NOT(EXACT(F144,"LOW")),NOT(EXACT(F144,"MODERATE")),NOT(EXACT(F144,"HIGH")))),OR(NOT(ISTEXT(G144)),AND(NOT(EXACT(G144,"EASY")),NOT(EXACT(G144,"MODERATE")),NOT(EXACT(G144,"HARD")))),OR(NOT(ISTEXT(H144)),AND(NOT(EXACT(H144,"YES")),NOT(EXACT(H144,"NO")))),OR(NOT(ISTEXT(I144)),AND(NOT(EXACT(I144,"NONE_EVIDENCE")),NOT(EXACT(I144,"LIMITED")),NOT(EXACT(I144,"STRONG")))),OR(NOT(ISTEXT(J144)),AND(NOT(EXACT(J144,"YES")),NOT(EXACT(J144,"NO")))),OR(NOT(ISTEXT(K144)),AND(NOT(EXACT(K144,"YES")),NOT(EXACT(K144,"NO")),NOT(EXACT(K144,"NOT_APPLICABLE")))),OR(NOT(ISTEXT(L144)),AND(NOT(EXACT(L144,"NONE")),NOT(EXACT(L144,"NON_MATERIAL")),NOT(EXACT(L144,"MATERIAL_RESOLVED")),NOT(EXACT(L144,"MATERIAL_UNRESOLVED")))),OR(NOT(ISTEXT(M144)),AND(NOT(EXACT(M144,"NONE")),NOT(EXACT(M144,"NON_MATERIAL")),NOT(EXACT(M144,"MATERIAL")))),OR(NOT(ISTEXT(N144)),AND(NOT(EXACT(N144,"YES")),NOT(EXACT(N144,"NO")),NOT(EXACT(N144,"NOT_APPLICABLE")))),OR(NOT(ISTEXT(O144)),AND(NOT(EXACT(O144,"YES")),NOT(EXACT(O144,"NO")),NOT(EXACT(O144,"NOT_APPLICABLE")))),OR(NOT(ISTEXT(P144)),AND(NOT(EXACT(P144,"YES")),NOT(EXACT(P144,"NO")),NOT(EXACT(P144,"UNKNOWN")))),OR(NOT(ISTEXT(Q144)),AND(NOT(EXACT(Q144,"COMPLETE")),NOT(EXACT(Q144,"INCOMPLETE")))),OR(NOT(ISTEXT(R144)),AND(NOT(EXACT(R144,"YES")),NOT(EXACT(R144,"NO")))),OR(NOT(ISTEXT(S144)),AND(NOT(EXACT(S144,"YES")),NOT(EXACT(S144,"NO")),NOT(EXACT(S144,"NOT_APPLICABLE"))))),"ENUM_INVALID",IF(AND(EXACT(J144,"NO"),NOT(EXACT(K144,"NOT_APPLICABLE"))),"FIRST_PARTY_CROSS_FIELD_INVALID",IF(AND(EXACT(N144,"NO"),NOT(EXACT(O144,"NOT_APPLICABLE"))),"TEST_CROSS_FIELD_INVALID",IF(AND(EXACT(R144,"NO"),NOT(EXACT(S144,"NOT_APPLICABLE"))),"REOPEN_CROSS_FIELD_INVALID",IF(EXACT(H144,"NO"),"SCOPE_INCOMPLETE",IF(AND(EXACT(R144,"YES"),EXACT(S144,"YES")),"REOPEN_TRIGGER",IF(EXACT(L144,"MATERIAL_UNRESOLVED"),"MATERIAL_CONTRADICTION",IF(AND(OR(EXACT(E144,"LARGE_HARD_TO_REVERSE"),EXACT(F144,"HIGH"),EXACT(G144,"HARD")),OR(AND(EXACT(J144,"YES"),EXACT(K144,"NO")),EXACT(I144,"NONE_EVIDENCE"),EXACT(M144,"MATERIAL"))),IF(AND(EXACT(N144,"YES"),EXACT(O144,"YES")),"HIGH_EXPOSURE_BLOCKER_TESTABLE","HIGH_EXPOSURE_BLOCKER"),IF(AND(EXACT(E144,"BOUNDED_TRANCHE"),OR(AND(EXACT(J144,"YES"),EXACT(K144,"NO")),EXACT(I144,"NONE_EVIDENCE"),EXACT(M144,"MATERIAL"))),IF(AND(EXACT(N144,"YES"),EXACT(O144,"YES")),"TRANCHE_GAP_TESTABLE","TRANCHE_EVIDENCE_GAP"),IF(EXACT(E144,"SMALL_REVERSIBLE_TEST"),IF(OR(EXACT(F144,"HIGH"),EXACT(G144,"HARD")),"TEST_NOT_BOUNDED",IF(AND(EXACT(M144,"MATERIAL"),NOT(EXACT(O144,"YES"))),"TEST_MISALIGNED","SMALL_TEST_SUPPORTED")),IF(AND(EXACT(I144,"LIMITED"),EXACT(E144,"LARGE_HARD_TO_REVERSE")),"INDEPENDENCE_TOO_LIMITED_FOR_SCALE",IF(AND(EXACT(P144,"YES"),EXACT(I144,"LIMITED")),"DECISION_CHANGING_INFO_MISSING","NO_MATERIAL_BLOCKER")))))))))))))</x:f>
        <x:v>TRANCHE_GAP_TESTABLE</x:v>
      </x:c>
    </x:row>
    <x:row r="145" ht="20" customHeight="1">
      <x:c r="A145" s="22" t="str">
        <x:v>F144</x:v>
      </x:c>
      <x:c r="B145" s="22" t="str">
        <x:v>bounded first-party gap no test</x:v>
      </x:c>
      <x:c r="C145" s="22" t="str">
        <x:v>LIFECYCLE / EDGE</x:v>
      </x:c>
      <x:c r="D145" s="22" t="str">
        <x:v>Search/content expansion next tranche</x:v>
      </x:c>
      <x:c r="E145" s="22" t="str">
        <x:v>BOUNDED_TRANCHE</x:v>
      </x:c>
      <x:c r="F145" s="22" t="str">
        <x:v>MODERATE</x:v>
      </x:c>
      <x:c r="G145" s="22" t="str">
        <x:v>MODERATE</x:v>
      </x:c>
      <x:c r="H145" s="22" t="str">
        <x:v>YES</x:v>
      </x:c>
      <x:c r="I145" s="22" t="str">
        <x:v>STRONG</x:v>
      </x:c>
      <x:c r="J145" s="22" t="str">
        <x:v>YES</x:v>
      </x:c>
      <x:c r="K145" s="22" t="str">
        <x:v>NO</x:v>
      </x:c>
      <x:c r="L145" s="22" t="str">
        <x:v>NONE</x:v>
      </x:c>
      <x:c r="M145" s="22" t="str">
        <x:v>NONE</x:v>
      </x:c>
      <x:c r="N145" s="22" t="str">
        <x:v>NO</x:v>
      </x:c>
      <x:c r="O145" s="22" t="str">
        <x:v>NOT_APPLICABLE</x:v>
      </x:c>
      <x:c r="P145" s="22" t="str">
        <x:v>NO</x:v>
      </x:c>
      <x:c r="Q145" s="22" t="str">
        <x:v>COMPLETE</x:v>
      </x:c>
      <x:c r="R145" s="22" t="str">
        <x:v>NO</x:v>
      </x:c>
      <x:c r="S145" s="22" t="str">
        <x:v>NOT_APPLICABLE</x:v>
      </x:c>
      <x:c r="T145" s="22" t="str">
        <x:v>MORE_EVIDENCE_REQUIRED</x:v>
      </x:c>
      <x:c r="U145" s="22" t="str">
        <x:f>IF(OR(AD145="DESCRIPTION_INVALID",AD145="ENUM_INVALID",AD145="FIRST_PARTY_CROSS_FIELD_INVALID",AD145="TEST_CROSS_FIELD_INVALID",AD145="REOPEN_CROSS_FIELD_INVALID"),"INVALID_INPUT",IF(AD145="SCOPE_INCOMPLETE","RESOLVE_DECISION_SCOPE",IF(AD145="REOPEN_TRIGGER","REOPEN_PRIOR_DECISION",IF(AD145="MATERIAL_CONTRADICTION","RESOLVE_CONTRADICTION",IF(OR(AD145="HIGH_EXPOSURE_BLOCKER_TESTABLE",AD145="TRANCHE_GAP_TESTABLE"),"SUFFICIENT_FOR_A_SMALLER_REVERSIBLE_TEST",IF(AD145="HIGH_EXPOSURE_BLOCKER","DO_NOT_COMMIT_YET",IF(OR(AD145="TRANCHE_EVIDENCE_GAP",AD145="TEST_NOT_BOUNDED",AD145="TEST_MISALIGNED",AD145="INDEPENDENCE_TOO_LIMITED_FOR_SCALE",AD145="DECISION_CHANGING_INFO_MISSING"),"MORE_EVIDENCE_REQUIRED","SUFFICIENT_FOR_THIS_COMMITMENT")))))))</x:f>
        <x:v>MORE_EVIDENCE_REQUIRED</x:v>
      </x:c>
      <x:c r="V145" s="22" t="str">
        <x:v>TRANCHE_EVIDENCE_GAP</x:v>
      </x:c>
      <x:c r="W145" s="22" t="str">
        <x:f>AD145</x:f>
        <x:v>TRANCHE_EVIDENCE_GAP</x:v>
      </x:c>
      <x:c r="X145" s="22" t="str">
        <x:f>IF(EXACT(T145,U145),"PASS","FAIL")</x:f>
        <x:v>PASS</x:v>
      </x:c>
      <x:c r="Y145" s="22" t="str">
        <x:f>IF(EXACT(V145,W145),"PASS","FAIL")</x:f>
        <x:v>PASS</x:v>
      </x:c>
      <x:c r="Z145" s="22" t="str">
        <x:v>COMPLETE</x:v>
      </x:c>
      <x:c r="AA145" s="22" t="str">
        <x:f>Q145</x:f>
        <x:v>COMPLETE</x:v>
      </x:c>
      <x:c r="AB145" s="22" t="str">
        <x:f>IF(EXACT(Z145,AA145),"PASS","FAIL")</x:f>
        <x:v>PASS</x:v>
      </x:c>
      <x:c r="AC145" s="22" t="b">
        <x:f>OR(NOT(ISTEXT(D145)),LEN(TRIM(D145))=0,OR(NOT(ISTEXT(E145)),AND(NOT(EXACT(E145,"SMALL_REVERSIBLE_TEST")),NOT(EXACT(E145,"BOUNDED_TRANCHE")),NOT(EXACT(E145,"LARGE_HARD_TO_REVERSE")))),OR(NOT(ISTEXT(F145)),AND(NOT(EXACT(F145,"LOW")),NOT(EXACT(F145,"MODERATE")),NOT(EXACT(F145,"HIGH")))),OR(NOT(ISTEXT(G145)),AND(NOT(EXACT(G145,"EASY")),NOT(EXACT(G145,"MODERATE")),NOT(EXACT(G145,"HARD")))),OR(NOT(ISTEXT(H145)),AND(NOT(EXACT(H145,"YES")),NOT(EXACT(H145,"NO")))),OR(NOT(ISTEXT(I145)),AND(NOT(EXACT(I145,"NONE_EVIDENCE")),NOT(EXACT(I145,"LIMITED")),NOT(EXACT(I145,"STRONG")))),OR(NOT(ISTEXT(J145)),AND(NOT(EXACT(J145,"YES")),NOT(EXACT(J145,"NO")))),OR(NOT(ISTEXT(K145)),AND(NOT(EXACT(K145,"YES")),NOT(EXACT(K145,"NO")),NOT(EXACT(K145,"NOT_APPLICABLE")))),OR(NOT(ISTEXT(L145)),AND(NOT(EXACT(L145,"NONE")),NOT(EXACT(L145,"NON_MATERIAL")),NOT(EXACT(L145,"MATERIAL_RESOLVED")),NOT(EXACT(L145,"MATERIAL_UNRESOLVED")))),OR(NOT(ISTEXT(M145)),AND(NOT(EXACT(M145,"NONE")),NOT(EXACT(M145,"NON_MATERIAL")),NOT(EXACT(M145,"MATERIAL")))),OR(NOT(ISTEXT(N145)),AND(NOT(EXACT(N145,"YES")),NOT(EXACT(N145,"NO")),NOT(EXACT(N145,"NOT_APPLICABLE")))),OR(NOT(ISTEXT(O145)),AND(NOT(EXACT(O145,"YES")),NOT(EXACT(O145,"NO")),NOT(EXACT(O145,"NOT_APPLICABLE")))),OR(NOT(ISTEXT(P145)),AND(NOT(EXACT(P145,"YES")),NOT(EXACT(P145,"NO")),NOT(EXACT(P145,"UNKNOWN")))),OR(NOT(ISTEXT(Q145)),AND(NOT(EXACT(Q145,"COMPLETE")),NOT(EXACT(Q145,"INCOMPLETE")))),OR(NOT(ISTEXT(R145)),AND(NOT(EXACT(R145,"YES")),NOT(EXACT(R145,"NO")))),OR(NOT(ISTEXT(S145)),AND(NOT(EXACT(S145,"YES")),NOT(EXACT(S145,"NO")),NOT(EXACT(S145,"NOT_APPLICABLE")))),AND(EXACT(J145,"NO"),NOT(EXACT(K145,"NOT_APPLICABLE"))),AND(EXACT(N145,"NO"),NOT(EXACT(O145,"NOT_APPLICABLE"))),AND(EXACT(R145,"NO"),NOT(EXACT(S145,"NOT_APPLICABLE"))))</x:f>
        <x:v>0</x:v>
      </x:c>
      <x:c r="AD145" t="str">
        <x:f>IF(OR(NOT(ISTEXT(D145)),LEN(TRIM(D145))=0),"DESCRIPTION_INVALID",IF(OR(OR(NOT(ISTEXT(E145)),AND(NOT(EXACT(E145,"SMALL_REVERSIBLE_TEST")),NOT(EXACT(E145,"BOUNDED_TRANCHE")),NOT(EXACT(E145,"LARGE_HARD_TO_REVERSE")))),OR(NOT(ISTEXT(F145)),AND(NOT(EXACT(F145,"LOW")),NOT(EXACT(F145,"MODERATE")),NOT(EXACT(F145,"HIGH")))),OR(NOT(ISTEXT(G145)),AND(NOT(EXACT(G145,"EASY")),NOT(EXACT(G145,"MODERATE")),NOT(EXACT(G145,"HARD")))),OR(NOT(ISTEXT(H145)),AND(NOT(EXACT(H145,"YES")),NOT(EXACT(H145,"NO")))),OR(NOT(ISTEXT(I145)),AND(NOT(EXACT(I145,"NONE_EVIDENCE")),NOT(EXACT(I145,"LIMITED")),NOT(EXACT(I145,"STRONG")))),OR(NOT(ISTEXT(J145)),AND(NOT(EXACT(J145,"YES")),NOT(EXACT(J145,"NO")))),OR(NOT(ISTEXT(K145)),AND(NOT(EXACT(K145,"YES")),NOT(EXACT(K145,"NO")),NOT(EXACT(K145,"NOT_APPLICABLE")))),OR(NOT(ISTEXT(L145)),AND(NOT(EXACT(L145,"NONE")),NOT(EXACT(L145,"NON_MATERIAL")),NOT(EXACT(L145,"MATERIAL_RESOLVED")),NOT(EXACT(L145,"MATERIAL_UNRESOLVED")))),OR(NOT(ISTEXT(M145)),AND(NOT(EXACT(M145,"NONE")),NOT(EXACT(M145,"NON_MATERIAL")),NOT(EXACT(M145,"MATERIAL")))),OR(NOT(ISTEXT(N145)),AND(NOT(EXACT(N145,"YES")),NOT(EXACT(N145,"NO")),NOT(EXACT(N145,"NOT_APPLICABLE")))),OR(NOT(ISTEXT(O145)),AND(NOT(EXACT(O145,"YES")),NOT(EXACT(O145,"NO")),NOT(EXACT(O145,"NOT_APPLICABLE")))),OR(NOT(ISTEXT(P145)),AND(NOT(EXACT(P145,"YES")),NOT(EXACT(P145,"NO")),NOT(EXACT(P145,"UNKNOWN")))),OR(NOT(ISTEXT(Q145)),AND(NOT(EXACT(Q145,"COMPLETE")),NOT(EXACT(Q145,"INCOMPLETE")))),OR(NOT(ISTEXT(R145)),AND(NOT(EXACT(R145,"YES")),NOT(EXACT(R145,"NO")))),OR(NOT(ISTEXT(S145)),AND(NOT(EXACT(S145,"YES")),NOT(EXACT(S145,"NO")),NOT(EXACT(S145,"NOT_APPLICABLE"))))),"ENUM_INVALID",IF(AND(EXACT(J145,"NO"),NOT(EXACT(K145,"NOT_APPLICABLE"))),"FIRST_PARTY_CROSS_FIELD_INVALID",IF(AND(EXACT(N145,"NO"),NOT(EXACT(O145,"NOT_APPLICABLE"))),"TEST_CROSS_FIELD_INVALID",IF(AND(EXACT(R145,"NO"),NOT(EXACT(S145,"NOT_APPLICABLE"))),"REOPEN_CROSS_FIELD_INVALID",IF(EXACT(H145,"NO"),"SCOPE_INCOMPLETE",IF(AND(EXACT(R145,"YES"),EXACT(S145,"YES")),"REOPEN_TRIGGER",IF(EXACT(L145,"MATERIAL_UNRESOLVED"),"MATERIAL_CONTRADICTION",IF(AND(OR(EXACT(E145,"LARGE_HARD_TO_REVERSE"),EXACT(F145,"HIGH"),EXACT(G145,"HARD")),OR(AND(EXACT(J145,"YES"),EXACT(K145,"NO")),EXACT(I145,"NONE_EVIDENCE"),EXACT(M145,"MATERIAL"))),IF(AND(EXACT(N145,"YES"),EXACT(O145,"YES")),"HIGH_EXPOSURE_BLOCKER_TESTABLE","HIGH_EXPOSURE_BLOCKER"),IF(AND(EXACT(E145,"BOUNDED_TRANCHE"),OR(AND(EXACT(J145,"YES"),EXACT(K145,"NO")),EXACT(I145,"NONE_EVIDENCE"),EXACT(M145,"MATERIAL"))),IF(AND(EXACT(N145,"YES"),EXACT(O145,"YES")),"TRANCHE_GAP_TESTABLE","TRANCHE_EVIDENCE_GAP"),IF(EXACT(E145,"SMALL_REVERSIBLE_TEST"),IF(OR(EXACT(F145,"HIGH"),EXACT(G145,"HARD")),"TEST_NOT_BOUNDED",IF(AND(EXACT(M145,"MATERIAL"),NOT(EXACT(O145,"YES"))),"TEST_MISALIGNED","SMALL_TEST_SUPPORTED")),IF(AND(EXACT(I145,"LIMITED"),EXACT(E145,"LARGE_HARD_TO_REVERSE")),"INDEPENDENCE_TOO_LIMITED_FOR_SCALE",IF(AND(EXACT(P145,"YES"),EXACT(I145,"LIMITED")),"DECISION_CHANGING_INFO_MISSING","NO_MATERIAL_BLOCKER")))))))))))))</x:f>
        <x:v>TRANCHE_EVIDENCE_GAP</x:v>
      </x:c>
    </x:row>
    <x:row r="146" ht="20" customHeight="1">
      <x:c r="A146" s="22" t="str">
        <x:v>F145</x:v>
      </x:c>
      <x:c r="B146" s="22" t="str">
        <x:v>small test no independent evidence</x:v>
      </x:c>
      <x:c r="C146" s="22" t="str">
        <x:v>LIFECYCLE / EDGE</x:v>
      </x:c>
      <x:c r="D146" s="22" t="str">
        <x:v>Search/content expansion next tranche</x:v>
      </x:c>
      <x:c r="E146" s="22" t="str">
        <x:v>SMALL_REVERSIBLE_TEST</x:v>
      </x:c>
      <x:c r="F146" s="22" t="str">
        <x:v>LOW</x:v>
      </x:c>
      <x:c r="G146" s="22" t="str">
        <x:v>EASY</x:v>
      </x:c>
      <x:c r="H146" s="22" t="str">
        <x:v>YES</x:v>
      </x:c>
      <x:c r="I146" s="22" t="str">
        <x:v>NONE_EVIDENCE</x:v>
      </x:c>
      <x:c r="J146" s="22" t="str">
        <x:v>NO</x:v>
      </x:c>
      <x:c r="K146" s="22" t="str">
        <x:v>NOT_APPLICABLE</x:v>
      </x:c>
      <x:c r="L146" s="22" t="str">
        <x:v>NONE</x:v>
      </x:c>
      <x:c r="M146" s="22" t="str">
        <x:v>NONE</x:v>
      </x:c>
      <x:c r="N146" s="22" t="str">
        <x:v>NO</x:v>
      </x:c>
      <x:c r="O146" s="22" t="str">
        <x:v>NOT_APPLICABLE</x:v>
      </x:c>
      <x:c r="P146" s="22" t="str">
        <x:v>NO</x:v>
      </x:c>
      <x:c r="Q146" s="22" t="str">
        <x:v>COMPLETE</x:v>
      </x:c>
      <x:c r="R146" s="22" t="str">
        <x:v>NO</x:v>
      </x:c>
      <x:c r="S146" s="22" t="str">
        <x:v>NOT_APPLICABLE</x:v>
      </x:c>
      <x:c r="T146" s="22" t="str">
        <x:v>SUFFICIENT_FOR_THIS_COMMITMENT</x:v>
      </x:c>
      <x:c r="U146" s="22" t="str">
        <x:f>IF(OR(AD146="DESCRIPTION_INVALID",AD146="ENUM_INVALID",AD146="FIRST_PARTY_CROSS_FIELD_INVALID",AD146="TEST_CROSS_FIELD_INVALID",AD146="REOPEN_CROSS_FIELD_INVALID"),"INVALID_INPUT",IF(AD146="SCOPE_INCOMPLETE","RESOLVE_DECISION_SCOPE",IF(AD146="REOPEN_TRIGGER","REOPEN_PRIOR_DECISION",IF(AD146="MATERIAL_CONTRADICTION","RESOLVE_CONTRADICTION",IF(OR(AD146="HIGH_EXPOSURE_BLOCKER_TESTABLE",AD146="TRANCHE_GAP_TESTABLE"),"SUFFICIENT_FOR_A_SMALLER_REVERSIBLE_TEST",IF(AD146="HIGH_EXPOSURE_BLOCKER","DO_NOT_COMMIT_YET",IF(OR(AD146="TRANCHE_EVIDENCE_GAP",AD146="TEST_NOT_BOUNDED",AD146="TEST_MISALIGNED",AD146="INDEPENDENCE_TOO_LIMITED_FOR_SCALE",AD146="DECISION_CHANGING_INFO_MISSING"),"MORE_EVIDENCE_REQUIRED","SUFFICIENT_FOR_THIS_COMMITMENT")))))))</x:f>
        <x:v>SUFFICIENT_FOR_THIS_COMMITMENT</x:v>
      </x:c>
      <x:c r="V146" s="22" t="str">
        <x:v>SMALL_TEST_SUPPORTED</x:v>
      </x:c>
      <x:c r="W146" s="22" t="str">
        <x:f>AD146</x:f>
        <x:v>SMALL_TEST_SUPPORTED</x:v>
      </x:c>
      <x:c r="X146" s="22" t="str">
        <x:f>IF(EXACT(T146,U146),"PASS","FAIL")</x:f>
        <x:v>PASS</x:v>
      </x:c>
      <x:c r="Y146" s="22" t="str">
        <x:f>IF(EXACT(V146,W146),"PASS","FAIL")</x:f>
        <x:v>PASS</x:v>
      </x:c>
      <x:c r="Z146" s="22" t="str">
        <x:v>COMPLETE</x:v>
      </x:c>
      <x:c r="AA146" s="22" t="str">
        <x:f>Q146</x:f>
        <x:v>COMPLETE</x:v>
      </x:c>
      <x:c r="AB146" s="22" t="str">
        <x:f>IF(EXACT(Z146,AA146),"PASS","FAIL")</x:f>
        <x:v>PASS</x:v>
      </x:c>
      <x:c r="AC146" s="22" t="b">
        <x:f>OR(NOT(ISTEXT(D146)),LEN(TRIM(D146))=0,OR(NOT(ISTEXT(E146)),AND(NOT(EXACT(E146,"SMALL_REVERSIBLE_TEST")),NOT(EXACT(E146,"BOUNDED_TRANCHE")),NOT(EXACT(E146,"LARGE_HARD_TO_REVERSE")))),OR(NOT(ISTEXT(F146)),AND(NOT(EXACT(F146,"LOW")),NOT(EXACT(F146,"MODERATE")),NOT(EXACT(F146,"HIGH")))),OR(NOT(ISTEXT(G146)),AND(NOT(EXACT(G146,"EASY")),NOT(EXACT(G146,"MODERATE")),NOT(EXACT(G146,"HARD")))),OR(NOT(ISTEXT(H146)),AND(NOT(EXACT(H146,"YES")),NOT(EXACT(H146,"NO")))),OR(NOT(ISTEXT(I146)),AND(NOT(EXACT(I146,"NONE_EVIDENCE")),NOT(EXACT(I146,"LIMITED")),NOT(EXACT(I146,"STRONG")))),OR(NOT(ISTEXT(J146)),AND(NOT(EXACT(J146,"YES")),NOT(EXACT(J146,"NO")))),OR(NOT(ISTEXT(K146)),AND(NOT(EXACT(K146,"YES")),NOT(EXACT(K146,"NO")),NOT(EXACT(K146,"NOT_APPLICABLE")))),OR(NOT(ISTEXT(L146)),AND(NOT(EXACT(L146,"NONE")),NOT(EXACT(L146,"NON_MATERIAL")),NOT(EXACT(L146,"MATERIAL_RESOLVED")),NOT(EXACT(L146,"MATERIAL_UNRESOLVED")))),OR(NOT(ISTEXT(M146)),AND(NOT(EXACT(M146,"NONE")),NOT(EXACT(M146,"NON_MATERIAL")),NOT(EXACT(M146,"MATERIAL")))),OR(NOT(ISTEXT(N146)),AND(NOT(EXACT(N146,"YES")),NOT(EXACT(N146,"NO")),NOT(EXACT(N146,"NOT_APPLICABLE")))),OR(NOT(ISTEXT(O146)),AND(NOT(EXACT(O146,"YES")),NOT(EXACT(O146,"NO")),NOT(EXACT(O146,"NOT_APPLICABLE")))),OR(NOT(ISTEXT(P146)),AND(NOT(EXACT(P146,"YES")),NOT(EXACT(P146,"NO")),NOT(EXACT(P146,"UNKNOWN")))),OR(NOT(ISTEXT(Q146)),AND(NOT(EXACT(Q146,"COMPLETE")),NOT(EXACT(Q146,"INCOMPLETE")))),OR(NOT(ISTEXT(R146)),AND(NOT(EXACT(R146,"YES")),NOT(EXACT(R146,"NO")))),OR(NOT(ISTEXT(S146)),AND(NOT(EXACT(S146,"YES")),NOT(EXACT(S146,"NO")),NOT(EXACT(S146,"NOT_APPLICABLE")))),AND(EXACT(J146,"NO"),NOT(EXACT(K146,"NOT_APPLICABLE"))),AND(EXACT(N146,"NO"),NOT(EXACT(O146,"NOT_APPLICABLE"))),AND(EXACT(R146,"NO"),NOT(EXACT(S146,"NOT_APPLICABLE"))))</x:f>
        <x:v>0</x:v>
      </x:c>
      <x:c r="AD146" t="str">
        <x:f>IF(OR(NOT(ISTEXT(D146)),LEN(TRIM(D146))=0),"DESCRIPTION_INVALID",IF(OR(OR(NOT(ISTEXT(E146)),AND(NOT(EXACT(E146,"SMALL_REVERSIBLE_TEST")),NOT(EXACT(E146,"BOUNDED_TRANCHE")),NOT(EXACT(E146,"LARGE_HARD_TO_REVERSE")))),OR(NOT(ISTEXT(F146)),AND(NOT(EXACT(F146,"LOW")),NOT(EXACT(F146,"MODERATE")),NOT(EXACT(F146,"HIGH")))),OR(NOT(ISTEXT(G146)),AND(NOT(EXACT(G146,"EASY")),NOT(EXACT(G146,"MODERATE")),NOT(EXACT(G146,"HARD")))),OR(NOT(ISTEXT(H146)),AND(NOT(EXACT(H146,"YES")),NOT(EXACT(H146,"NO")))),OR(NOT(ISTEXT(I146)),AND(NOT(EXACT(I146,"NONE_EVIDENCE")),NOT(EXACT(I146,"LIMITED")),NOT(EXACT(I146,"STRONG")))),OR(NOT(ISTEXT(J146)),AND(NOT(EXACT(J146,"YES")),NOT(EXACT(J146,"NO")))),OR(NOT(ISTEXT(K146)),AND(NOT(EXACT(K146,"YES")),NOT(EXACT(K146,"NO")),NOT(EXACT(K146,"NOT_APPLICABLE")))),OR(NOT(ISTEXT(L146)),AND(NOT(EXACT(L146,"NONE")),NOT(EXACT(L146,"NON_MATERIAL")),NOT(EXACT(L146,"MATERIAL_RESOLVED")),NOT(EXACT(L146,"MATERIAL_UNRESOLVED")))),OR(NOT(ISTEXT(M146)),AND(NOT(EXACT(M146,"NONE")),NOT(EXACT(M146,"NON_MATERIAL")),NOT(EXACT(M146,"MATERIAL")))),OR(NOT(ISTEXT(N146)),AND(NOT(EXACT(N146,"YES")),NOT(EXACT(N146,"NO")),NOT(EXACT(N146,"NOT_APPLICABLE")))),OR(NOT(ISTEXT(O146)),AND(NOT(EXACT(O146,"YES")),NOT(EXACT(O146,"NO")),NOT(EXACT(O146,"NOT_APPLICABLE")))),OR(NOT(ISTEXT(P146)),AND(NOT(EXACT(P146,"YES")),NOT(EXACT(P146,"NO")),NOT(EXACT(P146,"UNKNOWN")))),OR(NOT(ISTEXT(Q146)),AND(NOT(EXACT(Q146,"COMPLETE")),NOT(EXACT(Q146,"INCOMPLETE")))),OR(NOT(ISTEXT(R146)),AND(NOT(EXACT(R146,"YES")),NOT(EXACT(R146,"NO")))),OR(NOT(ISTEXT(S146)),AND(NOT(EXACT(S146,"YES")),NOT(EXACT(S146,"NO")),NOT(EXACT(S146,"NOT_APPLICABLE"))))),"ENUM_INVALID",IF(AND(EXACT(J146,"NO"),NOT(EXACT(K146,"NOT_APPLICABLE"))),"FIRST_PARTY_CROSS_FIELD_INVALID",IF(AND(EXACT(N146,"NO"),NOT(EXACT(O146,"NOT_APPLICABLE"))),"TEST_CROSS_FIELD_INVALID",IF(AND(EXACT(R146,"NO"),NOT(EXACT(S146,"NOT_APPLICABLE"))),"REOPEN_CROSS_FIELD_INVALID",IF(EXACT(H146,"NO"),"SCOPE_INCOMPLETE",IF(AND(EXACT(R146,"YES"),EXACT(S146,"YES")),"REOPEN_TRIGGER",IF(EXACT(L146,"MATERIAL_UNRESOLVED"),"MATERIAL_CONTRADICTION",IF(AND(OR(EXACT(E146,"LARGE_HARD_TO_REVERSE"),EXACT(F146,"HIGH"),EXACT(G146,"HARD")),OR(AND(EXACT(J146,"YES"),EXACT(K146,"NO")),EXACT(I146,"NONE_EVIDENCE"),EXACT(M146,"MATERIAL"))),IF(AND(EXACT(N146,"YES"),EXACT(O146,"YES")),"HIGH_EXPOSURE_BLOCKER_TESTABLE","HIGH_EXPOSURE_BLOCKER"),IF(AND(EXACT(E146,"BOUNDED_TRANCHE"),OR(AND(EXACT(J146,"YES"),EXACT(K146,"NO")),EXACT(I146,"NONE_EVIDENCE"),EXACT(M146,"MATERIAL"))),IF(AND(EXACT(N146,"YES"),EXACT(O146,"YES")),"TRANCHE_GAP_TESTABLE","TRANCHE_EVIDENCE_GAP"),IF(EXACT(E146,"SMALL_REVERSIBLE_TEST"),IF(OR(EXACT(F146,"HIGH"),EXACT(G146,"HARD")),"TEST_NOT_BOUNDED",IF(AND(EXACT(M146,"MATERIAL"),NOT(EXACT(O146,"YES"))),"TEST_MISALIGNED","SMALL_TEST_SUPPORTED")),IF(AND(EXACT(I146,"LIMITED"),EXACT(E146,"LARGE_HARD_TO_REVERSE")),"INDEPENDENCE_TOO_LIMITED_FOR_SCALE",IF(AND(EXACT(P146,"YES"),EXACT(I146,"LIMITED")),"DECISION_CHANGING_INFO_MISSING","NO_MATERIAL_BLOCKER")))))))))))))</x:f>
        <x:v>SMALL_TEST_SUPPORTED</x:v>
      </x:c>
    </x:row>
    <x:row r="147" ht="20" customHeight="1">
      <x:c r="A147" s="22" t="str">
        <x:v>F146</x:v>
      </x:c>
      <x:c r="B147" s="22" t="str">
        <x:v>small test nonmaterial contradiction</x:v>
      </x:c>
      <x:c r="C147" s="22" t="str">
        <x:v>LIFECYCLE / EDGE</x:v>
      </x:c>
      <x:c r="D147" s="22" t="str">
        <x:v>Search/content expansion next tranche</x:v>
      </x:c>
      <x:c r="E147" s="22" t="str">
        <x:v>SMALL_REVERSIBLE_TEST</x:v>
      </x:c>
      <x:c r="F147" s="22" t="str">
        <x:v>LOW</x:v>
      </x:c>
      <x:c r="G147" s="22" t="str">
        <x:v>EASY</x:v>
      </x:c>
      <x:c r="H147" s="22" t="str">
        <x:v>YES</x:v>
      </x:c>
      <x:c r="I147" s="22" t="str">
        <x:v>STRONG</x:v>
      </x:c>
      <x:c r="J147" s="22" t="str">
        <x:v>NO</x:v>
      </x:c>
      <x:c r="K147" s="22" t="str">
        <x:v>NOT_APPLICABLE</x:v>
      </x:c>
      <x:c r="L147" s="22" t="str">
        <x:v>NON_MATERIAL</x:v>
      </x:c>
      <x:c r="M147" s="22" t="str">
        <x:v>NONE</x:v>
      </x:c>
      <x:c r="N147" s="22" t="str">
        <x:v>NO</x:v>
      </x:c>
      <x:c r="O147" s="22" t="str">
        <x:v>NOT_APPLICABLE</x:v>
      </x:c>
      <x:c r="P147" s="22" t="str">
        <x:v>NO</x:v>
      </x:c>
      <x:c r="Q147" s="22" t="str">
        <x:v>COMPLETE</x:v>
      </x:c>
      <x:c r="R147" s="22" t="str">
        <x:v>NO</x:v>
      </x:c>
      <x:c r="S147" s="22" t="str">
        <x:v>NOT_APPLICABLE</x:v>
      </x:c>
      <x:c r="T147" s="22" t="str">
        <x:v>SUFFICIENT_FOR_THIS_COMMITMENT</x:v>
      </x:c>
      <x:c r="U147" s="22" t="str">
        <x:f>IF(OR(AD147="DESCRIPTION_INVALID",AD147="ENUM_INVALID",AD147="FIRST_PARTY_CROSS_FIELD_INVALID",AD147="TEST_CROSS_FIELD_INVALID",AD147="REOPEN_CROSS_FIELD_INVALID"),"INVALID_INPUT",IF(AD147="SCOPE_INCOMPLETE","RESOLVE_DECISION_SCOPE",IF(AD147="REOPEN_TRIGGER","REOPEN_PRIOR_DECISION",IF(AD147="MATERIAL_CONTRADICTION","RESOLVE_CONTRADICTION",IF(OR(AD147="HIGH_EXPOSURE_BLOCKER_TESTABLE",AD147="TRANCHE_GAP_TESTABLE"),"SUFFICIENT_FOR_A_SMALLER_REVERSIBLE_TEST",IF(AD147="HIGH_EXPOSURE_BLOCKER","DO_NOT_COMMIT_YET",IF(OR(AD147="TRANCHE_EVIDENCE_GAP",AD147="TEST_NOT_BOUNDED",AD147="TEST_MISALIGNED",AD147="INDEPENDENCE_TOO_LIMITED_FOR_SCALE",AD147="DECISION_CHANGING_INFO_MISSING"),"MORE_EVIDENCE_REQUIRED","SUFFICIENT_FOR_THIS_COMMITMENT")))))))</x:f>
        <x:v>SUFFICIENT_FOR_THIS_COMMITMENT</x:v>
      </x:c>
      <x:c r="V147" s="22" t="str">
        <x:v>SMALL_TEST_SUPPORTED</x:v>
      </x:c>
      <x:c r="W147" s="22" t="str">
        <x:f>AD147</x:f>
        <x:v>SMALL_TEST_SUPPORTED</x:v>
      </x:c>
      <x:c r="X147" s="22" t="str">
        <x:f>IF(EXACT(T147,U147),"PASS","FAIL")</x:f>
        <x:v>PASS</x:v>
      </x:c>
      <x:c r="Y147" s="22" t="str">
        <x:f>IF(EXACT(V147,W147),"PASS","FAIL")</x:f>
        <x:v>PASS</x:v>
      </x:c>
      <x:c r="Z147" s="22" t="str">
        <x:v>COMPLETE</x:v>
      </x:c>
      <x:c r="AA147" s="22" t="str">
        <x:f>Q147</x:f>
        <x:v>COMPLETE</x:v>
      </x:c>
      <x:c r="AB147" s="22" t="str">
        <x:f>IF(EXACT(Z147,AA147),"PASS","FAIL")</x:f>
        <x:v>PASS</x:v>
      </x:c>
      <x:c r="AC147" s="22" t="b">
        <x:f>OR(NOT(ISTEXT(D147)),LEN(TRIM(D147))=0,OR(NOT(ISTEXT(E147)),AND(NOT(EXACT(E147,"SMALL_REVERSIBLE_TEST")),NOT(EXACT(E147,"BOUNDED_TRANCHE")),NOT(EXACT(E147,"LARGE_HARD_TO_REVERSE")))),OR(NOT(ISTEXT(F147)),AND(NOT(EXACT(F147,"LOW")),NOT(EXACT(F147,"MODERATE")),NOT(EXACT(F147,"HIGH")))),OR(NOT(ISTEXT(G147)),AND(NOT(EXACT(G147,"EASY")),NOT(EXACT(G147,"MODERATE")),NOT(EXACT(G147,"HARD")))),OR(NOT(ISTEXT(H147)),AND(NOT(EXACT(H147,"YES")),NOT(EXACT(H147,"NO")))),OR(NOT(ISTEXT(I147)),AND(NOT(EXACT(I147,"NONE_EVIDENCE")),NOT(EXACT(I147,"LIMITED")),NOT(EXACT(I147,"STRONG")))),OR(NOT(ISTEXT(J147)),AND(NOT(EXACT(J147,"YES")),NOT(EXACT(J147,"NO")))),OR(NOT(ISTEXT(K147)),AND(NOT(EXACT(K147,"YES")),NOT(EXACT(K147,"NO")),NOT(EXACT(K147,"NOT_APPLICABLE")))),OR(NOT(ISTEXT(L147)),AND(NOT(EXACT(L147,"NONE")),NOT(EXACT(L147,"NON_MATERIAL")),NOT(EXACT(L147,"MATERIAL_RESOLVED")),NOT(EXACT(L147,"MATERIAL_UNRESOLVED")))),OR(NOT(ISTEXT(M147)),AND(NOT(EXACT(M147,"NONE")),NOT(EXACT(M147,"NON_MATERIAL")),NOT(EXACT(M147,"MATERIAL")))),OR(NOT(ISTEXT(N147)),AND(NOT(EXACT(N147,"YES")),NOT(EXACT(N147,"NO")),NOT(EXACT(N147,"NOT_APPLICABLE")))),OR(NOT(ISTEXT(O147)),AND(NOT(EXACT(O147,"YES")),NOT(EXACT(O147,"NO")),NOT(EXACT(O147,"NOT_APPLICABLE")))),OR(NOT(ISTEXT(P147)),AND(NOT(EXACT(P147,"YES")),NOT(EXACT(P147,"NO")),NOT(EXACT(P147,"UNKNOWN")))),OR(NOT(ISTEXT(Q147)),AND(NOT(EXACT(Q147,"COMPLETE")),NOT(EXACT(Q147,"INCOMPLETE")))),OR(NOT(ISTEXT(R147)),AND(NOT(EXACT(R147,"YES")),NOT(EXACT(R147,"NO")))),OR(NOT(ISTEXT(S147)),AND(NOT(EXACT(S147,"YES")),NOT(EXACT(S147,"NO")),NOT(EXACT(S147,"NOT_APPLICABLE")))),AND(EXACT(J147,"NO"),NOT(EXACT(K147,"NOT_APPLICABLE"))),AND(EXACT(N147,"NO"),NOT(EXACT(O147,"NOT_APPLICABLE"))),AND(EXACT(R147,"NO"),NOT(EXACT(S147,"NOT_APPLICABLE"))))</x:f>
        <x:v>0</x:v>
      </x:c>
      <x:c r="AD147" t="str">
        <x:f>IF(OR(NOT(ISTEXT(D147)),LEN(TRIM(D147))=0),"DESCRIPTION_INVALID",IF(OR(OR(NOT(ISTEXT(E147)),AND(NOT(EXACT(E147,"SMALL_REVERSIBLE_TEST")),NOT(EXACT(E147,"BOUNDED_TRANCHE")),NOT(EXACT(E147,"LARGE_HARD_TO_REVERSE")))),OR(NOT(ISTEXT(F147)),AND(NOT(EXACT(F147,"LOW")),NOT(EXACT(F147,"MODERATE")),NOT(EXACT(F147,"HIGH")))),OR(NOT(ISTEXT(G147)),AND(NOT(EXACT(G147,"EASY")),NOT(EXACT(G147,"MODERATE")),NOT(EXACT(G147,"HARD")))),OR(NOT(ISTEXT(H147)),AND(NOT(EXACT(H147,"YES")),NOT(EXACT(H147,"NO")))),OR(NOT(ISTEXT(I147)),AND(NOT(EXACT(I147,"NONE_EVIDENCE")),NOT(EXACT(I147,"LIMITED")),NOT(EXACT(I147,"STRONG")))),OR(NOT(ISTEXT(J147)),AND(NOT(EXACT(J147,"YES")),NOT(EXACT(J147,"NO")))),OR(NOT(ISTEXT(K147)),AND(NOT(EXACT(K147,"YES")),NOT(EXACT(K147,"NO")),NOT(EXACT(K147,"NOT_APPLICABLE")))),OR(NOT(ISTEXT(L147)),AND(NOT(EXACT(L147,"NONE")),NOT(EXACT(L147,"NON_MATERIAL")),NOT(EXACT(L147,"MATERIAL_RESOLVED")),NOT(EXACT(L147,"MATERIAL_UNRESOLVED")))),OR(NOT(ISTEXT(M147)),AND(NOT(EXACT(M147,"NONE")),NOT(EXACT(M147,"NON_MATERIAL")),NOT(EXACT(M147,"MATERIAL")))),OR(NOT(ISTEXT(N147)),AND(NOT(EXACT(N147,"YES")),NOT(EXACT(N147,"NO")),NOT(EXACT(N147,"NOT_APPLICABLE")))),OR(NOT(ISTEXT(O147)),AND(NOT(EXACT(O147,"YES")),NOT(EXACT(O147,"NO")),NOT(EXACT(O147,"NOT_APPLICABLE")))),OR(NOT(ISTEXT(P147)),AND(NOT(EXACT(P147,"YES")),NOT(EXACT(P147,"NO")),NOT(EXACT(P147,"UNKNOWN")))),OR(NOT(ISTEXT(Q147)),AND(NOT(EXACT(Q147,"COMPLETE")),NOT(EXACT(Q147,"INCOMPLETE")))),OR(NOT(ISTEXT(R147)),AND(NOT(EXACT(R147,"YES")),NOT(EXACT(R147,"NO")))),OR(NOT(ISTEXT(S147)),AND(NOT(EXACT(S147,"YES")),NOT(EXACT(S147,"NO")),NOT(EXACT(S147,"NOT_APPLICABLE"))))),"ENUM_INVALID",IF(AND(EXACT(J147,"NO"),NOT(EXACT(K147,"NOT_APPLICABLE"))),"FIRST_PARTY_CROSS_FIELD_INVALID",IF(AND(EXACT(N147,"NO"),NOT(EXACT(O147,"NOT_APPLICABLE"))),"TEST_CROSS_FIELD_INVALID",IF(AND(EXACT(R147,"NO"),NOT(EXACT(S147,"NOT_APPLICABLE"))),"REOPEN_CROSS_FIELD_INVALID",IF(EXACT(H147,"NO"),"SCOPE_INCOMPLETE",IF(AND(EXACT(R147,"YES"),EXACT(S147,"YES")),"REOPEN_TRIGGER",IF(EXACT(L147,"MATERIAL_UNRESOLVED"),"MATERIAL_CONTRADICTION",IF(AND(OR(EXACT(E147,"LARGE_HARD_TO_REVERSE"),EXACT(F147,"HIGH"),EXACT(G147,"HARD")),OR(AND(EXACT(J147,"YES"),EXACT(K147,"NO")),EXACT(I147,"NONE_EVIDENCE"),EXACT(M147,"MATERIAL"))),IF(AND(EXACT(N147,"YES"),EXACT(O147,"YES")),"HIGH_EXPOSURE_BLOCKER_TESTABLE","HIGH_EXPOSURE_BLOCKER"),IF(AND(EXACT(E147,"BOUNDED_TRANCHE"),OR(AND(EXACT(J147,"YES"),EXACT(K147,"NO")),EXACT(I147,"NONE_EVIDENCE"),EXACT(M147,"MATERIAL"))),IF(AND(EXACT(N147,"YES"),EXACT(O147,"YES")),"TRANCHE_GAP_TESTABLE","TRANCHE_EVIDENCE_GAP"),IF(EXACT(E147,"SMALL_REVERSIBLE_TEST"),IF(OR(EXACT(F147,"HIGH"),EXACT(G147,"HARD")),"TEST_NOT_BOUNDED",IF(AND(EXACT(M147,"MATERIAL"),NOT(EXACT(O147,"YES"))),"TEST_MISALIGNED","SMALL_TEST_SUPPORTED")),IF(AND(EXACT(I147,"LIMITED"),EXACT(E147,"LARGE_HARD_TO_REVERSE")),"INDEPENDENCE_TOO_LIMITED_FOR_SCALE",IF(AND(EXACT(P147,"YES"),EXACT(I147,"LIMITED")),"DECISION_CHANGING_INFO_MISSING","NO_MATERIAL_BLOCKER")))))))))))))</x:f>
        <x:v>SMALL_TEST_SUPPORTED</x:v>
      </x:c>
    </x:row>
    <x:row r="148" ht="20" customHeight="1">
      <x:c r="A148" s="22" t="str">
        <x:v>F147</x:v>
      </x:c>
      <x:c r="B148" s="22" t="str">
        <x:v>bounded stale-like evidence gap represented limited</x:v>
      </x:c>
      <x:c r="C148" s="22" t="str">
        <x:v>LIFECYCLE / EDGE</x:v>
      </x:c>
      <x:c r="D148" s="22" t="str">
        <x:v>Search/content expansion next tranche</x:v>
      </x:c>
      <x:c r="E148" s="22" t="str">
        <x:v>BOUNDED_TRANCHE</x:v>
      </x:c>
      <x:c r="F148" s="22" t="str">
        <x:v>MODERATE</x:v>
      </x:c>
      <x:c r="G148" s="22" t="str">
        <x:v>MODERATE</x:v>
      </x:c>
      <x:c r="H148" s="22" t="str">
        <x:v>YES</x:v>
      </x:c>
      <x:c r="I148" s="22" t="str">
        <x:v>LIMITED</x:v>
      </x:c>
      <x:c r="J148" s="22" t="str">
        <x:v>YES</x:v>
      </x:c>
      <x:c r="K148" s="22" t="str">
        <x:v>YES</x:v>
      </x:c>
      <x:c r="L148" s="22" t="str">
        <x:v>NONE</x:v>
      </x:c>
      <x:c r="M148" s="22" t="str">
        <x:v>NONE</x:v>
      </x:c>
      <x:c r="N148" s="22" t="str">
        <x:v>NO</x:v>
      </x:c>
      <x:c r="O148" s="22" t="str">
        <x:v>NOT_APPLICABLE</x:v>
      </x:c>
      <x:c r="P148" s="22" t="str">
        <x:v>YES</x:v>
      </x:c>
      <x:c r="Q148" s="22" t="str">
        <x:v>COMPLETE</x:v>
      </x:c>
      <x:c r="R148" s="22" t="str">
        <x:v>NO</x:v>
      </x:c>
      <x:c r="S148" s="22" t="str">
        <x:v>NOT_APPLICABLE</x:v>
      </x:c>
      <x:c r="T148" s="22" t="str">
        <x:v>MORE_EVIDENCE_REQUIRED</x:v>
      </x:c>
      <x:c r="U148" s="22" t="str">
        <x:f>IF(OR(AD148="DESCRIPTION_INVALID",AD148="ENUM_INVALID",AD148="FIRST_PARTY_CROSS_FIELD_INVALID",AD148="TEST_CROSS_FIELD_INVALID",AD148="REOPEN_CROSS_FIELD_INVALID"),"INVALID_INPUT",IF(AD148="SCOPE_INCOMPLETE","RESOLVE_DECISION_SCOPE",IF(AD148="REOPEN_TRIGGER","REOPEN_PRIOR_DECISION",IF(AD148="MATERIAL_CONTRADICTION","RESOLVE_CONTRADICTION",IF(OR(AD148="HIGH_EXPOSURE_BLOCKER_TESTABLE",AD148="TRANCHE_GAP_TESTABLE"),"SUFFICIENT_FOR_A_SMALLER_REVERSIBLE_TEST",IF(AD148="HIGH_EXPOSURE_BLOCKER","DO_NOT_COMMIT_YET",IF(OR(AD148="TRANCHE_EVIDENCE_GAP",AD148="TEST_NOT_BOUNDED",AD148="TEST_MISALIGNED",AD148="INDEPENDENCE_TOO_LIMITED_FOR_SCALE",AD148="DECISION_CHANGING_INFO_MISSING"),"MORE_EVIDENCE_REQUIRED","SUFFICIENT_FOR_THIS_COMMITMENT")))))))</x:f>
        <x:v>MORE_EVIDENCE_REQUIRED</x:v>
      </x:c>
      <x:c r="V148" s="22" t="str">
        <x:v>DECISION_CHANGING_INFO_MISSING</x:v>
      </x:c>
      <x:c r="W148" s="22" t="str">
        <x:f>AD148</x:f>
        <x:v>DECISION_CHANGING_INFO_MISSING</x:v>
      </x:c>
      <x:c r="X148" s="22" t="str">
        <x:f>IF(EXACT(T148,U148),"PASS","FAIL")</x:f>
        <x:v>PASS</x:v>
      </x:c>
      <x:c r="Y148" s="22" t="str">
        <x:f>IF(EXACT(V148,W148),"PASS","FAIL")</x:f>
        <x:v>PASS</x:v>
      </x:c>
      <x:c r="Z148" s="22" t="str">
        <x:v>COMPLETE</x:v>
      </x:c>
      <x:c r="AA148" s="22" t="str">
        <x:f>Q148</x:f>
        <x:v>COMPLETE</x:v>
      </x:c>
      <x:c r="AB148" s="22" t="str">
        <x:f>IF(EXACT(Z148,AA148),"PASS","FAIL")</x:f>
        <x:v>PASS</x:v>
      </x:c>
      <x:c r="AC148" s="22" t="b">
        <x:f>OR(NOT(ISTEXT(D148)),LEN(TRIM(D148))=0,OR(NOT(ISTEXT(E148)),AND(NOT(EXACT(E148,"SMALL_REVERSIBLE_TEST")),NOT(EXACT(E148,"BOUNDED_TRANCHE")),NOT(EXACT(E148,"LARGE_HARD_TO_REVERSE")))),OR(NOT(ISTEXT(F148)),AND(NOT(EXACT(F148,"LOW")),NOT(EXACT(F148,"MODERATE")),NOT(EXACT(F148,"HIGH")))),OR(NOT(ISTEXT(G148)),AND(NOT(EXACT(G148,"EASY")),NOT(EXACT(G148,"MODERATE")),NOT(EXACT(G148,"HARD")))),OR(NOT(ISTEXT(H148)),AND(NOT(EXACT(H148,"YES")),NOT(EXACT(H148,"NO")))),OR(NOT(ISTEXT(I148)),AND(NOT(EXACT(I148,"NONE_EVIDENCE")),NOT(EXACT(I148,"LIMITED")),NOT(EXACT(I148,"STRONG")))),OR(NOT(ISTEXT(J148)),AND(NOT(EXACT(J148,"YES")),NOT(EXACT(J148,"NO")))),OR(NOT(ISTEXT(K148)),AND(NOT(EXACT(K148,"YES")),NOT(EXACT(K148,"NO")),NOT(EXACT(K148,"NOT_APPLICABLE")))),OR(NOT(ISTEXT(L148)),AND(NOT(EXACT(L148,"NONE")),NOT(EXACT(L148,"NON_MATERIAL")),NOT(EXACT(L148,"MATERIAL_RESOLVED")),NOT(EXACT(L148,"MATERIAL_UNRESOLVED")))),OR(NOT(ISTEXT(M148)),AND(NOT(EXACT(M148,"NONE")),NOT(EXACT(M148,"NON_MATERIAL")),NOT(EXACT(M148,"MATERIAL")))),OR(NOT(ISTEXT(N148)),AND(NOT(EXACT(N148,"YES")),NOT(EXACT(N148,"NO")),NOT(EXACT(N148,"NOT_APPLICABLE")))),OR(NOT(ISTEXT(O148)),AND(NOT(EXACT(O148,"YES")),NOT(EXACT(O148,"NO")),NOT(EXACT(O148,"NOT_APPLICABLE")))),OR(NOT(ISTEXT(P148)),AND(NOT(EXACT(P148,"YES")),NOT(EXACT(P148,"NO")),NOT(EXACT(P148,"UNKNOWN")))),OR(NOT(ISTEXT(Q148)),AND(NOT(EXACT(Q148,"COMPLETE")),NOT(EXACT(Q148,"INCOMPLETE")))),OR(NOT(ISTEXT(R148)),AND(NOT(EXACT(R148,"YES")),NOT(EXACT(R148,"NO")))),OR(NOT(ISTEXT(S148)),AND(NOT(EXACT(S148,"YES")),NOT(EXACT(S148,"NO")),NOT(EXACT(S148,"NOT_APPLICABLE")))),AND(EXACT(J148,"NO"),NOT(EXACT(K148,"NOT_APPLICABLE"))),AND(EXACT(N148,"NO"),NOT(EXACT(O148,"NOT_APPLICABLE"))),AND(EXACT(R148,"NO"),NOT(EXACT(S148,"NOT_APPLICABLE"))))</x:f>
        <x:v>0</x:v>
      </x:c>
      <x:c r="AD148" t="str">
        <x:f>IF(OR(NOT(ISTEXT(D148)),LEN(TRIM(D148))=0),"DESCRIPTION_INVALID",IF(OR(OR(NOT(ISTEXT(E148)),AND(NOT(EXACT(E148,"SMALL_REVERSIBLE_TEST")),NOT(EXACT(E148,"BOUNDED_TRANCHE")),NOT(EXACT(E148,"LARGE_HARD_TO_REVERSE")))),OR(NOT(ISTEXT(F148)),AND(NOT(EXACT(F148,"LOW")),NOT(EXACT(F148,"MODERATE")),NOT(EXACT(F148,"HIGH")))),OR(NOT(ISTEXT(G148)),AND(NOT(EXACT(G148,"EASY")),NOT(EXACT(G148,"MODERATE")),NOT(EXACT(G148,"HARD")))),OR(NOT(ISTEXT(H148)),AND(NOT(EXACT(H148,"YES")),NOT(EXACT(H148,"NO")))),OR(NOT(ISTEXT(I148)),AND(NOT(EXACT(I148,"NONE_EVIDENCE")),NOT(EXACT(I148,"LIMITED")),NOT(EXACT(I148,"STRONG")))),OR(NOT(ISTEXT(J148)),AND(NOT(EXACT(J148,"YES")),NOT(EXACT(J148,"NO")))),OR(NOT(ISTEXT(K148)),AND(NOT(EXACT(K148,"YES")),NOT(EXACT(K148,"NO")),NOT(EXACT(K148,"NOT_APPLICABLE")))),OR(NOT(ISTEXT(L148)),AND(NOT(EXACT(L148,"NONE")),NOT(EXACT(L148,"NON_MATERIAL")),NOT(EXACT(L148,"MATERIAL_RESOLVED")),NOT(EXACT(L148,"MATERIAL_UNRESOLVED")))),OR(NOT(ISTEXT(M148)),AND(NOT(EXACT(M148,"NONE")),NOT(EXACT(M148,"NON_MATERIAL")),NOT(EXACT(M148,"MATERIAL")))),OR(NOT(ISTEXT(N148)),AND(NOT(EXACT(N148,"YES")),NOT(EXACT(N148,"NO")),NOT(EXACT(N148,"NOT_APPLICABLE")))),OR(NOT(ISTEXT(O148)),AND(NOT(EXACT(O148,"YES")),NOT(EXACT(O148,"NO")),NOT(EXACT(O148,"NOT_APPLICABLE")))),OR(NOT(ISTEXT(P148)),AND(NOT(EXACT(P148,"YES")),NOT(EXACT(P148,"NO")),NOT(EXACT(P148,"UNKNOWN")))),OR(NOT(ISTEXT(Q148)),AND(NOT(EXACT(Q148,"COMPLETE")),NOT(EXACT(Q148,"INCOMPLETE")))),OR(NOT(ISTEXT(R148)),AND(NOT(EXACT(R148,"YES")),NOT(EXACT(R148,"NO")))),OR(NOT(ISTEXT(S148)),AND(NOT(EXACT(S148,"YES")),NOT(EXACT(S148,"NO")),NOT(EXACT(S148,"NOT_APPLICABLE"))))),"ENUM_INVALID",IF(AND(EXACT(J148,"NO"),NOT(EXACT(K148,"NOT_APPLICABLE"))),"FIRST_PARTY_CROSS_FIELD_INVALID",IF(AND(EXACT(N148,"NO"),NOT(EXACT(O148,"NOT_APPLICABLE"))),"TEST_CROSS_FIELD_INVALID",IF(AND(EXACT(R148,"NO"),NOT(EXACT(S148,"NOT_APPLICABLE"))),"REOPEN_CROSS_FIELD_INVALID",IF(EXACT(H148,"NO"),"SCOPE_INCOMPLETE",IF(AND(EXACT(R148,"YES"),EXACT(S148,"YES")),"REOPEN_TRIGGER",IF(EXACT(L148,"MATERIAL_UNRESOLVED"),"MATERIAL_CONTRADICTION",IF(AND(OR(EXACT(E148,"LARGE_HARD_TO_REVERSE"),EXACT(F148,"HIGH"),EXACT(G148,"HARD")),OR(AND(EXACT(J148,"YES"),EXACT(K148,"NO")),EXACT(I148,"NONE_EVIDENCE"),EXACT(M148,"MATERIAL"))),IF(AND(EXACT(N148,"YES"),EXACT(O148,"YES")),"HIGH_EXPOSURE_BLOCKER_TESTABLE","HIGH_EXPOSURE_BLOCKER"),IF(AND(EXACT(E148,"BOUNDED_TRANCHE"),OR(AND(EXACT(J148,"YES"),EXACT(K148,"NO")),EXACT(I148,"NONE_EVIDENCE"),EXACT(M148,"MATERIAL"))),IF(AND(EXACT(N148,"YES"),EXACT(O148,"YES")),"TRANCHE_GAP_TESTABLE","TRANCHE_EVIDENCE_GAP"),IF(EXACT(E148,"SMALL_REVERSIBLE_TEST"),IF(OR(EXACT(F148,"HIGH"),EXACT(G148,"HARD")),"TEST_NOT_BOUNDED",IF(AND(EXACT(M148,"MATERIAL"),NOT(EXACT(O148,"YES"))),"TEST_MISALIGNED","SMALL_TEST_SUPPORTED")),IF(AND(EXACT(I148,"LIMITED"),EXACT(E148,"LARGE_HARD_TO_REVERSE")),"INDEPENDENCE_TOO_LIMITED_FOR_SCALE",IF(AND(EXACT(P148,"YES"),EXACT(I148,"LIMITED")),"DECISION_CHANGING_INFO_MISSING","NO_MATERIAL_BLOCKER")))))))))))))</x:f>
        <x:v>DECISION_CHANGING_INFO_MISSING</x:v>
      </x:c>
    </x:row>
    <x:row r="149" ht="20" customHeight="1">
      <x:c r="A149" s="22" t="str">
        <x:v>F148</x:v>
      </x:c>
      <x:c r="B149" s="22" t="str">
        <x:v>large resolved contradiction strong</x:v>
      </x:c>
      <x:c r="C149" s="22" t="str">
        <x:v>LIFECYCLE / EDGE</x:v>
      </x:c>
      <x:c r="D149" s="22" t="str">
        <x:v>Search/content expansion next tranche</x:v>
      </x:c>
      <x:c r="E149" s="22" t="str">
        <x:v>LARGE_HARD_TO_REVERSE</x:v>
      </x:c>
      <x:c r="F149" s="22" t="str">
        <x:v>HIGH</x:v>
      </x:c>
      <x:c r="G149" s="22" t="str">
        <x:v>HARD</x:v>
      </x:c>
      <x:c r="H149" s="22" t="str">
        <x:v>YES</x:v>
      </x:c>
      <x:c r="I149" s="22" t="str">
        <x:v>STRONG</x:v>
      </x:c>
      <x:c r="J149" s="22" t="str">
        <x:v>YES</x:v>
      </x:c>
      <x:c r="K149" s="22" t="str">
        <x:v>YES</x:v>
      </x:c>
      <x:c r="L149" s="22" t="str">
        <x:v>MATERIAL_RESOLVED</x:v>
      </x:c>
      <x:c r="M149" s="22" t="str">
        <x:v>NONE</x:v>
      </x:c>
      <x:c r="N149" s="22" t="str">
        <x:v>NO</x:v>
      </x:c>
      <x:c r="O149" s="22" t="str">
        <x:v>NOT_APPLICABLE</x:v>
      </x:c>
      <x:c r="P149" s="22" t="str">
        <x:v>NO</x:v>
      </x:c>
      <x:c r="Q149" s="22" t="str">
        <x:v>COMPLETE</x:v>
      </x:c>
      <x:c r="R149" s="22" t="str">
        <x:v>NO</x:v>
      </x:c>
      <x:c r="S149" s="22" t="str">
        <x:v>NOT_APPLICABLE</x:v>
      </x:c>
      <x:c r="T149" s="22" t="str">
        <x:v>SUFFICIENT_FOR_THIS_COMMITMENT</x:v>
      </x:c>
      <x:c r="U149" s="22" t="str">
        <x:f>IF(OR(AD149="DESCRIPTION_INVALID",AD149="ENUM_INVALID",AD149="FIRST_PARTY_CROSS_FIELD_INVALID",AD149="TEST_CROSS_FIELD_INVALID",AD149="REOPEN_CROSS_FIELD_INVALID"),"INVALID_INPUT",IF(AD149="SCOPE_INCOMPLETE","RESOLVE_DECISION_SCOPE",IF(AD149="REOPEN_TRIGGER","REOPEN_PRIOR_DECISION",IF(AD149="MATERIAL_CONTRADICTION","RESOLVE_CONTRADICTION",IF(OR(AD149="HIGH_EXPOSURE_BLOCKER_TESTABLE",AD149="TRANCHE_GAP_TESTABLE"),"SUFFICIENT_FOR_A_SMALLER_REVERSIBLE_TEST",IF(AD149="HIGH_EXPOSURE_BLOCKER","DO_NOT_COMMIT_YET",IF(OR(AD149="TRANCHE_EVIDENCE_GAP",AD149="TEST_NOT_BOUNDED",AD149="TEST_MISALIGNED",AD149="INDEPENDENCE_TOO_LIMITED_FOR_SCALE",AD149="DECISION_CHANGING_INFO_MISSING"),"MORE_EVIDENCE_REQUIRED","SUFFICIENT_FOR_THIS_COMMITMENT")))))))</x:f>
        <x:v>SUFFICIENT_FOR_THIS_COMMITMENT</x:v>
      </x:c>
      <x:c r="V149" s="22" t="str">
        <x:v>NO_MATERIAL_BLOCKER</x:v>
      </x:c>
      <x:c r="W149" s="22" t="str">
        <x:f>AD149</x:f>
        <x:v>NO_MATERIAL_BLOCKER</x:v>
      </x:c>
      <x:c r="X149" s="22" t="str">
        <x:f>IF(EXACT(T149,U149),"PASS","FAIL")</x:f>
        <x:v>PASS</x:v>
      </x:c>
      <x:c r="Y149" s="22" t="str">
        <x:f>IF(EXACT(V149,W149),"PASS","FAIL")</x:f>
        <x:v>PASS</x:v>
      </x:c>
      <x:c r="Z149" s="22" t="str">
        <x:v>COMPLETE</x:v>
      </x:c>
      <x:c r="AA149" s="22" t="str">
        <x:f>Q149</x:f>
        <x:v>COMPLETE</x:v>
      </x:c>
      <x:c r="AB149" s="22" t="str">
        <x:f>IF(EXACT(Z149,AA149),"PASS","FAIL")</x:f>
        <x:v>PASS</x:v>
      </x:c>
      <x:c r="AC149" s="22" t="b">
        <x:f>OR(NOT(ISTEXT(D149)),LEN(TRIM(D149))=0,OR(NOT(ISTEXT(E149)),AND(NOT(EXACT(E149,"SMALL_REVERSIBLE_TEST")),NOT(EXACT(E149,"BOUNDED_TRANCHE")),NOT(EXACT(E149,"LARGE_HARD_TO_REVERSE")))),OR(NOT(ISTEXT(F149)),AND(NOT(EXACT(F149,"LOW")),NOT(EXACT(F149,"MODERATE")),NOT(EXACT(F149,"HIGH")))),OR(NOT(ISTEXT(G149)),AND(NOT(EXACT(G149,"EASY")),NOT(EXACT(G149,"MODERATE")),NOT(EXACT(G149,"HARD")))),OR(NOT(ISTEXT(H149)),AND(NOT(EXACT(H149,"YES")),NOT(EXACT(H149,"NO")))),OR(NOT(ISTEXT(I149)),AND(NOT(EXACT(I149,"NONE_EVIDENCE")),NOT(EXACT(I149,"LIMITED")),NOT(EXACT(I149,"STRONG")))),OR(NOT(ISTEXT(J149)),AND(NOT(EXACT(J149,"YES")),NOT(EXACT(J149,"NO")))),OR(NOT(ISTEXT(K149)),AND(NOT(EXACT(K149,"YES")),NOT(EXACT(K149,"NO")),NOT(EXACT(K149,"NOT_APPLICABLE")))),OR(NOT(ISTEXT(L149)),AND(NOT(EXACT(L149,"NONE")),NOT(EXACT(L149,"NON_MATERIAL")),NOT(EXACT(L149,"MATERIAL_RESOLVED")),NOT(EXACT(L149,"MATERIAL_UNRESOLVED")))),OR(NOT(ISTEXT(M149)),AND(NOT(EXACT(M149,"NONE")),NOT(EXACT(M149,"NON_MATERIAL")),NOT(EXACT(M149,"MATERIAL")))),OR(NOT(ISTEXT(N149)),AND(NOT(EXACT(N149,"YES")),NOT(EXACT(N149,"NO")),NOT(EXACT(N149,"NOT_APPLICABLE")))),OR(NOT(ISTEXT(O149)),AND(NOT(EXACT(O149,"YES")),NOT(EXACT(O149,"NO")),NOT(EXACT(O149,"NOT_APPLICABLE")))),OR(NOT(ISTEXT(P149)),AND(NOT(EXACT(P149,"YES")),NOT(EXACT(P149,"NO")),NOT(EXACT(P149,"UNKNOWN")))),OR(NOT(ISTEXT(Q149)),AND(NOT(EXACT(Q149,"COMPLETE")),NOT(EXACT(Q149,"INCOMPLETE")))),OR(NOT(ISTEXT(R149)),AND(NOT(EXACT(R149,"YES")),NOT(EXACT(R149,"NO")))),OR(NOT(ISTEXT(S149)),AND(NOT(EXACT(S149,"YES")),NOT(EXACT(S149,"NO")),NOT(EXACT(S149,"NOT_APPLICABLE")))),AND(EXACT(J149,"NO"),NOT(EXACT(K149,"NOT_APPLICABLE"))),AND(EXACT(N149,"NO"),NOT(EXACT(O149,"NOT_APPLICABLE"))),AND(EXACT(R149,"NO"),NOT(EXACT(S149,"NOT_APPLICABLE"))))</x:f>
        <x:v>0</x:v>
      </x:c>
      <x:c r="AD149" t="str">
        <x:f>IF(OR(NOT(ISTEXT(D149)),LEN(TRIM(D149))=0),"DESCRIPTION_INVALID",IF(OR(OR(NOT(ISTEXT(E149)),AND(NOT(EXACT(E149,"SMALL_REVERSIBLE_TEST")),NOT(EXACT(E149,"BOUNDED_TRANCHE")),NOT(EXACT(E149,"LARGE_HARD_TO_REVERSE")))),OR(NOT(ISTEXT(F149)),AND(NOT(EXACT(F149,"LOW")),NOT(EXACT(F149,"MODERATE")),NOT(EXACT(F149,"HIGH")))),OR(NOT(ISTEXT(G149)),AND(NOT(EXACT(G149,"EASY")),NOT(EXACT(G149,"MODERATE")),NOT(EXACT(G149,"HARD")))),OR(NOT(ISTEXT(H149)),AND(NOT(EXACT(H149,"YES")),NOT(EXACT(H149,"NO")))),OR(NOT(ISTEXT(I149)),AND(NOT(EXACT(I149,"NONE_EVIDENCE")),NOT(EXACT(I149,"LIMITED")),NOT(EXACT(I149,"STRONG")))),OR(NOT(ISTEXT(J149)),AND(NOT(EXACT(J149,"YES")),NOT(EXACT(J149,"NO")))),OR(NOT(ISTEXT(K149)),AND(NOT(EXACT(K149,"YES")),NOT(EXACT(K149,"NO")),NOT(EXACT(K149,"NOT_APPLICABLE")))),OR(NOT(ISTEXT(L149)),AND(NOT(EXACT(L149,"NONE")),NOT(EXACT(L149,"NON_MATERIAL")),NOT(EXACT(L149,"MATERIAL_RESOLVED")),NOT(EXACT(L149,"MATERIAL_UNRESOLVED")))),OR(NOT(ISTEXT(M149)),AND(NOT(EXACT(M149,"NONE")),NOT(EXACT(M149,"NON_MATERIAL")),NOT(EXACT(M149,"MATERIAL")))),OR(NOT(ISTEXT(N149)),AND(NOT(EXACT(N149,"YES")),NOT(EXACT(N149,"NO")),NOT(EXACT(N149,"NOT_APPLICABLE")))),OR(NOT(ISTEXT(O149)),AND(NOT(EXACT(O149,"YES")),NOT(EXACT(O149,"NO")),NOT(EXACT(O149,"NOT_APPLICABLE")))),OR(NOT(ISTEXT(P149)),AND(NOT(EXACT(P149,"YES")),NOT(EXACT(P149,"NO")),NOT(EXACT(P149,"UNKNOWN")))),OR(NOT(ISTEXT(Q149)),AND(NOT(EXACT(Q149,"COMPLETE")),NOT(EXACT(Q149,"INCOMPLETE")))),OR(NOT(ISTEXT(R149)),AND(NOT(EXACT(R149,"YES")),NOT(EXACT(R149,"NO")))),OR(NOT(ISTEXT(S149)),AND(NOT(EXACT(S149,"YES")),NOT(EXACT(S149,"NO")),NOT(EXACT(S149,"NOT_APPLICABLE"))))),"ENUM_INVALID",IF(AND(EXACT(J149,"NO"),NOT(EXACT(K149,"NOT_APPLICABLE"))),"FIRST_PARTY_CROSS_FIELD_INVALID",IF(AND(EXACT(N149,"NO"),NOT(EXACT(O149,"NOT_APPLICABLE"))),"TEST_CROSS_FIELD_INVALID",IF(AND(EXACT(R149,"NO"),NOT(EXACT(S149,"NOT_APPLICABLE"))),"REOPEN_CROSS_FIELD_INVALID",IF(EXACT(H149,"NO"),"SCOPE_INCOMPLETE",IF(AND(EXACT(R149,"YES"),EXACT(S149,"YES")),"REOPEN_TRIGGER",IF(EXACT(L149,"MATERIAL_UNRESOLVED"),"MATERIAL_CONTRADICTION",IF(AND(OR(EXACT(E149,"LARGE_HARD_TO_REVERSE"),EXACT(F149,"HIGH"),EXACT(G149,"HARD")),OR(AND(EXACT(J149,"YES"),EXACT(K149,"NO")),EXACT(I149,"NONE_EVIDENCE"),EXACT(M149,"MATERIAL"))),IF(AND(EXACT(N149,"YES"),EXACT(O149,"YES")),"HIGH_EXPOSURE_BLOCKER_TESTABLE","HIGH_EXPOSURE_BLOCKER"),IF(AND(EXACT(E149,"BOUNDED_TRANCHE"),OR(AND(EXACT(J149,"YES"),EXACT(K149,"NO")),EXACT(I149,"NONE_EVIDENCE"),EXACT(M149,"MATERIAL"))),IF(AND(EXACT(N149,"YES"),EXACT(O149,"YES")),"TRANCHE_GAP_TESTABLE","TRANCHE_EVIDENCE_GAP"),IF(EXACT(E149,"SMALL_REVERSIBLE_TEST"),IF(OR(EXACT(F149,"HIGH"),EXACT(G149,"HARD")),"TEST_NOT_BOUNDED",IF(AND(EXACT(M149,"MATERIAL"),NOT(EXACT(O149,"YES"))),"TEST_MISALIGNED","SMALL_TEST_SUPPORTED")),IF(AND(EXACT(I149,"LIMITED"),EXACT(E149,"LARGE_HARD_TO_REVERSE")),"INDEPENDENCE_TOO_LIMITED_FOR_SCALE",IF(AND(EXACT(P149,"YES"),EXACT(I149,"LIMITED")),"DECISION_CHANGING_INFO_MISSING","NO_MATERIAL_BLOCKER")))))))))))))</x:f>
        <x:v>NO_MATERIAL_BLOCKER</x:v>
      </x:c>
    </x:row>
    <x:row r="150" ht="20" customHeight="1">
      <x:c r="A150" s="22" t="str">
        <x:v>F149</x:v>
      </x:c>
      <x:c r="B150" s="22" t="str">
        <x:v>large nonmaterial unknown strong</x:v>
      </x:c>
      <x:c r="C150" s="22" t="str">
        <x:v>LIFECYCLE / EDGE</x:v>
      </x:c>
      <x:c r="D150" s="22" t="str">
        <x:v>Search/content expansion next tranche</x:v>
      </x:c>
      <x:c r="E150" s="22" t="str">
        <x:v>LARGE_HARD_TO_REVERSE</x:v>
      </x:c>
      <x:c r="F150" s="22" t="str">
        <x:v>HIGH</x:v>
      </x:c>
      <x:c r="G150" s="22" t="str">
        <x:v>HARD</x:v>
      </x:c>
      <x:c r="H150" s="22" t="str">
        <x:v>YES</x:v>
      </x:c>
      <x:c r="I150" s="22" t="str">
        <x:v>STRONG</x:v>
      </x:c>
      <x:c r="J150" s="22" t="str">
        <x:v>YES</x:v>
      </x:c>
      <x:c r="K150" s="22" t="str">
        <x:v>YES</x:v>
      </x:c>
      <x:c r="L150" s="22" t="str">
        <x:v>NONE</x:v>
      </x:c>
      <x:c r="M150" s="22" t="str">
        <x:v>NON_MATERIAL</x:v>
      </x:c>
      <x:c r="N150" s="22" t="str">
        <x:v>NO</x:v>
      </x:c>
      <x:c r="O150" s="22" t="str">
        <x:v>NOT_APPLICABLE</x:v>
      </x:c>
      <x:c r="P150" s="22" t="str">
        <x:v>NO</x:v>
      </x:c>
      <x:c r="Q150" s="22" t="str">
        <x:v>COMPLETE</x:v>
      </x:c>
      <x:c r="R150" s="22" t="str">
        <x:v>NO</x:v>
      </x:c>
      <x:c r="S150" s="22" t="str">
        <x:v>NOT_APPLICABLE</x:v>
      </x:c>
      <x:c r="T150" s="22" t="str">
        <x:v>SUFFICIENT_FOR_THIS_COMMITMENT</x:v>
      </x:c>
      <x:c r="U150" s="22" t="str">
        <x:f>IF(OR(AD150="DESCRIPTION_INVALID",AD150="ENUM_INVALID",AD150="FIRST_PARTY_CROSS_FIELD_INVALID",AD150="TEST_CROSS_FIELD_INVALID",AD150="REOPEN_CROSS_FIELD_INVALID"),"INVALID_INPUT",IF(AD150="SCOPE_INCOMPLETE","RESOLVE_DECISION_SCOPE",IF(AD150="REOPEN_TRIGGER","REOPEN_PRIOR_DECISION",IF(AD150="MATERIAL_CONTRADICTION","RESOLVE_CONTRADICTION",IF(OR(AD150="HIGH_EXPOSURE_BLOCKER_TESTABLE",AD150="TRANCHE_GAP_TESTABLE"),"SUFFICIENT_FOR_A_SMALLER_REVERSIBLE_TEST",IF(AD150="HIGH_EXPOSURE_BLOCKER","DO_NOT_COMMIT_YET",IF(OR(AD150="TRANCHE_EVIDENCE_GAP",AD150="TEST_NOT_BOUNDED",AD150="TEST_MISALIGNED",AD150="INDEPENDENCE_TOO_LIMITED_FOR_SCALE",AD150="DECISION_CHANGING_INFO_MISSING"),"MORE_EVIDENCE_REQUIRED","SUFFICIENT_FOR_THIS_COMMITMENT")))))))</x:f>
        <x:v>SUFFICIENT_FOR_THIS_COMMITMENT</x:v>
      </x:c>
      <x:c r="V150" s="22" t="str">
        <x:v>NO_MATERIAL_BLOCKER</x:v>
      </x:c>
      <x:c r="W150" s="22" t="str">
        <x:f>AD150</x:f>
        <x:v>NO_MATERIAL_BLOCKER</x:v>
      </x:c>
      <x:c r="X150" s="22" t="str">
        <x:f>IF(EXACT(T150,U150),"PASS","FAIL")</x:f>
        <x:v>PASS</x:v>
      </x:c>
      <x:c r="Y150" s="22" t="str">
        <x:f>IF(EXACT(V150,W150),"PASS","FAIL")</x:f>
        <x:v>PASS</x:v>
      </x:c>
      <x:c r="Z150" s="22" t="str">
        <x:v>COMPLETE</x:v>
      </x:c>
      <x:c r="AA150" s="22" t="str">
        <x:f>Q150</x:f>
        <x:v>COMPLETE</x:v>
      </x:c>
      <x:c r="AB150" s="22" t="str">
        <x:f>IF(EXACT(Z150,AA150),"PASS","FAIL")</x:f>
        <x:v>PASS</x:v>
      </x:c>
      <x:c r="AC150" s="22" t="b">
        <x:f>OR(NOT(ISTEXT(D150)),LEN(TRIM(D150))=0,OR(NOT(ISTEXT(E150)),AND(NOT(EXACT(E150,"SMALL_REVERSIBLE_TEST")),NOT(EXACT(E150,"BOUNDED_TRANCHE")),NOT(EXACT(E150,"LARGE_HARD_TO_REVERSE")))),OR(NOT(ISTEXT(F150)),AND(NOT(EXACT(F150,"LOW")),NOT(EXACT(F150,"MODERATE")),NOT(EXACT(F150,"HIGH")))),OR(NOT(ISTEXT(G150)),AND(NOT(EXACT(G150,"EASY")),NOT(EXACT(G150,"MODERATE")),NOT(EXACT(G150,"HARD")))),OR(NOT(ISTEXT(H150)),AND(NOT(EXACT(H150,"YES")),NOT(EXACT(H150,"NO")))),OR(NOT(ISTEXT(I150)),AND(NOT(EXACT(I150,"NONE_EVIDENCE")),NOT(EXACT(I150,"LIMITED")),NOT(EXACT(I150,"STRONG")))),OR(NOT(ISTEXT(J150)),AND(NOT(EXACT(J150,"YES")),NOT(EXACT(J150,"NO")))),OR(NOT(ISTEXT(K150)),AND(NOT(EXACT(K150,"YES")),NOT(EXACT(K150,"NO")),NOT(EXACT(K150,"NOT_APPLICABLE")))),OR(NOT(ISTEXT(L150)),AND(NOT(EXACT(L150,"NONE")),NOT(EXACT(L150,"NON_MATERIAL")),NOT(EXACT(L150,"MATERIAL_RESOLVED")),NOT(EXACT(L150,"MATERIAL_UNRESOLVED")))),OR(NOT(ISTEXT(M150)),AND(NOT(EXACT(M150,"NONE")),NOT(EXACT(M150,"NON_MATERIAL")),NOT(EXACT(M150,"MATERIAL")))),OR(NOT(ISTEXT(N150)),AND(NOT(EXACT(N150,"YES")),NOT(EXACT(N150,"NO")),NOT(EXACT(N150,"NOT_APPLICABLE")))),OR(NOT(ISTEXT(O150)),AND(NOT(EXACT(O150,"YES")),NOT(EXACT(O150,"NO")),NOT(EXACT(O150,"NOT_APPLICABLE")))),OR(NOT(ISTEXT(P150)),AND(NOT(EXACT(P150,"YES")),NOT(EXACT(P150,"NO")),NOT(EXACT(P150,"UNKNOWN")))),OR(NOT(ISTEXT(Q150)),AND(NOT(EXACT(Q150,"COMPLETE")),NOT(EXACT(Q150,"INCOMPLETE")))),OR(NOT(ISTEXT(R150)),AND(NOT(EXACT(R150,"YES")),NOT(EXACT(R150,"NO")))),OR(NOT(ISTEXT(S150)),AND(NOT(EXACT(S150,"YES")),NOT(EXACT(S150,"NO")),NOT(EXACT(S150,"NOT_APPLICABLE")))),AND(EXACT(J150,"NO"),NOT(EXACT(K150,"NOT_APPLICABLE"))),AND(EXACT(N150,"NO"),NOT(EXACT(O150,"NOT_APPLICABLE"))),AND(EXACT(R150,"NO"),NOT(EXACT(S150,"NOT_APPLICABLE"))))</x:f>
        <x:v>0</x:v>
      </x:c>
      <x:c r="AD150" t="str">
        <x:f>IF(OR(NOT(ISTEXT(D150)),LEN(TRIM(D150))=0),"DESCRIPTION_INVALID",IF(OR(OR(NOT(ISTEXT(E150)),AND(NOT(EXACT(E150,"SMALL_REVERSIBLE_TEST")),NOT(EXACT(E150,"BOUNDED_TRANCHE")),NOT(EXACT(E150,"LARGE_HARD_TO_REVERSE")))),OR(NOT(ISTEXT(F150)),AND(NOT(EXACT(F150,"LOW")),NOT(EXACT(F150,"MODERATE")),NOT(EXACT(F150,"HIGH")))),OR(NOT(ISTEXT(G150)),AND(NOT(EXACT(G150,"EASY")),NOT(EXACT(G150,"MODERATE")),NOT(EXACT(G150,"HARD")))),OR(NOT(ISTEXT(H150)),AND(NOT(EXACT(H150,"YES")),NOT(EXACT(H150,"NO")))),OR(NOT(ISTEXT(I150)),AND(NOT(EXACT(I150,"NONE_EVIDENCE")),NOT(EXACT(I150,"LIMITED")),NOT(EXACT(I150,"STRONG")))),OR(NOT(ISTEXT(J150)),AND(NOT(EXACT(J150,"YES")),NOT(EXACT(J150,"NO")))),OR(NOT(ISTEXT(K150)),AND(NOT(EXACT(K150,"YES")),NOT(EXACT(K150,"NO")),NOT(EXACT(K150,"NOT_APPLICABLE")))),OR(NOT(ISTEXT(L150)),AND(NOT(EXACT(L150,"NONE")),NOT(EXACT(L150,"NON_MATERIAL")),NOT(EXACT(L150,"MATERIAL_RESOLVED")),NOT(EXACT(L150,"MATERIAL_UNRESOLVED")))),OR(NOT(ISTEXT(M150)),AND(NOT(EXACT(M150,"NONE")),NOT(EXACT(M150,"NON_MATERIAL")),NOT(EXACT(M150,"MATERIAL")))),OR(NOT(ISTEXT(N150)),AND(NOT(EXACT(N150,"YES")),NOT(EXACT(N150,"NO")),NOT(EXACT(N150,"NOT_APPLICABLE")))),OR(NOT(ISTEXT(O150)),AND(NOT(EXACT(O150,"YES")),NOT(EXACT(O150,"NO")),NOT(EXACT(O150,"NOT_APPLICABLE")))),OR(NOT(ISTEXT(P150)),AND(NOT(EXACT(P150,"YES")),NOT(EXACT(P150,"NO")),NOT(EXACT(P150,"UNKNOWN")))),OR(NOT(ISTEXT(Q150)),AND(NOT(EXACT(Q150,"COMPLETE")),NOT(EXACT(Q150,"INCOMPLETE")))),OR(NOT(ISTEXT(R150)),AND(NOT(EXACT(R150,"YES")),NOT(EXACT(R150,"NO")))),OR(NOT(ISTEXT(S150)),AND(NOT(EXACT(S150,"YES")),NOT(EXACT(S150,"NO")),NOT(EXACT(S150,"NOT_APPLICABLE"))))),"ENUM_INVALID",IF(AND(EXACT(J150,"NO"),NOT(EXACT(K150,"NOT_APPLICABLE"))),"FIRST_PARTY_CROSS_FIELD_INVALID",IF(AND(EXACT(N150,"NO"),NOT(EXACT(O150,"NOT_APPLICABLE"))),"TEST_CROSS_FIELD_INVALID",IF(AND(EXACT(R150,"NO"),NOT(EXACT(S150,"NOT_APPLICABLE"))),"REOPEN_CROSS_FIELD_INVALID",IF(EXACT(H150,"NO"),"SCOPE_INCOMPLETE",IF(AND(EXACT(R150,"YES"),EXACT(S150,"YES")),"REOPEN_TRIGGER",IF(EXACT(L150,"MATERIAL_UNRESOLVED"),"MATERIAL_CONTRADICTION",IF(AND(OR(EXACT(E150,"LARGE_HARD_TO_REVERSE"),EXACT(F150,"HIGH"),EXACT(G150,"HARD")),OR(AND(EXACT(J150,"YES"),EXACT(K150,"NO")),EXACT(I150,"NONE_EVIDENCE"),EXACT(M150,"MATERIAL"))),IF(AND(EXACT(N150,"YES"),EXACT(O150,"YES")),"HIGH_EXPOSURE_BLOCKER_TESTABLE","HIGH_EXPOSURE_BLOCKER"),IF(AND(EXACT(E150,"BOUNDED_TRANCHE"),OR(AND(EXACT(J150,"YES"),EXACT(K150,"NO")),EXACT(I150,"NONE_EVIDENCE"),EXACT(M150,"MATERIAL"))),IF(AND(EXACT(N150,"YES"),EXACT(O150,"YES")),"TRANCHE_GAP_TESTABLE","TRANCHE_EVIDENCE_GAP"),IF(EXACT(E150,"SMALL_REVERSIBLE_TEST"),IF(OR(EXACT(F150,"HIGH"),EXACT(G150,"HARD")),"TEST_NOT_BOUNDED",IF(AND(EXACT(M150,"MATERIAL"),NOT(EXACT(O150,"YES"))),"TEST_MISALIGNED","SMALL_TEST_SUPPORTED")),IF(AND(EXACT(I150,"LIMITED"),EXACT(E150,"LARGE_HARD_TO_REVERSE")),"INDEPENDENCE_TOO_LIMITED_FOR_SCALE",IF(AND(EXACT(P150,"YES"),EXACT(I150,"LIMITED")),"DECISION_CHANGING_INFO_MISSING","NO_MATERIAL_BLOCKER")))))))))))))</x:f>
        <x:v>NO_MATERIAL_BLOCKER</x:v>
      </x:c>
    </x:row>
    <x:row r="151" ht="20" customHeight="1">
      <x:c r="A151" s="22" t="str">
        <x:v>F150</x:v>
      </x:c>
      <x:c r="B151" s="22" t="str">
        <x:v>bounded record incomplete with sufficient logic</x:v>
      </x:c>
      <x:c r="C151" s="22" t="str">
        <x:v>LIFECYCLE / EDGE</x:v>
      </x:c>
      <x:c r="D151" s="22" t="str">
        <x:v>Search/content expansion next tranche</x:v>
      </x:c>
      <x:c r="E151" s="22" t="str">
        <x:v>BOUNDED_TRANCHE</x:v>
      </x:c>
      <x:c r="F151" s="22" t="str">
        <x:v>MODERATE</x:v>
      </x:c>
      <x:c r="G151" s="22" t="str">
        <x:v>MODERATE</x:v>
      </x:c>
      <x:c r="H151" s="22" t="str">
        <x:v>YES</x:v>
      </x:c>
      <x:c r="I151" s="22" t="str">
        <x:v>STRONG</x:v>
      </x:c>
      <x:c r="J151" s="22" t="str">
        <x:v>YES</x:v>
      </x:c>
      <x:c r="K151" s="22" t="str">
        <x:v>YES</x:v>
      </x:c>
      <x:c r="L151" s="22" t="str">
        <x:v>NONE</x:v>
      </x:c>
      <x:c r="M151" s="22" t="str">
        <x:v>NONE</x:v>
      </x:c>
      <x:c r="N151" s="22" t="str">
        <x:v>NO</x:v>
      </x:c>
      <x:c r="O151" s="22" t="str">
        <x:v>NOT_APPLICABLE</x:v>
      </x:c>
      <x:c r="P151" s="22" t="str">
        <x:v>NO</x:v>
      </x:c>
      <x:c r="Q151" s="22" t="str">
        <x:v>INCOMPLETE</x:v>
      </x:c>
      <x:c r="R151" s="22" t="str">
        <x:v>NO</x:v>
      </x:c>
      <x:c r="S151" s="22" t="str">
        <x:v>NOT_APPLICABLE</x:v>
      </x:c>
      <x:c r="T151" s="22" t="str">
        <x:v>SUFFICIENT_FOR_THIS_COMMITMENT</x:v>
      </x:c>
      <x:c r="U151" s="22" t="str">
        <x:f>IF(OR(AD151="DESCRIPTION_INVALID",AD151="ENUM_INVALID",AD151="FIRST_PARTY_CROSS_FIELD_INVALID",AD151="TEST_CROSS_FIELD_INVALID",AD151="REOPEN_CROSS_FIELD_INVALID"),"INVALID_INPUT",IF(AD151="SCOPE_INCOMPLETE","RESOLVE_DECISION_SCOPE",IF(AD151="REOPEN_TRIGGER","REOPEN_PRIOR_DECISION",IF(AD151="MATERIAL_CONTRADICTION","RESOLVE_CONTRADICTION",IF(OR(AD151="HIGH_EXPOSURE_BLOCKER_TESTABLE",AD151="TRANCHE_GAP_TESTABLE"),"SUFFICIENT_FOR_A_SMALLER_REVERSIBLE_TEST",IF(AD151="HIGH_EXPOSURE_BLOCKER","DO_NOT_COMMIT_YET",IF(OR(AD151="TRANCHE_EVIDENCE_GAP",AD151="TEST_NOT_BOUNDED",AD151="TEST_MISALIGNED",AD151="INDEPENDENCE_TOO_LIMITED_FOR_SCALE",AD151="DECISION_CHANGING_INFO_MISSING"),"MORE_EVIDENCE_REQUIRED","SUFFICIENT_FOR_THIS_COMMITMENT")))))))</x:f>
        <x:v>SUFFICIENT_FOR_THIS_COMMITMENT</x:v>
      </x:c>
      <x:c r="V151" s="22" t="str">
        <x:v>NO_MATERIAL_BLOCKER</x:v>
      </x:c>
      <x:c r="W151" s="22" t="str">
        <x:f>AD151</x:f>
        <x:v>NO_MATERIAL_BLOCKER</x:v>
      </x:c>
      <x:c r="X151" s="22" t="str">
        <x:f>IF(EXACT(T151,U151),"PASS","FAIL")</x:f>
        <x:v>PASS</x:v>
      </x:c>
      <x:c r="Y151" s="22" t="str">
        <x:f>IF(EXACT(V151,W151),"PASS","FAIL")</x:f>
        <x:v>PASS</x:v>
      </x:c>
      <x:c r="Z151" s="22" t="str">
        <x:v>INCOMPLETE</x:v>
      </x:c>
      <x:c r="AA151" s="22" t="str">
        <x:f>Q151</x:f>
        <x:v>INCOMPLETE</x:v>
      </x:c>
      <x:c r="AB151" s="22" t="str">
        <x:f>IF(EXACT(Z151,AA151),"PASS","FAIL")</x:f>
        <x:v>PASS</x:v>
      </x:c>
      <x:c r="AC151" s="22" t="b">
        <x:f>OR(NOT(ISTEXT(D151)),LEN(TRIM(D151))=0,OR(NOT(ISTEXT(E151)),AND(NOT(EXACT(E151,"SMALL_REVERSIBLE_TEST")),NOT(EXACT(E151,"BOUNDED_TRANCHE")),NOT(EXACT(E151,"LARGE_HARD_TO_REVERSE")))),OR(NOT(ISTEXT(F151)),AND(NOT(EXACT(F151,"LOW")),NOT(EXACT(F151,"MODERATE")),NOT(EXACT(F151,"HIGH")))),OR(NOT(ISTEXT(G151)),AND(NOT(EXACT(G151,"EASY")),NOT(EXACT(G151,"MODERATE")),NOT(EXACT(G151,"HARD")))),OR(NOT(ISTEXT(H151)),AND(NOT(EXACT(H151,"YES")),NOT(EXACT(H151,"NO")))),OR(NOT(ISTEXT(I151)),AND(NOT(EXACT(I151,"NONE_EVIDENCE")),NOT(EXACT(I151,"LIMITED")),NOT(EXACT(I151,"STRONG")))),OR(NOT(ISTEXT(J151)),AND(NOT(EXACT(J151,"YES")),NOT(EXACT(J151,"NO")))),OR(NOT(ISTEXT(K151)),AND(NOT(EXACT(K151,"YES")),NOT(EXACT(K151,"NO")),NOT(EXACT(K151,"NOT_APPLICABLE")))),OR(NOT(ISTEXT(L151)),AND(NOT(EXACT(L151,"NONE")),NOT(EXACT(L151,"NON_MATERIAL")),NOT(EXACT(L151,"MATERIAL_RESOLVED")),NOT(EXACT(L151,"MATERIAL_UNRESOLVED")))),OR(NOT(ISTEXT(M151)),AND(NOT(EXACT(M151,"NONE")),NOT(EXACT(M151,"NON_MATERIAL")),NOT(EXACT(M151,"MATERIAL")))),OR(NOT(ISTEXT(N151)),AND(NOT(EXACT(N151,"YES")),NOT(EXACT(N151,"NO")),NOT(EXACT(N151,"NOT_APPLICABLE")))),OR(NOT(ISTEXT(O151)),AND(NOT(EXACT(O151,"YES")),NOT(EXACT(O151,"NO")),NOT(EXACT(O151,"NOT_APPLICABLE")))),OR(NOT(ISTEXT(P151)),AND(NOT(EXACT(P151,"YES")),NOT(EXACT(P151,"NO")),NOT(EXACT(P151,"UNKNOWN")))),OR(NOT(ISTEXT(Q151)),AND(NOT(EXACT(Q151,"COMPLETE")),NOT(EXACT(Q151,"INCOMPLETE")))),OR(NOT(ISTEXT(R151)),AND(NOT(EXACT(R151,"YES")),NOT(EXACT(R151,"NO")))),OR(NOT(ISTEXT(S151)),AND(NOT(EXACT(S151,"YES")),NOT(EXACT(S151,"NO")),NOT(EXACT(S151,"NOT_APPLICABLE")))),AND(EXACT(J151,"NO"),NOT(EXACT(K151,"NOT_APPLICABLE"))),AND(EXACT(N151,"NO"),NOT(EXACT(O151,"NOT_APPLICABLE"))),AND(EXACT(R151,"NO"),NOT(EXACT(S151,"NOT_APPLICABLE"))))</x:f>
        <x:v>0</x:v>
      </x:c>
      <x:c r="AD151" t="str">
        <x:f>IF(OR(NOT(ISTEXT(D151)),LEN(TRIM(D151))=0),"DESCRIPTION_INVALID",IF(OR(OR(NOT(ISTEXT(E151)),AND(NOT(EXACT(E151,"SMALL_REVERSIBLE_TEST")),NOT(EXACT(E151,"BOUNDED_TRANCHE")),NOT(EXACT(E151,"LARGE_HARD_TO_REVERSE")))),OR(NOT(ISTEXT(F151)),AND(NOT(EXACT(F151,"LOW")),NOT(EXACT(F151,"MODERATE")),NOT(EXACT(F151,"HIGH")))),OR(NOT(ISTEXT(G151)),AND(NOT(EXACT(G151,"EASY")),NOT(EXACT(G151,"MODERATE")),NOT(EXACT(G151,"HARD")))),OR(NOT(ISTEXT(H151)),AND(NOT(EXACT(H151,"YES")),NOT(EXACT(H151,"NO")))),OR(NOT(ISTEXT(I151)),AND(NOT(EXACT(I151,"NONE_EVIDENCE")),NOT(EXACT(I151,"LIMITED")),NOT(EXACT(I151,"STRONG")))),OR(NOT(ISTEXT(J151)),AND(NOT(EXACT(J151,"YES")),NOT(EXACT(J151,"NO")))),OR(NOT(ISTEXT(K151)),AND(NOT(EXACT(K151,"YES")),NOT(EXACT(K151,"NO")),NOT(EXACT(K151,"NOT_APPLICABLE")))),OR(NOT(ISTEXT(L151)),AND(NOT(EXACT(L151,"NONE")),NOT(EXACT(L151,"NON_MATERIAL")),NOT(EXACT(L151,"MATERIAL_RESOLVED")),NOT(EXACT(L151,"MATERIAL_UNRESOLVED")))),OR(NOT(ISTEXT(M151)),AND(NOT(EXACT(M151,"NONE")),NOT(EXACT(M151,"NON_MATERIAL")),NOT(EXACT(M151,"MATERIAL")))),OR(NOT(ISTEXT(N151)),AND(NOT(EXACT(N151,"YES")),NOT(EXACT(N151,"NO")),NOT(EXACT(N151,"NOT_APPLICABLE")))),OR(NOT(ISTEXT(O151)),AND(NOT(EXACT(O151,"YES")),NOT(EXACT(O151,"NO")),NOT(EXACT(O151,"NOT_APPLICABLE")))),OR(NOT(ISTEXT(P151)),AND(NOT(EXACT(P151,"YES")),NOT(EXACT(P151,"NO")),NOT(EXACT(P151,"UNKNOWN")))),OR(NOT(ISTEXT(Q151)),AND(NOT(EXACT(Q151,"COMPLETE")),NOT(EXACT(Q151,"INCOMPLETE")))),OR(NOT(ISTEXT(R151)),AND(NOT(EXACT(R151,"YES")),NOT(EXACT(R151,"NO")))),OR(NOT(ISTEXT(S151)),AND(NOT(EXACT(S151,"YES")),NOT(EXACT(S151,"NO")),NOT(EXACT(S151,"NOT_APPLICABLE"))))),"ENUM_INVALID",IF(AND(EXACT(J151,"NO"),NOT(EXACT(K151,"NOT_APPLICABLE"))),"FIRST_PARTY_CROSS_FIELD_INVALID",IF(AND(EXACT(N151,"NO"),NOT(EXACT(O151,"NOT_APPLICABLE"))),"TEST_CROSS_FIELD_INVALID",IF(AND(EXACT(R151,"NO"),NOT(EXACT(S151,"NOT_APPLICABLE"))),"REOPEN_CROSS_FIELD_INVALID",IF(EXACT(H151,"NO"),"SCOPE_INCOMPLETE",IF(AND(EXACT(R151,"YES"),EXACT(S151,"YES")),"REOPEN_TRIGGER",IF(EXACT(L151,"MATERIAL_UNRESOLVED"),"MATERIAL_CONTRADICTION",IF(AND(OR(EXACT(E151,"LARGE_HARD_TO_REVERSE"),EXACT(F151,"HIGH"),EXACT(G151,"HARD")),OR(AND(EXACT(J151,"YES"),EXACT(K151,"NO")),EXACT(I151,"NONE_EVIDENCE"),EXACT(M151,"MATERIAL"))),IF(AND(EXACT(N151,"YES"),EXACT(O151,"YES")),"HIGH_EXPOSURE_BLOCKER_TESTABLE","HIGH_EXPOSURE_BLOCKER"),IF(AND(EXACT(E151,"BOUNDED_TRANCHE"),OR(AND(EXACT(J151,"YES"),EXACT(K151,"NO")),EXACT(I151,"NONE_EVIDENCE"),EXACT(M151,"MATERIAL"))),IF(AND(EXACT(N151,"YES"),EXACT(O151,"YES")),"TRANCHE_GAP_TESTABLE","TRANCHE_EVIDENCE_GAP"),IF(EXACT(E151,"SMALL_REVERSIBLE_TEST"),IF(OR(EXACT(F151,"HIGH"),EXACT(G151,"HARD")),"TEST_NOT_BOUNDED",IF(AND(EXACT(M151,"MATERIAL"),NOT(EXACT(O151,"YES"))),"TEST_MISALIGNED","SMALL_TEST_SUPPORTED")),IF(AND(EXACT(I151,"LIMITED"),EXACT(E151,"LARGE_HARD_TO_REVERSE")),"INDEPENDENCE_TOO_LIMITED_FOR_SCALE",IF(AND(EXACT(P151,"YES"),EXACT(I151,"LIMITED")),"DECISION_CHANGING_INFO_MISSING","NO_MATERIAL_BLOCKER")))))))))))))</x:f>
        <x:v>NO_MATERIAL_BLOCKER</x:v>
      </x:c>
    </x:row>
    <x:row r="152" ht="20" customHeight="1">
      <x:c r="AD152" t="str">
        <x:f>IF('Sufficiency Review'!F5,"ENUM_OR_CROSS_FIELD_INVALID",IF(EXACT('Sufficiency Review'!C9,"NO"),"SCOPE_INCOMPLETE",IF(AND(EXACT('Sufficiency Review'!C19,"YES"),EXACT('Sufficiency Review'!C20,"YES")),"REOPEN_TRIGGER",IF(EXACT('Sufficiency Review'!C13,"MATERIAL_UNRESOLVED"),"MATERIAL_CONTRADICTION",IF(AND(OR(EXACT('Sufficiency Review'!C6,"LARGE_HARD_TO_REVERSE"),EXACT('Sufficiency Review'!C7,"HIGH"),EXACT('Sufficiency Review'!C8,"HARD")),OR(EXACT('Sufficiency Review'!C14,"MATERIAL"),AND(EXACT('Sufficiency Review'!C11,"YES"),EXACT('Sufficiency Review'!C12,"NO")),EXACT('Sufficiency Review'!C10,"NONE_EVIDENCE"))),IF(AND(EXACT('Sufficiency Review'!C15,"YES"),EXACT('Sufficiency Review'!C16,"YES")),"HIGH_EXPOSURE_BLOCKER_TESTABLE","HIGH_EXPOSURE_BLOCKER"),IF(AND(EXACT('Sufficiency Review'!C6,"BOUNDED_TRANCHE"),OR(EXACT('Sufficiency Review'!C14,"MATERIAL"),AND(EXACT('Sufficiency Review'!C11,"YES"),EXACT('Sufficiency Review'!C12,"NO")),EXACT('Sufficiency Review'!C10,"NONE_EVIDENCE"))),IF(AND(EXACT('Sufficiency Review'!C15,"YES"),EXACT('Sufficiency Review'!C16,"YES")),"TRANCHE_GAP_TESTABLE","TRANCHE_EVIDENCE_GAP"),IF(EXACT('Sufficiency Review'!C6,"SMALL_REVERSIBLE_TEST"),IF(OR(EXACT('Sufficiency Review'!C7,"HIGH"),EXACT('Sufficiency Review'!C8,"HARD")),"TEST_NOT_BOUNDED",IF(AND(EXACT('Sufficiency Review'!C14,"MATERIAL"),NOT(EXACT('Sufficiency Review'!C16,"YES"))),"TEST_MISALIGNED","SMALL_TEST_SUPPORTED")),IF(AND(EXACT('Sufficiency Review'!C10,"LIMITED"),EXACT('Sufficiency Review'!C6,"LARGE_HARD_TO_REVERSE")),"INDEPENDENCE_TOO_LIMITED_FOR_SCALE",IF(AND(EXACT('Sufficiency Review'!C17,"YES"),EXACT('Sufficiency Review'!C10,"LIMITED")),"DECISION_CHANGING_INFO_MISSING","NO_MATERIAL_BLOCKER")))))))))</x:f>
        <x:v>NO_MATERIAL_BLOCKER</x:v>
      </x:c>
    </x:row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  <x:row r="201" ht="20" customHeight="1"/>
    <x:row r="202" ht="20" customHeight="1"/>
    <x:row r="203" ht="20" customHeight="1"/>
    <x:row r="204" ht="20" customHeight="1"/>
    <x:row r="205" ht="20" customHeight="1"/>
    <x:row r="206" ht="20" customHeight="1"/>
    <x:row r="207" ht="20" customHeight="1"/>
    <x:row r="208" ht="20" customHeight="1"/>
    <x:row r="209" ht="20" customHeight="1"/>
    <x:row r="210" ht="20" customHeight="1"/>
    <x:row r="211" ht="20" customHeight="1"/>
    <x:row r="212" ht="20" customHeight="1"/>
    <x:row r="213" ht="20" customHeight="1"/>
    <x:row r="214" ht="20" customHeight="1"/>
    <x:row r="215" ht="20" customHeight="1"/>
    <x:row r="216" ht="20" customHeight="1"/>
    <x:row r="217" ht="20" customHeight="1"/>
    <x:row r="218" ht="20" customHeight="1"/>
    <x:row r="219" ht="20" customHeight="1"/>
    <x:row r="220" ht="20" customHeight="1"/>
    <x:row r="221" ht="20" customHeight="1"/>
    <x:row r="222" ht="20" customHeight="1"/>
    <x:row r="223" ht="20" customHeight="1"/>
    <x:row r="224" ht="20" customHeight="1"/>
    <x:row r="225" ht="20" customHeight="1"/>
    <x:row r="226" ht="20" customHeight="1"/>
    <x:row r="227" ht="20" customHeight="1"/>
    <x:row r="228" ht="20" customHeight="1"/>
    <x:row r="229" ht="20" customHeight="1"/>
    <x:row r="230" ht="20" customHeight="1"/>
    <x:row r="231" ht="20" customHeight="1"/>
    <x:row r="232" ht="20" customHeight="1"/>
    <x:row r="233" ht="20" customHeight="1"/>
    <x:row r="234" ht="20" customHeight="1"/>
    <x:row r="235" ht="20" customHeight="1"/>
    <x:row r="236" ht="20" customHeight="1"/>
    <x:row r="237" ht="20" customHeight="1"/>
    <x:row r="238" ht="20" customHeight="1"/>
    <x:row r="239" ht="20" customHeight="1"/>
    <x:row r="240" ht="20" customHeight="1"/>
    <x:row r="241" ht="20" customHeight="1"/>
    <x:row r="242" ht="20" customHeight="1"/>
    <x:row r="243" ht="20" customHeight="1"/>
    <x:row r="244" ht="20" customHeight="1"/>
    <x:row r="245" ht="20" customHeight="1"/>
    <x:row r="246" ht="20" customHeight="1"/>
    <x:row r="247" ht="20" customHeight="1"/>
    <x:row r="248" ht="20" customHeight="1"/>
    <x:row r="249" ht="20" customHeight="1"/>
    <x:row r="250" ht="20" customHeight="1"/>
    <x:row r="251" ht="20" customHeight="1"/>
    <x:row r="252" ht="20" customHeight="1"/>
    <x:row r="253" ht="20" customHeight="1"/>
    <x:row r="254" ht="20" customHeight="1"/>
    <x:row r="255" ht="20" customHeight="1"/>
    <x:row r="256" ht="20" customHeight="1"/>
    <x:row r="257" ht="20" customHeight="1"/>
    <x:row r="258" ht="20" customHeight="1"/>
    <x:row r="259" ht="20" customHeight="1"/>
    <x:row r="260" ht="20" customHeight="1"/>
    <x:row r="261" ht="20" customHeight="1"/>
    <x:row r="262" ht="20" customHeight="1"/>
    <x:row r="263" ht="20" customHeight="1"/>
    <x:row r="264" ht="20" customHeight="1"/>
    <x:row r="265" ht="20" customHeight="1"/>
    <x:row r="266" ht="20" customHeight="1"/>
    <x:row r="267" ht="20" customHeight="1"/>
    <x:row r="268" ht="20" customHeight="1"/>
    <x:row r="269" ht="20" customHeight="1"/>
    <x:row r="270" ht="20" customHeight="1"/>
    <x:row r="271" ht="20" customHeight="1"/>
    <x:row r="272" ht="20" customHeight="1"/>
    <x:row r="273" ht="20" customHeight="1"/>
    <x:row r="274" ht="20" customHeight="1"/>
    <x:row r="275" ht="20" customHeight="1"/>
    <x:row r="276" ht="20" customHeight="1"/>
    <x:row r="277" ht="20" customHeight="1"/>
    <x:row r="278" ht="20" customHeight="1"/>
    <x:row r="279" ht="20" customHeight="1"/>
    <x:row r="280" ht="20" customHeight="1"/>
    <x:row r="281" ht="20" customHeight="1"/>
    <x:row r="282" ht="20" customHeight="1"/>
    <x:row r="283" ht="20" customHeight="1"/>
    <x:row r="284" ht="20" customHeight="1"/>
    <x:row r="285" ht="20" customHeight="1"/>
    <x:row r="286" ht="20" customHeight="1"/>
    <x:row r="287" ht="20" customHeight="1"/>
    <x:row r="288" ht="20" customHeight="1"/>
    <x:row r="289" ht="20" customHeight="1"/>
    <x:row r="290" ht="20" customHeight="1"/>
    <x:row r="291" ht="20" customHeight="1"/>
    <x:row r="292" ht="20" customHeight="1"/>
    <x:row r="293" ht="20" customHeight="1"/>
    <x:row r="294" ht="20" customHeight="1"/>
    <x:row r="295" ht="20" customHeight="1"/>
    <x:row r="296" ht="20" customHeight="1"/>
    <x:row r="297" ht="20" customHeight="1"/>
    <x:row r="298" ht="20" customHeight="1"/>
    <x:row r="299" ht="20" customHeight="1"/>
    <x:row r="300" ht="20" customHeight="1"/>
  </x:sheetData>
  <x:conditionalFormatting sqref="X2:X151">
    <x:cfRule type="expression" dxfId="0" priority="1">
      <x:formula>X2="FAIL"</x:formula>
    </x:cfRule>
    <x:cfRule type="expression" dxfId="1" priority="2">
      <x:formula>X2="PASS"</x:formula>
    </x:cfRule>
  </x:conditionalFormatting>
  <x:conditionalFormatting sqref="Y2:Y151">
    <x:cfRule type="expression" dxfId="2" priority="3">
      <x:formula>Y2="FAIL"</x:formula>
    </x:cfRule>
    <x:cfRule type="expression" dxfId="3" priority="4">
      <x:formula>Y2="PASS"</x:formula>
    </x:cfRule>
  </x:conditionalFormatting>
  <x:conditionalFormatting sqref="AB2:AB151">
    <x:cfRule type="expression" dxfId="4" priority="5">
      <x:formula>AB2="FAIL"</x:formula>
    </x:cfRule>
    <x:cfRule type="expression" dxfId="5" priority="6">
      <x:formula>AB2="PASS"</x:formula>
    </x:cfRule>
  </x:conditionalFormatting>
  <x:dataValidations count="15">
    <x:dataValidation type="list" sqref="E2:E151">
      <x:formula1>"SMALL_REVERSIBLE_TEST,BOUNDED_TRANCHE,LARGE_HARD_TO_REVERSE"</x:formula1>
    </x:dataValidation>
    <x:dataValidation type="list" sqref="F2:F151">
      <x:formula1>"LOW,MODERATE,HIGH"</x:formula1>
    </x:dataValidation>
    <x:dataValidation type="list" sqref="G2:G151">
      <x:formula1>"EASY,MODERATE,HARD"</x:formula1>
    </x:dataValidation>
    <x:dataValidation type="list" sqref="H2:H151">
      <x:formula1>"YES,NO"</x:formula1>
    </x:dataValidation>
    <x:dataValidation type="list" sqref="I2:I151">
      <x:formula1>"NONE_EVIDENCE,LIMITED,STRONG"</x:formula1>
    </x:dataValidation>
    <x:dataValidation type="list" sqref="J2:J151">
      <x:formula1>"YES,NO"</x:formula1>
    </x:dataValidation>
    <x:dataValidation type="list" sqref="K2:K151">
      <x:formula1>"YES,NO,NOT_APPLICABLE"</x:formula1>
    </x:dataValidation>
    <x:dataValidation type="list" sqref="L2:L151">
      <x:formula1>"NONE,NON_MATERIAL,MATERIAL_RESOLVED,MATERIAL_UNRESOLVED"</x:formula1>
    </x:dataValidation>
    <x:dataValidation type="list" sqref="M2:M151">
      <x:formula1>"NONE,NON_MATERIAL,MATERIAL"</x:formula1>
    </x:dataValidation>
    <x:dataValidation type="list" sqref="N2:N151">
      <x:formula1>"YES,NO,NOT_APPLICABLE"</x:formula1>
    </x:dataValidation>
    <x:dataValidation type="list" sqref="O2:O151">
      <x:formula1>"YES,NO,NOT_APPLICABLE"</x:formula1>
    </x:dataValidation>
    <x:dataValidation type="list" sqref="P2:P151">
      <x:formula1>"YES,NO,UNKNOWN"</x:formula1>
    </x:dataValidation>
    <x:dataValidation type="list" sqref="Q2:Q151">
      <x:formula1>"COMPLETE,INCOMPLETE"</x:formula1>
    </x:dataValidation>
    <x:dataValidation type="list" sqref="R2:R151">
      <x:formula1>"YES,NO"</x:formula1>
    </x:dataValidation>
    <x:dataValidation type="list" sqref="S2:S151">
      <x:formula1>"YES,NO,NOT_APPLICABLE"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1c96f518f5442c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58" hidden="0" customWidth="1"/>
    <x:col min="4" max="4" width="58" hidden="0" customWidth="1"/>
    <x:col min="5" max="5" width="48" hidden="0" customWidth="1"/>
  </x:cols>
  <x:sheetData>
    <x:row r="1" ht="20" customHeight="1">
      <x:c r="A1" s="4" t="str">
        <x:v>Method Notes — authority, limits and public research basis</x:v>
      </x:c>
      <x:c r="B1" s="4"/>
      <x:c r="C1" s="4"/>
      <x:c r="D1" s="4"/>
      <x:c r="E1" s="4"/>
      <x:c r="F1" s="4"/>
    </x:row>
    <x:row r="2" ht="20" customHeight="1"/>
    <x:row r="3" ht="20" customHeight="1">
      <x:c r="A3" s="17" t="str">
        <x:v>Principle</x:v>
      </x:c>
      <x:c r="B3" s="10" t="str">
        <x:v>Evidence sufficiency is relative to the consequence and reversibility of the next commitment.</x:v>
      </x:c>
    </x:row>
    <x:row r="4" ht="20" customHeight="1">
      <x:c r="A4" s="17" t="str">
        <x:v>Hard stop</x:v>
      </x:c>
      <x:c r="B4" s="10" t="str">
        <x:v>Do not authorize a large or difficult-to-reverse commitment when one material unresolved condition could reverse the decision.</x:v>
      </x:c>
    </x:row>
    <x:row r="5" ht="20" customHeight="1">
      <x:c r="A5" s="17" t="str">
        <x:v>Small-test rule</x:v>
      </x:c>
      <x:c r="B5" s="10" t="str">
        <x:v>Do not delay a small reversible learning action merely because non-material uncertainty remains, provided the test is bounded and targets the controlling uncertainty.</x:v>
      </x:c>
    </x:row>
    <x:row r="6" ht="20" customHeight="1">
      <x:c r="A6" s="17" t="str">
        <x:v>Research stop rule</x:v>
      </x:c>
      <x:c r="B6" s="10" t="str">
        <x:v>Stop when remaining uncertainty cannot materially change the permitted action, or a bounded test can learn more effectively.</x:v>
      </x:c>
    </x:row>
    <x:row r="7" ht="20" customHeight="1">
      <x:c r="A7" s="17" t="str">
        <x:v>No score</x:v>
      </x:c>
      <x:c r="B7" s="10" t="str">
        <x:v>No evidence score, readiness percentage, confidence percentage or weighted average is used.</x:v>
      </x:c>
    </x:row>
    <x:row r="8" ht="20" customHeight="1">
      <x:c r="A8" s="17" t="str">
        <x:v>Record separation</x:v>
      </x:c>
      <x:c r="B8" s="10" t="str">
        <x:v>Logical decision result and record completeness are distinct.</x:v>
      </x:c>
    </x:row>
    <x:row r="9" ht="20" customHeight="1">
      <x:c r="A9" s="17" t="str">
        <x:v>Privacy</x:v>
      </x:c>
      <x:c r="B9" s="10" t="str">
        <x:v>Workbook is local; no macros, external API calls or analytics.</x:v>
      </x:c>
    </x:row>
    <x:row r="10" ht="20" customHeight="1">
      <x:c r="A10" s="17" t="str">
        <x:v>Boundary</x:v>
      </x:c>
      <x:c r="B10" s="10" t="str">
        <x:v>This workbook does not estimate returns, recommend a monetary budget, or replace legal, regulatory, finance or domain approvals.</x:v>
      </x:c>
    </x:row>
    <x:row r="11" ht="20" customHeight="1"/>
    <x:row r="12" ht="20" customHeight="1">
      <x:c r="A12" s="25" t="str">
        <x:v>Public research basis</x:v>
      </x:c>
      <x:c r="B12" s="25"/>
      <x:c r="C12" s="25"/>
      <x:c r="D12" s="25"/>
      <x:c r="E12" s="25"/>
      <x:c r="F12" s="25"/>
    </x:row>
    <x:row r="13" ht="20" customHeight="1">
      <x:c r="A13" s="17" t="str">
        <x:v>Organization</x:v>
      </x:c>
      <x:c r="B13" s="17" t="str">
        <x:v>Title</x:v>
      </x:c>
      <x:c r="C13" s="17" t="str">
        <x:v>URL</x:v>
      </x:c>
      <x:c r="D13" s="17" t="str">
        <x:v>Supports</x:v>
      </x:c>
      <x:c r="E13" s="17" t="str">
        <x:v>Does not establish</x:v>
      </x:c>
    </x:row>
    <x:row r="14" ht="20" customHeight="1">
      <x:c r="A14" s="22" t="str">
        <x:v>HM Treasury</x:v>
      </x:c>
      <x:c r="B14" s="22" t="str">
        <x:v>The Green Book (2026)</x:v>
      </x:c>
      <x:c r="C14" s="22" t="str">
        <x:v>https://www.gov.uk/government/publications/the-green-book-appraisal-and-evaluation-in-central-government/the-green-book-2026</x:v>
      </x:c>
      <x:c r="D14" s="22" t="str">
        <x:v>Evidence should inform appraisal; uncertainty should be explicit; scrutiny and analytical technique should be proportionate to risk/cost; decision trees and real options can help with sequential or hard-to-reverse decisions.</x:v>
      </x:c>
      <x:c r="E14" s="22" t="str">
        <x:v>Does not define a universal commercial evidence threshold or endorse SERPIFAI.</x:v>
      </x:c>
    </x:row>
    <x:row r="15" ht="20" customHeight="1">
      <x:c r="A15" s="22" t="str">
        <x:v>HM Treasury / Evaluation Task Force</x:v>
      </x:c>
      <x:c r="B15" s="22" t="str">
        <x:v>Magenta Book: Central Government guidance on evaluation</x:v>
      </x:c>
      <x:c r="C15" s="22" t="str">
        <x:v>https://www.gov.uk/government/publications/the-magenta-book/magenta-book-central-government-guidance-on-evaluation-html</x:v>
      </x:c>
      <x:c r="D15" s="22" t="str">
        <x:v>Evaluation should be planned before, during and after implementation; pilots and early tests can investigate risks, uncertainty, implementation and outcomes.</x:v>
      </x:c>
      <x:c r="E15" s="22" t="str">
        <x:v>Does not say every uncertain decision should be piloted.</x:v>
      </x:c>
    </x:row>
    <x:row r="16" ht="20" customHeight="1">
      <x:c r="A16" s="22" t="str">
        <x:v>Evaluation Task Force</x:v>
      </x:c>
      <x:c r="B16" s="22" t="str">
        <x:v>Test and Learn</x:v>
      </x:c>
      <x:c r="C16" s="22" t="str">
        <x:v>https://www.gov.uk/government/publications/the-magenta-book/test-and-learn-html</x:v>
      </x:c>
      <x:c r="D16" s="22" t="str">
        <x:v>Test and Learn can generate robust learning before wider rollout and should be prioritized where learning can improve decisions.</x:v>
      </x:c>
      <x:c r="E16" s="22" t="str">
        <x:v>Does not justify a pilot whose design cannot address the controlling uncertainty.</x:v>
      </x:c>
    </x:row>
    <x:row r="17" ht="20" customHeight="1">
      <x:c r="A17" s="22" t="str">
        <x:v>UK Government</x:v>
      </x:c>
      <x:c r="B17" s="22" t="str">
        <x:v>Value for money study: mega-project governance and budgeting</x:v>
      </x:c>
      <x:c r="C17" s="22" t="str">
        <x:v>https://www.gov.uk/government/publications/value-for-money-vfm-study-on-the-governance-and-budgeting-arrangements-for-mega-projects/value-for-money-study-governance-and-budgeting-arrangements-for-mega-projects</x:v>
      </x:c>
      <x:c r="D17" s="22" t="str">
        <x:v>Stage gates should be real decision points and additional funding may or may not be released; robust cost/risk evidence is required before final investment decisions.</x:v>
      </x:c>
      <x:c r="E17" s="22" t="str">
        <x:v>Applies to mega-project governance, not routine marketing spend.</x:v>
      </x:c>
    </x:row>
    <x:row r="18" ht="20" customHeight="1">
      <x:c r="A18" s="22" t="str">
        <x:v>U.S. GAO</x:v>
      </x:c>
      <x:c r="B18" s="22" t="str">
        <x:v>Cost Estimating and Assessment Guide</x:v>
      </x:c>
      <x:c r="C18" s="22" t="str">
        <x:v>https://www.gao.gov/products/gao-20-195g</x:v>
      </x:c>
      <x:c r="D18" s="22" t="str">
        <x:v>Reliable estimates require defined scope, assumptions, data, sensitivity/risk analysis, documentation, cross-checking and updates with actuals.</x:v>
      </x:c>
      <x:c r="E18" s="22" t="str">
        <x:v>Does not define marketing evidence sufficiency.</x:v>
      </x:c>
    </x:row>
    <x:row r="19" ht="20" customHeight="1">
      <x:c r="A19" s="22" t="str">
        <x:v>NIST</x:v>
      </x:c>
      <x:c r="B19" s="22" t="str">
        <x:v>Assessment of Conformity, Decision Rules and Risk Analysis</x:v>
      </x:c>
      <x:c r="C19" s="22" t="str">
        <x:v>https://www.nist.gov/publications/assessment-conformity-decision-rules-and-risk-analysis</x:v>
      </x:c>
      <x:c r="D19" s="22" t="str">
        <x:v>Decision rules should account for uncertainty and the asymmetric economic consequences of false acceptance/rejection.</x:v>
      </x:c>
      <x:c r="E19" s="22" t="str">
        <x:v>Metrology context; not a commercial investment rule.</x:v>
      </x:c>
    </x:row>
    <x:row r="20" ht="20" customHeight="1">
      <x:c r="A20" s="22" t="str">
        <x:v>World Bank</x:v>
      </x:c>
      <x:c r="B20" s="22" t="str">
        <x:v>Investment Decision Making Under Deep Uncertainty</x:v>
      </x:c>
      <x:c r="C20" s="22" t="str">
        <x:v>https://ppp.worldbank.org/library/investment-decision-making-under-deep-uncertainty</x:v>
      </x:c>
      <x:c r="D20" s="22" t="str">
        <x:v>Under deep uncertainty, robust/flexible decision methods and real options can be preferable to pretending uncertainty can be eliminated.</x:v>
      </x:c>
      <x:c r="E20" s="22" t="str">
        <x:v>Climate/infrastructure focus; transfer requires caution.</x:v>
      </x:c>
    </x:row>
    <x:row r="21" ht="20" customHeight="1">
      <x:c r="A21" s="22" t="str">
        <x:v>National Academies / NCBI</x:v>
      </x:c>
      <x:c r="B21" s="22" t="str">
        <x:v>Uncertainty and the Value of Information</x:v>
      </x:c>
      <x:c r="C21" s="22" t="str">
        <x:v>https://www.ncbi.nlm.nih.gov/books/NBK225344/</x:v>
      </x:c>
      <x:c r="D21" s="22" t="str">
        <x:v>Information has value when it improves decisions; collecting information should be judged against the value of improved decisions.</x:v>
      </x:c>
      <x:c r="E21" s="22" t="str">
        <x:v>Older and context-specific; conceptual transfer only.</x:v>
      </x:c>
    </x:row>
    <x:row r="22" ht="20" customHeight="1">
      <x:c r="A22" s="22" t="str">
        <x:v>ISPOR Task Force / PMC</x:v>
      </x:c>
      <x:c r="B22" s="22" t="str">
        <x:v>Value of Information Analytical Methods</x:v>
      </x:c>
      <x:c r="C22" s="22" t="str">
        <x:v>https://pmc.ncbi.nlm.nih.gov/articles/PMC7373630/</x:v>
      </x:c>
      <x:c r="D22" s="22" t="str">
        <x:v>VOI addresses whether reducing uncertainty through new evidence can improve resource decisions.</x:v>
      </x:c>
      <x:c r="E22" s="22" t="str">
        <x:v>Healthcare framework; this guide uses the concept qualitatively.</x:v>
      </x:c>
    </x:row>
    <x:row r="23" ht="20" customHeight="1">
      <x:c r="A23" s="22" t="str">
        <x:v>AHRQ</x:v>
      </x:c>
      <x:c r="B23" s="22" t="str">
        <x:v>Assessing Applicability of Studies</x:v>
      </x:c>
      <x:c r="C23" s="22" t="str">
        <x:v>https://effectivehealthcare.ahrq.gov/products/methods-guidance-applicability/methods</x:v>
      </x:c>
      <x:c r="D23" s="22" t="str">
        <x:v>Applicability should be assessed explicitly relative to the target population/context.</x:v>
      </x:c>
      <x:c r="E23" s="22" t="str">
        <x:v>Healthcare framing; maps conceptually to buyer/offer/market/geography.</x:v>
      </x:c>
    </x:row>
    <x:row r="24" ht="20" customHeight="1">
      <x:c r="A24" s="22" t="str">
        <x:v>GRADEpro</x:v>
      </x:c>
      <x:c r="B24" s="22" t="str">
        <x:v>Introduction to Evidence-to-Decision frameworks</x:v>
      </x:c>
      <x:c r="C24" s="22" t="str">
        <x:v>https://book.gradepro.org/guideline/introduction-to-the-evidence-to-decision-frameworks</x:v>
      </x:c>
      <x:c r="D24" s="22" t="str">
        <x:v>Structured decisions should consider benefits/harms, resources, values, equity, acceptability and feasibility rather than one evidence metric.</x:v>
      </x:c>
      <x:c r="E24" s="22" t="str">
        <x:v>Healthcare framework; not directly adopted.</x:v>
      </x:c>
    </x:row>
    <x:row r="25" ht="20" customHeight="1">
      <x:c r="A25" s="22" t="str">
        <x:v>Microsoft Azure</x:v>
      </x:c>
      <x:c r="B25" s="22" t="str">
        <x:v>Architecture strategies for safe deployment practices</x:v>
      </x:c>
      <x:c r="C25" s="22" t="str">
        <x:v>https://learn.microsoft.com/en-us/azure/well-architected/operational-excellence/safe-deployments</x:v>
      </x:c>
      <x:c r="D25" s="22" t="str">
        <x:v>Progressive exposure/canary rollout reduces impact by exposing changes to smaller groups before broad rollout.</x:v>
      </x:c>
      <x:c r="E25" s="22" t="str">
        <x:v>Technical deployment context; not a marketing-budget rule.</x:v>
      </x:c>
    </x:row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  <x:row r="102" ht="20" customHeight="1"/>
    <x:row r="103" ht="20" customHeight="1"/>
    <x:row r="104" ht="20" customHeight="1"/>
    <x:row r="105" ht="20" customHeight="1"/>
    <x:row r="106" ht="20" customHeight="1"/>
    <x:row r="107" ht="20" customHeight="1"/>
    <x:row r="108" ht="20" customHeight="1"/>
    <x:row r="109" ht="20" customHeight="1"/>
    <x:row r="110" ht="20" customHeight="1"/>
    <x:row r="111" ht="20" customHeight="1"/>
    <x:row r="112" ht="20" customHeight="1"/>
    <x:row r="113" ht="20" customHeight="1"/>
    <x:row r="114" ht="20" customHeight="1"/>
    <x:row r="115" ht="20" customHeight="1"/>
    <x:row r="116" ht="20" customHeight="1"/>
    <x:row r="117" ht="20" customHeight="1"/>
    <x:row r="118" ht="20" customHeight="1"/>
    <x:row r="119" ht="20" customHeight="1"/>
    <x:row r="120" ht="20" customHeight="1"/>
    <x:row r="121" ht="20" customHeight="1"/>
    <x:row r="122" ht="20" customHeight="1"/>
    <x:row r="123" ht="20" customHeight="1"/>
    <x:row r="124" ht="20" customHeight="1"/>
    <x:row r="125" ht="20" customHeight="1"/>
    <x:row r="126" ht="20" customHeight="1"/>
    <x:row r="127" ht="20" customHeight="1"/>
    <x:row r="128" ht="20" customHeight="1"/>
    <x:row r="129" ht="20" customHeight="1"/>
    <x:row r="130" ht="20" customHeight="1"/>
    <x:row r="131" ht="20" customHeight="1"/>
    <x:row r="132" ht="20" customHeight="1"/>
    <x:row r="133" ht="20" customHeight="1"/>
    <x:row r="134" ht="20" customHeight="1"/>
    <x:row r="135" ht="20" customHeight="1"/>
    <x:row r="136" ht="20" customHeight="1"/>
    <x:row r="137" ht="20" customHeight="1"/>
    <x:row r="138" ht="20" customHeight="1"/>
    <x:row r="139" ht="20" customHeight="1"/>
    <x:row r="140" ht="20" customHeight="1"/>
    <x:row r="141" ht="20" customHeight="1"/>
    <x:row r="142" ht="20" customHeight="1"/>
    <x:row r="143" ht="20" customHeight="1"/>
    <x:row r="144" ht="20" customHeight="1"/>
    <x:row r="145" ht="20" customHeight="1"/>
    <x:row r="146" ht="20" customHeight="1"/>
    <x:row r="147" ht="20" customHeight="1"/>
    <x:row r="148" ht="20" customHeight="1"/>
    <x:row r="149" ht="20" customHeight="1"/>
    <x:row r="150" ht="20" customHeight="1"/>
    <x:row r="151" ht="20" customHeight="1"/>
    <x:row r="152" ht="20" customHeight="1"/>
    <x:row r="153" ht="20" customHeight="1"/>
    <x:row r="154" ht="20" customHeight="1"/>
    <x:row r="155" ht="20" customHeight="1"/>
    <x:row r="156" ht="20" customHeight="1"/>
    <x:row r="157" ht="20" customHeight="1"/>
    <x:row r="158" ht="20" customHeight="1"/>
    <x:row r="159" ht="20" customHeight="1"/>
    <x:row r="160" ht="20" customHeight="1"/>
    <x:row r="161" ht="20" customHeight="1"/>
    <x:row r="162" ht="20" customHeight="1"/>
    <x:row r="163" ht="20" customHeight="1"/>
    <x:row r="164" ht="20" customHeight="1"/>
    <x:row r="165" ht="20" customHeight="1"/>
    <x:row r="166" ht="20" customHeight="1"/>
    <x:row r="167" ht="20" customHeight="1"/>
    <x:row r="168" ht="20" customHeight="1"/>
    <x:row r="169" ht="20" customHeight="1"/>
    <x:row r="170" ht="20" customHeight="1"/>
    <x:row r="171" ht="20" customHeight="1"/>
    <x:row r="172" ht="20" customHeight="1"/>
    <x:row r="173" ht="20" customHeight="1"/>
    <x:row r="174" ht="20" customHeight="1"/>
    <x:row r="175" ht="20" customHeight="1"/>
    <x:row r="176" ht="20" customHeight="1"/>
    <x:row r="177" ht="20" customHeight="1"/>
    <x:row r="178" ht="20" customHeight="1"/>
    <x:row r="179" ht="20" customHeight="1"/>
    <x:row r="180" ht="20" customHeight="1"/>
    <x:row r="181" ht="20" customHeight="1"/>
    <x:row r="182" ht="20" customHeight="1"/>
    <x:row r="183" ht="20" customHeight="1"/>
    <x:row r="184" ht="20" customHeight="1"/>
    <x:row r="185" ht="20" customHeight="1"/>
    <x:row r="186" ht="20" customHeight="1"/>
    <x:row r="187" ht="20" customHeight="1"/>
    <x:row r="188" ht="20" customHeight="1"/>
    <x:row r="189" ht="20" customHeight="1"/>
    <x:row r="190" ht="20" customHeight="1"/>
    <x:row r="191" ht="20" customHeight="1"/>
    <x:row r="192" ht="20" customHeight="1"/>
    <x:row r="193" ht="20" customHeight="1"/>
    <x:row r="194" ht="20" customHeight="1"/>
    <x:row r="195" ht="20" customHeight="1"/>
    <x:row r="196" ht="20" customHeight="1"/>
    <x:row r="197" ht="20" customHeight="1"/>
    <x:row r="198" ht="20" customHeight="1"/>
    <x:row r="199" ht="20" customHeight="1"/>
    <x:row r="200" ht="20" customHeight="1"/>
    <x:row r="201" ht="20" customHeight="1"/>
    <x:row r="202" ht="20" customHeight="1"/>
    <x:row r="203" ht="20" customHeight="1"/>
    <x:row r="204" ht="20" customHeight="1"/>
    <x:row r="205" ht="20" customHeight="1"/>
    <x:row r="206" ht="20" customHeight="1"/>
    <x:row r="207" ht="20" customHeight="1"/>
    <x:row r="208" ht="20" customHeight="1"/>
    <x:row r="209" ht="20" customHeight="1"/>
    <x:row r="210" ht="20" customHeight="1"/>
    <x:row r="211" ht="20" customHeight="1"/>
    <x:row r="212" ht="20" customHeight="1"/>
    <x:row r="213" ht="20" customHeight="1"/>
    <x:row r="214" ht="20" customHeight="1"/>
    <x:row r="215" ht="20" customHeight="1"/>
    <x:row r="216" ht="20" customHeight="1"/>
    <x:row r="217" ht="20" customHeight="1"/>
    <x:row r="218" ht="20" customHeight="1"/>
    <x:row r="219" ht="20" customHeight="1"/>
    <x:row r="220" ht="20" customHeight="1"/>
    <x:row r="221" ht="20" customHeight="1"/>
    <x:row r="222" ht="20" customHeight="1"/>
    <x:row r="223" ht="20" customHeight="1"/>
    <x:row r="224" ht="20" customHeight="1"/>
    <x:row r="225" ht="20" customHeight="1"/>
    <x:row r="226" ht="20" customHeight="1"/>
    <x:row r="227" ht="20" customHeight="1"/>
    <x:row r="228" ht="20" customHeight="1"/>
    <x:row r="229" ht="20" customHeight="1"/>
    <x:row r="230" ht="20" customHeight="1"/>
    <x:row r="231" ht="20" customHeight="1"/>
    <x:row r="232" ht="20" customHeight="1"/>
    <x:row r="233" ht="20" customHeight="1"/>
    <x:row r="234" ht="20" customHeight="1"/>
    <x:row r="235" ht="20" customHeight="1"/>
    <x:row r="236" ht="20" customHeight="1"/>
    <x:row r="237" ht="20" customHeight="1"/>
    <x:row r="238" ht="20" customHeight="1"/>
    <x:row r="239" ht="20" customHeight="1"/>
    <x:row r="240" ht="20" customHeight="1"/>
    <x:row r="241" ht="20" customHeight="1"/>
    <x:row r="242" ht="20" customHeight="1"/>
    <x:row r="243" ht="20" customHeight="1"/>
    <x:row r="244" ht="20" customHeight="1"/>
    <x:row r="245" ht="20" customHeight="1"/>
    <x:row r="246" ht="20" customHeight="1"/>
    <x:row r="247" ht="20" customHeight="1"/>
    <x:row r="248" ht="20" customHeight="1"/>
    <x:row r="249" ht="20" customHeight="1"/>
    <x:row r="250" ht="20" customHeight="1"/>
    <x:row r="251" ht="20" customHeight="1"/>
    <x:row r="252" ht="20" customHeight="1"/>
    <x:row r="253" ht="20" customHeight="1"/>
    <x:row r="254" ht="20" customHeight="1"/>
    <x:row r="255" ht="20" customHeight="1"/>
    <x:row r="256" ht="20" customHeight="1"/>
    <x:row r="257" ht="20" customHeight="1"/>
    <x:row r="258" ht="20" customHeight="1"/>
    <x:row r="259" ht="20" customHeight="1"/>
    <x:row r="260" ht="20" customHeight="1"/>
    <x:row r="261" ht="20" customHeight="1"/>
    <x:row r="262" ht="20" customHeight="1"/>
    <x:row r="263" ht="20" customHeight="1"/>
    <x:row r="264" ht="20" customHeight="1"/>
    <x:row r="265" ht="20" customHeight="1"/>
    <x:row r="266" ht="20" customHeight="1"/>
    <x:row r="267" ht="20" customHeight="1"/>
    <x:row r="268" ht="20" customHeight="1"/>
    <x:row r="269" ht="20" customHeight="1"/>
    <x:row r="270" ht="20" customHeight="1"/>
    <x:row r="271" ht="20" customHeight="1"/>
    <x:row r="272" ht="20" customHeight="1"/>
    <x:row r="273" ht="20" customHeight="1"/>
    <x:row r="274" ht="20" customHeight="1"/>
    <x:row r="275" ht="20" customHeight="1"/>
    <x:row r="276" ht="20" customHeight="1"/>
    <x:row r="277" ht="20" customHeight="1"/>
    <x:row r="278" ht="20" customHeight="1"/>
    <x:row r="279" ht="20" customHeight="1"/>
    <x:row r="280" ht="20" customHeight="1"/>
    <x:row r="281" ht="20" customHeight="1"/>
    <x:row r="282" ht="20" customHeight="1"/>
    <x:row r="283" ht="20" customHeight="1"/>
    <x:row r="284" ht="20" customHeight="1"/>
    <x:row r="285" ht="20" customHeight="1"/>
    <x:row r="286" ht="20" customHeight="1"/>
    <x:row r="287" ht="20" customHeight="1"/>
    <x:row r="288" ht="20" customHeight="1"/>
    <x:row r="289" ht="20" customHeight="1"/>
    <x:row r="290" ht="20" customHeight="1"/>
    <x:row r="291" ht="20" customHeight="1"/>
    <x:row r="292" ht="20" customHeight="1"/>
    <x:row r="293" ht="20" customHeight="1"/>
    <x:row r="294" ht="20" customHeight="1"/>
    <x:row r="295" ht="20" customHeight="1"/>
    <x:row r="296" ht="20" customHeight="1"/>
    <x:row r="297" ht="20" customHeight="1"/>
    <x:row r="298" ht="20" customHeight="1"/>
    <x:row r="299" ht="20" customHeight="1"/>
    <x:row r="300" ht="20" customHeight="1"/>
  </x:sheetData>
  <x:mergeCells>
    <x:mergeCell ref="A1:F1"/>
    <x:mergeCell ref="A12:F12"/>
  </x:mergeCells>
  <x:pageMargins left="0.7" right="0.7" top="0.75" bottom="0.75" header="0.3" footer="0.3"/>
  <x:tableParts count="1">
    <x:tablePart xmlns:r="http://schemas.openxmlformats.org/officeDocument/2006/relationships" r:id="R6729033c308544e4"/>
  </x:tableParts>
</x:worksheet>
</file>