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6b4faa56d4c5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ethod Notes" sheetId="1" ns1:id="R90dd3afb2a1e45d0"/>
    <sheet name="Start Here" sheetId="2" ns1:id="Rd74e31986ac948a7"/>
    <sheet name="Boundary Definitions" sheetId="3" ns1:id="Rc5c22dad14904209"/>
    <sheet name="Competitor Register" sheetId="4" ns1:id="R0caec1f89c6e4746"/>
    <sheet name="Scope Reviews" sheetId="5" ns1:id="Rde367c5b5dd84650"/>
    <sheet name="Scoped Views" sheetId="6" ns1:id="R7c8f6e3a062a441b"/>
    <sheet name="Worked Examples" sheetId="7" ns1:id="R25549141a35d462a"/>
    <sheet name="Canonical Fixtures" sheetId="8" ns1:id="R794d7ca6c2624670"/>
  </sheets>
  <definedNames>
    <definedName name="validation_decision_use">'Method Notes'!$B$5:$B$11</definedName>
    <definedName name="validation_existing_view">'Method Notes'!$E$5:$E$6</definedName>
    <definedName name="validation_boundary_state">'Method Notes'!$H$5:$H$6</definedName>
    <definedName name="validation_boundary_effect">'Method Notes'!$K$5:$K$7</definedName>
  </definedNames>
  <calcPr calcMode="auto" fullCalcOnLoad="1" forceFullCalc="1" calcOnSave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 xmlns:ns1="http://schemas.microsoft.com/office/spreadsheetml/2022/featurepropertybag">
  <fonts count="7">
    <font>
      <sz val="11"/>
      <name val="Carlito"/>
    </font>
    <font>
      <b/>
      <sz val="18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0F172A"/>
      <name val="Carlito"/>
    </font>
    <font>
      <sz val="11"/>
      <color rgb="FF0F172A"/>
      <name val="Carlito"/>
    </font>
  </fonts>
  <fills count="8">
    <fill>
      <patternFill patternType="none"/>
    </fill>
    <fill>
      <patternFill patternType="gray125"/>
    </fill>
    <fill>
      <patternFill patternType="solid">
        <fgColor rgb="FF0B1220"/>
      </patternFill>
    </fill>
    <fill>
      <patternFill patternType="solid">
        <fgColor rgb="FF122033"/>
      </patternFill>
    </fill>
    <fill>
      <patternFill patternType="solid">
        <fgColor rgb="FF16314A"/>
      </patternFill>
    </fill>
    <fill>
      <patternFill patternType="solid">
        <fgColor rgb="FFCFFAFE"/>
      </patternFill>
    </fill>
    <fill>
      <patternFill patternType="solid">
        <fgColor rgb="FFE9F5FF"/>
      </patternFill>
    </fill>
    <fill>
      <patternFill patternType="solid">
        <fgColor rgb="FFEEF2F7"/>
      </patternFill>
    </fill>
  </fills>
  <borders count="4">
    <border/>
    <border/>
    <border/>
    <border/>
  </borders>
  <cellStyleXfs count="1">
    <xf numFmtId="0" fontId="0" fillId="0" borderId="0"/>
  </cellStyleXfs>
  <cellXfs count="65">
    <xf numFmtId="0" fontId="0" fillId="0" borderId="0" xfId="0"/>
    <xf numFmtId="0" fontId="0" fillId="0" borderId="1" xfId="0" applyNumberFormat="1" applyFont="1" applyFill="1" applyBorder="1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3" borderId="1" xfId="0" applyNumberFormat="1" applyFont="1" applyFill="1" applyBorder="1"/>
    <xf numFmtId="0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2" xfId="0" applyNumberFormat="1" applyFont="1" applyFill="1" applyBorder="1"/>
    <xf numFmtId="0" fontId="3" fillId="4" borderId="2" xfId="0" applyNumberFormat="1" applyFont="1" applyFill="1" applyBorder="1" applyAlignment="1">
      <alignment wrapText="1"/>
    </xf>
    <xf numFmtId="0" fontId="3" fillId="4" borderId="2" xfId="0" applyNumberFormat="1" applyFont="1" applyFill="1" applyBorder="1" applyAlignment="1">
      <alignment vertical="center" wrapText="1"/>
    </xf>
    <xf numFmtId="0" fontId="0" fillId="4" borderId="1" xfId="0" applyNumberFormat="1" applyFont="1" applyFill="1" applyBorder="1"/>
    <xf numFmtId="0" fontId="3" fillId="4" borderId="1" xfId="0" applyNumberFormat="1" applyFont="1" applyFill="1" applyBorder="1"/>
    <xf numFmtId="0" fontId="3" fillId="4" borderId="3" xfId="0" applyNumberFormat="1" applyFont="1" applyFill="1" applyBorder="1"/>
    <xf numFmtId="0" fontId="3" fillId="4" borderId="3" xfId="0" applyNumberFormat="1" applyFont="1" applyFill="1" applyBorder="1" applyAlignment="1">
      <alignment wrapText="1"/>
    </xf>
    <xf numFmtId="0" fontId="3" fillId="4" borderId="3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>
      <alignment wrapText="1"/>
    </xf>
    <xf numFmtId="0" fontId="3" fillId="3" borderId="0" xfId="0" applyNumberFormat="1" applyFont="1" applyFill="1" applyBorder="1"/>
    <xf numFmtId="0" fontId="3" fillId="3" borderId="1" xfId="0" applyNumberFormat="1" applyFont="1" applyFill="1" applyBorder="1"/>
    <xf numFmtId="0" fontId="0" fillId="5" borderId="0" xfId="0" applyNumberFormat="1" applyFont="1" applyFill="1" applyBorder="1"/>
    <xf numFmtId="0" fontId="5" fillId="5" borderId="0" xfId="0" applyNumberFormat="1" applyFont="1" applyFill="1" applyBorder="1"/>
    <xf numFmtId="0" fontId="0" fillId="5" borderId="1" xfId="0" applyNumberFormat="1" applyFont="1" applyFill="1" applyBorder="1"/>
    <xf numFmtId="0" fontId="5" fillId="5" borderId="1" xfId="0" applyNumberFormat="1" applyFont="1" applyFill="1" applyBorder="1"/>
    <xf numFmtId="0" fontId="0" fillId="6" borderId="0" xfId="0" applyNumberFormat="1" applyFont="1" applyFill="1" applyBorder="1"/>
    <xf numFmtId="0" fontId="0" fillId="6" borderId="1" xfId="0" applyNumberFormat="1" applyFont="1" applyFill="1" applyBorder="1"/>
    <xf numFmtId="0" fontId="6" fillId="6" borderId="0" xfId="0" applyNumberFormat="1" applyFont="1" applyFill="1" applyBorder="1"/>
    <xf numFmtId="0" fontId="6" fillId="6" borderId="1" xfId="0" applyNumberFormat="1" applyFont="1" applyFill="1" applyBorder="1"/>
    <xf numFmtId="0" fontId="6" fillId="6" borderId="0" xfId="0" applyNumberFormat="1" applyFont="1" applyFill="1" applyBorder="1" applyAlignment="1">
      <alignment wrapText="1"/>
    </xf>
    <xf numFmtId="0" fontId="6" fillId="6" borderId="1" xfId="0" applyNumberFormat="1" applyFont="1" applyFill="1" applyBorder="1" applyAlignment="1">
      <alignment wrapText="1"/>
    </xf>
    <xf numFmtId="0" fontId="0" fillId="7" borderId="0" xfId="0" applyNumberFormat="1" applyFont="1" applyFill="1" applyBorder="1"/>
    <xf numFmtId="0" fontId="0" fillId="7" borderId="1" xfId="0" applyNumberFormat="1" applyFont="1" applyFill="1" applyBorder="1"/>
    <xf numFmtId="0" fontId="6" fillId="7" borderId="0" xfId="0" applyNumberFormat="1" applyFont="1" applyFill="1" applyBorder="1"/>
    <xf numFmtId="0" fontId="6" fillId="7" borderId="1" xfId="0" applyNumberFormat="1" applyFont="1" applyFill="1" applyBorder="1"/>
    <xf numFmtId="0" fontId="6" fillId="7" borderId="0" xfId="0" applyNumberFormat="1" applyFont="1" applyFill="1" applyBorder="1" applyAlignment="1">
      <alignment wrapText="1"/>
    </xf>
    <xf numFmtId="0" fontId="6" fillId="7" borderId="1" xfId="0" applyNumberFormat="1" applyFont="1" applyFill="1" applyBorder="1" applyAlignment="1">
      <alignment wrapText="1"/>
    </xf>
    <xf numFmtId="0" fontId="5" fillId="7" borderId="0" xfId="0" applyNumberFormat="1" applyFont="1" applyFill="1" applyBorder="1" applyAlignment="1">
      <alignment wrapText="1"/>
    </xf>
    <xf numFmtId="0" fontId="5" fillId="7" borderId="1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0" fillId="5" borderId="0" xfId="0" applyNumberFormat="1" applyFont="1" applyFill="1" applyBorder="1" applyAlignment="1">
      <alignment wrapText="1"/>
    </xf>
    <xf numFmtId="0" fontId="5" fillId="5" borderId="0" xfId="0" applyNumberFormat="1" applyFont="1" applyFill="1" applyBorder="1" applyAlignment="1">
      <alignment wrapText="1"/>
    </xf>
    <xf numFmtId="0" fontId="5" fillId="5" borderId="0" xfId="0" applyNumberFormat="1" applyFont="1" applyFill="1" applyBorder="1" applyAlignment="1">
      <alignment vertical="top" wrapText="1"/>
    </xf>
    <xf numFmtId="0" fontId="0" fillId="5" borderId="1" xfId="0" applyNumberFormat="1" applyFont="1" applyFill="1" applyBorder="1" applyAlignment="1">
      <alignment wrapText="1"/>
    </xf>
    <xf numFmtId="0" fontId="5" fillId="5" borderId="1" xfId="0" applyNumberFormat="1" applyFont="1" applyFill="1" applyBorder="1" applyAlignment="1">
      <alignment wrapText="1"/>
    </xf>
    <xf numFmtId="0" fontId="5" fillId="5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6" fillId="6" borderId="0" xfId="0" applyNumberFormat="1" applyFont="1" applyFill="1" applyBorder="1" applyAlignment="1" applyProtection="1">
      <alignment wrapText="1"/>
      <protection locked="0"/>
    </xf>
    <xf numFmtId="0" fontId="6" fillId="6" borderId="0" xfId="0" applyNumberFormat="1" applyFont="1" applyFill="1" applyBorder="1" applyAlignment="1">
      <alignment wrapText="1"/>
      <extLst>
        <ext uri="{C7286773-470A-42A8-94C5-96B5CB345126}">
          <ns1:xfComplement i="0"/>
        </ext>
      </extLst>
    </xf>
    <xf numFmtId="0" fontId="0" fillId="0" borderId="0" xfId="0" applyNumberFormat="1" applyFont="1" applyFill="1" applyBorder="1"/>
    <xf numFmtId="0" fontId="3" fillId="4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vertical="center" wrapText="1"/>
    </xf>
  </cellXfs>
  <cellStyles count="1">
    <cellStyle name="Normal" xfId="0"/>
  </cellStyles>
  <dxfs count="5">
    <dxf>
      <font>
        <b/>
        <color rgb="FF7F1D1D"/>
      </font>
      <fill>
        <patternFill>
          <bgColor rgb="FFFECACA"/>
        </patternFill>
      </fill>
    </dxf>
    <dxf>
      <font>
        <b/>
        <color rgb="FF78350F"/>
      </font>
      <fill>
        <patternFill>
          <bgColor rgb="FFFEF3C7"/>
        </patternFill>
      </fill>
    </dxf>
    <dxf>
      <font>
        <b/>
        <color rgb="FF14532D"/>
      </font>
      <fill>
        <patternFill>
          <bgColor rgb="FFDCFCE7"/>
        </patternFill>
      </fill>
    </dxf>
    <dxf>
      <font>
        <b/>
        <color rgb="FF7F1D1D"/>
      </font>
      <fill>
        <patternFill>
          <bgColor rgb="FFFECACA"/>
        </patternFill>
      </fill>
    </dxf>
    <dxf>
      <font>
        <b/>
        <color rgb="FF14532D"/>
      </font>
      <fill>
        <patternFill>
          <bgColor rgb="FFDCFCE7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28e38b5f24cbc" /><Relationship Type="http://schemas.openxmlformats.org/officeDocument/2006/relationships/theme" Target="/xl/theme/theme1.xml" Id="R4005907d5c274867" /><Relationship Type="http://schemas.microsoft.com/office/2022/11/relationships/FeaturePropertyBag" Target="/xl/featurePropertyBag/featurePropertyBag.xml" Id="Rcb54b56340b94f3f" /><Relationship Type="http://schemas.openxmlformats.org/officeDocument/2006/relationships/sharedStrings" Target="/xl/sharedStrings.xml" Id="Rc1bb33148d634c7a" /><Relationship Type="http://schemas.openxmlformats.org/officeDocument/2006/relationships/worksheet" Target="/xl/worksheets/sheet1.xml" Id="R90dd3afb2a1e45d0" /><Relationship Type="http://schemas.openxmlformats.org/officeDocument/2006/relationships/worksheet" Target="/xl/worksheets/sheet2.xml" Id="Rd74e31986ac948a7" /><Relationship Type="http://schemas.openxmlformats.org/officeDocument/2006/relationships/worksheet" Target="/xl/worksheets/sheet3.xml" Id="Rc5c22dad14904209" /><Relationship Type="http://schemas.openxmlformats.org/officeDocument/2006/relationships/worksheet" Target="/xl/worksheets/sheet4.xml" Id="R0caec1f89c6e4746" /><Relationship Type="http://schemas.openxmlformats.org/officeDocument/2006/relationships/worksheet" Target="/xl/worksheets/sheet5.xml" Id="Rde367c5b5dd84650" /><Relationship Type="http://schemas.openxmlformats.org/officeDocument/2006/relationships/worksheet" Target="/xl/worksheets/sheet6.xml" Id="R7c8f6e3a062a441b" /><Relationship Type="http://schemas.openxmlformats.org/officeDocument/2006/relationships/worksheet" Target="/xl/worksheets/sheet7.xml" Id="R25549141a35d462a" /><Relationship Type="http://schemas.openxmlformats.org/officeDocument/2006/relationships/worksheet" Target="/xl/worksheets/sheet8.xml" Id="R794d7ca6c262467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BoundaryDefinitionsTable" displayName="BoundaryDefinitionsTable" ref="A4:K50" headerRowCount="1">
  <x:autoFilter ref="A4:K50"/>
  <x:tableColumns count="11">
    <x:tableColumn id="1" name="Boundary ID"/>
    <x:tableColumn id="2" name="Boundary Type"/>
    <x:tableColumn id="3" name="Public Label"/>
    <x:tableColumn id="4" name="Definition"/>
    <x:tableColumn id="5" name="Scope Value"/>
    <x:tableColumn id="6" name="Evidence"/>
    <x:tableColumn id="7" name="Effective From"/>
    <x:tableColumn id="8" name="Effective To"/>
    <x:tableColumn id="9" name="Owner"/>
    <x:tableColumn id="10" name="Status"/>
    <x:tableColumn id="11" name="Review Trigger"/>
  </x:tableColumns>
  <x:tableStyleInfo name="TableStyleMedium2" showRowStripes="1"/>
</x:table>
</file>

<file path=xl/tables/table2.xml><?xml version="1.0" encoding="utf-8"?>
<x:table xmlns:x="http://schemas.openxmlformats.org/spreadsheetml/2006/main" id="2" name="CompetitorRegisterTable" displayName="CompetitorRegisterTable" ref="A4:G100" headerRowCount="1">
  <x:autoFilter ref="A4:G100"/>
  <x:tableColumns count="7">
    <x:tableColumn id="1" name="Competitor ID"/>
    <x:tableColumn id="2" name="Competitor Name"/>
    <x:tableColumn id="3" name="Parent"/>
    <x:tableColumn id="4" name="Product / Offer"/>
    <x:tableColumn id="5" name="Existing Role"/>
    <x:tableColumn id="6" name="Source"/>
    <x:tableColumn id="7" name="Notes"/>
  </x:tableColumns>
  <x:tableStyleInfo name="TableStyleMedium2" showRowStripes="1"/>
</x:table>
</file>

<file path=xl/tables/table3.xml><?xml version="1.0" encoding="utf-8"?>
<x:table xmlns:x="http://schemas.openxmlformats.org/spreadsheetml/2006/main" id="7" name="ScopeReviewsTable" displayName="ScopeReviewsTable" ref="A4:AY154" headerRowCount="1">
  <x:autoFilter ref="A4:AY154"/>
  <x:tableColumns count="51">
    <x:tableColumn id="1" name="Review ID"/>
    <x:tableColumn id="2" name="Decision Use"/>
    <x:tableColumn id="3" name="Existing View"/>
    <x:tableColumn id="4" name="Buyer / Buying Group"/>
    <x:tableColumn id="5" name="Buyer State"/>
    <x:tableColumn id="6" name="Buyer Effect"/>
    <x:tableColumn id="7" name="Offer"/>
    <x:tableColumn id="8" name="Offer State"/>
    <x:tableColumn id="9" name="Offer Effect"/>
    <x:tableColumn id="10" name="Market / Job"/>
    <x:tableColumn id="11" name="Market State"/>
    <x:tableColumn id="12" name="Market Effect"/>
    <x:tableColumn id="13" name="Geography / Serviceability"/>
    <x:tableColumn id="14" name="Geography State"/>
    <x:tableColumn id="15" name="Geography Effect"/>
    <x:tableColumn id="16" name="Evidence / Notes"/>
    <x:tableColumn id="17" name="Evidence Date"/>
    <x:tableColumn id="18" name="Intended Downstream Use"/>
    <x:tableColumn id="19" name="Outcome"/>
    <x:tableColumn id="20" name="Reason Code"/>
    <x:tableColumn id="21" name="Recommended Scope"/>
    <x:tableColumn id="22" name="Supported Use"/>
    <x:tableColumn id="23" name="Unsupported Use"/>
    <x:tableColumn id="24" name="Missing Evidence"/>
    <x:tableColumn id="25" name="Owner"/>
    <x:tableColumn id="26" name="Version"/>
    <x:tableColumn id="27" name="Review Trigger"/>
    <x:tableColumn id="28" name="Effective From"/>
    <x:tableColumn id="29" name="Effective To"/>
    <x:tableColumn id="30" name="Notes"/>
    <x:tableColumn id="31" name="Buyer Role"/>
    <x:tableColumn id="32" name="Buying Group Detail"/>
    <x:tableColumn id="33" name="Job / Need"/>
    <x:tableColumn id="34" name="Segment"/>
    <x:tableColumn id="35" name="Offer Type"/>
    <x:tableColumn id="36" name="Product Family"/>
    <x:tableColumn id="37" name="Tier / Package"/>
    <x:tableColumn id="38" name="Service Model"/>
    <x:tableColumn id="39" name="Category"/>
    <x:tableColumn id="40" name="Use Case"/>
    <x:tableColumn id="41" name="Substitute Set"/>
    <x:tableColumn id="42" name="Country"/>
    <x:tableColumn id="43" name="Region"/>
    <x:tableColumn id="44" name="Language"/>
    <x:tableColumn id="45" name="Regulatory Requirement"/>
    <x:tableColumn id="46" name="Licensing"/>
    <x:tableColumn id="47" name="Distribution"/>
    <x:tableColumn id="48" name="Serviceability Detail"/>
    <x:tableColumn id="49" name="Existing View Notes"/>
    <x:tableColumn id="50" name="Record Completeness"/>
    <x:tableColumn id="51" name="Publication State"/>
  </x:tableColumns>
  <x:tableStyleInfo name="TableStyleMedium2" showRowStripes="1"/>
</x:table>
</file>

<file path=xl/tables/table4.xml><?xml version="1.0" encoding="utf-8"?>
<x:table xmlns:x="http://schemas.openxmlformats.org/spreadsheetml/2006/main" id="4" name="ScopedViewsTable" displayName="ScopedViewsTable" ref="A4:N100" headerRowCount="1">
  <x:autoFilter ref="A4:N100"/>
  <x:tableColumns count="14">
    <x:tableColumn id="1" name="View ID"/>
    <x:tableColumn id="2" name="View Name"/>
    <x:tableColumn id="3" name="Decision"/>
    <x:tableColumn id="4" name="Buyer"/>
    <x:tableColumn id="5" name="Offer"/>
    <x:tableColumn id="6" name="Market / Job"/>
    <x:tableColumn id="7" name="Geography / Serviceability"/>
    <x:tableColumn id="8" name="Effective Period"/>
    <x:tableColumn id="9" name="Included Competitors"/>
    <x:tableColumn id="10" name="Exclusions"/>
    <x:tableColumn id="11" name="Permitted Use"/>
    <x:tableColumn id="12" name="Owner"/>
    <x:tableColumn id="13" name="Version"/>
    <x:tableColumn id="14" name="Review Trigger"/>
  </x:tableColumns>
  <x:tableStyleInfo name="TableStyleMedium2" showRowStripes="1"/>
</x:table>
</file>

<file path=xl/tables/table5.xml><?xml version="1.0" encoding="utf-8"?>
<x:table xmlns:x="http://schemas.openxmlformats.org/spreadsheetml/2006/main" id="5" name="WorkedExamplesTable" displayName="WorkedExamplesTable" ref="A4:H30" headerRowCount="1">
  <x:autoFilter ref="A4:H30"/>
  <x:tableColumns count="8">
    <x:tableColumn id="1" name="Example"/>
    <x:tableColumn id="2" name="Buyer change"/>
    <x:tableColumn id="3" name="Offer change"/>
    <x:tableColumn id="4" name="Market/job change"/>
    <x:tableColumn id="5" name="Geography/serviceability change"/>
    <x:tableColumn id="6" name="Outcome"/>
    <x:tableColumn id="7" name="Why"/>
    <x:tableColumn id="8" name="Sparse-view consequence"/>
  </x:tableColumns>
  <x:tableStyleInfo name="TableStyleMedium2" showRowStripes="1"/>
</x:table>
</file>

<file path=xl/tables/table6.xml><?xml version="1.0" encoding="utf-8"?>
<x:table xmlns:x="http://schemas.openxmlformats.org/spreadsheetml/2006/main" id="8" name="CanonicalFixturesTable" displayName="CanonicalFixturesTable" ref="A4:AF164" headerRowCount="1">
  <x:autoFilter ref="A4:AF164"/>
  <x:tableColumns count="32">
    <x:tableColumn id="1" name="Fixture ID"/>
    <x:tableColumn id="2" name="Class"/>
    <x:tableColumn id="3" name="Description"/>
    <x:tableColumn id="4" name="Logic Applicable"/>
    <x:tableColumn id="5" name="Decision Use"/>
    <x:tableColumn id="6" name="Existing View"/>
    <x:tableColumn id="7" name="Buyer State"/>
    <x:tableColumn id="8" name="Buyer Effect"/>
    <x:tableColumn id="9" name="Offer State"/>
    <x:tableColumn id="10" name="Offer Effect"/>
    <x:tableColumn id="11" name="Market State"/>
    <x:tableColumn id="12" name="Market Effect"/>
    <x:tableColumn id="13" name="Geography State"/>
    <x:tableColumn id="14" name="Geography Effect"/>
    <x:tableColumn id="15" name="Expected Outcome"/>
    <x:tableColumn id="16" name="Expected Boundaries"/>
    <x:tableColumn id="17" name="Workbook Outcome"/>
    <x:tableColumn id="18" name="Outcome Match"/>
    <x:tableColumn id="19" name="Input JSON"/>
    <x:tableColumn id="20" name="Execution Note"/>
    <x:tableColumn id="21" name="Manual Method Outcome"/>
    <x:tableColumn id="22" name="Input Container Type"/>
    <x:tableColumn id="23" name="Buyer Label"/>
    <x:tableColumn id="24" name="Offer Label"/>
    <x:tableColumn id="25" name="Market Label"/>
    <x:tableColumn id="26" name="Geography Label"/>
    <x:tableColumn id="27" name="Expected Record Completeness"/>
    <x:tableColumn id="28" name="Expected Publication State"/>
    <x:tableColumn id="29" name="Workbook Record Completeness"/>
    <x:tableColumn id="30" name="Record Completeness Match"/>
    <x:tableColumn id="31" name="Workbook Publication State"/>
    <x:tableColumn id="32" name="Publication State Match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d508a428ddf452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fdec853016024d6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5ccfe1f628b4b2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134282a90824b8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2a28a890b7a348c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aa5620f0cd654c0c" /></Relationships>
</file>

<file path=xl/worksheets/sheet1.xml><?xml version="1.0" encoding="utf-8"?>
<worksheet xmlns="http://schemas.openxmlformats.org/spreadsheetml/2006/main">
  <sheetFormatPr defaultRowHeight="15"/>
  <cols>
    <col min="1" max="1" width="24" hidden="0" customWidth="1"/>
    <col min="2" max="2" width="62" hidden="0" customWidth="1"/>
    <col min="4" max="4" width="22" hidden="0" customWidth="1"/>
    <col min="5" max="5" width="22" hidden="0" customWidth="1"/>
    <col min="7" max="7" width="22" hidden="0" customWidth="1"/>
    <col min="8" max="8" width="22" hidden="0" customWidth="1"/>
    <col min="10" max="10" width="22" hidden="0" customWidth="1"/>
    <col min="11" max="11" width="22" hidden="0" customWidth="1"/>
  </cols>
  <sheetData>
    <row r="1" ht="30" customHeight="1">
      <c r="A1" s="4" t="str">
        <v>Method notes &amp; controlled vocabulary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" customHeight="1">
      <c r="A2" s="11" t="str">
        <v>These lists are the workbook authority for controlled inputs. Unknown is never treated as equivalent.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4" ht="34" customHeight="1">
      <c r="A4" s="20" t="str">
        <v>Decision Use</v>
      </c>
      <c r="B4" s="20" t="str">
        <v>Allowed Code</v>
      </c>
      <c r="D4" s="20" t="str">
        <v>Existing View</v>
      </c>
      <c r="E4" s="20" t="str">
        <v>Allowed Code</v>
      </c>
      <c r="G4" s="20" t="str">
        <v>Boundary State</v>
      </c>
      <c r="H4" s="20" t="str">
        <v>Allowed Code</v>
      </c>
      <c r="J4" s="20" t="str">
        <v>Boundary Effect</v>
      </c>
      <c r="K4" s="20" t="str">
        <v>Allowed Code</v>
      </c>
    </row>
    <row r="5">
      <c r="A5" t="str">
        <v>Strategy</v>
      </c>
      <c r="B5" t="str">
        <v>strategy</v>
      </c>
      <c r="D5" t="str">
        <v>No current scoped view</v>
      </c>
      <c r="E5" t="str">
        <v>NONE</v>
      </c>
      <c r="G5" t="str">
        <v>Established</v>
      </c>
      <c r="H5" t="str">
        <v>ESTABLISHED</v>
      </c>
      <c r="J5" t="str">
        <v>Same / immaterial</v>
      </c>
      <c r="K5" t="str">
        <v>SAME</v>
      </c>
    </row>
    <row r="6">
      <c r="A6" t="str">
        <v>Sales</v>
      </c>
      <c r="B6" t="str">
        <v>sales</v>
      </c>
      <c r="D6" t="str">
        <v>Current scoped view exists</v>
      </c>
      <c r="E6" t="str">
        <v>CURRENT</v>
      </c>
      <c r="G6" t="str">
        <v>Unresolved</v>
      </c>
      <c r="H6" t="str">
        <v>UNRESOLVED</v>
      </c>
      <c r="J6" t="str">
        <v>Material difference</v>
      </c>
      <c r="K6" t="str">
        <v>MATERIAL</v>
      </c>
    </row>
    <row r="7">
      <c r="A7" t="str">
        <v>Seo</v>
      </c>
      <c r="B7" t="str">
        <v>seo</v>
      </c>
      <c r="J7" t="str">
        <v>Unknown effect</v>
      </c>
      <c r="K7" t="str">
        <v>UNKNOWN</v>
      </c>
    </row>
    <row r="8">
      <c r="A8" t="str">
        <v>Product</v>
      </c>
      <c r="B8" t="str">
        <v>product</v>
      </c>
    </row>
    <row r="9">
      <c r="A9" t="str">
        <v>Market Entry</v>
      </c>
      <c r="B9" t="str">
        <v>market_entry</v>
      </c>
    </row>
    <row r="10">
      <c r="A10" t="str">
        <v>Pricing</v>
      </c>
      <c r="B10" t="str">
        <v>pricing</v>
      </c>
    </row>
    <row r="11">
      <c r="A11" t="str">
        <v>Other</v>
      </c>
      <c r="B11" t="str">
        <v>other</v>
      </c>
    </row>
    <row r="13" ht="34" customHeight="1">
      <c r="A13" s="20" t="str">
        <v>Method Control</v>
      </c>
      <c r="B13" s="20" t="str">
        <v>Definition</v>
      </c>
    </row>
    <row r="14">
      <c r="A14" s="26" t="str">
        <v>Canonical sequence</v>
      </c>
      <c r="B14" s="26" t="str">
        <v>Define decision → bound buyer → bound offer → bound market/job → test geography/serviceability → compare scope effect → keep, split or resolve → version/reopen.</v>
      </c>
    </row>
    <row r="15">
      <c r="A15" s="26" t="str">
        <v>Split rule</v>
      </c>
      <c r="B15" s="26" t="str">
        <v>Create a separate competitor view only when a boundary difference materially changes inclusion/exclusion, competitor role, substitutability, serviceability, evidence required, benchmark validity, permitted downstream use or decision consequence.</v>
      </c>
    </row>
    <row r="16">
      <c r="A16" s="26" t="str">
        <v>No-split rule</v>
      </c>
      <c r="B16" s="26" t="str">
        <v>Do not split merely because persona names, SKUs, countries or channels differ when realistic alternatives, evidence validity, serviceability and downstream use remain equivalent.</v>
      </c>
    </row>
    <row r="17">
      <c r="A17" s="26" t="str">
        <v>Sparse-view principle</v>
      </c>
      <c r="B17" s="26" t="str">
        <v>Create only decision-relevant scoped views. Do not construct the full buyer × offer × market × geography Cartesian product by default.</v>
      </c>
    </row>
    <row r="18">
      <c r="A18" s="26" t="str">
        <v>Fail-closed rule</v>
      </c>
      <c r="B18" s="26" t="str">
        <v>Unsupported controlled values → INVALID_INPUT. Missing controlled values → INCOMPLETE. Valid unknown boundary → RESOLVE_SCOPE. Unknown is never treated as SAME.</v>
      </c>
    </row>
    <row r="19">
      <c r="A19" s="26" t="str">
        <v>Lifecycle rule</v>
      </c>
      <c r="B19" s="26" t="str">
        <v>A material boundary change on a current view → REOPEN_VIEW before reuse. Preserve superseded version/effective dates.</v>
      </c>
    </row>
    <row r="20">
      <c r="A20" t="str">
        <v>Normalization contract</v>
      </c>
      <c r="B20" t="str">
        <v>Controlled text is normalized with TRIM + CLEAN + non-breaking-space substitution before emptiness and exact whitelist checks. Whitespace-only required input is INCOMPLETE; wrong-case or unsupported non-empty values are INVALID_INPUT.</v>
      </c>
    </row>
    <row r="21">
      <c r="A21" t="str">
        <v>Record completeness</v>
      </c>
      <c r="B21" t="str">
        <v>Outcome logic remains independent from scope-label documentation. Missing buyer/offer/market/geography labels produce Record Completeness = INCOMPLETE and Publication State = NOT_READY_TO_PUBLISH.</v>
      </c>
    </row>
  </sheetData>
  <sheetProtection sheet="1" objects="1" scenarios="1" formatCells="1" formatColumns="1" formatRows="1" insertColumns="1" insertRows="1" insertHyperlinks="1" deleteColumns="1" deleteRows="1" selectLockedCells="0" selectUnlockedCells="0" sort="0" autoFilter="0"/>
  <mergeCells>
    <mergeCell ref="A1:K1"/>
    <mergeCell ref="A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FormatPr defaultRowHeight="15"/>
  <cols>
    <col min="1" max="1" width="28" hidden="0" customWidth="1"/>
    <col min="2" max="2" width="36" hidden="0" customWidth="1"/>
    <col min="3" max="3" width="66" hidden="0" customWidth="1"/>
    <col min="4" max="4" width="12" hidden="0" customWidth="1"/>
    <col min="5" max="5" width="12" hidden="0" customWidth="1"/>
    <col min="6" max="6" width="12" hidden="0" customWidth="1"/>
    <col min="7" max="7" width="12" hidden="0" customWidth="1"/>
    <col min="8" max="8" width="12" hidden="0" customWidth="1"/>
  </cols>
  <sheetData>
    <row r="1" ht="30" customHeight="1">
      <c r="A1" s="4" t="str">
        <v>Competitor Boundary Scope Register</v>
      </c>
      <c r="B1" s="4"/>
      <c r="C1" s="4"/>
      <c r="D1" s="4"/>
      <c r="E1" s="4"/>
      <c r="F1" s="4"/>
      <c r="G1" s="4"/>
      <c r="H1" s="4"/>
    </row>
    <row r="2" ht="30" customHeight="1">
      <c r="A2" s="11" t="str">
        <v>Decide whether one competitor view is safe, a material boundary needs its own view, or scope must be resolved first.</v>
      </c>
      <c r="B2" s="11"/>
      <c r="C2" s="11"/>
      <c r="D2" s="11"/>
      <c r="E2" s="11"/>
      <c r="F2" s="11"/>
      <c r="G2" s="11"/>
      <c r="H2" s="11"/>
    </row>
    <row r="4" ht="34" customHeight="1">
      <c r="A4" s="20" t="str">
        <v>Step</v>
      </c>
      <c r="B4" s="20" t="str">
        <v>Action</v>
      </c>
      <c r="C4" s="20" t="str">
        <v>What good looks like</v>
      </c>
    </row>
    <row r="5">
      <c r="A5" s="28" t="str">
        <v>1</v>
      </c>
      <c r="B5" s="26" t="str">
        <v>Define the decision</v>
      </c>
      <c r="C5" s="26" t="str">
        <v>Name the exact decision this competitor view will support.</v>
      </c>
    </row>
    <row r="6">
      <c r="A6" s="28" t="str">
        <v>2</v>
      </c>
      <c r="B6" s="26" t="str">
        <v>Bound the buyer</v>
      </c>
      <c r="C6" s="26" t="str">
        <v>Name the buyer or buying group; do not assume user = economic buyer.</v>
      </c>
    </row>
    <row r="7">
      <c r="A7" s="28" t="str">
        <v>3</v>
      </c>
      <c r="B7" s="26" t="str">
        <v>Bound the offer</v>
      </c>
      <c r="C7" s="26" t="str">
        <v>Name the exact product, tier, package or service being compared.</v>
      </c>
    </row>
    <row r="8">
      <c r="A8" s="28" t="str">
        <v>4</v>
      </c>
      <c r="B8" s="26" t="str">
        <v>Bound the market / job</v>
      </c>
      <c r="C8" s="26" t="str">
        <v>Define the buyer problem, use case or substitution space—not just an industry/category label.</v>
      </c>
    </row>
    <row r="9">
      <c r="A9" s="28" t="str">
        <v>5</v>
      </c>
      <c r="B9" s="26" t="str">
        <v>Test geography / serviceability</v>
      </c>
      <c r="C9" s="26" t="str">
        <v>Record where the alternative must actually be feasible, including regulation, language, licensing, delivery or implementation constraints when material.</v>
      </c>
    </row>
    <row r="10">
      <c r="A10" s="28" t="str">
        <v>6</v>
      </c>
      <c r="B10" s="26" t="str">
        <v>Run the scope review</v>
      </c>
      <c r="C10" s="26" t="str">
        <v>Mark each boundary SAME, MATERIAL or UNKNOWN and ESTABLISHED or UNRESOLVED.</v>
      </c>
    </row>
    <row r="11">
      <c r="A11" s="28" t="str">
        <v>7</v>
      </c>
      <c r="B11" s="26" t="str">
        <v>Keep, split or resolve</v>
      </c>
      <c r="C11" s="26" t="str">
        <v>Use one view only if no boundary materially changes the comparison. Split only the material dimensions; resolve unknowns first.</v>
      </c>
    </row>
    <row r="12">
      <c r="A12" s="28" t="str">
        <v>8</v>
      </c>
      <c r="B12" s="26" t="str">
        <v>Publish the scoped view</v>
      </c>
      <c r="C12" s="26" t="str">
        <v>Record inclusions, exclusions, permitted use, owner, version and review trigger.</v>
      </c>
    </row>
    <row r="13">
      <c r="A13" s="28" t="str">
        <v>9</v>
      </c>
      <c r="B13" s="26" t="str">
        <v>Reopen after change</v>
      </c>
      <c r="C13" s="26" t="str">
        <v>Recheck when a material buyer, offer, market/job, serviceability or downstream-use condition changes.</v>
      </c>
    </row>
    <row r="15" ht="24" customHeight="1">
      <c r="A15" s="30" t="str">
        <v>Mini-example — fictional composite</v>
      </c>
      <c r="B15" s="30"/>
      <c r="C15" s="30"/>
      <c r="D15" s="30"/>
      <c r="E15" s="30"/>
      <c r="F15" s="30"/>
      <c r="G15" s="30"/>
      <c r="H15" s="30"/>
    </row>
    <row r="16">
      <c r="A16" s="33" t="str">
        <v>Decision</v>
      </c>
      <c r="B16" s="26" t="str">
        <v>Which alternatives should the enterprise sales team treat as comparable for a regulated EU procurement?</v>
      </c>
    </row>
    <row r="17">
      <c r="A17" s="33" t="str">
        <v>Buyer</v>
      </c>
      <c r="B17" s="26" t="str">
        <v>Department lead + IT/security + procurement</v>
      </c>
    </row>
    <row r="18">
      <c r="A18" s="33" t="str">
        <v>Offer</v>
      </c>
      <c r="B18" s="26" t="str">
        <v>Enterprise platform, not the self-serve plan</v>
      </c>
    </row>
    <row r="19">
      <c r="A19" s="33" t="str">
        <v>Market / job</v>
      </c>
      <c r="B19" s="26" t="str">
        <v>Secure cross-team workflow coordination</v>
      </c>
    </row>
    <row r="20">
      <c r="A20" s="33" t="str">
        <v>Geography / serviceability</v>
      </c>
      <c r="B20" s="26" t="str">
        <v>EU scope requiring confirmed regulation/data/service coverage</v>
      </c>
    </row>
    <row r="21">
      <c r="A21" s="33" t="str">
        <v>Result</v>
      </c>
      <c r="B21" s="26" t="str">
        <v>A global vendor unavailable for the regulated EU scope is excluded; a local provider may enter even if global search visibility is low.</v>
      </c>
    </row>
    <row r="23" ht="24" customHeight="1">
      <c r="A23" s="20" t="str">
        <v>Completion &amp; handoff</v>
      </c>
      <c r="B23" s="20"/>
      <c r="C23" s="50"/>
    </row>
    <row r="24" ht="36" customHeight="1">
      <c r="A24" s="54" t="str">
        <v>Completion</v>
      </c>
      <c r="B24" s="58" t="str">
        <v>A scoped view is complete when its decision, four boundaries, inclusions/exclusions, permitted use, owner, version and reopen trigger are recorded.</v>
      </c>
      <c r="C24" s="58"/>
    </row>
    <row r="25" ht="28" customHeight="1">
      <c r="A25" s="54" t="str">
        <v>Stop rule</v>
      </c>
      <c r="B25" s="58" t="str">
        <v>Do not publish a consequential comparison from RESOLVE_SCOPE, INCOMPLETE or INVALID_INPUT.</v>
      </c>
      <c r="C25" s="58"/>
    </row>
    <row r="27" ht="36" customHeight="1">
      <c r="A27" s="54" t="str">
        <v>Quick-tool handoff</v>
      </c>
      <c r="B27" s="58" t="str">
        <v>Copy the web tool's scope summary into a new Scope Reviews row, then add evidence, owner and version before publishing a Scoped View.</v>
      </c>
      <c r="C27" s="58"/>
    </row>
    <row r="28" ht="36" customHeight="1">
      <c r="A28" s="54" t="str">
        <v>Record completeness</v>
      </c>
      <c r="B28" s="58" t="str">
        <v>Logic result and record completeness are separate. A valid keep/split result with any unnamed buyer, offer, market/job or geography/serviceability remains NOT_READY_TO_PUBLISH until the scope labels are recorded.</v>
      </c>
      <c r="C28" s="58"/>
    </row>
  </sheetData>
  <sheetProtection sheet="1" objects="1" scenarios="1" formatCells="1" formatColumns="1" formatRows="1" insertColumns="1" insertRows="1" insertHyperlinks="1" deleteColumns="1" deleteRows="1" selectLockedCells="0" selectUnlockedCells="0" sort="0" autoFilter="0"/>
  <mergeCells>
    <mergeCell ref="A1:H1"/>
    <mergeCell ref="A2:H2"/>
    <mergeCell ref="A15:H15"/>
    <mergeCell ref="A23:C23"/>
    <mergeCell ref="B24:C24"/>
    <mergeCell ref="B25:C25"/>
    <mergeCell ref="B27:C27"/>
    <mergeCell ref="B28:C28"/>
  </mergeCells>
  <pageMargins left="0.7" right="0.7" top="0.75" bottom="0.75" header="0.3" footer="0.3"/>
</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4" hidden="0" customWidth="1"/>
    <x:col min="4" max="4" width="54" hidden="0" customWidth="1"/>
    <x:col min="5" max="5" width="38" hidden="0" customWidth="1"/>
    <x:col min="6" max="6" width="34" hidden="0" customWidth="1"/>
    <x:col min="7" max="7" width="14" hidden="0" customWidth="1"/>
    <x:col min="8" max="8" width="14" hidden="0" customWidth="1"/>
    <x:col min="9" max="9" width="20" hidden="0" customWidth="1"/>
    <x:col min="10" max="10" width="14" hidden="0" customWidth="1"/>
    <x:col min="11" max="11" width="40" hidden="0" customWidth="1"/>
  </x:cols>
  <x:sheetData>
    <x:row r="1" ht="30" customHeight="1">
      <x:c r="A1" s="4" t="str">
        <x:v>Boundary Definitions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1" t="str">
        <x:v>Version the boundary facts so later reviews can explain what changed and why.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</x:row>
    <x:row r="4" ht="34" customHeight="1">
      <x:c r="A4" s="20" t="str">
        <x:v>Boundary ID</x:v>
      </x:c>
      <x:c r="B4" s="20" t="str">
        <x:v>Boundary Type</x:v>
      </x:c>
      <x:c r="C4" s="20" t="str">
        <x:v>Public Label</x:v>
      </x:c>
      <x:c r="D4" s="20" t="str">
        <x:v>Definition</x:v>
      </x:c>
      <x:c r="E4" s="20" t="str">
        <x:v>Scope Value</x:v>
      </x:c>
      <x:c r="F4" s="20" t="str">
        <x:v>Evidence</x:v>
      </x:c>
      <x:c r="G4" s="20" t="str">
        <x:v>Effective From</x:v>
      </x:c>
      <x:c r="H4" s="20" t="str">
        <x:v>Effective To</x:v>
      </x:c>
      <x:c r="I4" s="20" t="str">
        <x:v>Owner</x:v>
      </x:c>
      <x:c r="J4" s="20" t="str">
        <x:v>Status</x:v>
      </x:c>
      <x:c r="K4" s="20" t="str">
        <x:v>Review Trigger</x:v>
      </x:c>
    </x:row>
    <x:row r="5">
      <x:c r="A5" s="26" t="str">
        <x:v>BND-001</x:v>
      </x:c>
      <x:c r="B5" s="26" t="str">
        <x:v>BUYER</x:v>
      </x:c>
      <x:c r="C5" s="26" t="str">
        <x:v>Buyer / buying group</x:v>
      </x:c>
      <x:c r="D5" s="26" t="str">
        <x:v>The person or group whose decision process determines realistic alternatives.</x:v>
      </x:c>
      <x:c r="E5" s="26" t="str">
        <x:v>Department lead + IT/security + procurement</x:v>
      </x:c>
      <x:c r="F5" s="26" t="str">
        <x:v>Discovery + procurement requirements</x:v>
      </x:c>
      <x:c r="G5" s="26" t="str"/>
      <x:c r="H5" s="26" t="str"/>
      <x:c r="I5" s="26" t="str">
        <x:v>Scope owner</x:v>
      </x:c>
      <x:c r="J5" s="26" t="str">
        <x:v>ACTIVE</x:v>
      </x:c>
      <x:c r="K5" s="26" t="str">
        <x:v>Reopen when buying authority or job changes.</x:v>
      </x:c>
    </x:row>
    <x:row r="6">
      <x:c r="A6" s="26" t="str">
        <x:v>BND-002</x:v>
      </x:c>
      <x:c r="B6" s="26" t="str">
        <x:v>OFFER</x:v>
      </x:c>
      <x:c r="C6" s="26" t="str">
        <x:v>Offer</x:v>
      </x:c>
      <x:c r="D6" s="26" t="str">
        <x:v>The exact product, tier, package or service unit being compared.</x:v>
      </x:c>
      <x:c r="E6" s="26" t="str">
        <x:v>Enterprise platform</x:v>
      </x:c>
      <x:c r="F6" s="26" t="str">
        <x:v>Current product packaging</x:v>
      </x:c>
      <x:c r="G6" s="26" t="str"/>
      <x:c r="H6" s="26" t="str"/>
      <x:c r="I6" s="26" t="str">
        <x:v>Product marketing</x:v>
      </x:c>
      <x:c r="J6" s="26" t="str">
        <x:v>ACTIVE</x:v>
      </x:c>
      <x:c r="K6" s="26" t="str">
        <x:v>Reopen after packaging, tier or service-model change.</x:v>
      </x:c>
    </x:row>
    <x:row r="7">
      <x:c r="A7" s="26" t="str">
        <x:v>BND-003</x:v>
      </x:c>
      <x:c r="B7" s="26" t="str">
        <x:v>MARKET</x:v>
      </x:c>
      <x:c r="C7" s="26" t="str">
        <x:v>Market / buyer job</x:v>
      </x:c>
      <x:c r="D7" s="26" t="str">
        <x:v>The demand/substitution space defined by the buyer problem or use case.</x:v>
      </x:c>
      <x:c r="E7" s="26" t="str">
        <x:v>Secure cross-team workflow coordination</x:v>
      </x:c>
      <x:c r="F7" s="26" t="str">
        <x:v>Win/loss + customer evidence</x:v>
      </x:c>
      <x:c r="G7" s="26" t="str"/>
      <x:c r="H7" s="26" t="str"/>
      <x:c r="I7" s="26" t="str">
        <x:v>Strategy</x:v>
      </x:c>
      <x:c r="J7" s="26" t="str">
        <x:v>ACTIVE</x:v>
      </x:c>
      <x:c r="K7" s="26" t="str">
        <x:v>Reopen when job/use case or substitute set changes.</x:v>
      </x:c>
    </x:row>
    <x:row r="8">
      <x:c r="A8" s="26" t="str">
        <x:v>BND-004</x:v>
      </x:c>
      <x:c r="B8" s="26" t="str">
        <x:v>GEOGRAPHY</x:v>
      </x:c>
      <x:c r="C8" s="26" t="str">
        <x:v>Geography / serviceability</x:v>
      </x:c>
      <x:c r="D8" s="26" t="str">
        <x:v>The locations and feasibility conditions where an alternative can actually serve the scoped buyer.</x:v>
      </x:c>
      <x:c r="E8" s="26" t="str">
        <x:v>EU regulated enterprise scope</x:v>
      </x:c>
      <x:c r="F8" s="26" t="str">
        <x:v>Availability + regulatory evidence</x:v>
      </x:c>
      <x:c r="G8" s="26" t="str"/>
      <x:c r="H8" s="26" t="str"/>
      <x:c r="I8" s="26" t="str">
        <x:v>Regional owner</x:v>
      </x:c>
      <x:c r="J8" s="26" t="str">
        <x:v>ACTIVE</x:v>
      </x:c>
      <x:c r="K8" s="26" t="str">
        <x:v>Reopen after coverage, regulation, language or delivery change.</x:v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</x:row>
    <x:row r="45">
      <x:c r="A45" s="26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</x:row>
    <x:row r="46">
      <x:c r="A46" s="26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</x:row>
    <x:row r="47">
      <x:c r="A47" s="26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</x:row>
    <x:row r="48">
      <x:c r="A48" s="26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</x:row>
    <x:row r="49">
      <x:c r="A49" s="26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</x:row>
    <x:row r="50">
      <x:c r="A50" s="26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</x:row>
  </x:sheetData>
  <x:mergeCells>
    <x:mergeCell ref="A1:K1"/>
    <x:mergeCell ref="A2:K2"/>
  </x:mergeCells>
  <x:pageMargins left="0.7" right="0.7" top="0.75" bottom="0.75" header="0.3" footer="0.3"/>
  <x:tableParts count="1">
    <x:tablePart xmlns:r="http://schemas.openxmlformats.org/officeDocument/2006/relationships" r:id="Rad508a428ddf452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6" hidden="0" customWidth="1"/>
    <x:col min="3" max="3" width="24" hidden="0" customWidth="1"/>
    <x:col min="4" max="4" width="30" hidden="0" customWidth="1"/>
    <x:col min="5" max="5" width="18" hidden="0" customWidth="1"/>
    <x:col min="6" max="6" width="28" hidden="0" customWidth="1"/>
    <x:col min="7" max="7" width="52" hidden="0" customWidth="1"/>
  </x:cols>
  <x:sheetData>
    <x:row r="1" ht="30" customHeight="1">
      <x:c r="A1" s="4" t="str">
        <x:v>Competitor Register</x:v>
      </x:c>
      <x:c r="B1" s="4"/>
      <x:c r="C1" s="4"/>
      <x:c r="D1" s="4"/>
      <x:c r="E1" s="4"/>
      <x:c r="F1" s="4"/>
      <x:c r="G1" s="4"/>
    </x:row>
    <x:row r="2" ht="30" customHeight="1">
      <x:c r="A2" s="11" t="str">
        <x:v>Keep one canonical identity per competitor. Relevance belongs to scoped views, not duplicate identities.</x:v>
      </x:c>
      <x:c r="B2" s="11"/>
      <x:c r="C2" s="11"/>
      <x:c r="D2" s="11"/>
      <x:c r="E2" s="11"/>
      <x:c r="F2" s="11"/>
      <x:c r="G2" s="11"/>
    </x:row>
    <x:row r="4" ht="34" customHeight="1">
      <x:c r="A4" s="20" t="str">
        <x:v>Competitor ID</x:v>
      </x:c>
      <x:c r="B4" s="20" t="str">
        <x:v>Competitor Name</x:v>
      </x:c>
      <x:c r="C4" s="20" t="str">
        <x:v>Parent</x:v>
      </x:c>
      <x:c r="D4" s="20" t="str">
        <x:v>Product / Offer</x:v>
      </x:c>
      <x:c r="E4" s="20" t="str">
        <x:v>Existing Role</x:v>
      </x:c>
      <x:c r="F4" s="20" t="str">
        <x:v>Source</x:v>
      </x:c>
      <x:c r="G4" s="20" t="str">
        <x:v>Notes</x:v>
      </x:c>
    </x:row>
    <x:row r="5">
      <x:c r="A5" s="26" t="str">
        <x:v>CMP-001</x:v>
      </x:c>
      <x:c r="B5" s="26" t="str">
        <x:v>Global Platform A</x:v>
      </x:c>
      <x:c r="C5" s="26" t="str">
        <x:v>Global Platform Group</x:v>
      </x:c>
      <x:c r="D5" s="26" t="str">
        <x:v>Enterprise platform</x:v>
      </x:c>
      <x:c r="E5" s="26" t="str">
        <x:v>DIRECT</x:v>
      </x:c>
      <x:c r="F5" s="26" t="str">
        <x:v>Fictional composite</x:v>
      </x:c>
      <x:c r="G5" s="26" t="str">
        <x:v>Visible globally; serviceability must still be tested.</x:v>
      </x:c>
    </x:row>
    <x:row r="6">
      <x:c r="A6" s="26" t="str">
        <x:v>CMP-002</x:v>
      </x:c>
      <x:c r="B6" s="26" t="str">
        <x:v>Spreadsheet workflow</x:v>
      </x:c>
      <x:c r="C6" s="26" t="str">
        <x:v>N/A</x:v>
      </x:c>
      <x:c r="D6" s="26" t="str">
        <x:v>Spreadsheet / manual workflow</x:v>
      </x:c>
      <x:c r="E6" s="26" t="str">
        <x:v>SUBSTITUTE</x:v>
      </x:c>
      <x:c r="F6" s="26" t="str">
        <x:v>Fictional composite</x:v>
      </x:c>
      <x:c r="G6" s="26" t="str">
        <x:v>May compete for self-serve or simple jobs.</x:v>
      </x:c>
    </x:row>
    <x:row r="7">
      <x:c r="A7" s="26" t="str">
        <x:v>CMP-003</x:v>
      </x:c>
      <x:c r="B7" s="26" t="str">
        <x:v>Implementation Consultancy</x:v>
      </x:c>
      <x:c r="C7" s="26" t="str">
        <x:v>N/A</x:v>
      </x:c>
      <x:c r="D7" s="26" t="str">
        <x:v>Managed implementation service</x:v>
      </x:c>
      <x:c r="E7" s="26" t="str">
        <x:v>SUBSTITUTE</x:v>
      </x:c>
      <x:c r="F7" s="26" t="str">
        <x:v>Fictional composite</x:v>
      </x:c>
      <x:c r="G7" s="26" t="str">
        <x:v>May compete when buyer job includes implementation capacity.</x:v>
      </x:c>
    </x:row>
    <x:row r="8">
      <x:c r="A8" s="26" t="str">
        <x:v>CMP-004</x:v>
      </x:c>
      <x:c r="B8" s="26" t="str">
        <x:v>Local EU Provider</x:v>
      </x:c>
      <x:c r="C8" s="26" t="str">
        <x:v>N/A</x:v>
      </x:c>
      <x:c r="D8" s="26" t="str">
        <x:v>Enterprise service</x:v>
      </x:c>
      <x:c r="E8" s="26" t="str">
        <x:v>DIRECT</x:v>
      </x:c>
      <x:c r="F8" s="26" t="str">
        <x:v>Fictional composite</x:v>
      </x:c>
      <x:c r="G8" s="26" t="str">
        <x:v>Could be central in procurement despite low global search visibility.</x:v>
      </x:c>
    </x:row>
    <x:row r="9">
      <x:c r="A9" s="26" t="str">
        <x:v>CMP-005</x:v>
      </x:c>
      <x:c r="B9" s="26" t="str">
        <x:v>ParentCo</x:v>
      </x:c>
      <x:c r="C9" s="26" t="str">
        <x:v>ParentCo</x:v>
      </x:c>
      <x:c r="D9" s="26" t="str">
        <x:v>Multiple offers</x:v>
      </x:c>
      <x:c r="E9" s="26" t="str">
        <x:v>REFERENCE</x:v>
      </x:c>
      <x:c r="F9" s="26" t="str">
        <x:v>Fictional composite</x:v>
      </x:c>
      <x:c r="G9" s="26" t="str">
        <x:v>Use offer identity in scoped views; parent identity remains context.</x:v>
      </x:c>
    </x:row>
    <x:row r="10">
      <x:c r="A10" s="26"/>
      <x:c r="B10" s="26"/>
      <x:c r="C10" s="26"/>
      <x:c r="D10" s="26"/>
      <x:c r="E10" s="26"/>
      <x:c r="F10" s="26"/>
      <x:c r="G10" s="26"/>
    </x:row>
    <x:row r="11">
      <x:c r="A11" s="26"/>
      <x:c r="B11" s="26"/>
      <x:c r="C11" s="26"/>
      <x:c r="D11" s="26"/>
      <x:c r="E11" s="26"/>
      <x:c r="F11" s="26"/>
      <x:c r="G11" s="26"/>
    </x:row>
    <x:row r="12">
      <x:c r="A12" s="26"/>
      <x:c r="B12" s="26"/>
      <x:c r="C12" s="26"/>
      <x:c r="D12" s="26"/>
      <x:c r="E12" s="26"/>
      <x:c r="F12" s="26"/>
      <x:c r="G12" s="26"/>
    </x:row>
    <x:row r="13">
      <x:c r="A13" s="26"/>
      <x:c r="B13" s="26"/>
      <x:c r="C13" s="26"/>
      <x:c r="D13" s="26"/>
      <x:c r="E13" s="26"/>
      <x:c r="F13" s="26"/>
      <x:c r="G13" s="26"/>
    </x:row>
    <x:row r="14">
      <x:c r="A14" s="26"/>
      <x:c r="B14" s="26"/>
      <x:c r="C14" s="26"/>
      <x:c r="D14" s="26"/>
      <x:c r="E14" s="26"/>
      <x:c r="F14" s="26"/>
      <x:c r="G14" s="26"/>
    </x:row>
    <x:row r="15">
      <x:c r="A15" s="26"/>
      <x:c r="B15" s="26"/>
      <x:c r="C15" s="26"/>
      <x:c r="D15" s="26"/>
      <x:c r="E15" s="26"/>
      <x:c r="F15" s="26"/>
      <x:c r="G15" s="26"/>
    </x:row>
    <x:row r="16">
      <x:c r="A16" s="26"/>
      <x:c r="B16" s="26"/>
      <x:c r="C16" s="26"/>
      <x:c r="D16" s="26"/>
      <x:c r="E16" s="26"/>
      <x:c r="F16" s="26"/>
      <x:c r="G16" s="26"/>
    </x:row>
    <x:row r="17">
      <x:c r="A17" s="26"/>
      <x:c r="B17" s="26"/>
      <x:c r="C17" s="26"/>
      <x:c r="D17" s="26"/>
      <x:c r="E17" s="26"/>
      <x:c r="F17" s="26"/>
      <x:c r="G17" s="26"/>
    </x:row>
    <x:row r="18">
      <x:c r="A18" s="26"/>
      <x:c r="B18" s="26"/>
      <x:c r="C18" s="26"/>
      <x:c r="D18" s="26"/>
      <x:c r="E18" s="26"/>
      <x:c r="F18" s="26"/>
      <x:c r="G18" s="26"/>
    </x:row>
    <x:row r="19">
      <x:c r="A19" s="26"/>
      <x:c r="B19" s="26"/>
      <x:c r="C19" s="26"/>
      <x:c r="D19" s="26"/>
      <x:c r="E19" s="26"/>
      <x:c r="F19" s="26"/>
      <x:c r="G19" s="26"/>
    </x:row>
    <x:row r="20">
      <x:c r="A20" s="26"/>
      <x:c r="B20" s="26"/>
      <x:c r="C20" s="26"/>
      <x:c r="D20" s="26"/>
      <x:c r="E20" s="26"/>
      <x:c r="F20" s="26"/>
      <x:c r="G20" s="26"/>
    </x:row>
    <x:row r="21">
      <x:c r="A21" s="26"/>
      <x:c r="B21" s="26"/>
      <x:c r="C21" s="26"/>
      <x:c r="D21" s="26"/>
      <x:c r="E21" s="26"/>
      <x:c r="F21" s="26"/>
      <x:c r="G21" s="26"/>
    </x:row>
    <x:row r="22">
      <x:c r="A22" s="26"/>
      <x:c r="B22" s="26"/>
      <x:c r="C22" s="26"/>
      <x:c r="D22" s="26"/>
      <x:c r="E22" s="26"/>
      <x:c r="F22" s="26"/>
      <x:c r="G22" s="26"/>
    </x:row>
    <x:row r="23">
      <x:c r="A23" s="26"/>
      <x:c r="B23" s="26"/>
      <x:c r="C23" s="26"/>
      <x:c r="D23" s="26"/>
      <x:c r="E23" s="26"/>
      <x:c r="F23" s="26"/>
      <x:c r="G23" s="26"/>
    </x:row>
    <x:row r="24">
      <x:c r="A24" s="26"/>
      <x:c r="B24" s="26"/>
      <x:c r="C24" s="26"/>
      <x:c r="D24" s="26"/>
      <x:c r="E24" s="26"/>
      <x:c r="F24" s="26"/>
      <x:c r="G24" s="26"/>
    </x:row>
    <x:row r="25">
      <x:c r="A25" s="26"/>
      <x:c r="B25" s="26"/>
      <x:c r="C25" s="26"/>
      <x:c r="D25" s="26"/>
      <x:c r="E25" s="26"/>
      <x:c r="F25" s="26"/>
      <x:c r="G25" s="26"/>
    </x:row>
    <x:row r="26">
      <x:c r="A26" s="26"/>
      <x:c r="B26" s="26"/>
      <x:c r="C26" s="26"/>
      <x:c r="D26" s="26"/>
      <x:c r="E26" s="26"/>
      <x:c r="F26" s="26"/>
      <x:c r="G26" s="26"/>
    </x:row>
    <x:row r="27">
      <x:c r="A27" s="26"/>
      <x:c r="B27" s="26"/>
      <x:c r="C27" s="26"/>
      <x:c r="D27" s="26"/>
      <x:c r="E27" s="26"/>
      <x:c r="F27" s="26"/>
      <x:c r="G27" s="26"/>
    </x:row>
    <x:row r="28">
      <x:c r="A28" s="26"/>
      <x:c r="B28" s="26"/>
      <x:c r="C28" s="26"/>
      <x:c r="D28" s="26"/>
      <x:c r="E28" s="26"/>
      <x:c r="F28" s="26"/>
      <x:c r="G28" s="26"/>
    </x:row>
    <x:row r="29">
      <x:c r="A29" s="26"/>
      <x:c r="B29" s="26"/>
      <x:c r="C29" s="26"/>
      <x:c r="D29" s="26"/>
      <x:c r="E29" s="26"/>
      <x:c r="F29" s="26"/>
      <x:c r="G29" s="26"/>
    </x:row>
    <x:row r="30">
      <x:c r="A30" s="26"/>
      <x:c r="B30" s="26"/>
      <x:c r="C30" s="26"/>
      <x:c r="D30" s="26"/>
      <x:c r="E30" s="26"/>
      <x:c r="F30" s="26"/>
      <x:c r="G30" s="26"/>
    </x:row>
    <x:row r="31">
      <x:c r="A31" s="26"/>
      <x:c r="B31" s="26"/>
      <x:c r="C31" s="26"/>
      <x:c r="D31" s="26"/>
      <x:c r="E31" s="26"/>
      <x:c r="F31" s="26"/>
      <x:c r="G31" s="26"/>
    </x:row>
    <x:row r="32">
      <x:c r="A32" s="26"/>
      <x:c r="B32" s="26"/>
      <x:c r="C32" s="26"/>
      <x:c r="D32" s="26"/>
      <x:c r="E32" s="26"/>
      <x:c r="F32" s="26"/>
      <x:c r="G32" s="26"/>
    </x:row>
    <x:row r="33">
      <x:c r="A33" s="26"/>
      <x:c r="B33" s="26"/>
      <x:c r="C33" s="26"/>
      <x:c r="D33" s="26"/>
      <x:c r="E33" s="26"/>
      <x:c r="F33" s="26"/>
      <x:c r="G33" s="26"/>
    </x:row>
    <x:row r="34">
      <x:c r="A34" s="26"/>
      <x:c r="B34" s="26"/>
      <x:c r="C34" s="26"/>
      <x:c r="D34" s="26"/>
      <x:c r="E34" s="26"/>
      <x:c r="F34" s="26"/>
      <x:c r="G34" s="26"/>
    </x:row>
    <x:row r="35">
      <x:c r="A35" s="26"/>
      <x:c r="B35" s="26"/>
      <x:c r="C35" s="26"/>
      <x:c r="D35" s="26"/>
      <x:c r="E35" s="26"/>
      <x:c r="F35" s="26"/>
      <x:c r="G35" s="26"/>
    </x:row>
    <x:row r="36">
      <x:c r="A36" s="26"/>
      <x:c r="B36" s="26"/>
      <x:c r="C36" s="26"/>
      <x:c r="D36" s="26"/>
      <x:c r="E36" s="26"/>
      <x:c r="F36" s="26"/>
      <x:c r="G36" s="26"/>
    </x:row>
    <x:row r="37">
      <x:c r="A37" s="26"/>
      <x:c r="B37" s="26"/>
      <x:c r="C37" s="26"/>
      <x:c r="D37" s="26"/>
      <x:c r="E37" s="26"/>
      <x:c r="F37" s="26"/>
      <x:c r="G37" s="26"/>
    </x:row>
    <x:row r="38">
      <x:c r="A38" s="26"/>
      <x:c r="B38" s="26"/>
      <x:c r="C38" s="26"/>
      <x:c r="D38" s="26"/>
      <x:c r="E38" s="26"/>
      <x:c r="F38" s="26"/>
      <x:c r="G38" s="26"/>
    </x:row>
    <x:row r="39">
      <x:c r="A39" s="26"/>
      <x:c r="B39" s="26"/>
      <x:c r="C39" s="26"/>
      <x:c r="D39" s="26"/>
      <x:c r="E39" s="26"/>
      <x:c r="F39" s="26"/>
      <x:c r="G39" s="26"/>
    </x:row>
    <x:row r="40">
      <x:c r="A40" s="26"/>
      <x:c r="B40" s="26"/>
      <x:c r="C40" s="26"/>
      <x:c r="D40" s="26"/>
      <x:c r="E40" s="26"/>
      <x:c r="F40" s="26"/>
      <x:c r="G40" s="26"/>
    </x:row>
    <x:row r="41">
      <x:c r="A41" s="26"/>
      <x:c r="B41" s="26"/>
      <x:c r="C41" s="26"/>
      <x:c r="D41" s="26"/>
      <x:c r="E41" s="26"/>
      <x:c r="F41" s="26"/>
      <x:c r="G41" s="26"/>
    </x:row>
    <x:row r="42">
      <x:c r="A42" s="26"/>
      <x:c r="B42" s="26"/>
      <x:c r="C42" s="26"/>
      <x:c r="D42" s="26"/>
      <x:c r="E42" s="26"/>
      <x:c r="F42" s="26"/>
      <x:c r="G42" s="26"/>
    </x:row>
    <x:row r="43">
      <x:c r="A43" s="26"/>
      <x:c r="B43" s="26"/>
      <x:c r="C43" s="26"/>
      <x:c r="D43" s="26"/>
      <x:c r="E43" s="26"/>
      <x:c r="F43" s="26"/>
      <x:c r="G43" s="26"/>
    </x:row>
    <x:row r="44">
      <x:c r="A44" s="26"/>
      <x:c r="B44" s="26"/>
      <x:c r="C44" s="26"/>
      <x:c r="D44" s="26"/>
      <x:c r="E44" s="26"/>
      <x:c r="F44" s="26"/>
      <x:c r="G44" s="26"/>
    </x:row>
    <x:row r="45">
      <x:c r="A45" s="26"/>
      <x:c r="B45" s="26"/>
      <x:c r="C45" s="26"/>
      <x:c r="D45" s="26"/>
      <x:c r="E45" s="26"/>
      <x:c r="F45" s="26"/>
      <x:c r="G45" s="26"/>
    </x:row>
    <x:row r="46">
      <x:c r="A46" s="26"/>
      <x:c r="B46" s="26"/>
      <x:c r="C46" s="26"/>
      <x:c r="D46" s="26"/>
      <x:c r="E46" s="26"/>
      <x:c r="F46" s="26"/>
      <x:c r="G46" s="26"/>
    </x:row>
    <x:row r="47">
      <x:c r="A47" s="26"/>
      <x:c r="B47" s="26"/>
      <x:c r="C47" s="26"/>
      <x:c r="D47" s="26"/>
      <x:c r="E47" s="26"/>
      <x:c r="F47" s="26"/>
      <x:c r="G47" s="26"/>
    </x:row>
    <x:row r="48">
      <x:c r="A48" s="26"/>
      <x:c r="B48" s="26"/>
      <x:c r="C48" s="26"/>
      <x:c r="D48" s="26"/>
      <x:c r="E48" s="26"/>
      <x:c r="F48" s="26"/>
      <x:c r="G48" s="26"/>
    </x:row>
    <x:row r="49">
      <x:c r="A49" s="26"/>
      <x:c r="B49" s="26"/>
      <x:c r="C49" s="26"/>
      <x:c r="D49" s="26"/>
      <x:c r="E49" s="26"/>
      <x:c r="F49" s="26"/>
      <x:c r="G49" s="26"/>
    </x:row>
    <x:row r="50">
      <x:c r="A50" s="26"/>
      <x:c r="B50" s="26"/>
      <x:c r="C50" s="26"/>
      <x:c r="D50" s="26"/>
      <x:c r="E50" s="26"/>
      <x:c r="F50" s="26"/>
      <x:c r="G50" s="26"/>
    </x:row>
    <x:row r="51">
      <x:c r="A51" s="26"/>
      <x:c r="B51" s="26"/>
      <x:c r="C51" s="26"/>
      <x:c r="D51" s="26"/>
      <x:c r="E51" s="26"/>
      <x:c r="F51" s="26"/>
      <x:c r="G51" s="26"/>
    </x:row>
    <x:row r="52">
      <x:c r="A52" s="26"/>
      <x:c r="B52" s="26"/>
      <x:c r="C52" s="26"/>
      <x:c r="D52" s="26"/>
      <x:c r="E52" s="26"/>
      <x:c r="F52" s="26"/>
      <x:c r="G52" s="26"/>
    </x:row>
    <x:row r="53">
      <x:c r="A53" s="26"/>
      <x:c r="B53" s="26"/>
      <x:c r="C53" s="26"/>
      <x:c r="D53" s="26"/>
      <x:c r="E53" s="26"/>
      <x:c r="F53" s="26"/>
      <x:c r="G53" s="26"/>
    </x:row>
    <x:row r="54">
      <x:c r="A54" s="26"/>
      <x:c r="B54" s="26"/>
      <x:c r="C54" s="26"/>
      <x:c r="D54" s="26"/>
      <x:c r="E54" s="26"/>
      <x:c r="F54" s="26"/>
      <x:c r="G54" s="26"/>
    </x:row>
    <x:row r="55">
      <x:c r="A55" s="26"/>
      <x:c r="B55" s="26"/>
      <x:c r="C55" s="26"/>
      <x:c r="D55" s="26"/>
      <x:c r="E55" s="26"/>
      <x:c r="F55" s="26"/>
      <x:c r="G55" s="26"/>
    </x:row>
    <x:row r="56">
      <x:c r="A56" s="26"/>
      <x:c r="B56" s="26"/>
      <x:c r="C56" s="26"/>
      <x:c r="D56" s="26"/>
      <x:c r="E56" s="26"/>
      <x:c r="F56" s="26"/>
      <x:c r="G56" s="26"/>
    </x:row>
    <x:row r="57">
      <x:c r="A57" s="26"/>
      <x:c r="B57" s="26"/>
      <x:c r="C57" s="26"/>
      <x:c r="D57" s="26"/>
      <x:c r="E57" s="26"/>
      <x:c r="F57" s="26"/>
      <x:c r="G57" s="26"/>
    </x:row>
    <x:row r="58">
      <x:c r="A58" s="26"/>
      <x:c r="B58" s="26"/>
      <x:c r="C58" s="26"/>
      <x:c r="D58" s="26"/>
      <x:c r="E58" s="26"/>
      <x:c r="F58" s="26"/>
      <x:c r="G58" s="26"/>
    </x:row>
    <x:row r="59">
      <x:c r="A59" s="26"/>
      <x:c r="B59" s="26"/>
      <x:c r="C59" s="26"/>
      <x:c r="D59" s="26"/>
      <x:c r="E59" s="26"/>
      <x:c r="F59" s="26"/>
      <x:c r="G59" s="26"/>
    </x:row>
    <x:row r="60">
      <x:c r="A60" s="26"/>
      <x:c r="B60" s="26"/>
      <x:c r="C60" s="26"/>
      <x:c r="D60" s="26"/>
      <x:c r="E60" s="26"/>
      <x:c r="F60" s="26"/>
      <x:c r="G60" s="26"/>
    </x:row>
    <x:row r="61">
      <x:c r="A61" s="26"/>
      <x:c r="B61" s="26"/>
      <x:c r="C61" s="26"/>
      <x:c r="D61" s="26"/>
      <x:c r="E61" s="26"/>
      <x:c r="F61" s="26"/>
      <x:c r="G61" s="26"/>
    </x:row>
    <x:row r="62">
      <x:c r="A62" s="26"/>
      <x:c r="B62" s="26"/>
      <x:c r="C62" s="26"/>
      <x:c r="D62" s="26"/>
      <x:c r="E62" s="26"/>
      <x:c r="F62" s="26"/>
      <x:c r="G62" s="26"/>
    </x:row>
    <x:row r="63">
      <x:c r="A63" s="26"/>
      <x:c r="B63" s="26"/>
      <x:c r="C63" s="26"/>
      <x:c r="D63" s="26"/>
      <x:c r="E63" s="26"/>
      <x:c r="F63" s="26"/>
      <x:c r="G63" s="26"/>
    </x:row>
    <x:row r="64">
      <x:c r="A64" s="26"/>
      <x:c r="B64" s="26"/>
      <x:c r="C64" s="26"/>
      <x:c r="D64" s="26"/>
      <x:c r="E64" s="26"/>
      <x:c r="F64" s="26"/>
      <x:c r="G64" s="26"/>
    </x:row>
    <x:row r="65">
      <x:c r="A65" s="26"/>
      <x:c r="B65" s="26"/>
      <x:c r="C65" s="26"/>
      <x:c r="D65" s="26"/>
      <x:c r="E65" s="26"/>
      <x:c r="F65" s="26"/>
      <x:c r="G65" s="26"/>
    </x:row>
    <x:row r="66">
      <x:c r="A66" s="26"/>
      <x:c r="B66" s="26"/>
      <x:c r="C66" s="26"/>
      <x:c r="D66" s="26"/>
      <x:c r="E66" s="26"/>
      <x:c r="F66" s="26"/>
      <x:c r="G66" s="26"/>
    </x:row>
    <x:row r="67">
      <x:c r="A67" s="26"/>
      <x:c r="B67" s="26"/>
      <x:c r="C67" s="26"/>
      <x:c r="D67" s="26"/>
      <x:c r="E67" s="26"/>
      <x:c r="F67" s="26"/>
      <x:c r="G67" s="26"/>
    </x:row>
    <x:row r="68">
      <x:c r="A68" s="26"/>
      <x:c r="B68" s="26"/>
      <x:c r="C68" s="26"/>
      <x:c r="D68" s="26"/>
      <x:c r="E68" s="26"/>
      <x:c r="F68" s="26"/>
      <x:c r="G68" s="26"/>
    </x:row>
    <x:row r="69">
      <x:c r="A69" s="26"/>
      <x:c r="B69" s="26"/>
      <x:c r="C69" s="26"/>
      <x:c r="D69" s="26"/>
      <x:c r="E69" s="26"/>
      <x:c r="F69" s="26"/>
      <x:c r="G69" s="26"/>
    </x:row>
    <x:row r="70">
      <x:c r="A70" s="26"/>
      <x:c r="B70" s="26"/>
      <x:c r="C70" s="26"/>
      <x:c r="D70" s="26"/>
      <x:c r="E70" s="26"/>
      <x:c r="F70" s="26"/>
      <x:c r="G70" s="26"/>
    </x:row>
    <x:row r="71">
      <x:c r="A71" s="26"/>
      <x:c r="B71" s="26"/>
      <x:c r="C71" s="26"/>
      <x:c r="D71" s="26"/>
      <x:c r="E71" s="26"/>
      <x:c r="F71" s="26"/>
      <x:c r="G71" s="26"/>
    </x:row>
    <x:row r="72">
      <x:c r="A72" s="26"/>
      <x:c r="B72" s="26"/>
      <x:c r="C72" s="26"/>
      <x:c r="D72" s="26"/>
      <x:c r="E72" s="26"/>
      <x:c r="F72" s="26"/>
      <x:c r="G72" s="26"/>
    </x:row>
    <x:row r="73">
      <x:c r="A73" s="26"/>
      <x:c r="B73" s="26"/>
      <x:c r="C73" s="26"/>
      <x:c r="D73" s="26"/>
      <x:c r="E73" s="26"/>
      <x:c r="F73" s="26"/>
      <x:c r="G73" s="26"/>
    </x:row>
    <x:row r="74">
      <x:c r="A74" s="26"/>
      <x:c r="B74" s="26"/>
      <x:c r="C74" s="26"/>
      <x:c r="D74" s="26"/>
      <x:c r="E74" s="26"/>
      <x:c r="F74" s="26"/>
      <x:c r="G74" s="26"/>
    </x:row>
    <x:row r="75">
      <x:c r="A75" s="26"/>
      <x:c r="B75" s="26"/>
      <x:c r="C75" s="26"/>
      <x:c r="D75" s="26"/>
      <x:c r="E75" s="26"/>
      <x:c r="F75" s="26"/>
      <x:c r="G75" s="26"/>
    </x:row>
    <x:row r="76">
      <x:c r="A76" s="26"/>
      <x:c r="B76" s="26"/>
      <x:c r="C76" s="26"/>
      <x:c r="D76" s="26"/>
      <x:c r="E76" s="26"/>
      <x:c r="F76" s="26"/>
      <x:c r="G76" s="26"/>
    </x:row>
    <x:row r="77">
      <x:c r="A77" s="26"/>
      <x:c r="B77" s="26"/>
      <x:c r="C77" s="26"/>
      <x:c r="D77" s="26"/>
      <x:c r="E77" s="26"/>
      <x:c r="F77" s="26"/>
      <x:c r="G77" s="26"/>
    </x:row>
    <x:row r="78">
      <x:c r="A78" s="26"/>
      <x:c r="B78" s="26"/>
      <x:c r="C78" s="26"/>
      <x:c r="D78" s="26"/>
      <x:c r="E78" s="26"/>
      <x:c r="F78" s="26"/>
      <x:c r="G78" s="26"/>
    </x:row>
    <x:row r="79">
      <x:c r="A79" s="26"/>
      <x:c r="B79" s="26"/>
      <x:c r="C79" s="26"/>
      <x:c r="D79" s="26"/>
      <x:c r="E79" s="26"/>
      <x:c r="F79" s="26"/>
      <x:c r="G79" s="26"/>
    </x:row>
    <x:row r="80">
      <x:c r="A80" s="26"/>
      <x:c r="B80" s="26"/>
      <x:c r="C80" s="26"/>
      <x:c r="D80" s="26"/>
      <x:c r="E80" s="26"/>
      <x:c r="F80" s="26"/>
      <x:c r="G80" s="26"/>
    </x:row>
    <x:row r="81">
      <x:c r="A81" s="26"/>
      <x:c r="B81" s="26"/>
      <x:c r="C81" s="26"/>
      <x:c r="D81" s="26"/>
      <x:c r="E81" s="26"/>
      <x:c r="F81" s="26"/>
      <x:c r="G81" s="26"/>
    </x:row>
    <x:row r="82">
      <x:c r="A82" s="26"/>
      <x:c r="B82" s="26"/>
      <x:c r="C82" s="26"/>
      <x:c r="D82" s="26"/>
      <x:c r="E82" s="26"/>
      <x:c r="F82" s="26"/>
      <x:c r="G82" s="26"/>
    </x:row>
    <x:row r="83">
      <x:c r="A83" s="26"/>
      <x:c r="B83" s="26"/>
      <x:c r="C83" s="26"/>
      <x:c r="D83" s="26"/>
      <x:c r="E83" s="26"/>
      <x:c r="F83" s="26"/>
      <x:c r="G83" s="26"/>
    </x:row>
    <x:row r="84">
      <x:c r="A84" s="26"/>
      <x:c r="B84" s="26"/>
      <x:c r="C84" s="26"/>
      <x:c r="D84" s="26"/>
      <x:c r="E84" s="26"/>
      <x:c r="F84" s="26"/>
      <x:c r="G84" s="26"/>
    </x:row>
    <x:row r="85">
      <x:c r="A85" s="26"/>
      <x:c r="B85" s="26"/>
      <x:c r="C85" s="26"/>
      <x:c r="D85" s="26"/>
      <x:c r="E85" s="26"/>
      <x:c r="F85" s="26"/>
      <x:c r="G85" s="26"/>
    </x:row>
    <x:row r="86">
      <x:c r="A86" s="26"/>
      <x:c r="B86" s="26"/>
      <x:c r="C86" s="26"/>
      <x:c r="D86" s="26"/>
      <x:c r="E86" s="26"/>
      <x:c r="F86" s="26"/>
      <x:c r="G86" s="26"/>
    </x:row>
    <x:row r="87">
      <x:c r="A87" s="26"/>
      <x:c r="B87" s="26"/>
      <x:c r="C87" s="26"/>
      <x:c r="D87" s="26"/>
      <x:c r="E87" s="26"/>
      <x:c r="F87" s="26"/>
      <x:c r="G87" s="26"/>
    </x:row>
    <x:row r="88">
      <x:c r="A88" s="26"/>
      <x:c r="B88" s="26"/>
      <x:c r="C88" s="26"/>
      <x:c r="D88" s="26"/>
      <x:c r="E88" s="26"/>
      <x:c r="F88" s="26"/>
      <x:c r="G88" s="26"/>
    </x:row>
    <x:row r="89">
      <x:c r="A89" s="26"/>
      <x:c r="B89" s="26"/>
      <x:c r="C89" s="26"/>
      <x:c r="D89" s="26"/>
      <x:c r="E89" s="26"/>
      <x:c r="F89" s="26"/>
      <x:c r="G89" s="26"/>
    </x:row>
    <x:row r="90">
      <x:c r="A90" s="26"/>
      <x:c r="B90" s="26"/>
      <x:c r="C90" s="26"/>
      <x:c r="D90" s="26"/>
      <x:c r="E90" s="26"/>
      <x:c r="F90" s="26"/>
      <x:c r="G90" s="26"/>
    </x:row>
    <x:row r="91">
      <x:c r="A91" s="26"/>
      <x:c r="B91" s="26"/>
      <x:c r="C91" s="26"/>
      <x:c r="D91" s="26"/>
      <x:c r="E91" s="26"/>
      <x:c r="F91" s="26"/>
      <x:c r="G91" s="26"/>
    </x:row>
    <x:row r="92">
      <x:c r="A92" s="26"/>
      <x:c r="B92" s="26"/>
      <x:c r="C92" s="26"/>
      <x:c r="D92" s="26"/>
      <x:c r="E92" s="26"/>
      <x:c r="F92" s="26"/>
      <x:c r="G92" s="26"/>
    </x:row>
    <x:row r="93">
      <x:c r="A93" s="26"/>
      <x:c r="B93" s="26"/>
      <x:c r="C93" s="26"/>
      <x:c r="D93" s="26"/>
      <x:c r="E93" s="26"/>
      <x:c r="F93" s="26"/>
      <x:c r="G93" s="26"/>
    </x:row>
    <x:row r="94">
      <x:c r="A94" s="26"/>
      <x:c r="B94" s="26"/>
      <x:c r="C94" s="26"/>
      <x:c r="D94" s="26"/>
      <x:c r="E94" s="26"/>
      <x:c r="F94" s="26"/>
      <x:c r="G94" s="26"/>
    </x:row>
    <x:row r="95">
      <x:c r="A95" s="26"/>
      <x:c r="B95" s="26"/>
      <x:c r="C95" s="26"/>
      <x:c r="D95" s="26"/>
      <x:c r="E95" s="26"/>
      <x:c r="F95" s="26"/>
      <x:c r="G95" s="26"/>
    </x:row>
    <x:row r="96">
      <x:c r="A96" s="26"/>
      <x:c r="B96" s="26"/>
      <x:c r="C96" s="26"/>
      <x:c r="D96" s="26"/>
      <x:c r="E96" s="26"/>
      <x:c r="F96" s="26"/>
      <x:c r="G96" s="26"/>
    </x:row>
    <x:row r="97">
      <x:c r="A97" s="26"/>
      <x:c r="B97" s="26"/>
      <x:c r="C97" s="26"/>
      <x:c r="D97" s="26"/>
      <x:c r="E97" s="26"/>
      <x:c r="F97" s="26"/>
      <x:c r="G97" s="26"/>
    </x:row>
    <x:row r="98">
      <x:c r="A98" s="26"/>
      <x:c r="B98" s="26"/>
      <x:c r="C98" s="26"/>
      <x:c r="D98" s="26"/>
      <x:c r="E98" s="26"/>
      <x:c r="F98" s="26"/>
      <x:c r="G98" s="26"/>
    </x:row>
    <x:row r="99">
      <x:c r="A99" s="26"/>
      <x:c r="B99" s="26"/>
      <x:c r="C99" s="26"/>
      <x:c r="D99" s="26"/>
      <x:c r="E99" s="26"/>
      <x:c r="F99" s="26"/>
      <x:c r="G99" s="26"/>
    </x:row>
    <x:row r="100">
      <x:c r="A100" s="26"/>
      <x:c r="B100" s="26"/>
      <x:c r="C100" s="26"/>
      <x:c r="D100" s="26"/>
      <x:c r="E100" s="26"/>
      <x:c r="F100" s="26"/>
      <x:c r="G100" s="26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fdec853016024d61"/>
  </x:tableParts>
</x:worksheet>
</file>

<file path=xl/worksheets/sheet5.xml><?xml version="1.0" encoding="utf-8"?>
<worksheet xmlns="http://schemas.openxmlformats.org/spreadsheetml/2006/main" xmlns:ns1="http://schemas.openxmlformats.org/officeDocument/2006/relationships">
  <sheetPr>
    <outlinePr summaryRight="1"/>
  </sheetPr>
  <sheetFormatPr defaultRowHeight="15"/>
  <cols>
    <col min="1" max="1" width="13" hidden="0" customWidth="1"/>
    <col min="2" max="2" width="16" hidden="0" customWidth="1"/>
    <col min="3" max="3" width="15" hidden="0" customWidth="1"/>
    <col min="4" max="4" width="30" hidden="0" customWidth="1"/>
    <col min="5" max="5" width="16" hidden="0" customWidth="1"/>
    <col min="6" max="6" width="16" hidden="0" customWidth="1"/>
    <col min="7" max="7" width="28" hidden="0" customWidth="1"/>
    <col min="8" max="8" width="16" hidden="0" customWidth="1"/>
    <col min="9" max="9" width="16" hidden="0" customWidth="1"/>
    <col min="10" max="10" width="32" hidden="0" customWidth="1"/>
    <col min="11" max="11" width="16" hidden="0" customWidth="1"/>
    <col min="12" max="12" width="16" hidden="0" customWidth="1"/>
    <col min="13" max="13" width="34" hidden="0" customWidth="1"/>
    <col min="14" max="14" width="16" hidden="0" customWidth="1"/>
    <col min="15" max="15" width="16" hidden="0" customWidth="1"/>
    <col min="16" max="16" width="38" hidden="0" customWidth="1"/>
    <col min="17" max="17" width="14" hidden="0" customWidth="1"/>
    <col min="18" max="18" width="30" hidden="0" customWidth="1"/>
    <col min="19" max="19" width="22" hidden="0" customWidth="1"/>
    <col min="20" max="20" width="28" hidden="0" customWidth="1"/>
    <col min="21" max="21" width="55" hidden="0" customWidth="1"/>
    <col min="22" max="22" width="48" hidden="0" customWidth="1"/>
    <col min="23" max="23" width="48" hidden="0" customWidth="1"/>
    <col min="24" max="24" width="38" hidden="0" customWidth="1"/>
    <col min="25" max="25" width="18" hidden="0" customWidth="1"/>
    <col min="26" max="26" width="12" hidden="0" customWidth="1"/>
    <col min="27" max="27" width="42" hidden="0" customWidth="1"/>
    <col min="28" max="28" width="14" hidden="0" customWidth="1"/>
    <col min="29" max="29" width="14" hidden="0" customWidth="1"/>
    <col min="30" max="30" width="34" hidden="0" customWidth="1"/>
    <col min="31" max="31" width="20" hidden="1" customWidth="1" outlineLevel="1"/>
    <col min="32" max="32" width="32" hidden="1" customWidth="1" outlineLevel="1"/>
    <col min="33" max="33" width="30" hidden="1" customWidth="1" outlineLevel="1"/>
    <col min="34" max="34" width="20" hidden="1" customWidth="1" outlineLevel="1"/>
    <col min="35" max="35" width="20" hidden="1" customWidth="1" outlineLevel="1"/>
    <col min="36" max="36" width="24" hidden="1" customWidth="1" outlineLevel="1"/>
    <col min="37" max="37" width="22" hidden="1" customWidth="1" outlineLevel="1"/>
    <col min="38" max="38" width="24" hidden="1" customWidth="1" outlineLevel="1"/>
    <col min="39" max="39" width="24" hidden="1" customWidth="1" outlineLevel="1"/>
    <col min="40" max="40" width="28" hidden="1" customWidth="1" outlineLevel="1"/>
    <col min="41" max="41" width="30" hidden="1" customWidth="1" outlineLevel="1"/>
    <col min="42" max="42" width="18" hidden="1" customWidth="1" outlineLevel="1"/>
    <col min="43" max="43" width="18" hidden="1" customWidth="1" outlineLevel="1"/>
    <col min="44" max="44" width="18" hidden="1" customWidth="1" outlineLevel="1"/>
    <col min="45" max="45" width="30" hidden="1" customWidth="1" outlineLevel="1"/>
    <col min="46" max="46" width="22" hidden="1" customWidth="1" outlineLevel="1"/>
    <col min="47" max="47" width="22" hidden="1" customWidth="1" outlineLevel="1"/>
    <col min="48" max="48" width="32" hidden="1" customWidth="1" outlineLevel="1" collapsed="1"/>
    <col min="49" max="49" width="30" hidden="0" customWidth="1"/>
    <col min="50" max="50" width="20" hidden="0" customWidth="1"/>
    <col min="51" max="51" width="24" hidden="0" customWidth="1"/>
  </cols>
  <sheetData>
    <row r="1" ht="30" customHeight="1">
      <c r="A1" s="4" t="str">
        <v>Scope Reviews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ht="30" customHeight="1">
      <c r="A2" s="11" t="str">
        <v>Core inputs are visible. Advanced buyer/offer/market/geography detail is grouped to the right. Native Excel acceptance is the final formula/protection gate.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</row>
    <row r="4" ht="34" customHeight="1">
      <c r="A4" s="20" t="str">
        <v>Review ID</v>
      </c>
      <c r="B4" s="20" t="str">
        <v>Decision Use</v>
      </c>
      <c r="C4" s="20" t="str">
        <v>Existing View</v>
      </c>
      <c r="D4" s="20" t="str">
        <v>Buyer / Buying Group</v>
      </c>
      <c r="E4" s="20" t="str">
        <v>Buyer State</v>
      </c>
      <c r="F4" s="20" t="str">
        <v>Buyer Effect</v>
      </c>
      <c r="G4" s="20" t="str">
        <v>Offer</v>
      </c>
      <c r="H4" s="20" t="str">
        <v>Offer State</v>
      </c>
      <c r="I4" s="20" t="str">
        <v>Offer Effect</v>
      </c>
      <c r="J4" s="20" t="str">
        <v>Market / Job</v>
      </c>
      <c r="K4" s="20" t="str">
        <v>Market State</v>
      </c>
      <c r="L4" s="20" t="str">
        <v>Market Effect</v>
      </c>
      <c r="M4" s="20" t="str">
        <v>Geography / Serviceability</v>
      </c>
      <c r="N4" s="20" t="str">
        <v>Geography State</v>
      </c>
      <c r="O4" s="20" t="str">
        <v>Geography Effect</v>
      </c>
      <c r="P4" s="20" t="str">
        <v>Evidence / Notes</v>
      </c>
      <c r="Q4" s="20" t="str">
        <v>Evidence Date</v>
      </c>
      <c r="R4" s="20" t="str">
        <v>Intended Downstream Use</v>
      </c>
      <c r="S4" s="20" t="str">
        <v>Outcome</v>
      </c>
      <c r="T4" s="20" t="str">
        <v>Reason Code</v>
      </c>
      <c r="U4" s="20" t="str">
        <v>Recommended Scope</v>
      </c>
      <c r="V4" s="20" t="str">
        <v>Supported Use</v>
      </c>
      <c r="W4" s="20" t="str">
        <v>Unsupported Use</v>
      </c>
      <c r="X4" s="20" t="str">
        <v>Missing Evidence</v>
      </c>
      <c r="Y4" s="20" t="str">
        <v>Owner</v>
      </c>
      <c r="Z4" s="20" t="str">
        <v>Version</v>
      </c>
      <c r="AA4" s="20" t="str">
        <v>Review Trigger</v>
      </c>
      <c r="AB4" s="20" t="str">
        <v>Effective From</v>
      </c>
      <c r="AC4" s="20" t="str">
        <v>Effective To</v>
      </c>
      <c r="AD4" s="20" t="str">
        <v>Notes</v>
      </c>
      <c r="AE4" s="20" t="str">
        <v>Buyer Role</v>
      </c>
      <c r="AF4" s="20" t="str">
        <v>Buying Group Detail</v>
      </c>
      <c r="AG4" s="20" t="str">
        <v>Job / Need</v>
      </c>
      <c r="AH4" s="20" t="str">
        <v>Segment</v>
      </c>
      <c r="AI4" s="20" t="str">
        <v>Offer Type</v>
      </c>
      <c r="AJ4" s="20" t="str">
        <v>Product Family</v>
      </c>
      <c r="AK4" s="20" t="str">
        <v>Tier / Package</v>
      </c>
      <c r="AL4" s="20" t="str">
        <v>Service Model</v>
      </c>
      <c r="AM4" s="20" t="str">
        <v>Category</v>
      </c>
      <c r="AN4" s="20" t="str">
        <v>Use Case</v>
      </c>
      <c r="AO4" s="20" t="str">
        <v>Substitute Set</v>
      </c>
      <c r="AP4" s="20" t="str">
        <v>Country</v>
      </c>
      <c r="AQ4" s="20" t="str">
        <v>Region</v>
      </c>
      <c r="AR4" s="20" t="str">
        <v>Language</v>
      </c>
      <c r="AS4" s="20" t="str">
        <v>Regulatory Requirement</v>
      </c>
      <c r="AT4" s="20" t="str">
        <v>Licensing</v>
      </c>
      <c r="AU4" s="20" t="str">
        <v>Distribution</v>
      </c>
      <c r="AV4" s="20" t="str">
        <v>Serviceability Detail</v>
      </c>
      <c r="AW4" s="20" t="str">
        <v>Existing View Notes</v>
      </c>
      <c r="AX4" t="str">
        <v>Record Completeness</v>
      </c>
      <c r="AY4" t="str">
        <v>Publication State</v>
      </c>
    </row>
    <row r="5">
      <c r="A5" s="60" t="str">
        <v>REV-001</v>
      </c>
      <c r="B5" s="60" t="str">
        <v>strategy</v>
      </c>
      <c r="C5" s="60" t="str">
        <v>NONE</v>
      </c>
      <c r="D5" s="60" t="str">
        <v>Department lead + IT/security + procurement</v>
      </c>
      <c r="E5" s="60" t="str">
        <v>ESTABLISHED</v>
      </c>
      <c r="F5" s="60" t="str">
        <v>MATERIAL</v>
      </c>
      <c r="G5" s="60" t="str">
        <v>Enterprise platform</v>
      </c>
      <c r="H5" s="60" t="str">
        <v>ESTABLISHED</v>
      </c>
      <c r="I5" s="60" t="str">
        <v>MATERIAL</v>
      </c>
      <c r="J5" s="60" t="str">
        <v>Secure cross-team workflow coordination</v>
      </c>
      <c r="K5" s="60" t="str">
        <v>ESTABLISHED</v>
      </c>
      <c r="L5" s="60" t="str">
        <v>MATERIAL</v>
      </c>
      <c r="M5" s="60" t="str">
        <v>EU regulated enterprise buyers</v>
      </c>
      <c r="N5" s="60" t="str">
        <v>ESTABLISHED</v>
      </c>
      <c r="O5" s="60" t="str">
        <v>MATERIAL</v>
      </c>
      <c r="P5" s="60" t="str">
        <v>Fictional composite — evidence not real customer evidence</v>
      </c>
      <c r="Q5" s="60" t="str"/>
      <c r="R5" s="60" t="str">
        <v>Strategy competitor scope</v>
      </c>
      <c r="S5" s="48">
        <f>IF(OR(LEN(TRIM(SUBSTITUTE(SUBSTITUTE(SUBSTITUTE(SUBSTITUTE(SUBSTITUTE(SUBSTITUTE(B5,CHAR(160)," "),CHAR(9)," "),CHAR(10)," "),CHAR(11)," "),CHAR(12)," "),CHAR(13)," ")))=0,LEN(TRIM(SUBSTITUTE(SUBSTITUTE(SUBSTITUTE(SUBSTITUTE(SUBSTITUTE(SUBSTITUTE(C5,CHAR(160)," "),CHAR(9)," "),CHAR(10)," "),CHAR(11)," "),CHAR(12)," "),CHAR(13)," ")))=0,LEN(TRIM(SUBSTITUTE(SUBSTITUTE(SUBSTITUTE(SUBSTITUTE(SUBSTITUTE(SUBSTITUTE(E5,CHAR(160)," "),CHAR(9)," "),CHAR(10)," "),CHAR(11)," "),CHAR(12)," "),CHAR(13)," ")))=0,LEN(TRIM(SUBSTITUTE(SUBSTITUTE(SUBSTITUTE(SUBSTITUTE(SUBSTITUTE(SUBSTITUTE(F5,CHAR(160)," "),CHAR(9)," "),CHAR(10)," "),CHAR(11)," "),CHAR(12)," "),CHAR(13)," ")))=0,LEN(TRIM(SUBSTITUTE(SUBSTITUTE(SUBSTITUTE(SUBSTITUTE(SUBSTITUTE(SUBSTITUTE(H5,CHAR(160)," "),CHAR(9)," "),CHAR(10)," "),CHAR(11)," "),CHAR(12)," "),CHAR(13)," ")))=0,LEN(TRIM(SUBSTITUTE(SUBSTITUTE(SUBSTITUTE(SUBSTITUTE(SUBSTITUTE(SUBSTITUTE(I5,CHAR(160)," "),CHAR(9)," "),CHAR(10)," "),CHAR(11)," "),CHAR(12)," "),CHAR(13)," ")))=0,LEN(TRIM(SUBSTITUTE(SUBSTITUTE(SUBSTITUTE(SUBSTITUTE(SUBSTITUTE(SUBSTITUTE(K5,CHAR(160)," "),CHAR(9)," "),CHAR(10)," "),CHAR(11)," "),CHAR(12)," "),CHAR(13)," ")))=0,LEN(TRIM(SUBSTITUTE(SUBSTITUTE(SUBSTITUTE(SUBSTITUTE(SUBSTITUTE(SUBSTITUTE(L5,CHAR(160)," "),CHAR(9)," "),CHAR(10)," "),CHAR(11)," "),CHAR(12)," "),CHAR(13)," ")))=0,LEN(TRIM(SUBSTITUTE(SUBSTITUTE(SUBSTITUTE(SUBSTITUTE(SUBSTITUTE(SUBSTITUTE(N5,CHAR(160)," "),CHAR(9)," "),CHAR(10)," "),CHAR(11)," "),CHAR(12)," "),CHAR(13)," ")))=0,LEN(TRIM(SUBSTITUTE(SUBSTITUTE(SUBSTITUTE(SUBSTITUTE(SUBSTITUTE(SUBSTITUTE(O5,CHAR(160)," "),CHAR(9)," "),CHAR(10)," "),CHAR(11)," "),CHAR(12)," "),CHAR(13)," ")))=0),"INCOMPLETE",IF(OR(SUMPRODUCT(--EXACT(TRIM(SUBSTITUTE(SUBSTITUTE(SUBSTITUTE(SUBSTITUTE(SUBSTITUTE(SUBSTITUTE(B5,CHAR(160)," "),CHAR(9)," "),CHAR(10)," "),CHAR(11)," "),CHAR(12)," "),CHAR(13)," ")),validation_decision_use))=0,SUMPRODUCT(--EXACT(TRIM(SUBSTITUTE(SUBSTITUTE(SUBSTITUTE(SUBSTITUTE(SUBSTITUTE(SUBSTITUTE(C5,CHAR(160)," "),CHAR(9)," "),CHAR(10)," "),CHAR(11)," "),CHAR(12)," "),CHAR(13)," ")),validation_existing_view))=0,SUMPRODUCT(--EXACT(TRIM(SUBSTITUTE(SUBSTITUTE(SUBSTITUTE(SUBSTITUTE(SUBSTITUTE(SUBSTITUTE(E5,CHAR(160)," "),CHAR(9)," "),CHAR(10)," "),CHAR(11)," "),CHAR(12)," "),CHAR(13)," ")),validation_boundary_state))=0,SUMPRODUCT(--EXACT(TRIM(SUBSTITUTE(SUBSTITUTE(SUBSTITUTE(SUBSTITUTE(SUBSTITUTE(SUBSTITUTE(F5,CHAR(160)," "),CHAR(9)," "),CHAR(10)," "),CHAR(11)," "),CHAR(12)," "),CHAR(13)," ")),validation_boundary_effect))=0,SUMPRODUCT(--EXACT(TRIM(SUBSTITUTE(SUBSTITUTE(SUBSTITUTE(SUBSTITUTE(SUBSTITUTE(SUBSTITUTE(H5,CHAR(160)," "),CHAR(9)," "),CHAR(10)," "),CHAR(11)," "),CHAR(12)," "),CHAR(13)," ")),validation_boundary_state))=0,SUMPRODUCT(--EXACT(TRIM(SUBSTITUTE(SUBSTITUTE(SUBSTITUTE(SUBSTITUTE(SUBSTITUTE(SUBSTITUTE(I5,CHAR(160)," "),CHAR(9)," "),CHAR(10)," "),CHAR(11)," "),CHAR(12)," "),CHAR(13)," ")),validation_boundary_effect))=0,SUMPRODUCT(--EXACT(TRIM(SUBSTITUTE(SUBSTITUTE(SUBSTITUTE(SUBSTITUTE(SUBSTITUTE(SUBSTITUTE(K5,CHAR(160)," "),CHAR(9)," "),CHAR(10)," "),CHAR(11)," "),CHAR(12)," "),CHAR(13)," ")),validation_boundary_state))=0,SUMPRODUCT(--EXACT(TRIM(SUBSTITUTE(SUBSTITUTE(SUBSTITUTE(SUBSTITUTE(SUBSTITUTE(SUBSTITUTE(L5,CHAR(160)," "),CHAR(9)," "),CHAR(10)," "),CHAR(11)," "),CHAR(12)," "),CHAR(13)," ")),validation_boundary_effect))=0,SUMPRODUCT(--EXACT(TRIM(SUBSTITUTE(SUBSTITUTE(SUBSTITUTE(SUBSTITUTE(SUBSTITUTE(SUBSTITUTE(N5,CHAR(160)," "),CHAR(9)," "),CHAR(10)," "),CHAR(11)," "),CHAR(12)," "),CHAR(13)," ")),validation_boundary_state))=0,SUMPRODUCT(--EXACT(TRIM(SUBSTITUTE(SUBSTITUTE(SUBSTITUTE(SUBSTITUTE(SUBSTITUTE(SUBSTITUTE(O5,CHAR(160)," "),CHAR(9)," "),CHAR(10)," "),CHAR(11)," "),CHAR(12)," "),CHAR(13)," ")),validation_boundary_effect))=0),"INVALID_INPUT",IF(OR(TRIM(SUBSTITUTE(SUBSTITUTE(SUBSTITUTE(SUBSTITUTE(SUBSTITUTE(SUBSTITUTE(E5,CHAR(160)," "),CHAR(9)," "),CHAR(10)," "),CHAR(11)," "),CHAR(12)," "),CHAR(13)," "))="UNRESOLVED",TRIM(SUBSTITUTE(SUBSTITUTE(SUBSTITUTE(SUBSTITUTE(SUBSTITUTE(SUBSTITUTE(F5,CHAR(160)," "),CHAR(9)," "),CHAR(10)," "),CHAR(11)," "),CHAR(12)," "),CHAR(13)," "))="UNKNOWN",TRIM(SUBSTITUTE(SUBSTITUTE(SUBSTITUTE(SUBSTITUTE(SUBSTITUTE(SUBSTITUTE(H5,CHAR(160)," "),CHAR(9)," "),CHAR(10)," "),CHAR(11)," "),CHAR(12)," "),CHAR(13)," "))="UNRESOLVED",TRIM(SUBSTITUTE(SUBSTITUTE(SUBSTITUTE(SUBSTITUTE(SUBSTITUTE(SUBSTITUTE(I5,CHAR(160)," "),CHAR(9)," "),CHAR(10)," "),CHAR(11)," "),CHAR(12)," "),CHAR(13)," "))="UNKNOWN",TRIM(SUBSTITUTE(SUBSTITUTE(SUBSTITUTE(SUBSTITUTE(SUBSTITUTE(SUBSTITUTE(K5,CHAR(160)," "),CHAR(9)," "),CHAR(10)," "),CHAR(11)," "),CHAR(12)," "),CHAR(13)," "))="UNRESOLVED",TRIM(SUBSTITUTE(SUBSTITUTE(SUBSTITUTE(SUBSTITUTE(SUBSTITUTE(SUBSTITUTE(L5,CHAR(160)," "),CHAR(9)," "),CHAR(10)," "),CHAR(11)," "),CHAR(12)," "),CHAR(13)," "))="UNKNOWN",TRIM(SUBSTITUTE(SUBSTITUTE(SUBSTITUTE(SUBSTITUTE(SUBSTITUTE(SUBSTITUTE(N5,CHAR(160)," "),CHAR(9)," "),CHAR(10)," "),CHAR(11)," "),CHAR(12)," "),CHAR(13)," "))="UNRESOLVED",TRIM(SUBSTITUTE(SUBSTITUTE(SUBSTITUTE(SUBSTITUTE(SUBSTITUTE(SUBSTITUTE(O5,CHAR(160)," "),CHAR(9)," "),CHAR(10)," "),CHAR(11)," "),CHAR(12)," "),CHAR(13)," "))="UNKNOWN"),"RESOLVE_SCOPE",IF(AND(TRIM(SUBSTITUTE(SUBSTITUTE(SUBSTITUTE(SUBSTITUTE(SUBSTITUTE(SUBSTITUTE(C5,CHAR(160)," "),CHAR(9)," "),CHAR(10)," "),CHAR(11)," "),CHAR(12)," "),CHAR(13)," "))="CURRENT",OR(TRIM(SUBSTITUTE(SUBSTITUTE(SUBSTITUTE(SUBSTITUTE(SUBSTITUTE(SUBSTITUTE(F5,CHAR(160)," "),CHAR(9)," "),CHAR(10)," "),CHAR(11)," "),CHAR(12)," "),CHAR(13)," "))="MATERIAL",TRIM(SUBSTITUTE(SUBSTITUTE(SUBSTITUTE(SUBSTITUTE(SUBSTITUTE(SUBSTITUTE(I5,CHAR(160)," "),CHAR(9)," "),CHAR(10)," "),CHAR(11)," "),CHAR(12)," "),CHAR(13)," "))="MATERIAL",TRIM(SUBSTITUTE(SUBSTITUTE(SUBSTITUTE(SUBSTITUTE(SUBSTITUTE(SUBSTITUTE(L5,CHAR(160)," "),CHAR(9)," "),CHAR(10)," "),CHAR(11)," "),CHAR(12)," "),CHAR(13)," "))="MATERIAL",TRIM(SUBSTITUTE(SUBSTITUTE(SUBSTITUTE(SUBSTITUTE(SUBSTITUTE(SUBSTITUTE(O5,CHAR(160)," "),CHAR(9)," "),CHAR(10)," "),CHAR(11)," "),CHAR(12)," "),CHAR(13)," "))="MATERIAL")),"REOPEN_VIEW",IF((--(TRIM(SUBSTITUTE(SUBSTITUTE(SUBSTITUTE(SUBSTITUTE(SUBSTITUTE(SUBSTITUTE(F5,CHAR(160)," "),CHAR(9)," "),CHAR(10)," "),CHAR(11)," "),CHAR(12)," "),CHAR(13)," "))="MATERIAL")+--(TRIM(SUBSTITUTE(SUBSTITUTE(SUBSTITUTE(SUBSTITUTE(SUBSTITUTE(SUBSTITUTE(I5,CHAR(160)," "),CHAR(9)," "),CHAR(10)," "),CHAR(11)," "),CHAR(12)," "),CHAR(13)," "))="MATERIAL")+--(TRIM(SUBSTITUTE(SUBSTITUTE(SUBSTITUTE(SUBSTITUTE(SUBSTITUTE(SUBSTITUTE(L5,CHAR(160)," "),CHAR(9)," "),CHAR(10)," "),CHAR(11)," "),CHAR(12)," "),CHAR(13)," "))="MATERIAL")+--(TRIM(SUBSTITUTE(SUBSTITUTE(SUBSTITUTE(SUBSTITUTE(SUBSTITUTE(SUBSTITUTE(O5,CHAR(160)," "),CHAR(9)," "),CHAR(10)," "),CHAR(11)," "),CHAR(12)," "),CHAR(13)," "))="MATERIAL"))&gt;1,"SPLIT_MULTIPLE",IF(TRIM(SUBSTITUTE(SUBSTITUTE(SUBSTITUTE(SUBSTITUTE(SUBSTITUTE(SUBSTITUTE(F5,CHAR(160)," "),CHAR(9)," "),CHAR(10)," "),CHAR(11)," "),CHAR(12)," "),CHAR(13)," "))="MATERIAL","SPLIT_BUYER",IF(TRIM(SUBSTITUTE(SUBSTITUTE(SUBSTITUTE(SUBSTITUTE(SUBSTITUTE(SUBSTITUTE(I5,CHAR(160)," "),CHAR(9)," "),CHAR(10)," "),CHAR(11)," "),CHAR(12)," "),CHAR(13)," "))="MATERIAL","SPLIT_OFFER",IF(TRIM(SUBSTITUTE(SUBSTITUTE(SUBSTITUTE(SUBSTITUTE(SUBSTITUTE(SUBSTITUTE(L5,CHAR(160)," "),CHAR(9)," "),CHAR(10)," "),CHAR(11)," "),CHAR(12)," "),CHAR(13)," "))="MATERIAL","SPLIT_MARKET",IF(TRIM(SUBSTITUTE(SUBSTITUTE(SUBSTITUTE(SUBSTITUTE(SUBSTITUTE(SUBSTITUTE(O5,CHAR(160)," "),CHAR(9)," "),CHAR(10)," "),CHAR(11)," "),CHAR(12)," "),CHAR(13)," "))="MATERIAL","SPLIT_GEOGRAPHY","USE_ONE_VIEW")))))))))</f>
      </c>
      <c r="T5" s="46">
        <f>IF(S5="INVALID_INPUT","CONTROLLED_INPUT_INVALID",IF(S5="INCOMPLETE","REQUIRED_INPUT_MISSING",IF(S5="RESOLVE_SCOPE","BOUNDARY_UNRESOLVED",IF(S5="REOPEN_VIEW","CURRENT_VIEW_STALE",IF(S5="SPLIT_MULTIPLE","MULTIPLE_MATERIAL_BOUNDARIES",IF(LEFT(S5,6)="SPLIT_","SINGLE_MATERIAL_BOUNDARY","NO_MATERIAL_BOUNDARY_CHANGE"))))))</f>
      </c>
      <c r="U5" s="46">
        <f>"Buyer: "&amp;TRIM(SUBSTITUTE(SUBSTITUTE(SUBSTITUTE(SUBSTITUTE(SUBSTITUTE(SUBSTITUTE(D5,CHAR(160)," "),CHAR(9)," "),CHAR(10)," "),CHAR(11)," "),CHAR(12)," "),CHAR(13)," "))&amp;" | Offer: "&amp;TRIM(SUBSTITUTE(SUBSTITUTE(SUBSTITUTE(SUBSTITUTE(SUBSTITUTE(SUBSTITUTE(G5,CHAR(160)," "),CHAR(9)," "),CHAR(10)," "),CHAR(11)," "),CHAR(12)," "),CHAR(13)," "))&amp;" | Market/job: "&amp;TRIM(SUBSTITUTE(SUBSTITUTE(SUBSTITUTE(SUBSTITUTE(SUBSTITUTE(SUBSTITUTE(J5,CHAR(160)," "),CHAR(9)," "),CHAR(10)," "),CHAR(11)," "),CHAR(12)," "),CHAR(13)," "))&amp;" | Geography/serviceability: "&amp;TRIM(SUBSTITUTE(SUBSTITUTE(SUBSTITUTE(SUBSTITUTE(SUBSTITUTE(SUBSTITUTE(M5,CHAR(160)," "),CHAR(9)," "),CHAR(10)," "),CHAR(11)," "),CHAR(12)," "),CHAR(13)," "))</f>
      </c>
      <c r="V5" s="46">
        <f>IF(OR(S5="USE_ONE_VIEW",LEFT(S5,6)="SPLIT_",S5="REOPEN_VIEW"),"Use the resulting scoped view for the stated decision after inclusions, exclusions and evidence are recorded.","No consequential downstream comparison yet.")</f>
      </c>
      <c r="W5" s="46">
        <f>IF(OR(S5="USE_ONE_VIEW",LEFT(S5,6)="SPLIT_",S5="REOPEN_VIEW"),"Do not generalize to other buyers, offers, markets, geographies or decisions without rechecking scope.","Do not size, benchmark, rank or brief from an unresolved or invalid scope.")</f>
      </c>
      <c r="X5" s="46">
        <f>IF(S5="INVALID_INPUT","Correct unsupported controlled values.",IF(S5="INCOMPLETE","Complete missing controlled fields.",IF(S5="RESOLVE_SCOPE","Resolve one or more boundary states/effects before comparison.",IF(AX5="INCOMPLETE","Record exact missing buyer / offer / market-job / geography-serviceability scope labels before publishing.","None identified by controlled inputs."))))</f>
      </c>
      <c r="Y5" s="60" t="str">
        <v>Scope owner</v>
      </c>
      <c r="Z5" s="60" t="str">
        <v>v1.0</v>
      </c>
      <c r="AA5" s="60" t="str">
        <v>Reopen when buyer, offer, market/job or serviceability changes</v>
      </c>
      <c r="AB5" s="60" t="str"/>
      <c r="AC5" s="60" t="str"/>
      <c r="AD5" s="60" t="str">
        <v>Fictional composite only</v>
      </c>
      <c r="AE5" s="60" t="str">
        <v>Buying group</v>
      </c>
      <c r="AF5" s="60" t="str">
        <v>Department lead; IT/security; procurement</v>
      </c>
      <c r="AG5" s="60" t="str">
        <v>Secure cross-team workflow</v>
      </c>
      <c r="AH5" s="60" t="str">
        <v>Enterprise</v>
      </c>
      <c r="AI5" s="60" t="str">
        <v>Platform</v>
      </c>
      <c r="AJ5" s="60" t="str">
        <v>Core platform</v>
      </c>
      <c r="AK5" s="60" t="str">
        <v>Enterprise</v>
      </c>
      <c r="AL5" s="60" t="str">
        <v>Software + implementation</v>
      </c>
      <c r="AM5" s="60" t="str">
        <v>Workflow coordination</v>
      </c>
      <c r="AN5" s="60" t="str">
        <v>Regulated cross-team workflow</v>
      </c>
      <c r="AO5" s="60" t="str">
        <v>Global platform; local provider; consultancy</v>
      </c>
      <c r="AP5" s="60" t="str">
        <v>EU</v>
      </c>
      <c r="AQ5" s="60" t="str">
        <v>EU regulated scope</v>
      </c>
      <c r="AR5" s="60" t="str">
        <v>English + local requirements</v>
      </c>
      <c r="AS5" s="60" t="str">
        <v>Data/service requirements</v>
      </c>
      <c r="AT5" s="60" t="str">
        <v>Where applicable</v>
      </c>
      <c r="AU5" s="60" t="str">
        <v>Direct + partners</v>
      </c>
      <c r="AV5" s="60" t="str">
        <v>Confirmed only where evidence exists</v>
      </c>
      <c r="AW5" s="60" t="str">
        <v>None</v>
      </c>
      <c r="AX5">
        <f>IF(OR(LEN(TRIM(SUBSTITUTE(SUBSTITUTE(SUBSTITUTE(SUBSTITUTE(SUBSTITUTE(SUBSTITUTE(D5,CHAR(160)," "),CHAR(9)," "),CHAR(10)," "),CHAR(11)," "),CHAR(12)," "),CHAR(13)," ")))=0,LEN(TRIM(SUBSTITUTE(SUBSTITUTE(SUBSTITUTE(SUBSTITUTE(SUBSTITUTE(SUBSTITUTE(G5,CHAR(160)," "),CHAR(9)," "),CHAR(10)," "),CHAR(11)," "),CHAR(12)," "),CHAR(13)," ")))=0,LEN(TRIM(SUBSTITUTE(SUBSTITUTE(SUBSTITUTE(SUBSTITUTE(SUBSTITUTE(SUBSTITUTE(J5,CHAR(160)," "),CHAR(9)," "),CHAR(10)," "),CHAR(11)," "),CHAR(12)," "),CHAR(13)," ")))=0,LEN(TRIM(SUBSTITUTE(SUBSTITUTE(SUBSTITUTE(SUBSTITUTE(SUBSTITUTE(SUBSTITUTE(M5,CHAR(160)," "),CHAR(9)," "),CHAR(10)," "),CHAR(11)," "),CHAR(12)," "),CHAR(13)," ")))=0),"INCOMPLETE","COMPLETE")</f>
      </c>
      <c r="AY5">
        <f>IF(OR(S5="INVALID_INPUT",S5="INCOMPLETE",S5="RESOLVE_SCOPE",AX5="INCOMPLETE"),"NOT_READY_TO_PUBLISH","READY_FOR_HANDOFF")</f>
      </c>
    </row>
    <row r="6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48">
        <f>IF(OR(LEN(TRIM(SUBSTITUTE(SUBSTITUTE(SUBSTITUTE(SUBSTITUTE(SUBSTITUTE(SUBSTITUTE(B6,CHAR(160)," "),CHAR(9)," "),CHAR(10)," "),CHAR(11)," "),CHAR(12)," "),CHAR(13)," ")))=0,LEN(TRIM(SUBSTITUTE(SUBSTITUTE(SUBSTITUTE(SUBSTITUTE(SUBSTITUTE(SUBSTITUTE(C6,CHAR(160)," "),CHAR(9)," "),CHAR(10)," "),CHAR(11)," "),CHAR(12)," "),CHAR(13)," ")))=0,LEN(TRIM(SUBSTITUTE(SUBSTITUTE(SUBSTITUTE(SUBSTITUTE(SUBSTITUTE(SUBSTITUTE(E6,CHAR(160)," "),CHAR(9)," "),CHAR(10)," "),CHAR(11)," "),CHAR(12)," "),CHAR(13)," ")))=0,LEN(TRIM(SUBSTITUTE(SUBSTITUTE(SUBSTITUTE(SUBSTITUTE(SUBSTITUTE(SUBSTITUTE(F6,CHAR(160)," "),CHAR(9)," "),CHAR(10)," "),CHAR(11)," "),CHAR(12)," "),CHAR(13)," ")))=0,LEN(TRIM(SUBSTITUTE(SUBSTITUTE(SUBSTITUTE(SUBSTITUTE(SUBSTITUTE(SUBSTITUTE(H6,CHAR(160)," "),CHAR(9)," "),CHAR(10)," "),CHAR(11)," "),CHAR(12)," "),CHAR(13)," ")))=0,LEN(TRIM(SUBSTITUTE(SUBSTITUTE(SUBSTITUTE(SUBSTITUTE(SUBSTITUTE(SUBSTITUTE(I6,CHAR(160)," "),CHAR(9)," "),CHAR(10)," "),CHAR(11)," "),CHAR(12)," "),CHAR(13)," ")))=0,LEN(TRIM(SUBSTITUTE(SUBSTITUTE(SUBSTITUTE(SUBSTITUTE(SUBSTITUTE(SUBSTITUTE(K6,CHAR(160)," "),CHAR(9)," "),CHAR(10)," "),CHAR(11)," "),CHAR(12)," "),CHAR(13)," ")))=0,LEN(TRIM(SUBSTITUTE(SUBSTITUTE(SUBSTITUTE(SUBSTITUTE(SUBSTITUTE(SUBSTITUTE(L6,CHAR(160)," "),CHAR(9)," "),CHAR(10)," "),CHAR(11)," "),CHAR(12)," "),CHAR(13)," ")))=0,LEN(TRIM(SUBSTITUTE(SUBSTITUTE(SUBSTITUTE(SUBSTITUTE(SUBSTITUTE(SUBSTITUTE(N6,CHAR(160)," "),CHAR(9)," "),CHAR(10)," "),CHAR(11)," "),CHAR(12)," "),CHAR(13)," ")))=0,LEN(TRIM(SUBSTITUTE(SUBSTITUTE(SUBSTITUTE(SUBSTITUTE(SUBSTITUTE(SUBSTITUTE(O6,CHAR(160)," "),CHAR(9)," "),CHAR(10)," "),CHAR(11)," "),CHAR(12)," "),CHAR(13)," ")))=0),"INCOMPLETE",IF(OR(SUMPRODUCT(--EXACT(TRIM(SUBSTITUTE(SUBSTITUTE(SUBSTITUTE(SUBSTITUTE(SUBSTITUTE(SUBSTITUTE(B6,CHAR(160)," "),CHAR(9)," "),CHAR(10)," "),CHAR(11)," "),CHAR(12)," "),CHAR(13)," ")),validation_decision_use))=0,SUMPRODUCT(--EXACT(TRIM(SUBSTITUTE(SUBSTITUTE(SUBSTITUTE(SUBSTITUTE(SUBSTITUTE(SUBSTITUTE(C6,CHAR(160)," "),CHAR(9)," "),CHAR(10)," "),CHAR(11)," "),CHAR(12)," "),CHAR(13)," ")),validation_existing_view))=0,SUMPRODUCT(--EXACT(TRIM(SUBSTITUTE(SUBSTITUTE(SUBSTITUTE(SUBSTITUTE(SUBSTITUTE(SUBSTITUTE(E6,CHAR(160)," "),CHAR(9)," "),CHAR(10)," "),CHAR(11)," "),CHAR(12)," "),CHAR(13)," ")),validation_boundary_state))=0,SUMPRODUCT(--EXACT(TRIM(SUBSTITUTE(SUBSTITUTE(SUBSTITUTE(SUBSTITUTE(SUBSTITUTE(SUBSTITUTE(F6,CHAR(160)," "),CHAR(9)," "),CHAR(10)," "),CHAR(11)," "),CHAR(12)," "),CHAR(13)," ")),validation_boundary_effect))=0,SUMPRODUCT(--EXACT(TRIM(SUBSTITUTE(SUBSTITUTE(SUBSTITUTE(SUBSTITUTE(SUBSTITUTE(SUBSTITUTE(H6,CHAR(160)," "),CHAR(9)," "),CHAR(10)," "),CHAR(11)," "),CHAR(12)," "),CHAR(13)," ")),validation_boundary_state))=0,SUMPRODUCT(--EXACT(TRIM(SUBSTITUTE(SUBSTITUTE(SUBSTITUTE(SUBSTITUTE(SUBSTITUTE(SUBSTITUTE(I6,CHAR(160)," "),CHAR(9)," "),CHAR(10)," "),CHAR(11)," "),CHAR(12)," "),CHAR(13)," ")),validation_boundary_effect))=0,SUMPRODUCT(--EXACT(TRIM(SUBSTITUTE(SUBSTITUTE(SUBSTITUTE(SUBSTITUTE(SUBSTITUTE(SUBSTITUTE(K6,CHAR(160)," "),CHAR(9)," "),CHAR(10)," "),CHAR(11)," "),CHAR(12)," "),CHAR(13)," ")),validation_boundary_state))=0,SUMPRODUCT(--EXACT(TRIM(SUBSTITUTE(SUBSTITUTE(SUBSTITUTE(SUBSTITUTE(SUBSTITUTE(SUBSTITUTE(L6,CHAR(160)," "),CHAR(9)," "),CHAR(10)," "),CHAR(11)," "),CHAR(12)," "),CHAR(13)," ")),validation_boundary_effect))=0,SUMPRODUCT(--EXACT(TRIM(SUBSTITUTE(SUBSTITUTE(SUBSTITUTE(SUBSTITUTE(SUBSTITUTE(SUBSTITUTE(N6,CHAR(160)," "),CHAR(9)," "),CHAR(10)," "),CHAR(11)," "),CHAR(12)," "),CHAR(13)," ")),validation_boundary_state))=0,SUMPRODUCT(--EXACT(TRIM(SUBSTITUTE(SUBSTITUTE(SUBSTITUTE(SUBSTITUTE(SUBSTITUTE(SUBSTITUTE(O6,CHAR(160)," "),CHAR(9)," "),CHAR(10)," "),CHAR(11)," "),CHAR(12)," "),CHAR(13)," ")),validation_boundary_effect))=0),"INVALID_INPUT",IF(OR(TRIM(SUBSTITUTE(SUBSTITUTE(SUBSTITUTE(SUBSTITUTE(SUBSTITUTE(SUBSTITUTE(E6,CHAR(160)," "),CHAR(9)," "),CHAR(10)," "),CHAR(11)," "),CHAR(12)," "),CHAR(13)," "))="UNRESOLVED",TRIM(SUBSTITUTE(SUBSTITUTE(SUBSTITUTE(SUBSTITUTE(SUBSTITUTE(SUBSTITUTE(F6,CHAR(160)," "),CHAR(9)," "),CHAR(10)," "),CHAR(11)," "),CHAR(12)," "),CHAR(13)," "))="UNKNOWN",TRIM(SUBSTITUTE(SUBSTITUTE(SUBSTITUTE(SUBSTITUTE(SUBSTITUTE(SUBSTITUTE(H6,CHAR(160)," "),CHAR(9)," "),CHAR(10)," "),CHAR(11)," "),CHAR(12)," "),CHAR(13)," "))="UNRESOLVED",TRIM(SUBSTITUTE(SUBSTITUTE(SUBSTITUTE(SUBSTITUTE(SUBSTITUTE(SUBSTITUTE(I6,CHAR(160)," "),CHAR(9)," "),CHAR(10)," "),CHAR(11)," "),CHAR(12)," "),CHAR(13)," "))="UNKNOWN",TRIM(SUBSTITUTE(SUBSTITUTE(SUBSTITUTE(SUBSTITUTE(SUBSTITUTE(SUBSTITUTE(K6,CHAR(160)," "),CHAR(9)," "),CHAR(10)," "),CHAR(11)," "),CHAR(12)," "),CHAR(13)," "))="UNRESOLVED",TRIM(SUBSTITUTE(SUBSTITUTE(SUBSTITUTE(SUBSTITUTE(SUBSTITUTE(SUBSTITUTE(L6,CHAR(160)," "),CHAR(9)," "),CHAR(10)," "),CHAR(11)," "),CHAR(12)," "),CHAR(13)," "))="UNKNOWN",TRIM(SUBSTITUTE(SUBSTITUTE(SUBSTITUTE(SUBSTITUTE(SUBSTITUTE(SUBSTITUTE(N6,CHAR(160)," "),CHAR(9)," "),CHAR(10)," "),CHAR(11)," "),CHAR(12)," "),CHAR(13)," "))="UNRESOLVED",TRIM(SUBSTITUTE(SUBSTITUTE(SUBSTITUTE(SUBSTITUTE(SUBSTITUTE(SUBSTITUTE(O6,CHAR(160)," "),CHAR(9)," "),CHAR(10)," "),CHAR(11)," "),CHAR(12)," "),CHAR(13)," "))="UNKNOWN"),"RESOLVE_SCOPE",IF(AND(TRIM(SUBSTITUTE(SUBSTITUTE(SUBSTITUTE(SUBSTITUTE(SUBSTITUTE(SUBSTITUTE(C6,CHAR(160)," "),CHAR(9)," "),CHAR(10)," "),CHAR(11)," "),CHAR(12)," "),CHAR(13)," "))="CURRENT",OR(TRIM(SUBSTITUTE(SUBSTITUTE(SUBSTITUTE(SUBSTITUTE(SUBSTITUTE(SUBSTITUTE(F6,CHAR(160)," "),CHAR(9)," "),CHAR(10)," "),CHAR(11)," "),CHAR(12)," "),CHAR(13)," "))="MATERIAL",TRIM(SUBSTITUTE(SUBSTITUTE(SUBSTITUTE(SUBSTITUTE(SUBSTITUTE(SUBSTITUTE(I6,CHAR(160)," "),CHAR(9)," "),CHAR(10)," "),CHAR(11)," "),CHAR(12)," "),CHAR(13)," "))="MATERIAL",TRIM(SUBSTITUTE(SUBSTITUTE(SUBSTITUTE(SUBSTITUTE(SUBSTITUTE(SUBSTITUTE(L6,CHAR(160)," "),CHAR(9)," "),CHAR(10)," "),CHAR(11)," "),CHAR(12)," "),CHAR(13)," "))="MATERIAL",TRIM(SUBSTITUTE(SUBSTITUTE(SUBSTITUTE(SUBSTITUTE(SUBSTITUTE(SUBSTITUTE(O6,CHAR(160)," "),CHAR(9)," "),CHAR(10)," "),CHAR(11)," "),CHAR(12)," "),CHAR(13)," "))="MATERIAL")),"REOPEN_VIEW",IF((--(TRIM(SUBSTITUTE(SUBSTITUTE(SUBSTITUTE(SUBSTITUTE(SUBSTITUTE(SUBSTITUTE(F6,CHAR(160)," "),CHAR(9)," "),CHAR(10)," "),CHAR(11)," "),CHAR(12)," "),CHAR(13)," "))="MATERIAL")+--(TRIM(SUBSTITUTE(SUBSTITUTE(SUBSTITUTE(SUBSTITUTE(SUBSTITUTE(SUBSTITUTE(I6,CHAR(160)," "),CHAR(9)," "),CHAR(10)," "),CHAR(11)," "),CHAR(12)," "),CHAR(13)," "))="MATERIAL")+--(TRIM(SUBSTITUTE(SUBSTITUTE(SUBSTITUTE(SUBSTITUTE(SUBSTITUTE(SUBSTITUTE(L6,CHAR(160)," "),CHAR(9)," "),CHAR(10)," "),CHAR(11)," "),CHAR(12)," "),CHAR(13)," "))="MATERIAL")+--(TRIM(SUBSTITUTE(SUBSTITUTE(SUBSTITUTE(SUBSTITUTE(SUBSTITUTE(SUBSTITUTE(O6,CHAR(160)," "),CHAR(9)," "),CHAR(10)," "),CHAR(11)," "),CHAR(12)," "),CHAR(13)," "))="MATERIAL"))&gt;1,"SPLIT_MULTIPLE",IF(TRIM(SUBSTITUTE(SUBSTITUTE(SUBSTITUTE(SUBSTITUTE(SUBSTITUTE(SUBSTITUTE(F6,CHAR(160)," "),CHAR(9)," "),CHAR(10)," "),CHAR(11)," "),CHAR(12)," "),CHAR(13)," "))="MATERIAL","SPLIT_BUYER",IF(TRIM(SUBSTITUTE(SUBSTITUTE(SUBSTITUTE(SUBSTITUTE(SUBSTITUTE(SUBSTITUTE(I6,CHAR(160)," "),CHAR(9)," "),CHAR(10)," "),CHAR(11)," "),CHAR(12)," "),CHAR(13)," "))="MATERIAL","SPLIT_OFFER",IF(TRIM(SUBSTITUTE(SUBSTITUTE(SUBSTITUTE(SUBSTITUTE(SUBSTITUTE(SUBSTITUTE(L6,CHAR(160)," "),CHAR(9)," "),CHAR(10)," "),CHAR(11)," "),CHAR(12)," "),CHAR(13)," "))="MATERIAL","SPLIT_MARKET",IF(TRIM(SUBSTITUTE(SUBSTITUTE(SUBSTITUTE(SUBSTITUTE(SUBSTITUTE(SUBSTITUTE(O6,CHAR(160)," "),CHAR(9)," "),CHAR(10)," "),CHAR(11)," "),CHAR(12)," "),CHAR(13)," "))="MATERIAL","SPLIT_GEOGRAPHY","USE_ONE_VIEW")))))))))</f>
      </c>
      <c r="T6" s="46">
        <f>IF(S6="INVALID_INPUT","CONTROLLED_INPUT_INVALID",IF(S6="INCOMPLETE","REQUIRED_INPUT_MISSING",IF(S6="RESOLVE_SCOPE","BOUNDARY_UNRESOLVED",IF(S6="REOPEN_VIEW","CURRENT_VIEW_STALE",IF(S6="SPLIT_MULTIPLE","MULTIPLE_MATERIAL_BOUNDARIES",IF(LEFT(S6,6)="SPLIT_","SINGLE_MATERIAL_BOUNDARY","NO_MATERIAL_BOUNDARY_CHANGE"))))))</f>
      </c>
      <c r="U6" s="46">
        <f>"Buyer: "&amp;TRIM(SUBSTITUTE(SUBSTITUTE(SUBSTITUTE(SUBSTITUTE(SUBSTITUTE(SUBSTITUTE(D6,CHAR(160)," "),CHAR(9)," "),CHAR(10)," "),CHAR(11)," "),CHAR(12)," "),CHAR(13)," "))&amp;" | Offer: "&amp;TRIM(SUBSTITUTE(SUBSTITUTE(SUBSTITUTE(SUBSTITUTE(SUBSTITUTE(SUBSTITUTE(G6,CHAR(160)," "),CHAR(9)," "),CHAR(10)," "),CHAR(11)," "),CHAR(12)," "),CHAR(13)," "))&amp;" | Market/job: "&amp;TRIM(SUBSTITUTE(SUBSTITUTE(SUBSTITUTE(SUBSTITUTE(SUBSTITUTE(SUBSTITUTE(J6,CHAR(160)," "),CHAR(9)," "),CHAR(10)," "),CHAR(11)," "),CHAR(12)," "),CHAR(13)," "))&amp;" | Geography/serviceability: "&amp;TRIM(SUBSTITUTE(SUBSTITUTE(SUBSTITUTE(SUBSTITUTE(SUBSTITUTE(SUBSTITUTE(M6,CHAR(160)," "),CHAR(9)," "),CHAR(10)," "),CHAR(11)," "),CHAR(12)," "),CHAR(13)," "))</f>
      </c>
      <c r="V6" s="46">
        <f>IF(OR(S6="USE_ONE_VIEW",LEFT(S6,6)="SPLIT_",S6="REOPEN_VIEW"),"Use the resulting scoped view for the stated decision after inclusions, exclusions and evidence are recorded.","No consequential downstream comparison yet.")</f>
      </c>
      <c r="W6" s="46">
        <f>IF(OR(S6="USE_ONE_VIEW",LEFT(S6,6)="SPLIT_",S6="REOPEN_VIEW"),"Do not generalize to other buyers, offers, markets, geographies or decisions without rechecking scope.","Do not size, benchmark, rank or brief from an unresolved or invalid scope.")</f>
      </c>
      <c r="X6" s="46">
        <f>IF(S6="INVALID_INPUT","Correct unsupported controlled values.",IF(S6="INCOMPLETE","Complete missing controlled fields.",IF(S6="RESOLVE_SCOPE","Resolve one or more boundary states/effects before comparison.",IF(AX6="INCOMPLETE","Record exact missing buyer / offer / market-job / geography-serviceability scope labels before publishing.","None identified by controlled inputs."))))</f>
      </c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>
        <f>IF(OR(LEN(TRIM(SUBSTITUTE(SUBSTITUTE(SUBSTITUTE(SUBSTITUTE(SUBSTITUTE(SUBSTITUTE(D6,CHAR(160)," "),CHAR(9)," "),CHAR(10)," "),CHAR(11)," "),CHAR(12)," "),CHAR(13)," ")))=0,LEN(TRIM(SUBSTITUTE(SUBSTITUTE(SUBSTITUTE(SUBSTITUTE(SUBSTITUTE(SUBSTITUTE(G6,CHAR(160)," "),CHAR(9)," "),CHAR(10)," "),CHAR(11)," "),CHAR(12)," "),CHAR(13)," ")))=0,LEN(TRIM(SUBSTITUTE(SUBSTITUTE(SUBSTITUTE(SUBSTITUTE(SUBSTITUTE(SUBSTITUTE(J6,CHAR(160)," "),CHAR(9)," "),CHAR(10)," "),CHAR(11)," "),CHAR(12)," "),CHAR(13)," ")))=0,LEN(TRIM(SUBSTITUTE(SUBSTITUTE(SUBSTITUTE(SUBSTITUTE(SUBSTITUTE(SUBSTITUTE(M6,CHAR(160)," "),CHAR(9)," "),CHAR(10)," "),CHAR(11)," "),CHAR(12)," "),CHAR(13)," ")))=0),"INCOMPLETE","COMPLETE")</f>
      </c>
      <c r="AY6">
        <f>IF(OR(S6="INVALID_INPUT",S6="INCOMPLETE",S6="RESOLVE_SCOPE",AX6="INCOMPLETE"),"NOT_READY_TO_PUBLISH","READY_FOR_HANDOFF")</f>
      </c>
    </row>
    <row r="7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48">
        <f>IF(OR(LEN(TRIM(SUBSTITUTE(SUBSTITUTE(SUBSTITUTE(SUBSTITUTE(SUBSTITUTE(SUBSTITUTE(B7,CHAR(160)," "),CHAR(9)," "),CHAR(10)," "),CHAR(11)," "),CHAR(12)," "),CHAR(13)," ")))=0,LEN(TRIM(SUBSTITUTE(SUBSTITUTE(SUBSTITUTE(SUBSTITUTE(SUBSTITUTE(SUBSTITUTE(C7,CHAR(160)," "),CHAR(9)," "),CHAR(10)," "),CHAR(11)," "),CHAR(12)," "),CHAR(13)," ")))=0,LEN(TRIM(SUBSTITUTE(SUBSTITUTE(SUBSTITUTE(SUBSTITUTE(SUBSTITUTE(SUBSTITUTE(E7,CHAR(160)," "),CHAR(9)," "),CHAR(10)," "),CHAR(11)," "),CHAR(12)," "),CHAR(13)," ")))=0,LEN(TRIM(SUBSTITUTE(SUBSTITUTE(SUBSTITUTE(SUBSTITUTE(SUBSTITUTE(SUBSTITUTE(F7,CHAR(160)," "),CHAR(9)," "),CHAR(10)," "),CHAR(11)," "),CHAR(12)," "),CHAR(13)," ")))=0,LEN(TRIM(SUBSTITUTE(SUBSTITUTE(SUBSTITUTE(SUBSTITUTE(SUBSTITUTE(SUBSTITUTE(H7,CHAR(160)," "),CHAR(9)," "),CHAR(10)," "),CHAR(11)," "),CHAR(12)," "),CHAR(13)," ")))=0,LEN(TRIM(SUBSTITUTE(SUBSTITUTE(SUBSTITUTE(SUBSTITUTE(SUBSTITUTE(SUBSTITUTE(I7,CHAR(160)," "),CHAR(9)," "),CHAR(10)," "),CHAR(11)," "),CHAR(12)," "),CHAR(13)," ")))=0,LEN(TRIM(SUBSTITUTE(SUBSTITUTE(SUBSTITUTE(SUBSTITUTE(SUBSTITUTE(SUBSTITUTE(K7,CHAR(160)," "),CHAR(9)," "),CHAR(10)," "),CHAR(11)," "),CHAR(12)," "),CHAR(13)," ")))=0,LEN(TRIM(SUBSTITUTE(SUBSTITUTE(SUBSTITUTE(SUBSTITUTE(SUBSTITUTE(SUBSTITUTE(L7,CHAR(160)," "),CHAR(9)," "),CHAR(10)," "),CHAR(11)," "),CHAR(12)," "),CHAR(13)," ")))=0,LEN(TRIM(SUBSTITUTE(SUBSTITUTE(SUBSTITUTE(SUBSTITUTE(SUBSTITUTE(SUBSTITUTE(N7,CHAR(160)," "),CHAR(9)," "),CHAR(10)," "),CHAR(11)," "),CHAR(12)," "),CHAR(13)," ")))=0,LEN(TRIM(SUBSTITUTE(SUBSTITUTE(SUBSTITUTE(SUBSTITUTE(SUBSTITUTE(SUBSTITUTE(O7,CHAR(160)," "),CHAR(9)," "),CHAR(10)," "),CHAR(11)," "),CHAR(12)," "),CHAR(13)," ")))=0),"INCOMPLETE",IF(OR(SUMPRODUCT(--EXACT(TRIM(SUBSTITUTE(SUBSTITUTE(SUBSTITUTE(SUBSTITUTE(SUBSTITUTE(SUBSTITUTE(B7,CHAR(160)," "),CHAR(9)," "),CHAR(10)," "),CHAR(11)," "),CHAR(12)," "),CHAR(13)," ")),validation_decision_use))=0,SUMPRODUCT(--EXACT(TRIM(SUBSTITUTE(SUBSTITUTE(SUBSTITUTE(SUBSTITUTE(SUBSTITUTE(SUBSTITUTE(C7,CHAR(160)," "),CHAR(9)," "),CHAR(10)," "),CHAR(11)," "),CHAR(12)," "),CHAR(13)," ")),validation_existing_view))=0,SUMPRODUCT(--EXACT(TRIM(SUBSTITUTE(SUBSTITUTE(SUBSTITUTE(SUBSTITUTE(SUBSTITUTE(SUBSTITUTE(E7,CHAR(160)," "),CHAR(9)," "),CHAR(10)," "),CHAR(11)," "),CHAR(12)," "),CHAR(13)," ")),validation_boundary_state))=0,SUMPRODUCT(--EXACT(TRIM(SUBSTITUTE(SUBSTITUTE(SUBSTITUTE(SUBSTITUTE(SUBSTITUTE(SUBSTITUTE(F7,CHAR(160)," "),CHAR(9)," "),CHAR(10)," "),CHAR(11)," "),CHAR(12)," "),CHAR(13)," ")),validation_boundary_effect))=0,SUMPRODUCT(--EXACT(TRIM(SUBSTITUTE(SUBSTITUTE(SUBSTITUTE(SUBSTITUTE(SUBSTITUTE(SUBSTITUTE(H7,CHAR(160)," "),CHAR(9)," "),CHAR(10)," "),CHAR(11)," "),CHAR(12)," "),CHAR(13)," ")),validation_boundary_state))=0,SUMPRODUCT(--EXACT(TRIM(SUBSTITUTE(SUBSTITUTE(SUBSTITUTE(SUBSTITUTE(SUBSTITUTE(SUBSTITUTE(I7,CHAR(160)," "),CHAR(9)," "),CHAR(10)," "),CHAR(11)," "),CHAR(12)," "),CHAR(13)," ")),validation_boundary_effect))=0,SUMPRODUCT(--EXACT(TRIM(SUBSTITUTE(SUBSTITUTE(SUBSTITUTE(SUBSTITUTE(SUBSTITUTE(SUBSTITUTE(K7,CHAR(160)," "),CHAR(9)," "),CHAR(10)," "),CHAR(11)," "),CHAR(12)," "),CHAR(13)," ")),validation_boundary_state))=0,SUMPRODUCT(--EXACT(TRIM(SUBSTITUTE(SUBSTITUTE(SUBSTITUTE(SUBSTITUTE(SUBSTITUTE(SUBSTITUTE(L7,CHAR(160)," "),CHAR(9)," "),CHAR(10)," "),CHAR(11)," "),CHAR(12)," "),CHAR(13)," ")),validation_boundary_effect))=0,SUMPRODUCT(--EXACT(TRIM(SUBSTITUTE(SUBSTITUTE(SUBSTITUTE(SUBSTITUTE(SUBSTITUTE(SUBSTITUTE(N7,CHAR(160)," "),CHAR(9)," "),CHAR(10)," "),CHAR(11)," "),CHAR(12)," "),CHAR(13)," ")),validation_boundary_state))=0,SUMPRODUCT(--EXACT(TRIM(SUBSTITUTE(SUBSTITUTE(SUBSTITUTE(SUBSTITUTE(SUBSTITUTE(SUBSTITUTE(O7,CHAR(160)," "),CHAR(9)," "),CHAR(10)," "),CHAR(11)," "),CHAR(12)," "),CHAR(13)," ")),validation_boundary_effect))=0),"INVALID_INPUT",IF(OR(TRIM(SUBSTITUTE(SUBSTITUTE(SUBSTITUTE(SUBSTITUTE(SUBSTITUTE(SUBSTITUTE(E7,CHAR(160)," "),CHAR(9)," "),CHAR(10)," "),CHAR(11)," "),CHAR(12)," "),CHAR(13)," "))="UNRESOLVED",TRIM(SUBSTITUTE(SUBSTITUTE(SUBSTITUTE(SUBSTITUTE(SUBSTITUTE(SUBSTITUTE(F7,CHAR(160)," "),CHAR(9)," "),CHAR(10)," "),CHAR(11)," "),CHAR(12)," "),CHAR(13)," "))="UNKNOWN",TRIM(SUBSTITUTE(SUBSTITUTE(SUBSTITUTE(SUBSTITUTE(SUBSTITUTE(SUBSTITUTE(H7,CHAR(160)," "),CHAR(9)," "),CHAR(10)," "),CHAR(11)," "),CHAR(12)," "),CHAR(13)," "))="UNRESOLVED",TRIM(SUBSTITUTE(SUBSTITUTE(SUBSTITUTE(SUBSTITUTE(SUBSTITUTE(SUBSTITUTE(I7,CHAR(160)," "),CHAR(9)," "),CHAR(10)," "),CHAR(11)," "),CHAR(12)," "),CHAR(13)," "))="UNKNOWN",TRIM(SUBSTITUTE(SUBSTITUTE(SUBSTITUTE(SUBSTITUTE(SUBSTITUTE(SUBSTITUTE(K7,CHAR(160)," "),CHAR(9)," "),CHAR(10)," "),CHAR(11)," "),CHAR(12)," "),CHAR(13)," "))="UNRESOLVED",TRIM(SUBSTITUTE(SUBSTITUTE(SUBSTITUTE(SUBSTITUTE(SUBSTITUTE(SUBSTITUTE(L7,CHAR(160)," "),CHAR(9)," "),CHAR(10)," "),CHAR(11)," "),CHAR(12)," "),CHAR(13)," "))="UNKNOWN",TRIM(SUBSTITUTE(SUBSTITUTE(SUBSTITUTE(SUBSTITUTE(SUBSTITUTE(SUBSTITUTE(N7,CHAR(160)," "),CHAR(9)," "),CHAR(10)," "),CHAR(11)," "),CHAR(12)," "),CHAR(13)," "))="UNRESOLVED",TRIM(SUBSTITUTE(SUBSTITUTE(SUBSTITUTE(SUBSTITUTE(SUBSTITUTE(SUBSTITUTE(O7,CHAR(160)," "),CHAR(9)," "),CHAR(10)," "),CHAR(11)," "),CHAR(12)," "),CHAR(13)," "))="UNKNOWN"),"RESOLVE_SCOPE",IF(AND(TRIM(SUBSTITUTE(SUBSTITUTE(SUBSTITUTE(SUBSTITUTE(SUBSTITUTE(SUBSTITUTE(C7,CHAR(160)," "),CHAR(9)," "),CHAR(10)," "),CHAR(11)," "),CHAR(12)," "),CHAR(13)," "))="CURRENT",OR(TRIM(SUBSTITUTE(SUBSTITUTE(SUBSTITUTE(SUBSTITUTE(SUBSTITUTE(SUBSTITUTE(F7,CHAR(160)," "),CHAR(9)," "),CHAR(10)," "),CHAR(11)," "),CHAR(12)," "),CHAR(13)," "))="MATERIAL",TRIM(SUBSTITUTE(SUBSTITUTE(SUBSTITUTE(SUBSTITUTE(SUBSTITUTE(SUBSTITUTE(I7,CHAR(160)," "),CHAR(9)," "),CHAR(10)," "),CHAR(11)," "),CHAR(12)," "),CHAR(13)," "))="MATERIAL",TRIM(SUBSTITUTE(SUBSTITUTE(SUBSTITUTE(SUBSTITUTE(SUBSTITUTE(SUBSTITUTE(L7,CHAR(160)," "),CHAR(9)," "),CHAR(10)," "),CHAR(11)," "),CHAR(12)," "),CHAR(13)," "))="MATERIAL",TRIM(SUBSTITUTE(SUBSTITUTE(SUBSTITUTE(SUBSTITUTE(SUBSTITUTE(SUBSTITUTE(O7,CHAR(160)," "),CHAR(9)," "),CHAR(10)," "),CHAR(11)," "),CHAR(12)," "),CHAR(13)," "))="MATERIAL")),"REOPEN_VIEW",IF((--(TRIM(SUBSTITUTE(SUBSTITUTE(SUBSTITUTE(SUBSTITUTE(SUBSTITUTE(SUBSTITUTE(F7,CHAR(160)," "),CHAR(9)," "),CHAR(10)," "),CHAR(11)," "),CHAR(12)," "),CHAR(13)," "))="MATERIAL")+--(TRIM(SUBSTITUTE(SUBSTITUTE(SUBSTITUTE(SUBSTITUTE(SUBSTITUTE(SUBSTITUTE(I7,CHAR(160)," "),CHAR(9)," "),CHAR(10)," "),CHAR(11)," "),CHAR(12)," "),CHAR(13)," "))="MATERIAL")+--(TRIM(SUBSTITUTE(SUBSTITUTE(SUBSTITUTE(SUBSTITUTE(SUBSTITUTE(SUBSTITUTE(L7,CHAR(160)," "),CHAR(9)," "),CHAR(10)," "),CHAR(11)," "),CHAR(12)," "),CHAR(13)," "))="MATERIAL")+--(TRIM(SUBSTITUTE(SUBSTITUTE(SUBSTITUTE(SUBSTITUTE(SUBSTITUTE(SUBSTITUTE(O7,CHAR(160)," "),CHAR(9)," "),CHAR(10)," "),CHAR(11)," "),CHAR(12)," "),CHAR(13)," "))="MATERIAL"))&gt;1,"SPLIT_MULTIPLE",IF(TRIM(SUBSTITUTE(SUBSTITUTE(SUBSTITUTE(SUBSTITUTE(SUBSTITUTE(SUBSTITUTE(F7,CHAR(160)," "),CHAR(9)," "),CHAR(10)," "),CHAR(11)," "),CHAR(12)," "),CHAR(13)," "))="MATERIAL","SPLIT_BUYER",IF(TRIM(SUBSTITUTE(SUBSTITUTE(SUBSTITUTE(SUBSTITUTE(SUBSTITUTE(SUBSTITUTE(I7,CHAR(160)," "),CHAR(9)," "),CHAR(10)," "),CHAR(11)," "),CHAR(12)," "),CHAR(13)," "))="MATERIAL","SPLIT_OFFER",IF(TRIM(SUBSTITUTE(SUBSTITUTE(SUBSTITUTE(SUBSTITUTE(SUBSTITUTE(SUBSTITUTE(L7,CHAR(160)," "),CHAR(9)," "),CHAR(10)," "),CHAR(11)," "),CHAR(12)," "),CHAR(13)," "))="MATERIAL","SPLIT_MARKET",IF(TRIM(SUBSTITUTE(SUBSTITUTE(SUBSTITUTE(SUBSTITUTE(SUBSTITUTE(SUBSTITUTE(O7,CHAR(160)," "),CHAR(9)," "),CHAR(10)," "),CHAR(11)," "),CHAR(12)," "),CHAR(13)," "))="MATERIAL","SPLIT_GEOGRAPHY","USE_ONE_VIEW")))))))))</f>
      </c>
      <c r="T7" s="46">
        <f>IF(S7="INVALID_INPUT","CONTROLLED_INPUT_INVALID",IF(S7="INCOMPLETE","REQUIRED_INPUT_MISSING",IF(S7="RESOLVE_SCOPE","BOUNDARY_UNRESOLVED",IF(S7="REOPEN_VIEW","CURRENT_VIEW_STALE",IF(S7="SPLIT_MULTIPLE","MULTIPLE_MATERIAL_BOUNDARIES",IF(LEFT(S7,6)="SPLIT_","SINGLE_MATERIAL_BOUNDARY","NO_MATERIAL_BOUNDARY_CHANGE"))))))</f>
      </c>
      <c r="U7" s="46">
        <f>"Buyer: "&amp;TRIM(SUBSTITUTE(SUBSTITUTE(SUBSTITUTE(SUBSTITUTE(SUBSTITUTE(SUBSTITUTE(D7,CHAR(160)," "),CHAR(9)," "),CHAR(10)," "),CHAR(11)," "),CHAR(12)," "),CHAR(13)," "))&amp;" | Offer: "&amp;TRIM(SUBSTITUTE(SUBSTITUTE(SUBSTITUTE(SUBSTITUTE(SUBSTITUTE(SUBSTITUTE(G7,CHAR(160)," "),CHAR(9)," "),CHAR(10)," "),CHAR(11)," "),CHAR(12)," "),CHAR(13)," "))&amp;" | Market/job: "&amp;TRIM(SUBSTITUTE(SUBSTITUTE(SUBSTITUTE(SUBSTITUTE(SUBSTITUTE(SUBSTITUTE(J7,CHAR(160)," "),CHAR(9)," "),CHAR(10)," "),CHAR(11)," "),CHAR(12)," "),CHAR(13)," "))&amp;" | Geography/serviceability: "&amp;TRIM(SUBSTITUTE(SUBSTITUTE(SUBSTITUTE(SUBSTITUTE(SUBSTITUTE(SUBSTITUTE(M7,CHAR(160)," "),CHAR(9)," "),CHAR(10)," "),CHAR(11)," "),CHAR(12)," "),CHAR(13)," "))</f>
      </c>
      <c r="V7" s="46">
        <f>IF(OR(S7="USE_ONE_VIEW",LEFT(S7,6)="SPLIT_",S7="REOPEN_VIEW"),"Use the resulting scoped view for the stated decision after inclusions, exclusions and evidence are recorded.","No consequential downstream comparison yet.")</f>
      </c>
      <c r="W7" s="46">
        <f>IF(OR(S7="USE_ONE_VIEW",LEFT(S7,6)="SPLIT_",S7="REOPEN_VIEW"),"Do not generalize to other buyers, offers, markets, geographies or decisions without rechecking scope.","Do not size, benchmark, rank or brief from an unresolved or invalid scope.")</f>
      </c>
      <c r="X7" s="46">
        <f>IF(S7="INVALID_INPUT","Correct unsupported controlled values.",IF(S7="INCOMPLETE","Complete missing controlled fields.",IF(S7="RESOLVE_SCOPE","Resolve one or more boundary states/effects before comparison.",IF(AX7="INCOMPLETE","Record exact missing buyer / offer / market-job / geography-serviceability scope labels before publishing.","None identified by controlled inputs."))))</f>
      </c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>
        <f>IF(OR(LEN(TRIM(SUBSTITUTE(SUBSTITUTE(SUBSTITUTE(SUBSTITUTE(SUBSTITUTE(SUBSTITUTE(D7,CHAR(160)," "),CHAR(9)," "),CHAR(10)," "),CHAR(11)," "),CHAR(12)," "),CHAR(13)," ")))=0,LEN(TRIM(SUBSTITUTE(SUBSTITUTE(SUBSTITUTE(SUBSTITUTE(SUBSTITUTE(SUBSTITUTE(G7,CHAR(160)," "),CHAR(9)," "),CHAR(10)," "),CHAR(11)," "),CHAR(12)," "),CHAR(13)," ")))=0,LEN(TRIM(SUBSTITUTE(SUBSTITUTE(SUBSTITUTE(SUBSTITUTE(SUBSTITUTE(SUBSTITUTE(J7,CHAR(160)," "),CHAR(9)," "),CHAR(10)," "),CHAR(11)," "),CHAR(12)," "),CHAR(13)," ")))=0,LEN(TRIM(SUBSTITUTE(SUBSTITUTE(SUBSTITUTE(SUBSTITUTE(SUBSTITUTE(SUBSTITUTE(M7,CHAR(160)," "),CHAR(9)," "),CHAR(10)," "),CHAR(11)," "),CHAR(12)," "),CHAR(13)," ")))=0),"INCOMPLETE","COMPLETE")</f>
      </c>
      <c r="AY7">
        <f>IF(OR(S7="INVALID_INPUT",S7="INCOMPLETE",S7="RESOLVE_SCOPE",AX7="INCOMPLETE"),"NOT_READY_TO_PUBLISH","READY_FOR_HANDOFF")</f>
      </c>
    </row>
    <row r="8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48">
        <f>IF(OR(LEN(TRIM(SUBSTITUTE(SUBSTITUTE(SUBSTITUTE(SUBSTITUTE(SUBSTITUTE(SUBSTITUTE(B8,CHAR(160)," "),CHAR(9)," "),CHAR(10)," "),CHAR(11)," "),CHAR(12)," "),CHAR(13)," ")))=0,LEN(TRIM(SUBSTITUTE(SUBSTITUTE(SUBSTITUTE(SUBSTITUTE(SUBSTITUTE(SUBSTITUTE(C8,CHAR(160)," "),CHAR(9)," "),CHAR(10)," "),CHAR(11)," "),CHAR(12)," "),CHAR(13)," ")))=0,LEN(TRIM(SUBSTITUTE(SUBSTITUTE(SUBSTITUTE(SUBSTITUTE(SUBSTITUTE(SUBSTITUTE(E8,CHAR(160)," "),CHAR(9)," "),CHAR(10)," "),CHAR(11)," "),CHAR(12)," "),CHAR(13)," ")))=0,LEN(TRIM(SUBSTITUTE(SUBSTITUTE(SUBSTITUTE(SUBSTITUTE(SUBSTITUTE(SUBSTITUTE(F8,CHAR(160)," "),CHAR(9)," "),CHAR(10)," "),CHAR(11)," "),CHAR(12)," "),CHAR(13)," ")))=0,LEN(TRIM(SUBSTITUTE(SUBSTITUTE(SUBSTITUTE(SUBSTITUTE(SUBSTITUTE(SUBSTITUTE(H8,CHAR(160)," "),CHAR(9)," "),CHAR(10)," "),CHAR(11)," "),CHAR(12)," "),CHAR(13)," ")))=0,LEN(TRIM(SUBSTITUTE(SUBSTITUTE(SUBSTITUTE(SUBSTITUTE(SUBSTITUTE(SUBSTITUTE(I8,CHAR(160)," "),CHAR(9)," "),CHAR(10)," "),CHAR(11)," "),CHAR(12)," "),CHAR(13)," ")))=0,LEN(TRIM(SUBSTITUTE(SUBSTITUTE(SUBSTITUTE(SUBSTITUTE(SUBSTITUTE(SUBSTITUTE(K8,CHAR(160)," "),CHAR(9)," "),CHAR(10)," "),CHAR(11)," "),CHAR(12)," "),CHAR(13)," ")))=0,LEN(TRIM(SUBSTITUTE(SUBSTITUTE(SUBSTITUTE(SUBSTITUTE(SUBSTITUTE(SUBSTITUTE(L8,CHAR(160)," "),CHAR(9)," "),CHAR(10)," "),CHAR(11)," "),CHAR(12)," "),CHAR(13)," ")))=0,LEN(TRIM(SUBSTITUTE(SUBSTITUTE(SUBSTITUTE(SUBSTITUTE(SUBSTITUTE(SUBSTITUTE(N8,CHAR(160)," "),CHAR(9)," "),CHAR(10)," "),CHAR(11)," "),CHAR(12)," "),CHAR(13)," ")))=0,LEN(TRIM(SUBSTITUTE(SUBSTITUTE(SUBSTITUTE(SUBSTITUTE(SUBSTITUTE(SUBSTITUTE(O8,CHAR(160)," "),CHAR(9)," "),CHAR(10)," "),CHAR(11)," "),CHAR(12)," "),CHAR(13)," ")))=0),"INCOMPLETE",IF(OR(SUMPRODUCT(--EXACT(TRIM(SUBSTITUTE(SUBSTITUTE(SUBSTITUTE(SUBSTITUTE(SUBSTITUTE(SUBSTITUTE(B8,CHAR(160)," "),CHAR(9)," "),CHAR(10)," "),CHAR(11)," "),CHAR(12)," "),CHAR(13)," ")),validation_decision_use))=0,SUMPRODUCT(--EXACT(TRIM(SUBSTITUTE(SUBSTITUTE(SUBSTITUTE(SUBSTITUTE(SUBSTITUTE(SUBSTITUTE(C8,CHAR(160)," "),CHAR(9)," "),CHAR(10)," "),CHAR(11)," "),CHAR(12)," "),CHAR(13)," ")),validation_existing_view))=0,SUMPRODUCT(--EXACT(TRIM(SUBSTITUTE(SUBSTITUTE(SUBSTITUTE(SUBSTITUTE(SUBSTITUTE(SUBSTITUTE(E8,CHAR(160)," "),CHAR(9)," "),CHAR(10)," "),CHAR(11)," "),CHAR(12)," "),CHAR(13)," ")),validation_boundary_state))=0,SUMPRODUCT(--EXACT(TRIM(SUBSTITUTE(SUBSTITUTE(SUBSTITUTE(SUBSTITUTE(SUBSTITUTE(SUBSTITUTE(F8,CHAR(160)," "),CHAR(9)," "),CHAR(10)," "),CHAR(11)," "),CHAR(12)," "),CHAR(13)," ")),validation_boundary_effect))=0,SUMPRODUCT(--EXACT(TRIM(SUBSTITUTE(SUBSTITUTE(SUBSTITUTE(SUBSTITUTE(SUBSTITUTE(SUBSTITUTE(H8,CHAR(160)," "),CHAR(9)," "),CHAR(10)," "),CHAR(11)," "),CHAR(12)," "),CHAR(13)," ")),validation_boundary_state))=0,SUMPRODUCT(--EXACT(TRIM(SUBSTITUTE(SUBSTITUTE(SUBSTITUTE(SUBSTITUTE(SUBSTITUTE(SUBSTITUTE(I8,CHAR(160)," "),CHAR(9)," "),CHAR(10)," "),CHAR(11)," "),CHAR(12)," "),CHAR(13)," ")),validation_boundary_effect))=0,SUMPRODUCT(--EXACT(TRIM(SUBSTITUTE(SUBSTITUTE(SUBSTITUTE(SUBSTITUTE(SUBSTITUTE(SUBSTITUTE(K8,CHAR(160)," "),CHAR(9)," "),CHAR(10)," "),CHAR(11)," "),CHAR(12)," "),CHAR(13)," ")),validation_boundary_state))=0,SUMPRODUCT(--EXACT(TRIM(SUBSTITUTE(SUBSTITUTE(SUBSTITUTE(SUBSTITUTE(SUBSTITUTE(SUBSTITUTE(L8,CHAR(160)," "),CHAR(9)," "),CHAR(10)," "),CHAR(11)," "),CHAR(12)," "),CHAR(13)," ")),validation_boundary_effect))=0,SUMPRODUCT(--EXACT(TRIM(SUBSTITUTE(SUBSTITUTE(SUBSTITUTE(SUBSTITUTE(SUBSTITUTE(SUBSTITUTE(N8,CHAR(160)," "),CHAR(9)," "),CHAR(10)," "),CHAR(11)," "),CHAR(12)," "),CHAR(13)," ")),validation_boundary_state))=0,SUMPRODUCT(--EXACT(TRIM(SUBSTITUTE(SUBSTITUTE(SUBSTITUTE(SUBSTITUTE(SUBSTITUTE(SUBSTITUTE(O8,CHAR(160)," "),CHAR(9)," "),CHAR(10)," "),CHAR(11)," "),CHAR(12)," "),CHAR(13)," ")),validation_boundary_effect))=0),"INVALID_INPUT",IF(OR(TRIM(SUBSTITUTE(SUBSTITUTE(SUBSTITUTE(SUBSTITUTE(SUBSTITUTE(SUBSTITUTE(E8,CHAR(160)," "),CHAR(9)," "),CHAR(10)," "),CHAR(11)," "),CHAR(12)," "),CHAR(13)," "))="UNRESOLVED",TRIM(SUBSTITUTE(SUBSTITUTE(SUBSTITUTE(SUBSTITUTE(SUBSTITUTE(SUBSTITUTE(F8,CHAR(160)," "),CHAR(9)," "),CHAR(10)," "),CHAR(11)," "),CHAR(12)," "),CHAR(13)," "))="UNKNOWN",TRIM(SUBSTITUTE(SUBSTITUTE(SUBSTITUTE(SUBSTITUTE(SUBSTITUTE(SUBSTITUTE(H8,CHAR(160)," "),CHAR(9)," "),CHAR(10)," "),CHAR(11)," "),CHAR(12)," "),CHAR(13)," "))="UNRESOLVED",TRIM(SUBSTITUTE(SUBSTITUTE(SUBSTITUTE(SUBSTITUTE(SUBSTITUTE(SUBSTITUTE(I8,CHAR(160)," "),CHAR(9)," "),CHAR(10)," "),CHAR(11)," "),CHAR(12)," "),CHAR(13)," "))="UNKNOWN",TRIM(SUBSTITUTE(SUBSTITUTE(SUBSTITUTE(SUBSTITUTE(SUBSTITUTE(SUBSTITUTE(K8,CHAR(160)," "),CHAR(9)," "),CHAR(10)," "),CHAR(11)," "),CHAR(12)," "),CHAR(13)," "))="UNRESOLVED",TRIM(SUBSTITUTE(SUBSTITUTE(SUBSTITUTE(SUBSTITUTE(SUBSTITUTE(SUBSTITUTE(L8,CHAR(160)," "),CHAR(9)," "),CHAR(10)," "),CHAR(11)," "),CHAR(12)," "),CHAR(13)," "))="UNKNOWN",TRIM(SUBSTITUTE(SUBSTITUTE(SUBSTITUTE(SUBSTITUTE(SUBSTITUTE(SUBSTITUTE(N8,CHAR(160)," "),CHAR(9)," "),CHAR(10)," "),CHAR(11)," "),CHAR(12)," "),CHAR(13)," "))="UNRESOLVED",TRIM(SUBSTITUTE(SUBSTITUTE(SUBSTITUTE(SUBSTITUTE(SUBSTITUTE(SUBSTITUTE(O8,CHAR(160)," "),CHAR(9)," "),CHAR(10)," "),CHAR(11)," "),CHAR(12)," "),CHAR(13)," "))="UNKNOWN"),"RESOLVE_SCOPE",IF(AND(TRIM(SUBSTITUTE(SUBSTITUTE(SUBSTITUTE(SUBSTITUTE(SUBSTITUTE(SUBSTITUTE(C8,CHAR(160)," "),CHAR(9)," "),CHAR(10)," "),CHAR(11)," "),CHAR(12)," "),CHAR(13)," "))="CURRENT",OR(TRIM(SUBSTITUTE(SUBSTITUTE(SUBSTITUTE(SUBSTITUTE(SUBSTITUTE(SUBSTITUTE(F8,CHAR(160)," "),CHAR(9)," "),CHAR(10)," "),CHAR(11)," "),CHAR(12)," "),CHAR(13)," "))="MATERIAL",TRIM(SUBSTITUTE(SUBSTITUTE(SUBSTITUTE(SUBSTITUTE(SUBSTITUTE(SUBSTITUTE(I8,CHAR(160)," "),CHAR(9)," "),CHAR(10)," "),CHAR(11)," "),CHAR(12)," "),CHAR(13)," "))="MATERIAL",TRIM(SUBSTITUTE(SUBSTITUTE(SUBSTITUTE(SUBSTITUTE(SUBSTITUTE(SUBSTITUTE(L8,CHAR(160)," "),CHAR(9)," "),CHAR(10)," "),CHAR(11)," "),CHAR(12)," "),CHAR(13)," "))="MATERIAL",TRIM(SUBSTITUTE(SUBSTITUTE(SUBSTITUTE(SUBSTITUTE(SUBSTITUTE(SUBSTITUTE(O8,CHAR(160)," "),CHAR(9)," "),CHAR(10)," "),CHAR(11)," "),CHAR(12)," "),CHAR(13)," "))="MATERIAL")),"REOPEN_VIEW",IF((--(TRIM(SUBSTITUTE(SUBSTITUTE(SUBSTITUTE(SUBSTITUTE(SUBSTITUTE(SUBSTITUTE(F8,CHAR(160)," "),CHAR(9)," "),CHAR(10)," "),CHAR(11)," "),CHAR(12)," "),CHAR(13)," "))="MATERIAL")+--(TRIM(SUBSTITUTE(SUBSTITUTE(SUBSTITUTE(SUBSTITUTE(SUBSTITUTE(SUBSTITUTE(I8,CHAR(160)," "),CHAR(9)," "),CHAR(10)," "),CHAR(11)," "),CHAR(12)," "),CHAR(13)," "))="MATERIAL")+--(TRIM(SUBSTITUTE(SUBSTITUTE(SUBSTITUTE(SUBSTITUTE(SUBSTITUTE(SUBSTITUTE(L8,CHAR(160)," "),CHAR(9)," "),CHAR(10)," "),CHAR(11)," "),CHAR(12)," "),CHAR(13)," "))="MATERIAL")+--(TRIM(SUBSTITUTE(SUBSTITUTE(SUBSTITUTE(SUBSTITUTE(SUBSTITUTE(SUBSTITUTE(O8,CHAR(160)," "),CHAR(9)," "),CHAR(10)," "),CHAR(11)," "),CHAR(12)," "),CHAR(13)," "))="MATERIAL"))&gt;1,"SPLIT_MULTIPLE",IF(TRIM(SUBSTITUTE(SUBSTITUTE(SUBSTITUTE(SUBSTITUTE(SUBSTITUTE(SUBSTITUTE(F8,CHAR(160)," "),CHAR(9)," "),CHAR(10)," "),CHAR(11)," "),CHAR(12)," "),CHAR(13)," "))="MATERIAL","SPLIT_BUYER",IF(TRIM(SUBSTITUTE(SUBSTITUTE(SUBSTITUTE(SUBSTITUTE(SUBSTITUTE(SUBSTITUTE(I8,CHAR(160)," "),CHAR(9)," "),CHAR(10)," "),CHAR(11)," "),CHAR(12)," "),CHAR(13)," "))="MATERIAL","SPLIT_OFFER",IF(TRIM(SUBSTITUTE(SUBSTITUTE(SUBSTITUTE(SUBSTITUTE(SUBSTITUTE(SUBSTITUTE(L8,CHAR(160)," "),CHAR(9)," "),CHAR(10)," "),CHAR(11)," "),CHAR(12)," "),CHAR(13)," "))="MATERIAL","SPLIT_MARKET",IF(TRIM(SUBSTITUTE(SUBSTITUTE(SUBSTITUTE(SUBSTITUTE(SUBSTITUTE(SUBSTITUTE(O8,CHAR(160)," "),CHAR(9)," "),CHAR(10)," "),CHAR(11)," "),CHAR(12)," "),CHAR(13)," "))="MATERIAL","SPLIT_GEOGRAPHY","USE_ONE_VIEW")))))))))</f>
      </c>
      <c r="T8" s="46">
        <f>IF(S8="INVALID_INPUT","CONTROLLED_INPUT_INVALID",IF(S8="INCOMPLETE","REQUIRED_INPUT_MISSING",IF(S8="RESOLVE_SCOPE","BOUNDARY_UNRESOLVED",IF(S8="REOPEN_VIEW","CURRENT_VIEW_STALE",IF(S8="SPLIT_MULTIPLE","MULTIPLE_MATERIAL_BOUNDARIES",IF(LEFT(S8,6)="SPLIT_","SINGLE_MATERIAL_BOUNDARY","NO_MATERIAL_BOUNDARY_CHANGE"))))))</f>
      </c>
      <c r="U8" s="46">
        <f>"Buyer: "&amp;TRIM(SUBSTITUTE(SUBSTITUTE(SUBSTITUTE(SUBSTITUTE(SUBSTITUTE(SUBSTITUTE(D8,CHAR(160)," "),CHAR(9)," "),CHAR(10)," "),CHAR(11)," "),CHAR(12)," "),CHAR(13)," "))&amp;" | Offer: "&amp;TRIM(SUBSTITUTE(SUBSTITUTE(SUBSTITUTE(SUBSTITUTE(SUBSTITUTE(SUBSTITUTE(G8,CHAR(160)," "),CHAR(9)," "),CHAR(10)," "),CHAR(11)," "),CHAR(12)," "),CHAR(13)," "))&amp;" | Market/job: "&amp;TRIM(SUBSTITUTE(SUBSTITUTE(SUBSTITUTE(SUBSTITUTE(SUBSTITUTE(SUBSTITUTE(J8,CHAR(160)," "),CHAR(9)," "),CHAR(10)," "),CHAR(11)," "),CHAR(12)," "),CHAR(13)," "))&amp;" | Geography/serviceability: "&amp;TRIM(SUBSTITUTE(SUBSTITUTE(SUBSTITUTE(SUBSTITUTE(SUBSTITUTE(SUBSTITUTE(M8,CHAR(160)," "),CHAR(9)," "),CHAR(10)," "),CHAR(11)," "),CHAR(12)," "),CHAR(13)," "))</f>
      </c>
      <c r="V8" s="46">
        <f>IF(OR(S8="USE_ONE_VIEW",LEFT(S8,6)="SPLIT_",S8="REOPEN_VIEW"),"Use the resulting scoped view for the stated decision after inclusions, exclusions and evidence are recorded.","No consequential downstream comparison yet.")</f>
      </c>
      <c r="W8" s="46">
        <f>IF(OR(S8="USE_ONE_VIEW",LEFT(S8,6)="SPLIT_",S8="REOPEN_VIEW"),"Do not generalize to other buyers, offers, markets, geographies or decisions without rechecking scope.","Do not size, benchmark, rank or brief from an unresolved or invalid scope.")</f>
      </c>
      <c r="X8" s="46">
        <f>IF(S8="INVALID_INPUT","Correct unsupported controlled values.",IF(S8="INCOMPLETE","Complete missing controlled fields.",IF(S8="RESOLVE_SCOPE","Resolve one or more boundary states/effects before comparison.",IF(AX8="INCOMPLETE","Record exact missing buyer / offer / market-job / geography-serviceability scope labels before publishing.","None identified by controlled inputs."))))</f>
      </c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>
        <f>IF(OR(LEN(TRIM(SUBSTITUTE(SUBSTITUTE(SUBSTITUTE(SUBSTITUTE(SUBSTITUTE(SUBSTITUTE(D8,CHAR(160)," "),CHAR(9)," "),CHAR(10)," "),CHAR(11)," "),CHAR(12)," "),CHAR(13)," ")))=0,LEN(TRIM(SUBSTITUTE(SUBSTITUTE(SUBSTITUTE(SUBSTITUTE(SUBSTITUTE(SUBSTITUTE(G8,CHAR(160)," "),CHAR(9)," "),CHAR(10)," "),CHAR(11)," "),CHAR(12)," "),CHAR(13)," ")))=0,LEN(TRIM(SUBSTITUTE(SUBSTITUTE(SUBSTITUTE(SUBSTITUTE(SUBSTITUTE(SUBSTITUTE(J8,CHAR(160)," "),CHAR(9)," "),CHAR(10)," "),CHAR(11)," "),CHAR(12)," "),CHAR(13)," ")))=0,LEN(TRIM(SUBSTITUTE(SUBSTITUTE(SUBSTITUTE(SUBSTITUTE(SUBSTITUTE(SUBSTITUTE(M8,CHAR(160)," "),CHAR(9)," "),CHAR(10)," "),CHAR(11)," "),CHAR(12)," "),CHAR(13)," ")))=0),"INCOMPLETE","COMPLETE")</f>
      </c>
      <c r="AY8">
        <f>IF(OR(S8="INVALID_INPUT",S8="INCOMPLETE",S8="RESOLVE_SCOPE",AX8="INCOMPLETE"),"NOT_READY_TO_PUBLISH","READY_FOR_HANDOFF")</f>
      </c>
    </row>
    <row r="9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48">
        <f>IF(OR(LEN(TRIM(SUBSTITUTE(SUBSTITUTE(SUBSTITUTE(SUBSTITUTE(SUBSTITUTE(SUBSTITUTE(B9,CHAR(160)," "),CHAR(9)," "),CHAR(10)," "),CHAR(11)," "),CHAR(12)," "),CHAR(13)," ")))=0,LEN(TRIM(SUBSTITUTE(SUBSTITUTE(SUBSTITUTE(SUBSTITUTE(SUBSTITUTE(SUBSTITUTE(C9,CHAR(160)," "),CHAR(9)," "),CHAR(10)," "),CHAR(11)," "),CHAR(12)," "),CHAR(13)," ")))=0,LEN(TRIM(SUBSTITUTE(SUBSTITUTE(SUBSTITUTE(SUBSTITUTE(SUBSTITUTE(SUBSTITUTE(E9,CHAR(160)," "),CHAR(9)," "),CHAR(10)," "),CHAR(11)," "),CHAR(12)," "),CHAR(13)," ")))=0,LEN(TRIM(SUBSTITUTE(SUBSTITUTE(SUBSTITUTE(SUBSTITUTE(SUBSTITUTE(SUBSTITUTE(F9,CHAR(160)," "),CHAR(9)," "),CHAR(10)," "),CHAR(11)," "),CHAR(12)," "),CHAR(13)," ")))=0,LEN(TRIM(SUBSTITUTE(SUBSTITUTE(SUBSTITUTE(SUBSTITUTE(SUBSTITUTE(SUBSTITUTE(H9,CHAR(160)," "),CHAR(9)," "),CHAR(10)," "),CHAR(11)," "),CHAR(12)," "),CHAR(13)," ")))=0,LEN(TRIM(SUBSTITUTE(SUBSTITUTE(SUBSTITUTE(SUBSTITUTE(SUBSTITUTE(SUBSTITUTE(I9,CHAR(160)," "),CHAR(9)," "),CHAR(10)," "),CHAR(11)," "),CHAR(12)," "),CHAR(13)," ")))=0,LEN(TRIM(SUBSTITUTE(SUBSTITUTE(SUBSTITUTE(SUBSTITUTE(SUBSTITUTE(SUBSTITUTE(K9,CHAR(160)," "),CHAR(9)," "),CHAR(10)," "),CHAR(11)," "),CHAR(12)," "),CHAR(13)," ")))=0,LEN(TRIM(SUBSTITUTE(SUBSTITUTE(SUBSTITUTE(SUBSTITUTE(SUBSTITUTE(SUBSTITUTE(L9,CHAR(160)," "),CHAR(9)," "),CHAR(10)," "),CHAR(11)," "),CHAR(12)," "),CHAR(13)," ")))=0,LEN(TRIM(SUBSTITUTE(SUBSTITUTE(SUBSTITUTE(SUBSTITUTE(SUBSTITUTE(SUBSTITUTE(N9,CHAR(160)," "),CHAR(9)," "),CHAR(10)," "),CHAR(11)," "),CHAR(12)," "),CHAR(13)," ")))=0,LEN(TRIM(SUBSTITUTE(SUBSTITUTE(SUBSTITUTE(SUBSTITUTE(SUBSTITUTE(SUBSTITUTE(O9,CHAR(160)," "),CHAR(9)," "),CHAR(10)," "),CHAR(11)," "),CHAR(12)," "),CHAR(13)," ")))=0),"INCOMPLETE",IF(OR(SUMPRODUCT(--EXACT(TRIM(SUBSTITUTE(SUBSTITUTE(SUBSTITUTE(SUBSTITUTE(SUBSTITUTE(SUBSTITUTE(B9,CHAR(160)," "),CHAR(9)," "),CHAR(10)," "),CHAR(11)," "),CHAR(12)," "),CHAR(13)," ")),validation_decision_use))=0,SUMPRODUCT(--EXACT(TRIM(SUBSTITUTE(SUBSTITUTE(SUBSTITUTE(SUBSTITUTE(SUBSTITUTE(SUBSTITUTE(C9,CHAR(160)," "),CHAR(9)," "),CHAR(10)," "),CHAR(11)," "),CHAR(12)," "),CHAR(13)," ")),validation_existing_view))=0,SUMPRODUCT(--EXACT(TRIM(SUBSTITUTE(SUBSTITUTE(SUBSTITUTE(SUBSTITUTE(SUBSTITUTE(SUBSTITUTE(E9,CHAR(160)," "),CHAR(9)," "),CHAR(10)," "),CHAR(11)," "),CHAR(12)," "),CHAR(13)," ")),validation_boundary_state))=0,SUMPRODUCT(--EXACT(TRIM(SUBSTITUTE(SUBSTITUTE(SUBSTITUTE(SUBSTITUTE(SUBSTITUTE(SUBSTITUTE(F9,CHAR(160)," "),CHAR(9)," "),CHAR(10)," "),CHAR(11)," "),CHAR(12)," "),CHAR(13)," ")),validation_boundary_effect))=0,SUMPRODUCT(--EXACT(TRIM(SUBSTITUTE(SUBSTITUTE(SUBSTITUTE(SUBSTITUTE(SUBSTITUTE(SUBSTITUTE(H9,CHAR(160)," "),CHAR(9)," "),CHAR(10)," "),CHAR(11)," "),CHAR(12)," "),CHAR(13)," ")),validation_boundary_state))=0,SUMPRODUCT(--EXACT(TRIM(SUBSTITUTE(SUBSTITUTE(SUBSTITUTE(SUBSTITUTE(SUBSTITUTE(SUBSTITUTE(I9,CHAR(160)," "),CHAR(9)," "),CHAR(10)," "),CHAR(11)," "),CHAR(12)," "),CHAR(13)," ")),validation_boundary_effect))=0,SUMPRODUCT(--EXACT(TRIM(SUBSTITUTE(SUBSTITUTE(SUBSTITUTE(SUBSTITUTE(SUBSTITUTE(SUBSTITUTE(K9,CHAR(160)," "),CHAR(9)," "),CHAR(10)," "),CHAR(11)," "),CHAR(12)," "),CHAR(13)," ")),validation_boundary_state))=0,SUMPRODUCT(--EXACT(TRIM(SUBSTITUTE(SUBSTITUTE(SUBSTITUTE(SUBSTITUTE(SUBSTITUTE(SUBSTITUTE(L9,CHAR(160)," "),CHAR(9)," "),CHAR(10)," "),CHAR(11)," "),CHAR(12)," "),CHAR(13)," ")),validation_boundary_effect))=0,SUMPRODUCT(--EXACT(TRIM(SUBSTITUTE(SUBSTITUTE(SUBSTITUTE(SUBSTITUTE(SUBSTITUTE(SUBSTITUTE(N9,CHAR(160)," "),CHAR(9)," "),CHAR(10)," "),CHAR(11)," "),CHAR(12)," "),CHAR(13)," ")),validation_boundary_state))=0,SUMPRODUCT(--EXACT(TRIM(SUBSTITUTE(SUBSTITUTE(SUBSTITUTE(SUBSTITUTE(SUBSTITUTE(SUBSTITUTE(O9,CHAR(160)," "),CHAR(9)," "),CHAR(10)," "),CHAR(11)," "),CHAR(12)," "),CHAR(13)," ")),validation_boundary_effect))=0),"INVALID_INPUT",IF(OR(TRIM(SUBSTITUTE(SUBSTITUTE(SUBSTITUTE(SUBSTITUTE(SUBSTITUTE(SUBSTITUTE(E9,CHAR(160)," "),CHAR(9)," "),CHAR(10)," "),CHAR(11)," "),CHAR(12)," "),CHAR(13)," "))="UNRESOLVED",TRIM(SUBSTITUTE(SUBSTITUTE(SUBSTITUTE(SUBSTITUTE(SUBSTITUTE(SUBSTITUTE(F9,CHAR(160)," "),CHAR(9)," "),CHAR(10)," "),CHAR(11)," "),CHAR(12)," "),CHAR(13)," "))="UNKNOWN",TRIM(SUBSTITUTE(SUBSTITUTE(SUBSTITUTE(SUBSTITUTE(SUBSTITUTE(SUBSTITUTE(H9,CHAR(160)," "),CHAR(9)," "),CHAR(10)," "),CHAR(11)," "),CHAR(12)," "),CHAR(13)," "))="UNRESOLVED",TRIM(SUBSTITUTE(SUBSTITUTE(SUBSTITUTE(SUBSTITUTE(SUBSTITUTE(SUBSTITUTE(I9,CHAR(160)," "),CHAR(9)," "),CHAR(10)," "),CHAR(11)," "),CHAR(12)," "),CHAR(13)," "))="UNKNOWN",TRIM(SUBSTITUTE(SUBSTITUTE(SUBSTITUTE(SUBSTITUTE(SUBSTITUTE(SUBSTITUTE(K9,CHAR(160)," "),CHAR(9)," "),CHAR(10)," "),CHAR(11)," "),CHAR(12)," "),CHAR(13)," "))="UNRESOLVED",TRIM(SUBSTITUTE(SUBSTITUTE(SUBSTITUTE(SUBSTITUTE(SUBSTITUTE(SUBSTITUTE(L9,CHAR(160)," "),CHAR(9)," "),CHAR(10)," "),CHAR(11)," "),CHAR(12)," "),CHAR(13)," "))="UNKNOWN",TRIM(SUBSTITUTE(SUBSTITUTE(SUBSTITUTE(SUBSTITUTE(SUBSTITUTE(SUBSTITUTE(N9,CHAR(160)," "),CHAR(9)," "),CHAR(10)," "),CHAR(11)," "),CHAR(12)," "),CHAR(13)," "))="UNRESOLVED",TRIM(SUBSTITUTE(SUBSTITUTE(SUBSTITUTE(SUBSTITUTE(SUBSTITUTE(SUBSTITUTE(O9,CHAR(160)," "),CHAR(9)," "),CHAR(10)," "),CHAR(11)," "),CHAR(12)," "),CHAR(13)," "))="UNKNOWN"),"RESOLVE_SCOPE",IF(AND(TRIM(SUBSTITUTE(SUBSTITUTE(SUBSTITUTE(SUBSTITUTE(SUBSTITUTE(SUBSTITUTE(C9,CHAR(160)," "),CHAR(9)," "),CHAR(10)," "),CHAR(11)," "),CHAR(12)," "),CHAR(13)," "))="CURRENT",OR(TRIM(SUBSTITUTE(SUBSTITUTE(SUBSTITUTE(SUBSTITUTE(SUBSTITUTE(SUBSTITUTE(F9,CHAR(160)," "),CHAR(9)," "),CHAR(10)," "),CHAR(11)," "),CHAR(12)," "),CHAR(13)," "))="MATERIAL",TRIM(SUBSTITUTE(SUBSTITUTE(SUBSTITUTE(SUBSTITUTE(SUBSTITUTE(SUBSTITUTE(I9,CHAR(160)," "),CHAR(9)," "),CHAR(10)," "),CHAR(11)," "),CHAR(12)," "),CHAR(13)," "))="MATERIAL",TRIM(SUBSTITUTE(SUBSTITUTE(SUBSTITUTE(SUBSTITUTE(SUBSTITUTE(SUBSTITUTE(L9,CHAR(160)," "),CHAR(9)," "),CHAR(10)," "),CHAR(11)," "),CHAR(12)," "),CHAR(13)," "))="MATERIAL",TRIM(SUBSTITUTE(SUBSTITUTE(SUBSTITUTE(SUBSTITUTE(SUBSTITUTE(SUBSTITUTE(O9,CHAR(160)," "),CHAR(9)," "),CHAR(10)," "),CHAR(11)," "),CHAR(12)," "),CHAR(13)," "))="MATERIAL")),"REOPEN_VIEW",IF((--(TRIM(SUBSTITUTE(SUBSTITUTE(SUBSTITUTE(SUBSTITUTE(SUBSTITUTE(SUBSTITUTE(F9,CHAR(160)," "),CHAR(9)," "),CHAR(10)," "),CHAR(11)," "),CHAR(12)," "),CHAR(13)," "))="MATERIAL")+--(TRIM(SUBSTITUTE(SUBSTITUTE(SUBSTITUTE(SUBSTITUTE(SUBSTITUTE(SUBSTITUTE(I9,CHAR(160)," "),CHAR(9)," "),CHAR(10)," "),CHAR(11)," "),CHAR(12)," "),CHAR(13)," "))="MATERIAL")+--(TRIM(SUBSTITUTE(SUBSTITUTE(SUBSTITUTE(SUBSTITUTE(SUBSTITUTE(SUBSTITUTE(L9,CHAR(160)," "),CHAR(9)," "),CHAR(10)," "),CHAR(11)," "),CHAR(12)," "),CHAR(13)," "))="MATERIAL")+--(TRIM(SUBSTITUTE(SUBSTITUTE(SUBSTITUTE(SUBSTITUTE(SUBSTITUTE(SUBSTITUTE(O9,CHAR(160)," "),CHAR(9)," "),CHAR(10)," "),CHAR(11)," "),CHAR(12)," "),CHAR(13)," "))="MATERIAL"))&gt;1,"SPLIT_MULTIPLE",IF(TRIM(SUBSTITUTE(SUBSTITUTE(SUBSTITUTE(SUBSTITUTE(SUBSTITUTE(SUBSTITUTE(F9,CHAR(160)," "),CHAR(9)," "),CHAR(10)," "),CHAR(11)," "),CHAR(12)," "),CHAR(13)," "))="MATERIAL","SPLIT_BUYER",IF(TRIM(SUBSTITUTE(SUBSTITUTE(SUBSTITUTE(SUBSTITUTE(SUBSTITUTE(SUBSTITUTE(I9,CHAR(160)," "),CHAR(9)," "),CHAR(10)," "),CHAR(11)," "),CHAR(12)," "),CHAR(13)," "))="MATERIAL","SPLIT_OFFER",IF(TRIM(SUBSTITUTE(SUBSTITUTE(SUBSTITUTE(SUBSTITUTE(SUBSTITUTE(SUBSTITUTE(L9,CHAR(160)," "),CHAR(9)," "),CHAR(10)," "),CHAR(11)," "),CHAR(12)," "),CHAR(13)," "))="MATERIAL","SPLIT_MARKET",IF(TRIM(SUBSTITUTE(SUBSTITUTE(SUBSTITUTE(SUBSTITUTE(SUBSTITUTE(SUBSTITUTE(O9,CHAR(160)," "),CHAR(9)," "),CHAR(10)," "),CHAR(11)," "),CHAR(12)," "),CHAR(13)," "))="MATERIAL","SPLIT_GEOGRAPHY","USE_ONE_VIEW")))))))))</f>
      </c>
      <c r="T9" s="46">
        <f>IF(S9="INVALID_INPUT","CONTROLLED_INPUT_INVALID",IF(S9="INCOMPLETE","REQUIRED_INPUT_MISSING",IF(S9="RESOLVE_SCOPE","BOUNDARY_UNRESOLVED",IF(S9="REOPEN_VIEW","CURRENT_VIEW_STALE",IF(S9="SPLIT_MULTIPLE","MULTIPLE_MATERIAL_BOUNDARIES",IF(LEFT(S9,6)="SPLIT_","SINGLE_MATERIAL_BOUNDARY","NO_MATERIAL_BOUNDARY_CHANGE"))))))</f>
      </c>
      <c r="U9" s="46">
        <f>"Buyer: "&amp;TRIM(SUBSTITUTE(SUBSTITUTE(SUBSTITUTE(SUBSTITUTE(SUBSTITUTE(SUBSTITUTE(D9,CHAR(160)," "),CHAR(9)," "),CHAR(10)," "),CHAR(11)," "),CHAR(12)," "),CHAR(13)," "))&amp;" | Offer: "&amp;TRIM(SUBSTITUTE(SUBSTITUTE(SUBSTITUTE(SUBSTITUTE(SUBSTITUTE(SUBSTITUTE(G9,CHAR(160)," "),CHAR(9)," "),CHAR(10)," "),CHAR(11)," "),CHAR(12)," "),CHAR(13)," "))&amp;" | Market/job: "&amp;TRIM(SUBSTITUTE(SUBSTITUTE(SUBSTITUTE(SUBSTITUTE(SUBSTITUTE(SUBSTITUTE(J9,CHAR(160)," "),CHAR(9)," "),CHAR(10)," "),CHAR(11)," "),CHAR(12)," "),CHAR(13)," "))&amp;" | Geography/serviceability: "&amp;TRIM(SUBSTITUTE(SUBSTITUTE(SUBSTITUTE(SUBSTITUTE(SUBSTITUTE(SUBSTITUTE(M9,CHAR(160)," "),CHAR(9)," "),CHAR(10)," "),CHAR(11)," "),CHAR(12)," "),CHAR(13)," "))</f>
      </c>
      <c r="V9" s="46">
        <f>IF(OR(S9="USE_ONE_VIEW",LEFT(S9,6)="SPLIT_",S9="REOPEN_VIEW"),"Use the resulting scoped view for the stated decision after inclusions, exclusions and evidence are recorded.","No consequential downstream comparison yet.")</f>
      </c>
      <c r="W9" s="46">
        <f>IF(OR(S9="USE_ONE_VIEW",LEFT(S9,6)="SPLIT_",S9="REOPEN_VIEW"),"Do not generalize to other buyers, offers, markets, geographies or decisions without rechecking scope.","Do not size, benchmark, rank or brief from an unresolved or invalid scope.")</f>
      </c>
      <c r="X9" s="46">
        <f>IF(S9="INVALID_INPUT","Correct unsupported controlled values.",IF(S9="INCOMPLETE","Complete missing controlled fields.",IF(S9="RESOLVE_SCOPE","Resolve one or more boundary states/effects before comparison.",IF(AX9="INCOMPLETE","Record exact missing buyer / offer / market-job / geography-serviceability scope labels before publishing.","None identified by controlled inputs."))))</f>
      </c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>
        <f>IF(OR(LEN(TRIM(SUBSTITUTE(SUBSTITUTE(SUBSTITUTE(SUBSTITUTE(SUBSTITUTE(SUBSTITUTE(D9,CHAR(160)," "),CHAR(9)," "),CHAR(10)," "),CHAR(11)," "),CHAR(12)," "),CHAR(13)," ")))=0,LEN(TRIM(SUBSTITUTE(SUBSTITUTE(SUBSTITUTE(SUBSTITUTE(SUBSTITUTE(SUBSTITUTE(G9,CHAR(160)," "),CHAR(9)," "),CHAR(10)," "),CHAR(11)," "),CHAR(12)," "),CHAR(13)," ")))=0,LEN(TRIM(SUBSTITUTE(SUBSTITUTE(SUBSTITUTE(SUBSTITUTE(SUBSTITUTE(SUBSTITUTE(J9,CHAR(160)," "),CHAR(9)," "),CHAR(10)," "),CHAR(11)," "),CHAR(12)," "),CHAR(13)," ")))=0,LEN(TRIM(SUBSTITUTE(SUBSTITUTE(SUBSTITUTE(SUBSTITUTE(SUBSTITUTE(SUBSTITUTE(M9,CHAR(160)," "),CHAR(9)," "),CHAR(10)," "),CHAR(11)," "),CHAR(12)," "),CHAR(13)," ")))=0),"INCOMPLETE","COMPLETE")</f>
      </c>
      <c r="AY9">
        <f>IF(OR(S9="INVALID_INPUT",S9="INCOMPLETE",S9="RESOLVE_SCOPE",AX9="INCOMPLETE"),"NOT_READY_TO_PUBLISH","READY_FOR_HANDOFF")</f>
      </c>
    </row>
    <row r="10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48">
        <f>IF(OR(LEN(TRIM(SUBSTITUTE(SUBSTITUTE(SUBSTITUTE(SUBSTITUTE(SUBSTITUTE(SUBSTITUTE(B10,CHAR(160)," "),CHAR(9)," "),CHAR(10)," "),CHAR(11)," "),CHAR(12)," "),CHAR(13)," ")))=0,LEN(TRIM(SUBSTITUTE(SUBSTITUTE(SUBSTITUTE(SUBSTITUTE(SUBSTITUTE(SUBSTITUTE(C10,CHAR(160)," "),CHAR(9)," "),CHAR(10)," "),CHAR(11)," "),CHAR(12)," "),CHAR(13)," ")))=0,LEN(TRIM(SUBSTITUTE(SUBSTITUTE(SUBSTITUTE(SUBSTITUTE(SUBSTITUTE(SUBSTITUTE(E10,CHAR(160)," "),CHAR(9)," "),CHAR(10)," "),CHAR(11)," "),CHAR(12)," "),CHAR(13)," ")))=0,LEN(TRIM(SUBSTITUTE(SUBSTITUTE(SUBSTITUTE(SUBSTITUTE(SUBSTITUTE(SUBSTITUTE(F10,CHAR(160)," "),CHAR(9)," "),CHAR(10)," "),CHAR(11)," "),CHAR(12)," "),CHAR(13)," ")))=0,LEN(TRIM(SUBSTITUTE(SUBSTITUTE(SUBSTITUTE(SUBSTITUTE(SUBSTITUTE(SUBSTITUTE(H10,CHAR(160)," "),CHAR(9)," "),CHAR(10)," "),CHAR(11)," "),CHAR(12)," "),CHAR(13)," ")))=0,LEN(TRIM(SUBSTITUTE(SUBSTITUTE(SUBSTITUTE(SUBSTITUTE(SUBSTITUTE(SUBSTITUTE(I10,CHAR(160)," "),CHAR(9)," "),CHAR(10)," "),CHAR(11)," "),CHAR(12)," "),CHAR(13)," ")))=0,LEN(TRIM(SUBSTITUTE(SUBSTITUTE(SUBSTITUTE(SUBSTITUTE(SUBSTITUTE(SUBSTITUTE(K10,CHAR(160)," "),CHAR(9)," "),CHAR(10)," "),CHAR(11)," "),CHAR(12)," "),CHAR(13)," ")))=0,LEN(TRIM(SUBSTITUTE(SUBSTITUTE(SUBSTITUTE(SUBSTITUTE(SUBSTITUTE(SUBSTITUTE(L10,CHAR(160)," "),CHAR(9)," "),CHAR(10)," "),CHAR(11)," "),CHAR(12)," "),CHAR(13)," ")))=0,LEN(TRIM(SUBSTITUTE(SUBSTITUTE(SUBSTITUTE(SUBSTITUTE(SUBSTITUTE(SUBSTITUTE(N10,CHAR(160)," "),CHAR(9)," "),CHAR(10)," "),CHAR(11)," "),CHAR(12)," "),CHAR(13)," ")))=0,LEN(TRIM(SUBSTITUTE(SUBSTITUTE(SUBSTITUTE(SUBSTITUTE(SUBSTITUTE(SUBSTITUTE(O10,CHAR(160)," "),CHAR(9)," "),CHAR(10)," "),CHAR(11)," "),CHAR(12)," "),CHAR(13)," ")))=0),"INCOMPLETE",IF(OR(SUMPRODUCT(--EXACT(TRIM(SUBSTITUTE(SUBSTITUTE(SUBSTITUTE(SUBSTITUTE(SUBSTITUTE(SUBSTITUTE(B10,CHAR(160)," "),CHAR(9)," "),CHAR(10)," "),CHAR(11)," "),CHAR(12)," "),CHAR(13)," ")),validation_decision_use))=0,SUMPRODUCT(--EXACT(TRIM(SUBSTITUTE(SUBSTITUTE(SUBSTITUTE(SUBSTITUTE(SUBSTITUTE(SUBSTITUTE(C10,CHAR(160)," "),CHAR(9)," "),CHAR(10)," "),CHAR(11)," "),CHAR(12)," "),CHAR(13)," ")),validation_existing_view))=0,SUMPRODUCT(--EXACT(TRIM(SUBSTITUTE(SUBSTITUTE(SUBSTITUTE(SUBSTITUTE(SUBSTITUTE(SUBSTITUTE(E10,CHAR(160)," "),CHAR(9)," "),CHAR(10)," "),CHAR(11)," "),CHAR(12)," "),CHAR(13)," ")),validation_boundary_state))=0,SUMPRODUCT(--EXACT(TRIM(SUBSTITUTE(SUBSTITUTE(SUBSTITUTE(SUBSTITUTE(SUBSTITUTE(SUBSTITUTE(F10,CHAR(160)," "),CHAR(9)," "),CHAR(10)," "),CHAR(11)," "),CHAR(12)," "),CHAR(13)," ")),validation_boundary_effect))=0,SUMPRODUCT(--EXACT(TRIM(SUBSTITUTE(SUBSTITUTE(SUBSTITUTE(SUBSTITUTE(SUBSTITUTE(SUBSTITUTE(H10,CHAR(160)," "),CHAR(9)," "),CHAR(10)," "),CHAR(11)," "),CHAR(12)," "),CHAR(13)," ")),validation_boundary_state))=0,SUMPRODUCT(--EXACT(TRIM(SUBSTITUTE(SUBSTITUTE(SUBSTITUTE(SUBSTITUTE(SUBSTITUTE(SUBSTITUTE(I10,CHAR(160)," "),CHAR(9)," "),CHAR(10)," "),CHAR(11)," "),CHAR(12)," "),CHAR(13)," ")),validation_boundary_effect))=0,SUMPRODUCT(--EXACT(TRIM(SUBSTITUTE(SUBSTITUTE(SUBSTITUTE(SUBSTITUTE(SUBSTITUTE(SUBSTITUTE(K10,CHAR(160)," "),CHAR(9)," "),CHAR(10)," "),CHAR(11)," "),CHAR(12)," "),CHAR(13)," ")),validation_boundary_state))=0,SUMPRODUCT(--EXACT(TRIM(SUBSTITUTE(SUBSTITUTE(SUBSTITUTE(SUBSTITUTE(SUBSTITUTE(SUBSTITUTE(L10,CHAR(160)," "),CHAR(9)," "),CHAR(10)," "),CHAR(11)," "),CHAR(12)," "),CHAR(13)," ")),validation_boundary_effect))=0,SUMPRODUCT(--EXACT(TRIM(SUBSTITUTE(SUBSTITUTE(SUBSTITUTE(SUBSTITUTE(SUBSTITUTE(SUBSTITUTE(N10,CHAR(160)," "),CHAR(9)," "),CHAR(10)," "),CHAR(11)," "),CHAR(12)," "),CHAR(13)," ")),validation_boundary_state))=0,SUMPRODUCT(--EXACT(TRIM(SUBSTITUTE(SUBSTITUTE(SUBSTITUTE(SUBSTITUTE(SUBSTITUTE(SUBSTITUTE(O10,CHAR(160)," "),CHAR(9)," "),CHAR(10)," "),CHAR(11)," "),CHAR(12)," "),CHAR(13)," ")),validation_boundary_effect))=0),"INVALID_INPUT",IF(OR(TRIM(SUBSTITUTE(SUBSTITUTE(SUBSTITUTE(SUBSTITUTE(SUBSTITUTE(SUBSTITUTE(E10,CHAR(160)," "),CHAR(9)," "),CHAR(10)," "),CHAR(11)," "),CHAR(12)," "),CHAR(13)," "))="UNRESOLVED",TRIM(SUBSTITUTE(SUBSTITUTE(SUBSTITUTE(SUBSTITUTE(SUBSTITUTE(SUBSTITUTE(F10,CHAR(160)," "),CHAR(9)," "),CHAR(10)," "),CHAR(11)," "),CHAR(12)," "),CHAR(13)," "))="UNKNOWN",TRIM(SUBSTITUTE(SUBSTITUTE(SUBSTITUTE(SUBSTITUTE(SUBSTITUTE(SUBSTITUTE(H10,CHAR(160)," "),CHAR(9)," "),CHAR(10)," "),CHAR(11)," "),CHAR(12)," "),CHAR(13)," "))="UNRESOLVED",TRIM(SUBSTITUTE(SUBSTITUTE(SUBSTITUTE(SUBSTITUTE(SUBSTITUTE(SUBSTITUTE(I10,CHAR(160)," "),CHAR(9)," "),CHAR(10)," "),CHAR(11)," "),CHAR(12)," "),CHAR(13)," "))="UNKNOWN",TRIM(SUBSTITUTE(SUBSTITUTE(SUBSTITUTE(SUBSTITUTE(SUBSTITUTE(SUBSTITUTE(K10,CHAR(160)," "),CHAR(9)," "),CHAR(10)," "),CHAR(11)," "),CHAR(12)," "),CHAR(13)," "))="UNRESOLVED",TRIM(SUBSTITUTE(SUBSTITUTE(SUBSTITUTE(SUBSTITUTE(SUBSTITUTE(SUBSTITUTE(L10,CHAR(160)," "),CHAR(9)," "),CHAR(10)," "),CHAR(11)," "),CHAR(12)," "),CHAR(13)," "))="UNKNOWN",TRIM(SUBSTITUTE(SUBSTITUTE(SUBSTITUTE(SUBSTITUTE(SUBSTITUTE(SUBSTITUTE(N10,CHAR(160)," "),CHAR(9)," "),CHAR(10)," "),CHAR(11)," "),CHAR(12)," "),CHAR(13)," "))="UNRESOLVED",TRIM(SUBSTITUTE(SUBSTITUTE(SUBSTITUTE(SUBSTITUTE(SUBSTITUTE(SUBSTITUTE(O10,CHAR(160)," "),CHAR(9)," "),CHAR(10)," "),CHAR(11)," "),CHAR(12)," "),CHAR(13)," "))="UNKNOWN"),"RESOLVE_SCOPE",IF(AND(TRIM(SUBSTITUTE(SUBSTITUTE(SUBSTITUTE(SUBSTITUTE(SUBSTITUTE(SUBSTITUTE(C10,CHAR(160)," "),CHAR(9)," "),CHAR(10)," "),CHAR(11)," "),CHAR(12)," "),CHAR(13)," "))="CURRENT",OR(TRIM(SUBSTITUTE(SUBSTITUTE(SUBSTITUTE(SUBSTITUTE(SUBSTITUTE(SUBSTITUTE(F10,CHAR(160)," "),CHAR(9)," "),CHAR(10)," "),CHAR(11)," "),CHAR(12)," "),CHAR(13)," "))="MATERIAL",TRIM(SUBSTITUTE(SUBSTITUTE(SUBSTITUTE(SUBSTITUTE(SUBSTITUTE(SUBSTITUTE(I10,CHAR(160)," "),CHAR(9)," "),CHAR(10)," "),CHAR(11)," "),CHAR(12)," "),CHAR(13)," "))="MATERIAL",TRIM(SUBSTITUTE(SUBSTITUTE(SUBSTITUTE(SUBSTITUTE(SUBSTITUTE(SUBSTITUTE(L10,CHAR(160)," "),CHAR(9)," "),CHAR(10)," "),CHAR(11)," "),CHAR(12)," "),CHAR(13)," "))="MATERIAL",TRIM(SUBSTITUTE(SUBSTITUTE(SUBSTITUTE(SUBSTITUTE(SUBSTITUTE(SUBSTITUTE(O10,CHAR(160)," "),CHAR(9)," "),CHAR(10)," "),CHAR(11)," "),CHAR(12)," "),CHAR(13)," "))="MATERIAL")),"REOPEN_VIEW",IF((--(TRIM(SUBSTITUTE(SUBSTITUTE(SUBSTITUTE(SUBSTITUTE(SUBSTITUTE(SUBSTITUTE(F10,CHAR(160)," "),CHAR(9)," "),CHAR(10)," "),CHAR(11)," "),CHAR(12)," "),CHAR(13)," "))="MATERIAL")+--(TRIM(SUBSTITUTE(SUBSTITUTE(SUBSTITUTE(SUBSTITUTE(SUBSTITUTE(SUBSTITUTE(I10,CHAR(160)," "),CHAR(9)," "),CHAR(10)," "),CHAR(11)," "),CHAR(12)," "),CHAR(13)," "))="MATERIAL")+--(TRIM(SUBSTITUTE(SUBSTITUTE(SUBSTITUTE(SUBSTITUTE(SUBSTITUTE(SUBSTITUTE(L10,CHAR(160)," "),CHAR(9)," "),CHAR(10)," "),CHAR(11)," "),CHAR(12)," "),CHAR(13)," "))="MATERIAL")+--(TRIM(SUBSTITUTE(SUBSTITUTE(SUBSTITUTE(SUBSTITUTE(SUBSTITUTE(SUBSTITUTE(O10,CHAR(160)," "),CHAR(9)," "),CHAR(10)," "),CHAR(11)," "),CHAR(12)," "),CHAR(13)," "))="MATERIAL"))&gt;1,"SPLIT_MULTIPLE",IF(TRIM(SUBSTITUTE(SUBSTITUTE(SUBSTITUTE(SUBSTITUTE(SUBSTITUTE(SUBSTITUTE(F10,CHAR(160)," "),CHAR(9)," "),CHAR(10)," "),CHAR(11)," "),CHAR(12)," "),CHAR(13)," "))="MATERIAL","SPLIT_BUYER",IF(TRIM(SUBSTITUTE(SUBSTITUTE(SUBSTITUTE(SUBSTITUTE(SUBSTITUTE(SUBSTITUTE(I10,CHAR(160)," "),CHAR(9)," "),CHAR(10)," "),CHAR(11)," "),CHAR(12)," "),CHAR(13)," "))="MATERIAL","SPLIT_OFFER",IF(TRIM(SUBSTITUTE(SUBSTITUTE(SUBSTITUTE(SUBSTITUTE(SUBSTITUTE(SUBSTITUTE(L10,CHAR(160)," "),CHAR(9)," "),CHAR(10)," "),CHAR(11)," "),CHAR(12)," "),CHAR(13)," "))="MATERIAL","SPLIT_MARKET",IF(TRIM(SUBSTITUTE(SUBSTITUTE(SUBSTITUTE(SUBSTITUTE(SUBSTITUTE(SUBSTITUTE(O10,CHAR(160)," "),CHAR(9)," "),CHAR(10)," "),CHAR(11)," "),CHAR(12)," "),CHAR(13)," "))="MATERIAL","SPLIT_GEOGRAPHY","USE_ONE_VIEW")))))))))</f>
      </c>
      <c r="T10" s="46">
        <f>IF(S10="INVALID_INPUT","CONTROLLED_INPUT_INVALID",IF(S10="INCOMPLETE","REQUIRED_INPUT_MISSING",IF(S10="RESOLVE_SCOPE","BOUNDARY_UNRESOLVED",IF(S10="REOPEN_VIEW","CURRENT_VIEW_STALE",IF(S10="SPLIT_MULTIPLE","MULTIPLE_MATERIAL_BOUNDARIES",IF(LEFT(S10,6)="SPLIT_","SINGLE_MATERIAL_BOUNDARY","NO_MATERIAL_BOUNDARY_CHANGE"))))))</f>
      </c>
      <c r="U10" s="46">
        <f>"Buyer: "&amp;TRIM(SUBSTITUTE(SUBSTITUTE(SUBSTITUTE(SUBSTITUTE(SUBSTITUTE(SUBSTITUTE(D10,CHAR(160)," "),CHAR(9)," "),CHAR(10)," "),CHAR(11)," "),CHAR(12)," "),CHAR(13)," "))&amp;" | Offer: "&amp;TRIM(SUBSTITUTE(SUBSTITUTE(SUBSTITUTE(SUBSTITUTE(SUBSTITUTE(SUBSTITUTE(G10,CHAR(160)," "),CHAR(9)," "),CHAR(10)," "),CHAR(11)," "),CHAR(12)," "),CHAR(13)," "))&amp;" | Market/job: "&amp;TRIM(SUBSTITUTE(SUBSTITUTE(SUBSTITUTE(SUBSTITUTE(SUBSTITUTE(SUBSTITUTE(J10,CHAR(160)," "),CHAR(9)," "),CHAR(10)," "),CHAR(11)," "),CHAR(12)," "),CHAR(13)," "))&amp;" | Geography/serviceability: "&amp;TRIM(SUBSTITUTE(SUBSTITUTE(SUBSTITUTE(SUBSTITUTE(SUBSTITUTE(SUBSTITUTE(M10,CHAR(160)," "),CHAR(9)," "),CHAR(10)," "),CHAR(11)," "),CHAR(12)," "),CHAR(13)," "))</f>
      </c>
      <c r="V10" s="46">
        <f>IF(OR(S10="USE_ONE_VIEW",LEFT(S10,6)="SPLIT_",S10="REOPEN_VIEW"),"Use the resulting scoped view for the stated decision after inclusions, exclusions and evidence are recorded.","No consequential downstream comparison yet.")</f>
      </c>
      <c r="W10" s="46">
        <f>IF(OR(S10="USE_ONE_VIEW",LEFT(S10,6)="SPLIT_",S10="REOPEN_VIEW"),"Do not generalize to other buyers, offers, markets, geographies or decisions without rechecking scope.","Do not size, benchmark, rank or brief from an unresolved or invalid scope.")</f>
      </c>
      <c r="X10" s="46">
        <f>IF(S10="INVALID_INPUT","Correct unsupported controlled values.",IF(S10="INCOMPLETE","Complete missing controlled fields.",IF(S10="RESOLVE_SCOPE","Resolve one or more boundary states/effects before comparison.",IF(AX10="INCOMPLETE","Record exact missing buyer / offer / market-job / geography-serviceability scope labels before publishing.","None identified by controlled inputs."))))</f>
      </c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>
        <f>IF(OR(LEN(TRIM(SUBSTITUTE(SUBSTITUTE(SUBSTITUTE(SUBSTITUTE(SUBSTITUTE(SUBSTITUTE(D10,CHAR(160)," "),CHAR(9)," "),CHAR(10)," "),CHAR(11)," "),CHAR(12)," "),CHAR(13)," ")))=0,LEN(TRIM(SUBSTITUTE(SUBSTITUTE(SUBSTITUTE(SUBSTITUTE(SUBSTITUTE(SUBSTITUTE(G10,CHAR(160)," "),CHAR(9)," "),CHAR(10)," "),CHAR(11)," "),CHAR(12)," "),CHAR(13)," ")))=0,LEN(TRIM(SUBSTITUTE(SUBSTITUTE(SUBSTITUTE(SUBSTITUTE(SUBSTITUTE(SUBSTITUTE(J10,CHAR(160)," "),CHAR(9)," "),CHAR(10)," "),CHAR(11)," "),CHAR(12)," "),CHAR(13)," ")))=0,LEN(TRIM(SUBSTITUTE(SUBSTITUTE(SUBSTITUTE(SUBSTITUTE(SUBSTITUTE(SUBSTITUTE(M10,CHAR(160)," "),CHAR(9)," "),CHAR(10)," "),CHAR(11)," "),CHAR(12)," "),CHAR(13)," ")))=0),"INCOMPLETE","COMPLETE")</f>
      </c>
      <c r="AY10">
        <f>IF(OR(S10="INVALID_INPUT",S10="INCOMPLETE",S10="RESOLVE_SCOPE",AX10="INCOMPLETE"),"NOT_READY_TO_PUBLISH","READY_FOR_HANDOFF")</f>
      </c>
    </row>
    <row r="1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48">
        <f>IF(OR(LEN(TRIM(SUBSTITUTE(SUBSTITUTE(SUBSTITUTE(SUBSTITUTE(SUBSTITUTE(SUBSTITUTE(B11,CHAR(160)," "),CHAR(9)," "),CHAR(10)," "),CHAR(11)," "),CHAR(12)," "),CHAR(13)," ")))=0,LEN(TRIM(SUBSTITUTE(SUBSTITUTE(SUBSTITUTE(SUBSTITUTE(SUBSTITUTE(SUBSTITUTE(C11,CHAR(160)," "),CHAR(9)," "),CHAR(10)," "),CHAR(11)," "),CHAR(12)," "),CHAR(13)," ")))=0,LEN(TRIM(SUBSTITUTE(SUBSTITUTE(SUBSTITUTE(SUBSTITUTE(SUBSTITUTE(SUBSTITUTE(E11,CHAR(160)," "),CHAR(9)," "),CHAR(10)," "),CHAR(11)," "),CHAR(12)," "),CHAR(13)," ")))=0,LEN(TRIM(SUBSTITUTE(SUBSTITUTE(SUBSTITUTE(SUBSTITUTE(SUBSTITUTE(SUBSTITUTE(F11,CHAR(160)," "),CHAR(9)," "),CHAR(10)," "),CHAR(11)," "),CHAR(12)," "),CHAR(13)," ")))=0,LEN(TRIM(SUBSTITUTE(SUBSTITUTE(SUBSTITUTE(SUBSTITUTE(SUBSTITUTE(SUBSTITUTE(H11,CHAR(160)," "),CHAR(9)," "),CHAR(10)," "),CHAR(11)," "),CHAR(12)," "),CHAR(13)," ")))=0,LEN(TRIM(SUBSTITUTE(SUBSTITUTE(SUBSTITUTE(SUBSTITUTE(SUBSTITUTE(SUBSTITUTE(I11,CHAR(160)," "),CHAR(9)," "),CHAR(10)," "),CHAR(11)," "),CHAR(12)," "),CHAR(13)," ")))=0,LEN(TRIM(SUBSTITUTE(SUBSTITUTE(SUBSTITUTE(SUBSTITUTE(SUBSTITUTE(SUBSTITUTE(K11,CHAR(160)," "),CHAR(9)," "),CHAR(10)," "),CHAR(11)," "),CHAR(12)," "),CHAR(13)," ")))=0,LEN(TRIM(SUBSTITUTE(SUBSTITUTE(SUBSTITUTE(SUBSTITUTE(SUBSTITUTE(SUBSTITUTE(L11,CHAR(160)," "),CHAR(9)," "),CHAR(10)," "),CHAR(11)," "),CHAR(12)," "),CHAR(13)," ")))=0,LEN(TRIM(SUBSTITUTE(SUBSTITUTE(SUBSTITUTE(SUBSTITUTE(SUBSTITUTE(SUBSTITUTE(N11,CHAR(160)," "),CHAR(9)," "),CHAR(10)," "),CHAR(11)," "),CHAR(12)," "),CHAR(13)," ")))=0,LEN(TRIM(SUBSTITUTE(SUBSTITUTE(SUBSTITUTE(SUBSTITUTE(SUBSTITUTE(SUBSTITUTE(O11,CHAR(160)," "),CHAR(9)," "),CHAR(10)," "),CHAR(11)," "),CHAR(12)," "),CHAR(13)," ")))=0),"INCOMPLETE",IF(OR(SUMPRODUCT(--EXACT(TRIM(SUBSTITUTE(SUBSTITUTE(SUBSTITUTE(SUBSTITUTE(SUBSTITUTE(SUBSTITUTE(B11,CHAR(160)," "),CHAR(9)," "),CHAR(10)," "),CHAR(11)," "),CHAR(12)," "),CHAR(13)," ")),validation_decision_use))=0,SUMPRODUCT(--EXACT(TRIM(SUBSTITUTE(SUBSTITUTE(SUBSTITUTE(SUBSTITUTE(SUBSTITUTE(SUBSTITUTE(C11,CHAR(160)," "),CHAR(9)," "),CHAR(10)," "),CHAR(11)," "),CHAR(12)," "),CHAR(13)," ")),validation_existing_view))=0,SUMPRODUCT(--EXACT(TRIM(SUBSTITUTE(SUBSTITUTE(SUBSTITUTE(SUBSTITUTE(SUBSTITUTE(SUBSTITUTE(E11,CHAR(160)," "),CHAR(9)," "),CHAR(10)," "),CHAR(11)," "),CHAR(12)," "),CHAR(13)," ")),validation_boundary_state))=0,SUMPRODUCT(--EXACT(TRIM(SUBSTITUTE(SUBSTITUTE(SUBSTITUTE(SUBSTITUTE(SUBSTITUTE(SUBSTITUTE(F11,CHAR(160)," "),CHAR(9)," "),CHAR(10)," "),CHAR(11)," "),CHAR(12)," "),CHAR(13)," ")),validation_boundary_effect))=0,SUMPRODUCT(--EXACT(TRIM(SUBSTITUTE(SUBSTITUTE(SUBSTITUTE(SUBSTITUTE(SUBSTITUTE(SUBSTITUTE(H11,CHAR(160)," "),CHAR(9)," "),CHAR(10)," "),CHAR(11)," "),CHAR(12)," "),CHAR(13)," ")),validation_boundary_state))=0,SUMPRODUCT(--EXACT(TRIM(SUBSTITUTE(SUBSTITUTE(SUBSTITUTE(SUBSTITUTE(SUBSTITUTE(SUBSTITUTE(I11,CHAR(160)," "),CHAR(9)," "),CHAR(10)," "),CHAR(11)," "),CHAR(12)," "),CHAR(13)," ")),validation_boundary_effect))=0,SUMPRODUCT(--EXACT(TRIM(SUBSTITUTE(SUBSTITUTE(SUBSTITUTE(SUBSTITUTE(SUBSTITUTE(SUBSTITUTE(K11,CHAR(160)," "),CHAR(9)," "),CHAR(10)," "),CHAR(11)," "),CHAR(12)," "),CHAR(13)," ")),validation_boundary_state))=0,SUMPRODUCT(--EXACT(TRIM(SUBSTITUTE(SUBSTITUTE(SUBSTITUTE(SUBSTITUTE(SUBSTITUTE(SUBSTITUTE(L11,CHAR(160)," "),CHAR(9)," "),CHAR(10)," "),CHAR(11)," "),CHAR(12)," "),CHAR(13)," ")),validation_boundary_effect))=0,SUMPRODUCT(--EXACT(TRIM(SUBSTITUTE(SUBSTITUTE(SUBSTITUTE(SUBSTITUTE(SUBSTITUTE(SUBSTITUTE(N11,CHAR(160)," "),CHAR(9)," "),CHAR(10)," "),CHAR(11)," "),CHAR(12)," "),CHAR(13)," ")),validation_boundary_state))=0,SUMPRODUCT(--EXACT(TRIM(SUBSTITUTE(SUBSTITUTE(SUBSTITUTE(SUBSTITUTE(SUBSTITUTE(SUBSTITUTE(O11,CHAR(160)," "),CHAR(9)," "),CHAR(10)," "),CHAR(11)," "),CHAR(12)," "),CHAR(13)," ")),validation_boundary_effect))=0),"INVALID_INPUT",IF(OR(TRIM(SUBSTITUTE(SUBSTITUTE(SUBSTITUTE(SUBSTITUTE(SUBSTITUTE(SUBSTITUTE(E11,CHAR(160)," "),CHAR(9)," "),CHAR(10)," "),CHAR(11)," "),CHAR(12)," "),CHAR(13)," "))="UNRESOLVED",TRIM(SUBSTITUTE(SUBSTITUTE(SUBSTITUTE(SUBSTITUTE(SUBSTITUTE(SUBSTITUTE(F11,CHAR(160)," "),CHAR(9)," "),CHAR(10)," "),CHAR(11)," "),CHAR(12)," "),CHAR(13)," "))="UNKNOWN",TRIM(SUBSTITUTE(SUBSTITUTE(SUBSTITUTE(SUBSTITUTE(SUBSTITUTE(SUBSTITUTE(H11,CHAR(160)," "),CHAR(9)," "),CHAR(10)," "),CHAR(11)," "),CHAR(12)," "),CHAR(13)," "))="UNRESOLVED",TRIM(SUBSTITUTE(SUBSTITUTE(SUBSTITUTE(SUBSTITUTE(SUBSTITUTE(SUBSTITUTE(I11,CHAR(160)," "),CHAR(9)," "),CHAR(10)," "),CHAR(11)," "),CHAR(12)," "),CHAR(13)," "))="UNKNOWN",TRIM(SUBSTITUTE(SUBSTITUTE(SUBSTITUTE(SUBSTITUTE(SUBSTITUTE(SUBSTITUTE(K11,CHAR(160)," "),CHAR(9)," "),CHAR(10)," "),CHAR(11)," "),CHAR(12)," "),CHAR(13)," "))="UNRESOLVED",TRIM(SUBSTITUTE(SUBSTITUTE(SUBSTITUTE(SUBSTITUTE(SUBSTITUTE(SUBSTITUTE(L11,CHAR(160)," "),CHAR(9)," "),CHAR(10)," "),CHAR(11)," "),CHAR(12)," "),CHAR(13)," "))="UNKNOWN",TRIM(SUBSTITUTE(SUBSTITUTE(SUBSTITUTE(SUBSTITUTE(SUBSTITUTE(SUBSTITUTE(N11,CHAR(160)," "),CHAR(9)," "),CHAR(10)," "),CHAR(11)," "),CHAR(12)," "),CHAR(13)," "))="UNRESOLVED",TRIM(SUBSTITUTE(SUBSTITUTE(SUBSTITUTE(SUBSTITUTE(SUBSTITUTE(SUBSTITUTE(O11,CHAR(160)," "),CHAR(9)," "),CHAR(10)," "),CHAR(11)," "),CHAR(12)," "),CHAR(13)," "))="UNKNOWN"),"RESOLVE_SCOPE",IF(AND(TRIM(SUBSTITUTE(SUBSTITUTE(SUBSTITUTE(SUBSTITUTE(SUBSTITUTE(SUBSTITUTE(C11,CHAR(160)," "),CHAR(9)," "),CHAR(10)," "),CHAR(11)," "),CHAR(12)," "),CHAR(13)," "))="CURRENT",OR(TRIM(SUBSTITUTE(SUBSTITUTE(SUBSTITUTE(SUBSTITUTE(SUBSTITUTE(SUBSTITUTE(F11,CHAR(160)," "),CHAR(9)," "),CHAR(10)," "),CHAR(11)," "),CHAR(12)," "),CHAR(13)," "))="MATERIAL",TRIM(SUBSTITUTE(SUBSTITUTE(SUBSTITUTE(SUBSTITUTE(SUBSTITUTE(SUBSTITUTE(I11,CHAR(160)," "),CHAR(9)," "),CHAR(10)," "),CHAR(11)," "),CHAR(12)," "),CHAR(13)," "))="MATERIAL",TRIM(SUBSTITUTE(SUBSTITUTE(SUBSTITUTE(SUBSTITUTE(SUBSTITUTE(SUBSTITUTE(L11,CHAR(160)," "),CHAR(9)," "),CHAR(10)," "),CHAR(11)," "),CHAR(12)," "),CHAR(13)," "))="MATERIAL",TRIM(SUBSTITUTE(SUBSTITUTE(SUBSTITUTE(SUBSTITUTE(SUBSTITUTE(SUBSTITUTE(O11,CHAR(160)," "),CHAR(9)," "),CHAR(10)," "),CHAR(11)," "),CHAR(12)," "),CHAR(13)," "))="MATERIAL")),"REOPEN_VIEW",IF((--(TRIM(SUBSTITUTE(SUBSTITUTE(SUBSTITUTE(SUBSTITUTE(SUBSTITUTE(SUBSTITUTE(F11,CHAR(160)," "),CHAR(9)," "),CHAR(10)," "),CHAR(11)," "),CHAR(12)," "),CHAR(13)," "))="MATERIAL")+--(TRIM(SUBSTITUTE(SUBSTITUTE(SUBSTITUTE(SUBSTITUTE(SUBSTITUTE(SUBSTITUTE(I11,CHAR(160)," "),CHAR(9)," "),CHAR(10)," "),CHAR(11)," "),CHAR(12)," "),CHAR(13)," "))="MATERIAL")+--(TRIM(SUBSTITUTE(SUBSTITUTE(SUBSTITUTE(SUBSTITUTE(SUBSTITUTE(SUBSTITUTE(L11,CHAR(160)," "),CHAR(9)," "),CHAR(10)," "),CHAR(11)," "),CHAR(12)," "),CHAR(13)," "))="MATERIAL")+--(TRIM(SUBSTITUTE(SUBSTITUTE(SUBSTITUTE(SUBSTITUTE(SUBSTITUTE(SUBSTITUTE(O11,CHAR(160)," "),CHAR(9)," "),CHAR(10)," "),CHAR(11)," "),CHAR(12)," "),CHAR(13)," "))="MATERIAL"))&gt;1,"SPLIT_MULTIPLE",IF(TRIM(SUBSTITUTE(SUBSTITUTE(SUBSTITUTE(SUBSTITUTE(SUBSTITUTE(SUBSTITUTE(F11,CHAR(160)," "),CHAR(9)," "),CHAR(10)," "),CHAR(11)," "),CHAR(12)," "),CHAR(13)," "))="MATERIAL","SPLIT_BUYER",IF(TRIM(SUBSTITUTE(SUBSTITUTE(SUBSTITUTE(SUBSTITUTE(SUBSTITUTE(SUBSTITUTE(I11,CHAR(160)," "),CHAR(9)," "),CHAR(10)," "),CHAR(11)," "),CHAR(12)," "),CHAR(13)," "))="MATERIAL","SPLIT_OFFER",IF(TRIM(SUBSTITUTE(SUBSTITUTE(SUBSTITUTE(SUBSTITUTE(SUBSTITUTE(SUBSTITUTE(L11,CHAR(160)," "),CHAR(9)," "),CHAR(10)," "),CHAR(11)," "),CHAR(12)," "),CHAR(13)," "))="MATERIAL","SPLIT_MARKET",IF(TRIM(SUBSTITUTE(SUBSTITUTE(SUBSTITUTE(SUBSTITUTE(SUBSTITUTE(SUBSTITUTE(O11,CHAR(160)," "),CHAR(9)," "),CHAR(10)," "),CHAR(11)," "),CHAR(12)," "),CHAR(13)," "))="MATERIAL","SPLIT_GEOGRAPHY","USE_ONE_VIEW")))))))))</f>
      </c>
      <c r="T11" s="46">
        <f>IF(S11="INVALID_INPUT","CONTROLLED_INPUT_INVALID",IF(S11="INCOMPLETE","REQUIRED_INPUT_MISSING",IF(S11="RESOLVE_SCOPE","BOUNDARY_UNRESOLVED",IF(S11="REOPEN_VIEW","CURRENT_VIEW_STALE",IF(S11="SPLIT_MULTIPLE","MULTIPLE_MATERIAL_BOUNDARIES",IF(LEFT(S11,6)="SPLIT_","SINGLE_MATERIAL_BOUNDARY","NO_MATERIAL_BOUNDARY_CHANGE"))))))</f>
      </c>
      <c r="U11" s="46">
        <f>"Buyer: "&amp;TRIM(SUBSTITUTE(SUBSTITUTE(SUBSTITUTE(SUBSTITUTE(SUBSTITUTE(SUBSTITUTE(D11,CHAR(160)," "),CHAR(9)," "),CHAR(10)," "),CHAR(11)," "),CHAR(12)," "),CHAR(13)," "))&amp;" | Offer: "&amp;TRIM(SUBSTITUTE(SUBSTITUTE(SUBSTITUTE(SUBSTITUTE(SUBSTITUTE(SUBSTITUTE(G11,CHAR(160)," "),CHAR(9)," "),CHAR(10)," "),CHAR(11)," "),CHAR(12)," "),CHAR(13)," "))&amp;" | Market/job: "&amp;TRIM(SUBSTITUTE(SUBSTITUTE(SUBSTITUTE(SUBSTITUTE(SUBSTITUTE(SUBSTITUTE(J11,CHAR(160)," "),CHAR(9)," "),CHAR(10)," "),CHAR(11)," "),CHAR(12)," "),CHAR(13)," "))&amp;" | Geography/serviceability: "&amp;TRIM(SUBSTITUTE(SUBSTITUTE(SUBSTITUTE(SUBSTITUTE(SUBSTITUTE(SUBSTITUTE(M11,CHAR(160)," "),CHAR(9)," "),CHAR(10)," "),CHAR(11)," "),CHAR(12)," "),CHAR(13)," "))</f>
      </c>
      <c r="V11" s="46">
        <f>IF(OR(S11="USE_ONE_VIEW",LEFT(S11,6)="SPLIT_",S11="REOPEN_VIEW"),"Use the resulting scoped view for the stated decision after inclusions, exclusions and evidence are recorded.","No consequential downstream comparison yet.")</f>
      </c>
      <c r="W11" s="46">
        <f>IF(OR(S11="USE_ONE_VIEW",LEFT(S11,6)="SPLIT_",S11="REOPEN_VIEW"),"Do not generalize to other buyers, offers, markets, geographies or decisions without rechecking scope.","Do not size, benchmark, rank or brief from an unresolved or invalid scope.")</f>
      </c>
      <c r="X11" s="46">
        <f>IF(S11="INVALID_INPUT","Correct unsupported controlled values.",IF(S11="INCOMPLETE","Complete missing controlled fields.",IF(S11="RESOLVE_SCOPE","Resolve one or more boundary states/effects before comparison.",IF(AX11="INCOMPLETE","Record exact missing buyer / offer / market-job / geography-serviceability scope labels before publishing.","None identified by controlled inputs."))))</f>
      </c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>
        <f>IF(OR(LEN(TRIM(SUBSTITUTE(SUBSTITUTE(SUBSTITUTE(SUBSTITUTE(SUBSTITUTE(SUBSTITUTE(D11,CHAR(160)," "),CHAR(9)," "),CHAR(10)," "),CHAR(11)," "),CHAR(12)," "),CHAR(13)," ")))=0,LEN(TRIM(SUBSTITUTE(SUBSTITUTE(SUBSTITUTE(SUBSTITUTE(SUBSTITUTE(SUBSTITUTE(G11,CHAR(160)," "),CHAR(9)," "),CHAR(10)," "),CHAR(11)," "),CHAR(12)," "),CHAR(13)," ")))=0,LEN(TRIM(SUBSTITUTE(SUBSTITUTE(SUBSTITUTE(SUBSTITUTE(SUBSTITUTE(SUBSTITUTE(J11,CHAR(160)," "),CHAR(9)," "),CHAR(10)," "),CHAR(11)," "),CHAR(12)," "),CHAR(13)," ")))=0,LEN(TRIM(SUBSTITUTE(SUBSTITUTE(SUBSTITUTE(SUBSTITUTE(SUBSTITUTE(SUBSTITUTE(M11,CHAR(160)," "),CHAR(9)," "),CHAR(10)," "),CHAR(11)," "),CHAR(12)," "),CHAR(13)," ")))=0),"INCOMPLETE","COMPLETE")</f>
      </c>
      <c r="AY11">
        <f>IF(OR(S11="INVALID_INPUT",S11="INCOMPLETE",S11="RESOLVE_SCOPE",AX11="INCOMPLETE"),"NOT_READY_TO_PUBLISH","READY_FOR_HANDOFF")</f>
      </c>
    </row>
    <row r="12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48">
        <f>IF(OR(LEN(TRIM(SUBSTITUTE(SUBSTITUTE(SUBSTITUTE(SUBSTITUTE(SUBSTITUTE(SUBSTITUTE(B12,CHAR(160)," "),CHAR(9)," "),CHAR(10)," "),CHAR(11)," "),CHAR(12)," "),CHAR(13)," ")))=0,LEN(TRIM(SUBSTITUTE(SUBSTITUTE(SUBSTITUTE(SUBSTITUTE(SUBSTITUTE(SUBSTITUTE(C12,CHAR(160)," "),CHAR(9)," "),CHAR(10)," "),CHAR(11)," "),CHAR(12)," "),CHAR(13)," ")))=0,LEN(TRIM(SUBSTITUTE(SUBSTITUTE(SUBSTITUTE(SUBSTITUTE(SUBSTITUTE(SUBSTITUTE(E12,CHAR(160)," "),CHAR(9)," "),CHAR(10)," "),CHAR(11)," "),CHAR(12)," "),CHAR(13)," ")))=0,LEN(TRIM(SUBSTITUTE(SUBSTITUTE(SUBSTITUTE(SUBSTITUTE(SUBSTITUTE(SUBSTITUTE(F12,CHAR(160)," "),CHAR(9)," "),CHAR(10)," "),CHAR(11)," "),CHAR(12)," "),CHAR(13)," ")))=0,LEN(TRIM(SUBSTITUTE(SUBSTITUTE(SUBSTITUTE(SUBSTITUTE(SUBSTITUTE(SUBSTITUTE(H12,CHAR(160)," "),CHAR(9)," "),CHAR(10)," "),CHAR(11)," "),CHAR(12)," "),CHAR(13)," ")))=0,LEN(TRIM(SUBSTITUTE(SUBSTITUTE(SUBSTITUTE(SUBSTITUTE(SUBSTITUTE(SUBSTITUTE(I12,CHAR(160)," "),CHAR(9)," "),CHAR(10)," "),CHAR(11)," "),CHAR(12)," "),CHAR(13)," ")))=0,LEN(TRIM(SUBSTITUTE(SUBSTITUTE(SUBSTITUTE(SUBSTITUTE(SUBSTITUTE(SUBSTITUTE(K12,CHAR(160)," "),CHAR(9)," "),CHAR(10)," "),CHAR(11)," "),CHAR(12)," "),CHAR(13)," ")))=0,LEN(TRIM(SUBSTITUTE(SUBSTITUTE(SUBSTITUTE(SUBSTITUTE(SUBSTITUTE(SUBSTITUTE(L12,CHAR(160)," "),CHAR(9)," "),CHAR(10)," "),CHAR(11)," "),CHAR(12)," "),CHAR(13)," ")))=0,LEN(TRIM(SUBSTITUTE(SUBSTITUTE(SUBSTITUTE(SUBSTITUTE(SUBSTITUTE(SUBSTITUTE(N12,CHAR(160)," "),CHAR(9)," "),CHAR(10)," "),CHAR(11)," "),CHAR(12)," "),CHAR(13)," ")))=0,LEN(TRIM(SUBSTITUTE(SUBSTITUTE(SUBSTITUTE(SUBSTITUTE(SUBSTITUTE(SUBSTITUTE(O12,CHAR(160)," "),CHAR(9)," "),CHAR(10)," "),CHAR(11)," "),CHAR(12)," "),CHAR(13)," ")))=0),"INCOMPLETE",IF(OR(SUMPRODUCT(--EXACT(TRIM(SUBSTITUTE(SUBSTITUTE(SUBSTITUTE(SUBSTITUTE(SUBSTITUTE(SUBSTITUTE(B12,CHAR(160)," "),CHAR(9)," "),CHAR(10)," "),CHAR(11)," "),CHAR(12)," "),CHAR(13)," ")),validation_decision_use))=0,SUMPRODUCT(--EXACT(TRIM(SUBSTITUTE(SUBSTITUTE(SUBSTITUTE(SUBSTITUTE(SUBSTITUTE(SUBSTITUTE(C12,CHAR(160)," "),CHAR(9)," "),CHAR(10)," "),CHAR(11)," "),CHAR(12)," "),CHAR(13)," ")),validation_existing_view))=0,SUMPRODUCT(--EXACT(TRIM(SUBSTITUTE(SUBSTITUTE(SUBSTITUTE(SUBSTITUTE(SUBSTITUTE(SUBSTITUTE(E12,CHAR(160)," "),CHAR(9)," "),CHAR(10)," "),CHAR(11)," "),CHAR(12)," "),CHAR(13)," ")),validation_boundary_state))=0,SUMPRODUCT(--EXACT(TRIM(SUBSTITUTE(SUBSTITUTE(SUBSTITUTE(SUBSTITUTE(SUBSTITUTE(SUBSTITUTE(F12,CHAR(160)," "),CHAR(9)," "),CHAR(10)," "),CHAR(11)," "),CHAR(12)," "),CHAR(13)," ")),validation_boundary_effect))=0,SUMPRODUCT(--EXACT(TRIM(SUBSTITUTE(SUBSTITUTE(SUBSTITUTE(SUBSTITUTE(SUBSTITUTE(SUBSTITUTE(H12,CHAR(160)," "),CHAR(9)," "),CHAR(10)," "),CHAR(11)," "),CHAR(12)," "),CHAR(13)," ")),validation_boundary_state))=0,SUMPRODUCT(--EXACT(TRIM(SUBSTITUTE(SUBSTITUTE(SUBSTITUTE(SUBSTITUTE(SUBSTITUTE(SUBSTITUTE(I12,CHAR(160)," "),CHAR(9)," "),CHAR(10)," "),CHAR(11)," "),CHAR(12)," "),CHAR(13)," ")),validation_boundary_effect))=0,SUMPRODUCT(--EXACT(TRIM(SUBSTITUTE(SUBSTITUTE(SUBSTITUTE(SUBSTITUTE(SUBSTITUTE(SUBSTITUTE(K12,CHAR(160)," "),CHAR(9)," "),CHAR(10)," "),CHAR(11)," "),CHAR(12)," "),CHAR(13)," ")),validation_boundary_state))=0,SUMPRODUCT(--EXACT(TRIM(SUBSTITUTE(SUBSTITUTE(SUBSTITUTE(SUBSTITUTE(SUBSTITUTE(SUBSTITUTE(L12,CHAR(160)," "),CHAR(9)," "),CHAR(10)," "),CHAR(11)," "),CHAR(12)," "),CHAR(13)," ")),validation_boundary_effect))=0,SUMPRODUCT(--EXACT(TRIM(SUBSTITUTE(SUBSTITUTE(SUBSTITUTE(SUBSTITUTE(SUBSTITUTE(SUBSTITUTE(N12,CHAR(160)," "),CHAR(9)," "),CHAR(10)," "),CHAR(11)," "),CHAR(12)," "),CHAR(13)," ")),validation_boundary_state))=0,SUMPRODUCT(--EXACT(TRIM(SUBSTITUTE(SUBSTITUTE(SUBSTITUTE(SUBSTITUTE(SUBSTITUTE(SUBSTITUTE(O12,CHAR(160)," "),CHAR(9)," "),CHAR(10)," "),CHAR(11)," "),CHAR(12)," "),CHAR(13)," ")),validation_boundary_effect))=0),"INVALID_INPUT",IF(OR(TRIM(SUBSTITUTE(SUBSTITUTE(SUBSTITUTE(SUBSTITUTE(SUBSTITUTE(SUBSTITUTE(E12,CHAR(160)," "),CHAR(9)," "),CHAR(10)," "),CHAR(11)," "),CHAR(12)," "),CHAR(13)," "))="UNRESOLVED",TRIM(SUBSTITUTE(SUBSTITUTE(SUBSTITUTE(SUBSTITUTE(SUBSTITUTE(SUBSTITUTE(F12,CHAR(160)," "),CHAR(9)," "),CHAR(10)," "),CHAR(11)," "),CHAR(12)," "),CHAR(13)," "))="UNKNOWN",TRIM(SUBSTITUTE(SUBSTITUTE(SUBSTITUTE(SUBSTITUTE(SUBSTITUTE(SUBSTITUTE(H12,CHAR(160)," "),CHAR(9)," "),CHAR(10)," "),CHAR(11)," "),CHAR(12)," "),CHAR(13)," "))="UNRESOLVED",TRIM(SUBSTITUTE(SUBSTITUTE(SUBSTITUTE(SUBSTITUTE(SUBSTITUTE(SUBSTITUTE(I12,CHAR(160)," "),CHAR(9)," "),CHAR(10)," "),CHAR(11)," "),CHAR(12)," "),CHAR(13)," "))="UNKNOWN",TRIM(SUBSTITUTE(SUBSTITUTE(SUBSTITUTE(SUBSTITUTE(SUBSTITUTE(SUBSTITUTE(K12,CHAR(160)," "),CHAR(9)," "),CHAR(10)," "),CHAR(11)," "),CHAR(12)," "),CHAR(13)," "))="UNRESOLVED",TRIM(SUBSTITUTE(SUBSTITUTE(SUBSTITUTE(SUBSTITUTE(SUBSTITUTE(SUBSTITUTE(L12,CHAR(160)," "),CHAR(9)," "),CHAR(10)," "),CHAR(11)," "),CHAR(12)," "),CHAR(13)," "))="UNKNOWN",TRIM(SUBSTITUTE(SUBSTITUTE(SUBSTITUTE(SUBSTITUTE(SUBSTITUTE(SUBSTITUTE(N12,CHAR(160)," "),CHAR(9)," "),CHAR(10)," "),CHAR(11)," "),CHAR(12)," "),CHAR(13)," "))="UNRESOLVED",TRIM(SUBSTITUTE(SUBSTITUTE(SUBSTITUTE(SUBSTITUTE(SUBSTITUTE(SUBSTITUTE(O12,CHAR(160)," "),CHAR(9)," "),CHAR(10)," "),CHAR(11)," "),CHAR(12)," "),CHAR(13)," "))="UNKNOWN"),"RESOLVE_SCOPE",IF(AND(TRIM(SUBSTITUTE(SUBSTITUTE(SUBSTITUTE(SUBSTITUTE(SUBSTITUTE(SUBSTITUTE(C12,CHAR(160)," "),CHAR(9)," "),CHAR(10)," "),CHAR(11)," "),CHAR(12)," "),CHAR(13)," "))="CURRENT",OR(TRIM(SUBSTITUTE(SUBSTITUTE(SUBSTITUTE(SUBSTITUTE(SUBSTITUTE(SUBSTITUTE(F12,CHAR(160)," "),CHAR(9)," "),CHAR(10)," "),CHAR(11)," "),CHAR(12)," "),CHAR(13)," "))="MATERIAL",TRIM(SUBSTITUTE(SUBSTITUTE(SUBSTITUTE(SUBSTITUTE(SUBSTITUTE(SUBSTITUTE(I12,CHAR(160)," "),CHAR(9)," "),CHAR(10)," "),CHAR(11)," "),CHAR(12)," "),CHAR(13)," "))="MATERIAL",TRIM(SUBSTITUTE(SUBSTITUTE(SUBSTITUTE(SUBSTITUTE(SUBSTITUTE(SUBSTITUTE(L12,CHAR(160)," "),CHAR(9)," "),CHAR(10)," "),CHAR(11)," "),CHAR(12)," "),CHAR(13)," "))="MATERIAL",TRIM(SUBSTITUTE(SUBSTITUTE(SUBSTITUTE(SUBSTITUTE(SUBSTITUTE(SUBSTITUTE(O12,CHAR(160)," "),CHAR(9)," "),CHAR(10)," "),CHAR(11)," "),CHAR(12)," "),CHAR(13)," "))="MATERIAL")),"REOPEN_VIEW",IF((--(TRIM(SUBSTITUTE(SUBSTITUTE(SUBSTITUTE(SUBSTITUTE(SUBSTITUTE(SUBSTITUTE(F12,CHAR(160)," "),CHAR(9)," "),CHAR(10)," "),CHAR(11)," "),CHAR(12)," "),CHAR(13)," "))="MATERIAL")+--(TRIM(SUBSTITUTE(SUBSTITUTE(SUBSTITUTE(SUBSTITUTE(SUBSTITUTE(SUBSTITUTE(I12,CHAR(160)," "),CHAR(9)," "),CHAR(10)," "),CHAR(11)," "),CHAR(12)," "),CHAR(13)," "))="MATERIAL")+--(TRIM(SUBSTITUTE(SUBSTITUTE(SUBSTITUTE(SUBSTITUTE(SUBSTITUTE(SUBSTITUTE(L12,CHAR(160)," "),CHAR(9)," "),CHAR(10)," "),CHAR(11)," "),CHAR(12)," "),CHAR(13)," "))="MATERIAL")+--(TRIM(SUBSTITUTE(SUBSTITUTE(SUBSTITUTE(SUBSTITUTE(SUBSTITUTE(SUBSTITUTE(O12,CHAR(160)," "),CHAR(9)," "),CHAR(10)," "),CHAR(11)," "),CHAR(12)," "),CHAR(13)," "))="MATERIAL"))&gt;1,"SPLIT_MULTIPLE",IF(TRIM(SUBSTITUTE(SUBSTITUTE(SUBSTITUTE(SUBSTITUTE(SUBSTITUTE(SUBSTITUTE(F12,CHAR(160)," "),CHAR(9)," "),CHAR(10)," "),CHAR(11)," "),CHAR(12)," "),CHAR(13)," "))="MATERIAL","SPLIT_BUYER",IF(TRIM(SUBSTITUTE(SUBSTITUTE(SUBSTITUTE(SUBSTITUTE(SUBSTITUTE(SUBSTITUTE(I12,CHAR(160)," "),CHAR(9)," "),CHAR(10)," "),CHAR(11)," "),CHAR(12)," "),CHAR(13)," "))="MATERIAL","SPLIT_OFFER",IF(TRIM(SUBSTITUTE(SUBSTITUTE(SUBSTITUTE(SUBSTITUTE(SUBSTITUTE(SUBSTITUTE(L12,CHAR(160)," "),CHAR(9)," "),CHAR(10)," "),CHAR(11)," "),CHAR(12)," "),CHAR(13)," "))="MATERIAL","SPLIT_MARKET",IF(TRIM(SUBSTITUTE(SUBSTITUTE(SUBSTITUTE(SUBSTITUTE(SUBSTITUTE(SUBSTITUTE(O12,CHAR(160)," "),CHAR(9)," "),CHAR(10)," "),CHAR(11)," "),CHAR(12)," "),CHAR(13)," "))="MATERIAL","SPLIT_GEOGRAPHY","USE_ONE_VIEW")))))))))</f>
      </c>
      <c r="T12" s="46">
        <f>IF(S12="INVALID_INPUT","CONTROLLED_INPUT_INVALID",IF(S12="INCOMPLETE","REQUIRED_INPUT_MISSING",IF(S12="RESOLVE_SCOPE","BOUNDARY_UNRESOLVED",IF(S12="REOPEN_VIEW","CURRENT_VIEW_STALE",IF(S12="SPLIT_MULTIPLE","MULTIPLE_MATERIAL_BOUNDARIES",IF(LEFT(S12,6)="SPLIT_","SINGLE_MATERIAL_BOUNDARY","NO_MATERIAL_BOUNDARY_CHANGE"))))))</f>
      </c>
      <c r="U12" s="46">
        <f>"Buyer: "&amp;TRIM(SUBSTITUTE(SUBSTITUTE(SUBSTITUTE(SUBSTITUTE(SUBSTITUTE(SUBSTITUTE(D12,CHAR(160)," "),CHAR(9)," "),CHAR(10)," "),CHAR(11)," "),CHAR(12)," "),CHAR(13)," "))&amp;" | Offer: "&amp;TRIM(SUBSTITUTE(SUBSTITUTE(SUBSTITUTE(SUBSTITUTE(SUBSTITUTE(SUBSTITUTE(G12,CHAR(160)," "),CHAR(9)," "),CHAR(10)," "),CHAR(11)," "),CHAR(12)," "),CHAR(13)," "))&amp;" | Market/job: "&amp;TRIM(SUBSTITUTE(SUBSTITUTE(SUBSTITUTE(SUBSTITUTE(SUBSTITUTE(SUBSTITUTE(J12,CHAR(160)," "),CHAR(9)," "),CHAR(10)," "),CHAR(11)," "),CHAR(12)," "),CHAR(13)," "))&amp;" | Geography/serviceability: "&amp;TRIM(SUBSTITUTE(SUBSTITUTE(SUBSTITUTE(SUBSTITUTE(SUBSTITUTE(SUBSTITUTE(M12,CHAR(160)," "),CHAR(9)," "),CHAR(10)," "),CHAR(11)," "),CHAR(12)," "),CHAR(13)," "))</f>
      </c>
      <c r="V12" s="46">
        <f>IF(OR(S12="USE_ONE_VIEW",LEFT(S12,6)="SPLIT_",S12="REOPEN_VIEW"),"Use the resulting scoped view for the stated decision after inclusions, exclusions and evidence are recorded.","No consequential downstream comparison yet.")</f>
      </c>
      <c r="W12" s="46">
        <f>IF(OR(S12="USE_ONE_VIEW",LEFT(S12,6)="SPLIT_",S12="REOPEN_VIEW"),"Do not generalize to other buyers, offers, markets, geographies or decisions without rechecking scope.","Do not size, benchmark, rank or brief from an unresolved or invalid scope.")</f>
      </c>
      <c r="X12" s="46">
        <f>IF(S12="INVALID_INPUT","Correct unsupported controlled values.",IF(S12="INCOMPLETE","Complete missing controlled fields.",IF(S12="RESOLVE_SCOPE","Resolve one or more boundary states/effects before comparison.",IF(AX12="INCOMPLETE","Record exact missing buyer / offer / market-job / geography-serviceability scope labels before publishing.","None identified by controlled inputs."))))</f>
      </c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>
        <f>IF(OR(LEN(TRIM(SUBSTITUTE(SUBSTITUTE(SUBSTITUTE(SUBSTITUTE(SUBSTITUTE(SUBSTITUTE(D12,CHAR(160)," "),CHAR(9)," "),CHAR(10)," "),CHAR(11)," "),CHAR(12)," "),CHAR(13)," ")))=0,LEN(TRIM(SUBSTITUTE(SUBSTITUTE(SUBSTITUTE(SUBSTITUTE(SUBSTITUTE(SUBSTITUTE(G12,CHAR(160)," "),CHAR(9)," "),CHAR(10)," "),CHAR(11)," "),CHAR(12)," "),CHAR(13)," ")))=0,LEN(TRIM(SUBSTITUTE(SUBSTITUTE(SUBSTITUTE(SUBSTITUTE(SUBSTITUTE(SUBSTITUTE(J12,CHAR(160)," "),CHAR(9)," "),CHAR(10)," "),CHAR(11)," "),CHAR(12)," "),CHAR(13)," ")))=0,LEN(TRIM(SUBSTITUTE(SUBSTITUTE(SUBSTITUTE(SUBSTITUTE(SUBSTITUTE(SUBSTITUTE(M12,CHAR(160)," "),CHAR(9)," "),CHAR(10)," "),CHAR(11)," "),CHAR(12)," "),CHAR(13)," ")))=0),"INCOMPLETE","COMPLETE")</f>
      </c>
      <c r="AY12">
        <f>IF(OR(S12="INVALID_INPUT",S12="INCOMPLETE",S12="RESOLVE_SCOPE",AX12="INCOMPLETE"),"NOT_READY_TO_PUBLISH","READY_FOR_HANDOFF")</f>
      </c>
    </row>
    <row r="13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48">
        <f>IF(OR(LEN(TRIM(SUBSTITUTE(SUBSTITUTE(SUBSTITUTE(SUBSTITUTE(SUBSTITUTE(SUBSTITUTE(B13,CHAR(160)," "),CHAR(9)," "),CHAR(10)," "),CHAR(11)," "),CHAR(12)," "),CHAR(13)," ")))=0,LEN(TRIM(SUBSTITUTE(SUBSTITUTE(SUBSTITUTE(SUBSTITUTE(SUBSTITUTE(SUBSTITUTE(C13,CHAR(160)," "),CHAR(9)," "),CHAR(10)," "),CHAR(11)," "),CHAR(12)," "),CHAR(13)," ")))=0,LEN(TRIM(SUBSTITUTE(SUBSTITUTE(SUBSTITUTE(SUBSTITUTE(SUBSTITUTE(SUBSTITUTE(E13,CHAR(160)," "),CHAR(9)," "),CHAR(10)," "),CHAR(11)," "),CHAR(12)," "),CHAR(13)," ")))=0,LEN(TRIM(SUBSTITUTE(SUBSTITUTE(SUBSTITUTE(SUBSTITUTE(SUBSTITUTE(SUBSTITUTE(F13,CHAR(160)," "),CHAR(9)," "),CHAR(10)," "),CHAR(11)," "),CHAR(12)," "),CHAR(13)," ")))=0,LEN(TRIM(SUBSTITUTE(SUBSTITUTE(SUBSTITUTE(SUBSTITUTE(SUBSTITUTE(SUBSTITUTE(H13,CHAR(160)," "),CHAR(9)," "),CHAR(10)," "),CHAR(11)," "),CHAR(12)," "),CHAR(13)," ")))=0,LEN(TRIM(SUBSTITUTE(SUBSTITUTE(SUBSTITUTE(SUBSTITUTE(SUBSTITUTE(SUBSTITUTE(I13,CHAR(160)," "),CHAR(9)," "),CHAR(10)," "),CHAR(11)," "),CHAR(12)," "),CHAR(13)," ")))=0,LEN(TRIM(SUBSTITUTE(SUBSTITUTE(SUBSTITUTE(SUBSTITUTE(SUBSTITUTE(SUBSTITUTE(K13,CHAR(160)," "),CHAR(9)," "),CHAR(10)," "),CHAR(11)," "),CHAR(12)," "),CHAR(13)," ")))=0,LEN(TRIM(SUBSTITUTE(SUBSTITUTE(SUBSTITUTE(SUBSTITUTE(SUBSTITUTE(SUBSTITUTE(L13,CHAR(160)," "),CHAR(9)," "),CHAR(10)," "),CHAR(11)," "),CHAR(12)," "),CHAR(13)," ")))=0,LEN(TRIM(SUBSTITUTE(SUBSTITUTE(SUBSTITUTE(SUBSTITUTE(SUBSTITUTE(SUBSTITUTE(N13,CHAR(160)," "),CHAR(9)," "),CHAR(10)," "),CHAR(11)," "),CHAR(12)," "),CHAR(13)," ")))=0,LEN(TRIM(SUBSTITUTE(SUBSTITUTE(SUBSTITUTE(SUBSTITUTE(SUBSTITUTE(SUBSTITUTE(O13,CHAR(160)," "),CHAR(9)," "),CHAR(10)," "),CHAR(11)," "),CHAR(12)," "),CHAR(13)," ")))=0),"INCOMPLETE",IF(OR(SUMPRODUCT(--EXACT(TRIM(SUBSTITUTE(SUBSTITUTE(SUBSTITUTE(SUBSTITUTE(SUBSTITUTE(SUBSTITUTE(B13,CHAR(160)," "),CHAR(9)," "),CHAR(10)," "),CHAR(11)," "),CHAR(12)," "),CHAR(13)," ")),validation_decision_use))=0,SUMPRODUCT(--EXACT(TRIM(SUBSTITUTE(SUBSTITUTE(SUBSTITUTE(SUBSTITUTE(SUBSTITUTE(SUBSTITUTE(C13,CHAR(160)," "),CHAR(9)," "),CHAR(10)," "),CHAR(11)," "),CHAR(12)," "),CHAR(13)," ")),validation_existing_view))=0,SUMPRODUCT(--EXACT(TRIM(SUBSTITUTE(SUBSTITUTE(SUBSTITUTE(SUBSTITUTE(SUBSTITUTE(SUBSTITUTE(E13,CHAR(160)," "),CHAR(9)," "),CHAR(10)," "),CHAR(11)," "),CHAR(12)," "),CHAR(13)," ")),validation_boundary_state))=0,SUMPRODUCT(--EXACT(TRIM(SUBSTITUTE(SUBSTITUTE(SUBSTITUTE(SUBSTITUTE(SUBSTITUTE(SUBSTITUTE(F13,CHAR(160)," "),CHAR(9)," "),CHAR(10)," "),CHAR(11)," "),CHAR(12)," "),CHAR(13)," ")),validation_boundary_effect))=0,SUMPRODUCT(--EXACT(TRIM(SUBSTITUTE(SUBSTITUTE(SUBSTITUTE(SUBSTITUTE(SUBSTITUTE(SUBSTITUTE(H13,CHAR(160)," "),CHAR(9)," "),CHAR(10)," "),CHAR(11)," "),CHAR(12)," "),CHAR(13)," ")),validation_boundary_state))=0,SUMPRODUCT(--EXACT(TRIM(SUBSTITUTE(SUBSTITUTE(SUBSTITUTE(SUBSTITUTE(SUBSTITUTE(SUBSTITUTE(I13,CHAR(160)," "),CHAR(9)," "),CHAR(10)," "),CHAR(11)," "),CHAR(12)," "),CHAR(13)," ")),validation_boundary_effect))=0,SUMPRODUCT(--EXACT(TRIM(SUBSTITUTE(SUBSTITUTE(SUBSTITUTE(SUBSTITUTE(SUBSTITUTE(SUBSTITUTE(K13,CHAR(160)," "),CHAR(9)," "),CHAR(10)," "),CHAR(11)," "),CHAR(12)," "),CHAR(13)," ")),validation_boundary_state))=0,SUMPRODUCT(--EXACT(TRIM(SUBSTITUTE(SUBSTITUTE(SUBSTITUTE(SUBSTITUTE(SUBSTITUTE(SUBSTITUTE(L13,CHAR(160)," "),CHAR(9)," "),CHAR(10)," "),CHAR(11)," "),CHAR(12)," "),CHAR(13)," ")),validation_boundary_effect))=0,SUMPRODUCT(--EXACT(TRIM(SUBSTITUTE(SUBSTITUTE(SUBSTITUTE(SUBSTITUTE(SUBSTITUTE(SUBSTITUTE(N13,CHAR(160)," "),CHAR(9)," "),CHAR(10)," "),CHAR(11)," "),CHAR(12)," "),CHAR(13)," ")),validation_boundary_state))=0,SUMPRODUCT(--EXACT(TRIM(SUBSTITUTE(SUBSTITUTE(SUBSTITUTE(SUBSTITUTE(SUBSTITUTE(SUBSTITUTE(O13,CHAR(160)," "),CHAR(9)," "),CHAR(10)," "),CHAR(11)," "),CHAR(12)," "),CHAR(13)," ")),validation_boundary_effect))=0),"INVALID_INPUT",IF(OR(TRIM(SUBSTITUTE(SUBSTITUTE(SUBSTITUTE(SUBSTITUTE(SUBSTITUTE(SUBSTITUTE(E13,CHAR(160)," "),CHAR(9)," "),CHAR(10)," "),CHAR(11)," "),CHAR(12)," "),CHAR(13)," "))="UNRESOLVED",TRIM(SUBSTITUTE(SUBSTITUTE(SUBSTITUTE(SUBSTITUTE(SUBSTITUTE(SUBSTITUTE(F13,CHAR(160)," "),CHAR(9)," "),CHAR(10)," "),CHAR(11)," "),CHAR(12)," "),CHAR(13)," "))="UNKNOWN",TRIM(SUBSTITUTE(SUBSTITUTE(SUBSTITUTE(SUBSTITUTE(SUBSTITUTE(SUBSTITUTE(H13,CHAR(160)," "),CHAR(9)," "),CHAR(10)," "),CHAR(11)," "),CHAR(12)," "),CHAR(13)," "))="UNRESOLVED",TRIM(SUBSTITUTE(SUBSTITUTE(SUBSTITUTE(SUBSTITUTE(SUBSTITUTE(SUBSTITUTE(I13,CHAR(160)," "),CHAR(9)," "),CHAR(10)," "),CHAR(11)," "),CHAR(12)," "),CHAR(13)," "))="UNKNOWN",TRIM(SUBSTITUTE(SUBSTITUTE(SUBSTITUTE(SUBSTITUTE(SUBSTITUTE(SUBSTITUTE(K13,CHAR(160)," "),CHAR(9)," "),CHAR(10)," "),CHAR(11)," "),CHAR(12)," "),CHAR(13)," "))="UNRESOLVED",TRIM(SUBSTITUTE(SUBSTITUTE(SUBSTITUTE(SUBSTITUTE(SUBSTITUTE(SUBSTITUTE(L13,CHAR(160)," "),CHAR(9)," "),CHAR(10)," "),CHAR(11)," "),CHAR(12)," "),CHAR(13)," "))="UNKNOWN",TRIM(SUBSTITUTE(SUBSTITUTE(SUBSTITUTE(SUBSTITUTE(SUBSTITUTE(SUBSTITUTE(N13,CHAR(160)," "),CHAR(9)," "),CHAR(10)," "),CHAR(11)," "),CHAR(12)," "),CHAR(13)," "))="UNRESOLVED",TRIM(SUBSTITUTE(SUBSTITUTE(SUBSTITUTE(SUBSTITUTE(SUBSTITUTE(SUBSTITUTE(O13,CHAR(160)," "),CHAR(9)," "),CHAR(10)," "),CHAR(11)," "),CHAR(12)," "),CHAR(13)," "))="UNKNOWN"),"RESOLVE_SCOPE",IF(AND(TRIM(SUBSTITUTE(SUBSTITUTE(SUBSTITUTE(SUBSTITUTE(SUBSTITUTE(SUBSTITUTE(C13,CHAR(160)," "),CHAR(9)," "),CHAR(10)," "),CHAR(11)," "),CHAR(12)," "),CHAR(13)," "))="CURRENT",OR(TRIM(SUBSTITUTE(SUBSTITUTE(SUBSTITUTE(SUBSTITUTE(SUBSTITUTE(SUBSTITUTE(F13,CHAR(160)," "),CHAR(9)," "),CHAR(10)," "),CHAR(11)," "),CHAR(12)," "),CHAR(13)," "))="MATERIAL",TRIM(SUBSTITUTE(SUBSTITUTE(SUBSTITUTE(SUBSTITUTE(SUBSTITUTE(SUBSTITUTE(I13,CHAR(160)," "),CHAR(9)," "),CHAR(10)," "),CHAR(11)," "),CHAR(12)," "),CHAR(13)," "))="MATERIAL",TRIM(SUBSTITUTE(SUBSTITUTE(SUBSTITUTE(SUBSTITUTE(SUBSTITUTE(SUBSTITUTE(L13,CHAR(160)," "),CHAR(9)," "),CHAR(10)," "),CHAR(11)," "),CHAR(12)," "),CHAR(13)," "))="MATERIAL",TRIM(SUBSTITUTE(SUBSTITUTE(SUBSTITUTE(SUBSTITUTE(SUBSTITUTE(SUBSTITUTE(O13,CHAR(160)," "),CHAR(9)," "),CHAR(10)," "),CHAR(11)," "),CHAR(12)," "),CHAR(13)," "))="MATERIAL")),"REOPEN_VIEW",IF((--(TRIM(SUBSTITUTE(SUBSTITUTE(SUBSTITUTE(SUBSTITUTE(SUBSTITUTE(SUBSTITUTE(F13,CHAR(160)," "),CHAR(9)," "),CHAR(10)," "),CHAR(11)," "),CHAR(12)," "),CHAR(13)," "))="MATERIAL")+--(TRIM(SUBSTITUTE(SUBSTITUTE(SUBSTITUTE(SUBSTITUTE(SUBSTITUTE(SUBSTITUTE(I13,CHAR(160)," "),CHAR(9)," "),CHAR(10)," "),CHAR(11)," "),CHAR(12)," "),CHAR(13)," "))="MATERIAL")+--(TRIM(SUBSTITUTE(SUBSTITUTE(SUBSTITUTE(SUBSTITUTE(SUBSTITUTE(SUBSTITUTE(L13,CHAR(160)," "),CHAR(9)," "),CHAR(10)," "),CHAR(11)," "),CHAR(12)," "),CHAR(13)," "))="MATERIAL")+--(TRIM(SUBSTITUTE(SUBSTITUTE(SUBSTITUTE(SUBSTITUTE(SUBSTITUTE(SUBSTITUTE(O13,CHAR(160)," "),CHAR(9)," "),CHAR(10)," "),CHAR(11)," "),CHAR(12)," "),CHAR(13)," "))="MATERIAL"))&gt;1,"SPLIT_MULTIPLE",IF(TRIM(SUBSTITUTE(SUBSTITUTE(SUBSTITUTE(SUBSTITUTE(SUBSTITUTE(SUBSTITUTE(F13,CHAR(160)," "),CHAR(9)," "),CHAR(10)," "),CHAR(11)," "),CHAR(12)," "),CHAR(13)," "))="MATERIAL","SPLIT_BUYER",IF(TRIM(SUBSTITUTE(SUBSTITUTE(SUBSTITUTE(SUBSTITUTE(SUBSTITUTE(SUBSTITUTE(I13,CHAR(160)," "),CHAR(9)," "),CHAR(10)," "),CHAR(11)," "),CHAR(12)," "),CHAR(13)," "))="MATERIAL","SPLIT_OFFER",IF(TRIM(SUBSTITUTE(SUBSTITUTE(SUBSTITUTE(SUBSTITUTE(SUBSTITUTE(SUBSTITUTE(L13,CHAR(160)," "),CHAR(9)," "),CHAR(10)," "),CHAR(11)," "),CHAR(12)," "),CHAR(13)," "))="MATERIAL","SPLIT_MARKET",IF(TRIM(SUBSTITUTE(SUBSTITUTE(SUBSTITUTE(SUBSTITUTE(SUBSTITUTE(SUBSTITUTE(O13,CHAR(160)," "),CHAR(9)," "),CHAR(10)," "),CHAR(11)," "),CHAR(12)," "),CHAR(13)," "))="MATERIAL","SPLIT_GEOGRAPHY","USE_ONE_VIEW")))))))))</f>
      </c>
      <c r="T13" s="46">
        <f>IF(S13="INVALID_INPUT","CONTROLLED_INPUT_INVALID",IF(S13="INCOMPLETE","REQUIRED_INPUT_MISSING",IF(S13="RESOLVE_SCOPE","BOUNDARY_UNRESOLVED",IF(S13="REOPEN_VIEW","CURRENT_VIEW_STALE",IF(S13="SPLIT_MULTIPLE","MULTIPLE_MATERIAL_BOUNDARIES",IF(LEFT(S13,6)="SPLIT_","SINGLE_MATERIAL_BOUNDARY","NO_MATERIAL_BOUNDARY_CHANGE"))))))</f>
      </c>
      <c r="U13" s="46">
        <f>"Buyer: "&amp;TRIM(SUBSTITUTE(SUBSTITUTE(SUBSTITUTE(SUBSTITUTE(SUBSTITUTE(SUBSTITUTE(D13,CHAR(160)," "),CHAR(9)," "),CHAR(10)," "),CHAR(11)," "),CHAR(12)," "),CHAR(13)," "))&amp;" | Offer: "&amp;TRIM(SUBSTITUTE(SUBSTITUTE(SUBSTITUTE(SUBSTITUTE(SUBSTITUTE(SUBSTITUTE(G13,CHAR(160)," "),CHAR(9)," "),CHAR(10)," "),CHAR(11)," "),CHAR(12)," "),CHAR(13)," "))&amp;" | Market/job: "&amp;TRIM(SUBSTITUTE(SUBSTITUTE(SUBSTITUTE(SUBSTITUTE(SUBSTITUTE(SUBSTITUTE(J13,CHAR(160)," "),CHAR(9)," "),CHAR(10)," "),CHAR(11)," "),CHAR(12)," "),CHAR(13)," "))&amp;" | Geography/serviceability: "&amp;TRIM(SUBSTITUTE(SUBSTITUTE(SUBSTITUTE(SUBSTITUTE(SUBSTITUTE(SUBSTITUTE(M13,CHAR(160)," "),CHAR(9)," "),CHAR(10)," "),CHAR(11)," "),CHAR(12)," "),CHAR(13)," "))</f>
      </c>
      <c r="V13" s="46">
        <f>IF(OR(S13="USE_ONE_VIEW",LEFT(S13,6)="SPLIT_",S13="REOPEN_VIEW"),"Use the resulting scoped view for the stated decision after inclusions, exclusions and evidence are recorded.","No consequential downstream comparison yet.")</f>
      </c>
      <c r="W13" s="46">
        <f>IF(OR(S13="USE_ONE_VIEW",LEFT(S13,6)="SPLIT_",S13="REOPEN_VIEW"),"Do not generalize to other buyers, offers, markets, geographies or decisions without rechecking scope.","Do not size, benchmark, rank or brief from an unresolved or invalid scope.")</f>
      </c>
      <c r="X13" s="46">
        <f>IF(S13="INVALID_INPUT","Correct unsupported controlled values.",IF(S13="INCOMPLETE","Complete missing controlled fields.",IF(S13="RESOLVE_SCOPE","Resolve one or more boundary states/effects before comparison.",IF(AX13="INCOMPLETE","Record exact missing buyer / offer / market-job / geography-serviceability scope labels before publishing.","None identified by controlled inputs."))))</f>
      </c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>
        <f>IF(OR(LEN(TRIM(SUBSTITUTE(SUBSTITUTE(SUBSTITUTE(SUBSTITUTE(SUBSTITUTE(SUBSTITUTE(D13,CHAR(160)," "),CHAR(9)," "),CHAR(10)," "),CHAR(11)," "),CHAR(12)," "),CHAR(13)," ")))=0,LEN(TRIM(SUBSTITUTE(SUBSTITUTE(SUBSTITUTE(SUBSTITUTE(SUBSTITUTE(SUBSTITUTE(G13,CHAR(160)," "),CHAR(9)," "),CHAR(10)," "),CHAR(11)," "),CHAR(12)," "),CHAR(13)," ")))=0,LEN(TRIM(SUBSTITUTE(SUBSTITUTE(SUBSTITUTE(SUBSTITUTE(SUBSTITUTE(SUBSTITUTE(J13,CHAR(160)," "),CHAR(9)," "),CHAR(10)," "),CHAR(11)," "),CHAR(12)," "),CHAR(13)," ")))=0,LEN(TRIM(SUBSTITUTE(SUBSTITUTE(SUBSTITUTE(SUBSTITUTE(SUBSTITUTE(SUBSTITUTE(M13,CHAR(160)," "),CHAR(9)," "),CHAR(10)," "),CHAR(11)," "),CHAR(12)," "),CHAR(13)," ")))=0),"INCOMPLETE","COMPLETE")</f>
      </c>
      <c r="AY13">
        <f>IF(OR(S13="INVALID_INPUT",S13="INCOMPLETE",S13="RESOLVE_SCOPE",AX13="INCOMPLETE"),"NOT_READY_TO_PUBLISH","READY_FOR_HANDOFF")</f>
      </c>
    </row>
    <row r="14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48">
        <f>IF(OR(LEN(TRIM(SUBSTITUTE(SUBSTITUTE(SUBSTITUTE(SUBSTITUTE(SUBSTITUTE(SUBSTITUTE(B14,CHAR(160)," "),CHAR(9)," "),CHAR(10)," "),CHAR(11)," "),CHAR(12)," "),CHAR(13)," ")))=0,LEN(TRIM(SUBSTITUTE(SUBSTITUTE(SUBSTITUTE(SUBSTITUTE(SUBSTITUTE(SUBSTITUTE(C14,CHAR(160)," "),CHAR(9)," "),CHAR(10)," "),CHAR(11)," "),CHAR(12)," "),CHAR(13)," ")))=0,LEN(TRIM(SUBSTITUTE(SUBSTITUTE(SUBSTITUTE(SUBSTITUTE(SUBSTITUTE(SUBSTITUTE(E14,CHAR(160)," "),CHAR(9)," "),CHAR(10)," "),CHAR(11)," "),CHAR(12)," "),CHAR(13)," ")))=0,LEN(TRIM(SUBSTITUTE(SUBSTITUTE(SUBSTITUTE(SUBSTITUTE(SUBSTITUTE(SUBSTITUTE(F14,CHAR(160)," "),CHAR(9)," "),CHAR(10)," "),CHAR(11)," "),CHAR(12)," "),CHAR(13)," ")))=0,LEN(TRIM(SUBSTITUTE(SUBSTITUTE(SUBSTITUTE(SUBSTITUTE(SUBSTITUTE(SUBSTITUTE(H14,CHAR(160)," "),CHAR(9)," "),CHAR(10)," "),CHAR(11)," "),CHAR(12)," "),CHAR(13)," ")))=0,LEN(TRIM(SUBSTITUTE(SUBSTITUTE(SUBSTITUTE(SUBSTITUTE(SUBSTITUTE(SUBSTITUTE(I14,CHAR(160)," "),CHAR(9)," "),CHAR(10)," "),CHAR(11)," "),CHAR(12)," "),CHAR(13)," ")))=0,LEN(TRIM(SUBSTITUTE(SUBSTITUTE(SUBSTITUTE(SUBSTITUTE(SUBSTITUTE(SUBSTITUTE(K14,CHAR(160)," "),CHAR(9)," "),CHAR(10)," "),CHAR(11)," "),CHAR(12)," "),CHAR(13)," ")))=0,LEN(TRIM(SUBSTITUTE(SUBSTITUTE(SUBSTITUTE(SUBSTITUTE(SUBSTITUTE(SUBSTITUTE(L14,CHAR(160)," "),CHAR(9)," "),CHAR(10)," "),CHAR(11)," "),CHAR(12)," "),CHAR(13)," ")))=0,LEN(TRIM(SUBSTITUTE(SUBSTITUTE(SUBSTITUTE(SUBSTITUTE(SUBSTITUTE(SUBSTITUTE(N14,CHAR(160)," "),CHAR(9)," "),CHAR(10)," "),CHAR(11)," "),CHAR(12)," "),CHAR(13)," ")))=0,LEN(TRIM(SUBSTITUTE(SUBSTITUTE(SUBSTITUTE(SUBSTITUTE(SUBSTITUTE(SUBSTITUTE(O14,CHAR(160)," "),CHAR(9)," "),CHAR(10)," "),CHAR(11)," "),CHAR(12)," "),CHAR(13)," ")))=0),"INCOMPLETE",IF(OR(SUMPRODUCT(--EXACT(TRIM(SUBSTITUTE(SUBSTITUTE(SUBSTITUTE(SUBSTITUTE(SUBSTITUTE(SUBSTITUTE(B14,CHAR(160)," "),CHAR(9)," "),CHAR(10)," "),CHAR(11)," "),CHAR(12)," "),CHAR(13)," ")),validation_decision_use))=0,SUMPRODUCT(--EXACT(TRIM(SUBSTITUTE(SUBSTITUTE(SUBSTITUTE(SUBSTITUTE(SUBSTITUTE(SUBSTITUTE(C14,CHAR(160)," "),CHAR(9)," "),CHAR(10)," "),CHAR(11)," "),CHAR(12)," "),CHAR(13)," ")),validation_existing_view))=0,SUMPRODUCT(--EXACT(TRIM(SUBSTITUTE(SUBSTITUTE(SUBSTITUTE(SUBSTITUTE(SUBSTITUTE(SUBSTITUTE(E14,CHAR(160)," "),CHAR(9)," "),CHAR(10)," "),CHAR(11)," "),CHAR(12)," "),CHAR(13)," ")),validation_boundary_state))=0,SUMPRODUCT(--EXACT(TRIM(SUBSTITUTE(SUBSTITUTE(SUBSTITUTE(SUBSTITUTE(SUBSTITUTE(SUBSTITUTE(F14,CHAR(160)," "),CHAR(9)," "),CHAR(10)," "),CHAR(11)," "),CHAR(12)," "),CHAR(13)," ")),validation_boundary_effect))=0,SUMPRODUCT(--EXACT(TRIM(SUBSTITUTE(SUBSTITUTE(SUBSTITUTE(SUBSTITUTE(SUBSTITUTE(SUBSTITUTE(H14,CHAR(160)," "),CHAR(9)," "),CHAR(10)," "),CHAR(11)," "),CHAR(12)," "),CHAR(13)," ")),validation_boundary_state))=0,SUMPRODUCT(--EXACT(TRIM(SUBSTITUTE(SUBSTITUTE(SUBSTITUTE(SUBSTITUTE(SUBSTITUTE(SUBSTITUTE(I14,CHAR(160)," "),CHAR(9)," "),CHAR(10)," "),CHAR(11)," "),CHAR(12)," "),CHAR(13)," ")),validation_boundary_effect))=0,SUMPRODUCT(--EXACT(TRIM(SUBSTITUTE(SUBSTITUTE(SUBSTITUTE(SUBSTITUTE(SUBSTITUTE(SUBSTITUTE(K14,CHAR(160)," "),CHAR(9)," "),CHAR(10)," "),CHAR(11)," "),CHAR(12)," "),CHAR(13)," ")),validation_boundary_state))=0,SUMPRODUCT(--EXACT(TRIM(SUBSTITUTE(SUBSTITUTE(SUBSTITUTE(SUBSTITUTE(SUBSTITUTE(SUBSTITUTE(L14,CHAR(160)," "),CHAR(9)," "),CHAR(10)," "),CHAR(11)," "),CHAR(12)," "),CHAR(13)," ")),validation_boundary_effect))=0,SUMPRODUCT(--EXACT(TRIM(SUBSTITUTE(SUBSTITUTE(SUBSTITUTE(SUBSTITUTE(SUBSTITUTE(SUBSTITUTE(N14,CHAR(160)," "),CHAR(9)," "),CHAR(10)," "),CHAR(11)," "),CHAR(12)," "),CHAR(13)," ")),validation_boundary_state))=0,SUMPRODUCT(--EXACT(TRIM(SUBSTITUTE(SUBSTITUTE(SUBSTITUTE(SUBSTITUTE(SUBSTITUTE(SUBSTITUTE(O14,CHAR(160)," "),CHAR(9)," "),CHAR(10)," "),CHAR(11)," "),CHAR(12)," "),CHAR(13)," ")),validation_boundary_effect))=0),"INVALID_INPUT",IF(OR(TRIM(SUBSTITUTE(SUBSTITUTE(SUBSTITUTE(SUBSTITUTE(SUBSTITUTE(SUBSTITUTE(E14,CHAR(160)," "),CHAR(9)," "),CHAR(10)," "),CHAR(11)," "),CHAR(12)," "),CHAR(13)," "))="UNRESOLVED",TRIM(SUBSTITUTE(SUBSTITUTE(SUBSTITUTE(SUBSTITUTE(SUBSTITUTE(SUBSTITUTE(F14,CHAR(160)," "),CHAR(9)," "),CHAR(10)," "),CHAR(11)," "),CHAR(12)," "),CHAR(13)," "))="UNKNOWN",TRIM(SUBSTITUTE(SUBSTITUTE(SUBSTITUTE(SUBSTITUTE(SUBSTITUTE(SUBSTITUTE(H14,CHAR(160)," "),CHAR(9)," "),CHAR(10)," "),CHAR(11)," "),CHAR(12)," "),CHAR(13)," "))="UNRESOLVED",TRIM(SUBSTITUTE(SUBSTITUTE(SUBSTITUTE(SUBSTITUTE(SUBSTITUTE(SUBSTITUTE(I14,CHAR(160)," "),CHAR(9)," "),CHAR(10)," "),CHAR(11)," "),CHAR(12)," "),CHAR(13)," "))="UNKNOWN",TRIM(SUBSTITUTE(SUBSTITUTE(SUBSTITUTE(SUBSTITUTE(SUBSTITUTE(SUBSTITUTE(K14,CHAR(160)," "),CHAR(9)," "),CHAR(10)," "),CHAR(11)," "),CHAR(12)," "),CHAR(13)," "))="UNRESOLVED",TRIM(SUBSTITUTE(SUBSTITUTE(SUBSTITUTE(SUBSTITUTE(SUBSTITUTE(SUBSTITUTE(L14,CHAR(160)," "),CHAR(9)," "),CHAR(10)," "),CHAR(11)," "),CHAR(12)," "),CHAR(13)," "))="UNKNOWN",TRIM(SUBSTITUTE(SUBSTITUTE(SUBSTITUTE(SUBSTITUTE(SUBSTITUTE(SUBSTITUTE(N14,CHAR(160)," "),CHAR(9)," "),CHAR(10)," "),CHAR(11)," "),CHAR(12)," "),CHAR(13)," "))="UNRESOLVED",TRIM(SUBSTITUTE(SUBSTITUTE(SUBSTITUTE(SUBSTITUTE(SUBSTITUTE(SUBSTITUTE(O14,CHAR(160)," "),CHAR(9)," "),CHAR(10)," "),CHAR(11)," "),CHAR(12)," "),CHAR(13)," "))="UNKNOWN"),"RESOLVE_SCOPE",IF(AND(TRIM(SUBSTITUTE(SUBSTITUTE(SUBSTITUTE(SUBSTITUTE(SUBSTITUTE(SUBSTITUTE(C14,CHAR(160)," "),CHAR(9)," "),CHAR(10)," "),CHAR(11)," "),CHAR(12)," "),CHAR(13)," "))="CURRENT",OR(TRIM(SUBSTITUTE(SUBSTITUTE(SUBSTITUTE(SUBSTITUTE(SUBSTITUTE(SUBSTITUTE(F14,CHAR(160)," "),CHAR(9)," "),CHAR(10)," "),CHAR(11)," "),CHAR(12)," "),CHAR(13)," "))="MATERIAL",TRIM(SUBSTITUTE(SUBSTITUTE(SUBSTITUTE(SUBSTITUTE(SUBSTITUTE(SUBSTITUTE(I14,CHAR(160)," "),CHAR(9)," "),CHAR(10)," "),CHAR(11)," "),CHAR(12)," "),CHAR(13)," "))="MATERIAL",TRIM(SUBSTITUTE(SUBSTITUTE(SUBSTITUTE(SUBSTITUTE(SUBSTITUTE(SUBSTITUTE(L14,CHAR(160)," "),CHAR(9)," "),CHAR(10)," "),CHAR(11)," "),CHAR(12)," "),CHAR(13)," "))="MATERIAL",TRIM(SUBSTITUTE(SUBSTITUTE(SUBSTITUTE(SUBSTITUTE(SUBSTITUTE(SUBSTITUTE(O14,CHAR(160)," "),CHAR(9)," "),CHAR(10)," "),CHAR(11)," "),CHAR(12)," "),CHAR(13)," "))="MATERIAL")),"REOPEN_VIEW",IF((--(TRIM(SUBSTITUTE(SUBSTITUTE(SUBSTITUTE(SUBSTITUTE(SUBSTITUTE(SUBSTITUTE(F14,CHAR(160)," "),CHAR(9)," "),CHAR(10)," "),CHAR(11)," "),CHAR(12)," "),CHAR(13)," "))="MATERIAL")+--(TRIM(SUBSTITUTE(SUBSTITUTE(SUBSTITUTE(SUBSTITUTE(SUBSTITUTE(SUBSTITUTE(I14,CHAR(160)," "),CHAR(9)," "),CHAR(10)," "),CHAR(11)," "),CHAR(12)," "),CHAR(13)," "))="MATERIAL")+--(TRIM(SUBSTITUTE(SUBSTITUTE(SUBSTITUTE(SUBSTITUTE(SUBSTITUTE(SUBSTITUTE(L14,CHAR(160)," "),CHAR(9)," "),CHAR(10)," "),CHAR(11)," "),CHAR(12)," "),CHAR(13)," "))="MATERIAL")+--(TRIM(SUBSTITUTE(SUBSTITUTE(SUBSTITUTE(SUBSTITUTE(SUBSTITUTE(SUBSTITUTE(O14,CHAR(160)," "),CHAR(9)," "),CHAR(10)," "),CHAR(11)," "),CHAR(12)," "),CHAR(13)," "))="MATERIAL"))&gt;1,"SPLIT_MULTIPLE",IF(TRIM(SUBSTITUTE(SUBSTITUTE(SUBSTITUTE(SUBSTITUTE(SUBSTITUTE(SUBSTITUTE(F14,CHAR(160)," "),CHAR(9)," "),CHAR(10)," "),CHAR(11)," "),CHAR(12)," "),CHAR(13)," "))="MATERIAL","SPLIT_BUYER",IF(TRIM(SUBSTITUTE(SUBSTITUTE(SUBSTITUTE(SUBSTITUTE(SUBSTITUTE(SUBSTITUTE(I14,CHAR(160)," "),CHAR(9)," "),CHAR(10)," "),CHAR(11)," "),CHAR(12)," "),CHAR(13)," "))="MATERIAL","SPLIT_OFFER",IF(TRIM(SUBSTITUTE(SUBSTITUTE(SUBSTITUTE(SUBSTITUTE(SUBSTITUTE(SUBSTITUTE(L14,CHAR(160)," "),CHAR(9)," "),CHAR(10)," "),CHAR(11)," "),CHAR(12)," "),CHAR(13)," "))="MATERIAL","SPLIT_MARKET",IF(TRIM(SUBSTITUTE(SUBSTITUTE(SUBSTITUTE(SUBSTITUTE(SUBSTITUTE(SUBSTITUTE(O14,CHAR(160)," "),CHAR(9)," "),CHAR(10)," "),CHAR(11)," "),CHAR(12)," "),CHAR(13)," "))="MATERIAL","SPLIT_GEOGRAPHY","USE_ONE_VIEW")))))))))</f>
      </c>
      <c r="T14" s="46">
        <f>IF(S14="INVALID_INPUT","CONTROLLED_INPUT_INVALID",IF(S14="INCOMPLETE","REQUIRED_INPUT_MISSING",IF(S14="RESOLVE_SCOPE","BOUNDARY_UNRESOLVED",IF(S14="REOPEN_VIEW","CURRENT_VIEW_STALE",IF(S14="SPLIT_MULTIPLE","MULTIPLE_MATERIAL_BOUNDARIES",IF(LEFT(S14,6)="SPLIT_","SINGLE_MATERIAL_BOUNDARY","NO_MATERIAL_BOUNDARY_CHANGE"))))))</f>
      </c>
      <c r="U14" s="46">
        <f>"Buyer: "&amp;TRIM(SUBSTITUTE(SUBSTITUTE(SUBSTITUTE(SUBSTITUTE(SUBSTITUTE(SUBSTITUTE(D14,CHAR(160)," "),CHAR(9)," "),CHAR(10)," "),CHAR(11)," "),CHAR(12)," "),CHAR(13)," "))&amp;" | Offer: "&amp;TRIM(SUBSTITUTE(SUBSTITUTE(SUBSTITUTE(SUBSTITUTE(SUBSTITUTE(SUBSTITUTE(G14,CHAR(160)," "),CHAR(9)," "),CHAR(10)," "),CHAR(11)," "),CHAR(12)," "),CHAR(13)," "))&amp;" | Market/job: "&amp;TRIM(SUBSTITUTE(SUBSTITUTE(SUBSTITUTE(SUBSTITUTE(SUBSTITUTE(SUBSTITUTE(J14,CHAR(160)," "),CHAR(9)," "),CHAR(10)," "),CHAR(11)," "),CHAR(12)," "),CHAR(13)," "))&amp;" | Geography/serviceability: "&amp;TRIM(SUBSTITUTE(SUBSTITUTE(SUBSTITUTE(SUBSTITUTE(SUBSTITUTE(SUBSTITUTE(M14,CHAR(160)," "),CHAR(9)," "),CHAR(10)," "),CHAR(11)," "),CHAR(12)," "),CHAR(13)," "))</f>
      </c>
      <c r="V14" s="46">
        <f>IF(OR(S14="USE_ONE_VIEW",LEFT(S14,6)="SPLIT_",S14="REOPEN_VIEW"),"Use the resulting scoped view for the stated decision after inclusions, exclusions and evidence are recorded.","No consequential downstream comparison yet.")</f>
      </c>
      <c r="W14" s="46">
        <f>IF(OR(S14="USE_ONE_VIEW",LEFT(S14,6)="SPLIT_",S14="REOPEN_VIEW"),"Do not generalize to other buyers, offers, markets, geographies or decisions without rechecking scope.","Do not size, benchmark, rank or brief from an unresolved or invalid scope.")</f>
      </c>
      <c r="X14" s="46">
        <f>IF(S14="INVALID_INPUT","Correct unsupported controlled values.",IF(S14="INCOMPLETE","Complete missing controlled fields.",IF(S14="RESOLVE_SCOPE","Resolve one or more boundary states/effects before comparison.",IF(AX14="INCOMPLETE","Record exact missing buyer / offer / market-job / geography-serviceability scope labels before publishing.","None identified by controlled inputs."))))</f>
      </c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>
        <f>IF(OR(LEN(TRIM(SUBSTITUTE(SUBSTITUTE(SUBSTITUTE(SUBSTITUTE(SUBSTITUTE(SUBSTITUTE(D14,CHAR(160)," "),CHAR(9)," "),CHAR(10)," "),CHAR(11)," "),CHAR(12)," "),CHAR(13)," ")))=0,LEN(TRIM(SUBSTITUTE(SUBSTITUTE(SUBSTITUTE(SUBSTITUTE(SUBSTITUTE(SUBSTITUTE(G14,CHAR(160)," "),CHAR(9)," "),CHAR(10)," "),CHAR(11)," "),CHAR(12)," "),CHAR(13)," ")))=0,LEN(TRIM(SUBSTITUTE(SUBSTITUTE(SUBSTITUTE(SUBSTITUTE(SUBSTITUTE(SUBSTITUTE(J14,CHAR(160)," "),CHAR(9)," "),CHAR(10)," "),CHAR(11)," "),CHAR(12)," "),CHAR(13)," ")))=0,LEN(TRIM(SUBSTITUTE(SUBSTITUTE(SUBSTITUTE(SUBSTITUTE(SUBSTITUTE(SUBSTITUTE(M14,CHAR(160)," "),CHAR(9)," "),CHAR(10)," "),CHAR(11)," "),CHAR(12)," "),CHAR(13)," ")))=0),"INCOMPLETE","COMPLETE")</f>
      </c>
      <c r="AY14">
        <f>IF(OR(S14="INVALID_INPUT",S14="INCOMPLETE",S14="RESOLVE_SCOPE",AX14="INCOMPLETE"),"NOT_READY_TO_PUBLISH","READY_FOR_HANDOFF")</f>
      </c>
    </row>
    <row r="1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48">
        <f>IF(OR(LEN(TRIM(SUBSTITUTE(SUBSTITUTE(SUBSTITUTE(SUBSTITUTE(SUBSTITUTE(SUBSTITUTE(B15,CHAR(160)," "),CHAR(9)," "),CHAR(10)," "),CHAR(11)," "),CHAR(12)," "),CHAR(13)," ")))=0,LEN(TRIM(SUBSTITUTE(SUBSTITUTE(SUBSTITUTE(SUBSTITUTE(SUBSTITUTE(SUBSTITUTE(C15,CHAR(160)," "),CHAR(9)," "),CHAR(10)," "),CHAR(11)," "),CHAR(12)," "),CHAR(13)," ")))=0,LEN(TRIM(SUBSTITUTE(SUBSTITUTE(SUBSTITUTE(SUBSTITUTE(SUBSTITUTE(SUBSTITUTE(E15,CHAR(160)," "),CHAR(9)," "),CHAR(10)," "),CHAR(11)," "),CHAR(12)," "),CHAR(13)," ")))=0,LEN(TRIM(SUBSTITUTE(SUBSTITUTE(SUBSTITUTE(SUBSTITUTE(SUBSTITUTE(SUBSTITUTE(F15,CHAR(160)," "),CHAR(9)," "),CHAR(10)," "),CHAR(11)," "),CHAR(12)," "),CHAR(13)," ")))=0,LEN(TRIM(SUBSTITUTE(SUBSTITUTE(SUBSTITUTE(SUBSTITUTE(SUBSTITUTE(SUBSTITUTE(H15,CHAR(160)," "),CHAR(9)," "),CHAR(10)," "),CHAR(11)," "),CHAR(12)," "),CHAR(13)," ")))=0,LEN(TRIM(SUBSTITUTE(SUBSTITUTE(SUBSTITUTE(SUBSTITUTE(SUBSTITUTE(SUBSTITUTE(I15,CHAR(160)," "),CHAR(9)," "),CHAR(10)," "),CHAR(11)," "),CHAR(12)," "),CHAR(13)," ")))=0,LEN(TRIM(SUBSTITUTE(SUBSTITUTE(SUBSTITUTE(SUBSTITUTE(SUBSTITUTE(SUBSTITUTE(K15,CHAR(160)," "),CHAR(9)," "),CHAR(10)," "),CHAR(11)," "),CHAR(12)," "),CHAR(13)," ")))=0,LEN(TRIM(SUBSTITUTE(SUBSTITUTE(SUBSTITUTE(SUBSTITUTE(SUBSTITUTE(SUBSTITUTE(L15,CHAR(160)," "),CHAR(9)," "),CHAR(10)," "),CHAR(11)," "),CHAR(12)," "),CHAR(13)," ")))=0,LEN(TRIM(SUBSTITUTE(SUBSTITUTE(SUBSTITUTE(SUBSTITUTE(SUBSTITUTE(SUBSTITUTE(N15,CHAR(160)," "),CHAR(9)," "),CHAR(10)," "),CHAR(11)," "),CHAR(12)," "),CHAR(13)," ")))=0,LEN(TRIM(SUBSTITUTE(SUBSTITUTE(SUBSTITUTE(SUBSTITUTE(SUBSTITUTE(SUBSTITUTE(O15,CHAR(160)," "),CHAR(9)," "),CHAR(10)," "),CHAR(11)," "),CHAR(12)," "),CHAR(13)," ")))=0),"INCOMPLETE",IF(OR(SUMPRODUCT(--EXACT(TRIM(SUBSTITUTE(SUBSTITUTE(SUBSTITUTE(SUBSTITUTE(SUBSTITUTE(SUBSTITUTE(B15,CHAR(160)," "),CHAR(9)," "),CHAR(10)," "),CHAR(11)," "),CHAR(12)," "),CHAR(13)," ")),validation_decision_use))=0,SUMPRODUCT(--EXACT(TRIM(SUBSTITUTE(SUBSTITUTE(SUBSTITUTE(SUBSTITUTE(SUBSTITUTE(SUBSTITUTE(C15,CHAR(160)," "),CHAR(9)," "),CHAR(10)," "),CHAR(11)," "),CHAR(12)," "),CHAR(13)," ")),validation_existing_view))=0,SUMPRODUCT(--EXACT(TRIM(SUBSTITUTE(SUBSTITUTE(SUBSTITUTE(SUBSTITUTE(SUBSTITUTE(SUBSTITUTE(E15,CHAR(160)," "),CHAR(9)," "),CHAR(10)," "),CHAR(11)," "),CHAR(12)," "),CHAR(13)," ")),validation_boundary_state))=0,SUMPRODUCT(--EXACT(TRIM(SUBSTITUTE(SUBSTITUTE(SUBSTITUTE(SUBSTITUTE(SUBSTITUTE(SUBSTITUTE(F15,CHAR(160)," "),CHAR(9)," "),CHAR(10)," "),CHAR(11)," "),CHAR(12)," "),CHAR(13)," ")),validation_boundary_effect))=0,SUMPRODUCT(--EXACT(TRIM(SUBSTITUTE(SUBSTITUTE(SUBSTITUTE(SUBSTITUTE(SUBSTITUTE(SUBSTITUTE(H15,CHAR(160)," "),CHAR(9)," "),CHAR(10)," "),CHAR(11)," "),CHAR(12)," "),CHAR(13)," ")),validation_boundary_state))=0,SUMPRODUCT(--EXACT(TRIM(SUBSTITUTE(SUBSTITUTE(SUBSTITUTE(SUBSTITUTE(SUBSTITUTE(SUBSTITUTE(I15,CHAR(160)," "),CHAR(9)," "),CHAR(10)," "),CHAR(11)," "),CHAR(12)," "),CHAR(13)," ")),validation_boundary_effect))=0,SUMPRODUCT(--EXACT(TRIM(SUBSTITUTE(SUBSTITUTE(SUBSTITUTE(SUBSTITUTE(SUBSTITUTE(SUBSTITUTE(K15,CHAR(160)," "),CHAR(9)," "),CHAR(10)," "),CHAR(11)," "),CHAR(12)," "),CHAR(13)," ")),validation_boundary_state))=0,SUMPRODUCT(--EXACT(TRIM(SUBSTITUTE(SUBSTITUTE(SUBSTITUTE(SUBSTITUTE(SUBSTITUTE(SUBSTITUTE(L15,CHAR(160)," "),CHAR(9)," "),CHAR(10)," "),CHAR(11)," "),CHAR(12)," "),CHAR(13)," ")),validation_boundary_effect))=0,SUMPRODUCT(--EXACT(TRIM(SUBSTITUTE(SUBSTITUTE(SUBSTITUTE(SUBSTITUTE(SUBSTITUTE(SUBSTITUTE(N15,CHAR(160)," "),CHAR(9)," "),CHAR(10)," "),CHAR(11)," "),CHAR(12)," "),CHAR(13)," ")),validation_boundary_state))=0,SUMPRODUCT(--EXACT(TRIM(SUBSTITUTE(SUBSTITUTE(SUBSTITUTE(SUBSTITUTE(SUBSTITUTE(SUBSTITUTE(O15,CHAR(160)," "),CHAR(9)," "),CHAR(10)," "),CHAR(11)," "),CHAR(12)," "),CHAR(13)," ")),validation_boundary_effect))=0),"INVALID_INPUT",IF(OR(TRIM(SUBSTITUTE(SUBSTITUTE(SUBSTITUTE(SUBSTITUTE(SUBSTITUTE(SUBSTITUTE(E15,CHAR(160)," "),CHAR(9)," "),CHAR(10)," "),CHAR(11)," "),CHAR(12)," "),CHAR(13)," "))="UNRESOLVED",TRIM(SUBSTITUTE(SUBSTITUTE(SUBSTITUTE(SUBSTITUTE(SUBSTITUTE(SUBSTITUTE(F15,CHAR(160)," "),CHAR(9)," "),CHAR(10)," "),CHAR(11)," "),CHAR(12)," "),CHAR(13)," "))="UNKNOWN",TRIM(SUBSTITUTE(SUBSTITUTE(SUBSTITUTE(SUBSTITUTE(SUBSTITUTE(SUBSTITUTE(H15,CHAR(160)," "),CHAR(9)," "),CHAR(10)," "),CHAR(11)," "),CHAR(12)," "),CHAR(13)," "))="UNRESOLVED",TRIM(SUBSTITUTE(SUBSTITUTE(SUBSTITUTE(SUBSTITUTE(SUBSTITUTE(SUBSTITUTE(I15,CHAR(160)," "),CHAR(9)," "),CHAR(10)," "),CHAR(11)," "),CHAR(12)," "),CHAR(13)," "))="UNKNOWN",TRIM(SUBSTITUTE(SUBSTITUTE(SUBSTITUTE(SUBSTITUTE(SUBSTITUTE(SUBSTITUTE(K15,CHAR(160)," "),CHAR(9)," "),CHAR(10)," "),CHAR(11)," "),CHAR(12)," "),CHAR(13)," "))="UNRESOLVED",TRIM(SUBSTITUTE(SUBSTITUTE(SUBSTITUTE(SUBSTITUTE(SUBSTITUTE(SUBSTITUTE(L15,CHAR(160)," "),CHAR(9)," "),CHAR(10)," "),CHAR(11)," "),CHAR(12)," "),CHAR(13)," "))="UNKNOWN",TRIM(SUBSTITUTE(SUBSTITUTE(SUBSTITUTE(SUBSTITUTE(SUBSTITUTE(SUBSTITUTE(N15,CHAR(160)," "),CHAR(9)," "),CHAR(10)," "),CHAR(11)," "),CHAR(12)," "),CHAR(13)," "))="UNRESOLVED",TRIM(SUBSTITUTE(SUBSTITUTE(SUBSTITUTE(SUBSTITUTE(SUBSTITUTE(SUBSTITUTE(O15,CHAR(160)," "),CHAR(9)," "),CHAR(10)," "),CHAR(11)," "),CHAR(12)," "),CHAR(13)," "))="UNKNOWN"),"RESOLVE_SCOPE",IF(AND(TRIM(SUBSTITUTE(SUBSTITUTE(SUBSTITUTE(SUBSTITUTE(SUBSTITUTE(SUBSTITUTE(C15,CHAR(160)," "),CHAR(9)," "),CHAR(10)," "),CHAR(11)," "),CHAR(12)," "),CHAR(13)," "))="CURRENT",OR(TRIM(SUBSTITUTE(SUBSTITUTE(SUBSTITUTE(SUBSTITUTE(SUBSTITUTE(SUBSTITUTE(F15,CHAR(160)," "),CHAR(9)," "),CHAR(10)," "),CHAR(11)," "),CHAR(12)," "),CHAR(13)," "))="MATERIAL",TRIM(SUBSTITUTE(SUBSTITUTE(SUBSTITUTE(SUBSTITUTE(SUBSTITUTE(SUBSTITUTE(I15,CHAR(160)," "),CHAR(9)," "),CHAR(10)," "),CHAR(11)," "),CHAR(12)," "),CHAR(13)," "))="MATERIAL",TRIM(SUBSTITUTE(SUBSTITUTE(SUBSTITUTE(SUBSTITUTE(SUBSTITUTE(SUBSTITUTE(L15,CHAR(160)," "),CHAR(9)," "),CHAR(10)," "),CHAR(11)," "),CHAR(12)," "),CHAR(13)," "))="MATERIAL",TRIM(SUBSTITUTE(SUBSTITUTE(SUBSTITUTE(SUBSTITUTE(SUBSTITUTE(SUBSTITUTE(O15,CHAR(160)," "),CHAR(9)," "),CHAR(10)," "),CHAR(11)," "),CHAR(12)," "),CHAR(13)," "))="MATERIAL")),"REOPEN_VIEW",IF((--(TRIM(SUBSTITUTE(SUBSTITUTE(SUBSTITUTE(SUBSTITUTE(SUBSTITUTE(SUBSTITUTE(F15,CHAR(160)," "),CHAR(9)," "),CHAR(10)," "),CHAR(11)," "),CHAR(12)," "),CHAR(13)," "))="MATERIAL")+--(TRIM(SUBSTITUTE(SUBSTITUTE(SUBSTITUTE(SUBSTITUTE(SUBSTITUTE(SUBSTITUTE(I15,CHAR(160)," "),CHAR(9)," "),CHAR(10)," "),CHAR(11)," "),CHAR(12)," "),CHAR(13)," "))="MATERIAL")+--(TRIM(SUBSTITUTE(SUBSTITUTE(SUBSTITUTE(SUBSTITUTE(SUBSTITUTE(SUBSTITUTE(L15,CHAR(160)," "),CHAR(9)," "),CHAR(10)," "),CHAR(11)," "),CHAR(12)," "),CHAR(13)," "))="MATERIAL")+--(TRIM(SUBSTITUTE(SUBSTITUTE(SUBSTITUTE(SUBSTITUTE(SUBSTITUTE(SUBSTITUTE(O15,CHAR(160)," "),CHAR(9)," "),CHAR(10)," "),CHAR(11)," "),CHAR(12)," "),CHAR(13)," "))="MATERIAL"))&gt;1,"SPLIT_MULTIPLE",IF(TRIM(SUBSTITUTE(SUBSTITUTE(SUBSTITUTE(SUBSTITUTE(SUBSTITUTE(SUBSTITUTE(F15,CHAR(160)," "),CHAR(9)," "),CHAR(10)," "),CHAR(11)," "),CHAR(12)," "),CHAR(13)," "))="MATERIAL","SPLIT_BUYER",IF(TRIM(SUBSTITUTE(SUBSTITUTE(SUBSTITUTE(SUBSTITUTE(SUBSTITUTE(SUBSTITUTE(I15,CHAR(160)," "),CHAR(9)," "),CHAR(10)," "),CHAR(11)," "),CHAR(12)," "),CHAR(13)," "))="MATERIAL","SPLIT_OFFER",IF(TRIM(SUBSTITUTE(SUBSTITUTE(SUBSTITUTE(SUBSTITUTE(SUBSTITUTE(SUBSTITUTE(L15,CHAR(160)," "),CHAR(9)," "),CHAR(10)," "),CHAR(11)," "),CHAR(12)," "),CHAR(13)," "))="MATERIAL","SPLIT_MARKET",IF(TRIM(SUBSTITUTE(SUBSTITUTE(SUBSTITUTE(SUBSTITUTE(SUBSTITUTE(SUBSTITUTE(O15,CHAR(160)," "),CHAR(9)," "),CHAR(10)," "),CHAR(11)," "),CHAR(12)," "),CHAR(13)," "))="MATERIAL","SPLIT_GEOGRAPHY","USE_ONE_VIEW")))))))))</f>
      </c>
      <c r="T15" s="46">
        <f>IF(S15="INVALID_INPUT","CONTROLLED_INPUT_INVALID",IF(S15="INCOMPLETE","REQUIRED_INPUT_MISSING",IF(S15="RESOLVE_SCOPE","BOUNDARY_UNRESOLVED",IF(S15="REOPEN_VIEW","CURRENT_VIEW_STALE",IF(S15="SPLIT_MULTIPLE","MULTIPLE_MATERIAL_BOUNDARIES",IF(LEFT(S15,6)="SPLIT_","SINGLE_MATERIAL_BOUNDARY","NO_MATERIAL_BOUNDARY_CHANGE"))))))</f>
      </c>
      <c r="U15" s="46">
        <f>"Buyer: "&amp;TRIM(SUBSTITUTE(SUBSTITUTE(SUBSTITUTE(SUBSTITUTE(SUBSTITUTE(SUBSTITUTE(D15,CHAR(160)," "),CHAR(9)," "),CHAR(10)," "),CHAR(11)," "),CHAR(12)," "),CHAR(13)," "))&amp;" | Offer: "&amp;TRIM(SUBSTITUTE(SUBSTITUTE(SUBSTITUTE(SUBSTITUTE(SUBSTITUTE(SUBSTITUTE(G15,CHAR(160)," "),CHAR(9)," "),CHAR(10)," "),CHAR(11)," "),CHAR(12)," "),CHAR(13)," "))&amp;" | Market/job: "&amp;TRIM(SUBSTITUTE(SUBSTITUTE(SUBSTITUTE(SUBSTITUTE(SUBSTITUTE(SUBSTITUTE(J15,CHAR(160)," "),CHAR(9)," "),CHAR(10)," "),CHAR(11)," "),CHAR(12)," "),CHAR(13)," "))&amp;" | Geography/serviceability: "&amp;TRIM(SUBSTITUTE(SUBSTITUTE(SUBSTITUTE(SUBSTITUTE(SUBSTITUTE(SUBSTITUTE(M15,CHAR(160)," "),CHAR(9)," "),CHAR(10)," "),CHAR(11)," "),CHAR(12)," "),CHAR(13)," "))</f>
      </c>
      <c r="V15" s="46">
        <f>IF(OR(S15="USE_ONE_VIEW",LEFT(S15,6)="SPLIT_",S15="REOPEN_VIEW"),"Use the resulting scoped view for the stated decision after inclusions, exclusions and evidence are recorded.","No consequential downstream comparison yet.")</f>
      </c>
      <c r="W15" s="46">
        <f>IF(OR(S15="USE_ONE_VIEW",LEFT(S15,6)="SPLIT_",S15="REOPEN_VIEW"),"Do not generalize to other buyers, offers, markets, geographies or decisions without rechecking scope.","Do not size, benchmark, rank or brief from an unresolved or invalid scope.")</f>
      </c>
      <c r="X15" s="46">
        <f>IF(S15="INVALID_INPUT","Correct unsupported controlled values.",IF(S15="INCOMPLETE","Complete missing controlled fields.",IF(S15="RESOLVE_SCOPE","Resolve one or more boundary states/effects before comparison.",IF(AX15="INCOMPLETE","Record exact missing buyer / offer / market-job / geography-serviceability scope labels before publishing.","None identified by controlled inputs."))))</f>
      </c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>
        <f>IF(OR(LEN(TRIM(SUBSTITUTE(SUBSTITUTE(SUBSTITUTE(SUBSTITUTE(SUBSTITUTE(SUBSTITUTE(D15,CHAR(160)," "),CHAR(9)," "),CHAR(10)," "),CHAR(11)," "),CHAR(12)," "),CHAR(13)," ")))=0,LEN(TRIM(SUBSTITUTE(SUBSTITUTE(SUBSTITUTE(SUBSTITUTE(SUBSTITUTE(SUBSTITUTE(G15,CHAR(160)," "),CHAR(9)," "),CHAR(10)," "),CHAR(11)," "),CHAR(12)," "),CHAR(13)," ")))=0,LEN(TRIM(SUBSTITUTE(SUBSTITUTE(SUBSTITUTE(SUBSTITUTE(SUBSTITUTE(SUBSTITUTE(J15,CHAR(160)," "),CHAR(9)," "),CHAR(10)," "),CHAR(11)," "),CHAR(12)," "),CHAR(13)," ")))=0,LEN(TRIM(SUBSTITUTE(SUBSTITUTE(SUBSTITUTE(SUBSTITUTE(SUBSTITUTE(SUBSTITUTE(M15,CHAR(160)," "),CHAR(9)," "),CHAR(10)," "),CHAR(11)," "),CHAR(12)," "),CHAR(13)," ")))=0),"INCOMPLETE","COMPLETE")</f>
      </c>
      <c r="AY15">
        <f>IF(OR(S15="INVALID_INPUT",S15="INCOMPLETE",S15="RESOLVE_SCOPE",AX15="INCOMPLETE"),"NOT_READY_TO_PUBLISH","READY_FOR_HANDOFF")</f>
      </c>
    </row>
    <row r="16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48">
        <f>IF(OR(LEN(TRIM(SUBSTITUTE(SUBSTITUTE(SUBSTITUTE(SUBSTITUTE(SUBSTITUTE(SUBSTITUTE(B16,CHAR(160)," "),CHAR(9)," "),CHAR(10)," "),CHAR(11)," "),CHAR(12)," "),CHAR(13)," ")))=0,LEN(TRIM(SUBSTITUTE(SUBSTITUTE(SUBSTITUTE(SUBSTITUTE(SUBSTITUTE(SUBSTITUTE(C16,CHAR(160)," "),CHAR(9)," "),CHAR(10)," "),CHAR(11)," "),CHAR(12)," "),CHAR(13)," ")))=0,LEN(TRIM(SUBSTITUTE(SUBSTITUTE(SUBSTITUTE(SUBSTITUTE(SUBSTITUTE(SUBSTITUTE(E16,CHAR(160)," "),CHAR(9)," "),CHAR(10)," "),CHAR(11)," "),CHAR(12)," "),CHAR(13)," ")))=0,LEN(TRIM(SUBSTITUTE(SUBSTITUTE(SUBSTITUTE(SUBSTITUTE(SUBSTITUTE(SUBSTITUTE(F16,CHAR(160)," "),CHAR(9)," "),CHAR(10)," "),CHAR(11)," "),CHAR(12)," "),CHAR(13)," ")))=0,LEN(TRIM(SUBSTITUTE(SUBSTITUTE(SUBSTITUTE(SUBSTITUTE(SUBSTITUTE(SUBSTITUTE(H16,CHAR(160)," "),CHAR(9)," "),CHAR(10)," "),CHAR(11)," "),CHAR(12)," "),CHAR(13)," ")))=0,LEN(TRIM(SUBSTITUTE(SUBSTITUTE(SUBSTITUTE(SUBSTITUTE(SUBSTITUTE(SUBSTITUTE(I16,CHAR(160)," "),CHAR(9)," "),CHAR(10)," "),CHAR(11)," "),CHAR(12)," "),CHAR(13)," ")))=0,LEN(TRIM(SUBSTITUTE(SUBSTITUTE(SUBSTITUTE(SUBSTITUTE(SUBSTITUTE(SUBSTITUTE(K16,CHAR(160)," "),CHAR(9)," "),CHAR(10)," "),CHAR(11)," "),CHAR(12)," "),CHAR(13)," ")))=0,LEN(TRIM(SUBSTITUTE(SUBSTITUTE(SUBSTITUTE(SUBSTITUTE(SUBSTITUTE(SUBSTITUTE(L16,CHAR(160)," "),CHAR(9)," "),CHAR(10)," "),CHAR(11)," "),CHAR(12)," "),CHAR(13)," ")))=0,LEN(TRIM(SUBSTITUTE(SUBSTITUTE(SUBSTITUTE(SUBSTITUTE(SUBSTITUTE(SUBSTITUTE(N16,CHAR(160)," "),CHAR(9)," "),CHAR(10)," "),CHAR(11)," "),CHAR(12)," "),CHAR(13)," ")))=0,LEN(TRIM(SUBSTITUTE(SUBSTITUTE(SUBSTITUTE(SUBSTITUTE(SUBSTITUTE(SUBSTITUTE(O16,CHAR(160)," "),CHAR(9)," "),CHAR(10)," "),CHAR(11)," "),CHAR(12)," "),CHAR(13)," ")))=0),"INCOMPLETE",IF(OR(SUMPRODUCT(--EXACT(TRIM(SUBSTITUTE(SUBSTITUTE(SUBSTITUTE(SUBSTITUTE(SUBSTITUTE(SUBSTITUTE(B16,CHAR(160)," "),CHAR(9)," "),CHAR(10)," "),CHAR(11)," "),CHAR(12)," "),CHAR(13)," ")),validation_decision_use))=0,SUMPRODUCT(--EXACT(TRIM(SUBSTITUTE(SUBSTITUTE(SUBSTITUTE(SUBSTITUTE(SUBSTITUTE(SUBSTITUTE(C16,CHAR(160)," "),CHAR(9)," "),CHAR(10)," "),CHAR(11)," "),CHAR(12)," "),CHAR(13)," ")),validation_existing_view))=0,SUMPRODUCT(--EXACT(TRIM(SUBSTITUTE(SUBSTITUTE(SUBSTITUTE(SUBSTITUTE(SUBSTITUTE(SUBSTITUTE(E16,CHAR(160)," "),CHAR(9)," "),CHAR(10)," "),CHAR(11)," "),CHAR(12)," "),CHAR(13)," ")),validation_boundary_state))=0,SUMPRODUCT(--EXACT(TRIM(SUBSTITUTE(SUBSTITUTE(SUBSTITUTE(SUBSTITUTE(SUBSTITUTE(SUBSTITUTE(F16,CHAR(160)," "),CHAR(9)," "),CHAR(10)," "),CHAR(11)," "),CHAR(12)," "),CHAR(13)," ")),validation_boundary_effect))=0,SUMPRODUCT(--EXACT(TRIM(SUBSTITUTE(SUBSTITUTE(SUBSTITUTE(SUBSTITUTE(SUBSTITUTE(SUBSTITUTE(H16,CHAR(160)," "),CHAR(9)," "),CHAR(10)," "),CHAR(11)," "),CHAR(12)," "),CHAR(13)," ")),validation_boundary_state))=0,SUMPRODUCT(--EXACT(TRIM(SUBSTITUTE(SUBSTITUTE(SUBSTITUTE(SUBSTITUTE(SUBSTITUTE(SUBSTITUTE(I16,CHAR(160)," "),CHAR(9)," "),CHAR(10)," "),CHAR(11)," "),CHAR(12)," "),CHAR(13)," ")),validation_boundary_effect))=0,SUMPRODUCT(--EXACT(TRIM(SUBSTITUTE(SUBSTITUTE(SUBSTITUTE(SUBSTITUTE(SUBSTITUTE(SUBSTITUTE(K16,CHAR(160)," "),CHAR(9)," "),CHAR(10)," "),CHAR(11)," "),CHAR(12)," "),CHAR(13)," ")),validation_boundary_state))=0,SUMPRODUCT(--EXACT(TRIM(SUBSTITUTE(SUBSTITUTE(SUBSTITUTE(SUBSTITUTE(SUBSTITUTE(SUBSTITUTE(L16,CHAR(160)," "),CHAR(9)," "),CHAR(10)," "),CHAR(11)," "),CHAR(12)," "),CHAR(13)," ")),validation_boundary_effect))=0,SUMPRODUCT(--EXACT(TRIM(SUBSTITUTE(SUBSTITUTE(SUBSTITUTE(SUBSTITUTE(SUBSTITUTE(SUBSTITUTE(N16,CHAR(160)," "),CHAR(9)," "),CHAR(10)," "),CHAR(11)," "),CHAR(12)," "),CHAR(13)," ")),validation_boundary_state))=0,SUMPRODUCT(--EXACT(TRIM(SUBSTITUTE(SUBSTITUTE(SUBSTITUTE(SUBSTITUTE(SUBSTITUTE(SUBSTITUTE(O16,CHAR(160)," "),CHAR(9)," "),CHAR(10)," "),CHAR(11)," "),CHAR(12)," "),CHAR(13)," ")),validation_boundary_effect))=0),"INVALID_INPUT",IF(OR(TRIM(SUBSTITUTE(SUBSTITUTE(SUBSTITUTE(SUBSTITUTE(SUBSTITUTE(SUBSTITUTE(E16,CHAR(160)," "),CHAR(9)," "),CHAR(10)," "),CHAR(11)," "),CHAR(12)," "),CHAR(13)," "))="UNRESOLVED",TRIM(SUBSTITUTE(SUBSTITUTE(SUBSTITUTE(SUBSTITUTE(SUBSTITUTE(SUBSTITUTE(F16,CHAR(160)," "),CHAR(9)," "),CHAR(10)," "),CHAR(11)," "),CHAR(12)," "),CHAR(13)," "))="UNKNOWN",TRIM(SUBSTITUTE(SUBSTITUTE(SUBSTITUTE(SUBSTITUTE(SUBSTITUTE(SUBSTITUTE(H16,CHAR(160)," "),CHAR(9)," "),CHAR(10)," "),CHAR(11)," "),CHAR(12)," "),CHAR(13)," "))="UNRESOLVED",TRIM(SUBSTITUTE(SUBSTITUTE(SUBSTITUTE(SUBSTITUTE(SUBSTITUTE(SUBSTITUTE(I16,CHAR(160)," "),CHAR(9)," "),CHAR(10)," "),CHAR(11)," "),CHAR(12)," "),CHAR(13)," "))="UNKNOWN",TRIM(SUBSTITUTE(SUBSTITUTE(SUBSTITUTE(SUBSTITUTE(SUBSTITUTE(SUBSTITUTE(K16,CHAR(160)," "),CHAR(9)," "),CHAR(10)," "),CHAR(11)," "),CHAR(12)," "),CHAR(13)," "))="UNRESOLVED",TRIM(SUBSTITUTE(SUBSTITUTE(SUBSTITUTE(SUBSTITUTE(SUBSTITUTE(SUBSTITUTE(L16,CHAR(160)," "),CHAR(9)," "),CHAR(10)," "),CHAR(11)," "),CHAR(12)," "),CHAR(13)," "))="UNKNOWN",TRIM(SUBSTITUTE(SUBSTITUTE(SUBSTITUTE(SUBSTITUTE(SUBSTITUTE(SUBSTITUTE(N16,CHAR(160)," "),CHAR(9)," "),CHAR(10)," "),CHAR(11)," "),CHAR(12)," "),CHAR(13)," "))="UNRESOLVED",TRIM(SUBSTITUTE(SUBSTITUTE(SUBSTITUTE(SUBSTITUTE(SUBSTITUTE(SUBSTITUTE(O16,CHAR(160)," "),CHAR(9)," "),CHAR(10)," "),CHAR(11)," "),CHAR(12)," "),CHAR(13)," "))="UNKNOWN"),"RESOLVE_SCOPE",IF(AND(TRIM(SUBSTITUTE(SUBSTITUTE(SUBSTITUTE(SUBSTITUTE(SUBSTITUTE(SUBSTITUTE(C16,CHAR(160)," "),CHAR(9)," "),CHAR(10)," "),CHAR(11)," "),CHAR(12)," "),CHAR(13)," "))="CURRENT",OR(TRIM(SUBSTITUTE(SUBSTITUTE(SUBSTITUTE(SUBSTITUTE(SUBSTITUTE(SUBSTITUTE(F16,CHAR(160)," "),CHAR(9)," "),CHAR(10)," "),CHAR(11)," "),CHAR(12)," "),CHAR(13)," "))="MATERIAL",TRIM(SUBSTITUTE(SUBSTITUTE(SUBSTITUTE(SUBSTITUTE(SUBSTITUTE(SUBSTITUTE(I16,CHAR(160)," "),CHAR(9)," "),CHAR(10)," "),CHAR(11)," "),CHAR(12)," "),CHAR(13)," "))="MATERIAL",TRIM(SUBSTITUTE(SUBSTITUTE(SUBSTITUTE(SUBSTITUTE(SUBSTITUTE(SUBSTITUTE(L16,CHAR(160)," "),CHAR(9)," "),CHAR(10)," "),CHAR(11)," "),CHAR(12)," "),CHAR(13)," "))="MATERIAL",TRIM(SUBSTITUTE(SUBSTITUTE(SUBSTITUTE(SUBSTITUTE(SUBSTITUTE(SUBSTITUTE(O16,CHAR(160)," "),CHAR(9)," "),CHAR(10)," "),CHAR(11)," "),CHAR(12)," "),CHAR(13)," "))="MATERIAL")),"REOPEN_VIEW",IF((--(TRIM(SUBSTITUTE(SUBSTITUTE(SUBSTITUTE(SUBSTITUTE(SUBSTITUTE(SUBSTITUTE(F16,CHAR(160)," "),CHAR(9)," "),CHAR(10)," "),CHAR(11)," "),CHAR(12)," "),CHAR(13)," "))="MATERIAL")+--(TRIM(SUBSTITUTE(SUBSTITUTE(SUBSTITUTE(SUBSTITUTE(SUBSTITUTE(SUBSTITUTE(I16,CHAR(160)," "),CHAR(9)," "),CHAR(10)," "),CHAR(11)," "),CHAR(12)," "),CHAR(13)," "))="MATERIAL")+--(TRIM(SUBSTITUTE(SUBSTITUTE(SUBSTITUTE(SUBSTITUTE(SUBSTITUTE(SUBSTITUTE(L16,CHAR(160)," "),CHAR(9)," "),CHAR(10)," "),CHAR(11)," "),CHAR(12)," "),CHAR(13)," "))="MATERIAL")+--(TRIM(SUBSTITUTE(SUBSTITUTE(SUBSTITUTE(SUBSTITUTE(SUBSTITUTE(SUBSTITUTE(O16,CHAR(160)," "),CHAR(9)," "),CHAR(10)," "),CHAR(11)," "),CHAR(12)," "),CHAR(13)," "))="MATERIAL"))&gt;1,"SPLIT_MULTIPLE",IF(TRIM(SUBSTITUTE(SUBSTITUTE(SUBSTITUTE(SUBSTITUTE(SUBSTITUTE(SUBSTITUTE(F16,CHAR(160)," "),CHAR(9)," "),CHAR(10)," "),CHAR(11)," "),CHAR(12)," "),CHAR(13)," "))="MATERIAL","SPLIT_BUYER",IF(TRIM(SUBSTITUTE(SUBSTITUTE(SUBSTITUTE(SUBSTITUTE(SUBSTITUTE(SUBSTITUTE(I16,CHAR(160)," "),CHAR(9)," "),CHAR(10)," "),CHAR(11)," "),CHAR(12)," "),CHAR(13)," "))="MATERIAL","SPLIT_OFFER",IF(TRIM(SUBSTITUTE(SUBSTITUTE(SUBSTITUTE(SUBSTITUTE(SUBSTITUTE(SUBSTITUTE(L16,CHAR(160)," "),CHAR(9)," "),CHAR(10)," "),CHAR(11)," "),CHAR(12)," "),CHAR(13)," "))="MATERIAL","SPLIT_MARKET",IF(TRIM(SUBSTITUTE(SUBSTITUTE(SUBSTITUTE(SUBSTITUTE(SUBSTITUTE(SUBSTITUTE(O16,CHAR(160)," "),CHAR(9)," "),CHAR(10)," "),CHAR(11)," "),CHAR(12)," "),CHAR(13)," "))="MATERIAL","SPLIT_GEOGRAPHY","USE_ONE_VIEW")))))))))</f>
      </c>
      <c r="T16" s="46">
        <f>IF(S16="INVALID_INPUT","CONTROLLED_INPUT_INVALID",IF(S16="INCOMPLETE","REQUIRED_INPUT_MISSING",IF(S16="RESOLVE_SCOPE","BOUNDARY_UNRESOLVED",IF(S16="REOPEN_VIEW","CURRENT_VIEW_STALE",IF(S16="SPLIT_MULTIPLE","MULTIPLE_MATERIAL_BOUNDARIES",IF(LEFT(S16,6)="SPLIT_","SINGLE_MATERIAL_BOUNDARY","NO_MATERIAL_BOUNDARY_CHANGE"))))))</f>
      </c>
      <c r="U16" s="46">
        <f>"Buyer: "&amp;TRIM(SUBSTITUTE(SUBSTITUTE(SUBSTITUTE(SUBSTITUTE(SUBSTITUTE(SUBSTITUTE(D16,CHAR(160)," "),CHAR(9)," "),CHAR(10)," "),CHAR(11)," "),CHAR(12)," "),CHAR(13)," "))&amp;" | Offer: "&amp;TRIM(SUBSTITUTE(SUBSTITUTE(SUBSTITUTE(SUBSTITUTE(SUBSTITUTE(SUBSTITUTE(G16,CHAR(160)," "),CHAR(9)," "),CHAR(10)," "),CHAR(11)," "),CHAR(12)," "),CHAR(13)," "))&amp;" | Market/job: "&amp;TRIM(SUBSTITUTE(SUBSTITUTE(SUBSTITUTE(SUBSTITUTE(SUBSTITUTE(SUBSTITUTE(J16,CHAR(160)," "),CHAR(9)," "),CHAR(10)," "),CHAR(11)," "),CHAR(12)," "),CHAR(13)," "))&amp;" | Geography/serviceability: "&amp;TRIM(SUBSTITUTE(SUBSTITUTE(SUBSTITUTE(SUBSTITUTE(SUBSTITUTE(SUBSTITUTE(M16,CHAR(160)," "),CHAR(9)," "),CHAR(10)," "),CHAR(11)," "),CHAR(12)," "),CHAR(13)," "))</f>
      </c>
      <c r="V16" s="46">
        <f>IF(OR(S16="USE_ONE_VIEW",LEFT(S16,6)="SPLIT_",S16="REOPEN_VIEW"),"Use the resulting scoped view for the stated decision after inclusions, exclusions and evidence are recorded.","No consequential downstream comparison yet.")</f>
      </c>
      <c r="W16" s="46">
        <f>IF(OR(S16="USE_ONE_VIEW",LEFT(S16,6)="SPLIT_",S16="REOPEN_VIEW"),"Do not generalize to other buyers, offers, markets, geographies or decisions without rechecking scope.","Do not size, benchmark, rank or brief from an unresolved or invalid scope.")</f>
      </c>
      <c r="X16" s="46">
        <f>IF(S16="INVALID_INPUT","Correct unsupported controlled values.",IF(S16="INCOMPLETE","Complete missing controlled fields.",IF(S16="RESOLVE_SCOPE","Resolve one or more boundary states/effects before comparison.",IF(AX16="INCOMPLETE","Record exact missing buyer / offer / market-job / geography-serviceability scope labels before publishing.","None identified by controlled inputs."))))</f>
      </c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>
        <f>IF(OR(LEN(TRIM(SUBSTITUTE(SUBSTITUTE(SUBSTITUTE(SUBSTITUTE(SUBSTITUTE(SUBSTITUTE(D16,CHAR(160)," "),CHAR(9)," "),CHAR(10)," "),CHAR(11)," "),CHAR(12)," "),CHAR(13)," ")))=0,LEN(TRIM(SUBSTITUTE(SUBSTITUTE(SUBSTITUTE(SUBSTITUTE(SUBSTITUTE(SUBSTITUTE(G16,CHAR(160)," "),CHAR(9)," "),CHAR(10)," "),CHAR(11)," "),CHAR(12)," "),CHAR(13)," ")))=0,LEN(TRIM(SUBSTITUTE(SUBSTITUTE(SUBSTITUTE(SUBSTITUTE(SUBSTITUTE(SUBSTITUTE(J16,CHAR(160)," "),CHAR(9)," "),CHAR(10)," "),CHAR(11)," "),CHAR(12)," "),CHAR(13)," ")))=0,LEN(TRIM(SUBSTITUTE(SUBSTITUTE(SUBSTITUTE(SUBSTITUTE(SUBSTITUTE(SUBSTITUTE(M16,CHAR(160)," "),CHAR(9)," "),CHAR(10)," "),CHAR(11)," "),CHAR(12)," "),CHAR(13)," ")))=0),"INCOMPLETE","COMPLETE")</f>
      </c>
      <c r="AY16">
        <f>IF(OR(S16="INVALID_INPUT",S16="INCOMPLETE",S16="RESOLVE_SCOPE",AX16="INCOMPLETE"),"NOT_READY_TO_PUBLISH","READY_FOR_HANDOFF")</f>
      </c>
    </row>
    <row r="17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48">
        <f>IF(OR(LEN(TRIM(SUBSTITUTE(SUBSTITUTE(SUBSTITUTE(SUBSTITUTE(SUBSTITUTE(SUBSTITUTE(B17,CHAR(160)," "),CHAR(9)," "),CHAR(10)," "),CHAR(11)," "),CHAR(12)," "),CHAR(13)," ")))=0,LEN(TRIM(SUBSTITUTE(SUBSTITUTE(SUBSTITUTE(SUBSTITUTE(SUBSTITUTE(SUBSTITUTE(C17,CHAR(160)," "),CHAR(9)," "),CHAR(10)," "),CHAR(11)," "),CHAR(12)," "),CHAR(13)," ")))=0,LEN(TRIM(SUBSTITUTE(SUBSTITUTE(SUBSTITUTE(SUBSTITUTE(SUBSTITUTE(SUBSTITUTE(E17,CHAR(160)," "),CHAR(9)," "),CHAR(10)," "),CHAR(11)," "),CHAR(12)," "),CHAR(13)," ")))=0,LEN(TRIM(SUBSTITUTE(SUBSTITUTE(SUBSTITUTE(SUBSTITUTE(SUBSTITUTE(SUBSTITUTE(F17,CHAR(160)," "),CHAR(9)," "),CHAR(10)," "),CHAR(11)," "),CHAR(12)," "),CHAR(13)," ")))=0,LEN(TRIM(SUBSTITUTE(SUBSTITUTE(SUBSTITUTE(SUBSTITUTE(SUBSTITUTE(SUBSTITUTE(H17,CHAR(160)," "),CHAR(9)," "),CHAR(10)," "),CHAR(11)," "),CHAR(12)," "),CHAR(13)," ")))=0,LEN(TRIM(SUBSTITUTE(SUBSTITUTE(SUBSTITUTE(SUBSTITUTE(SUBSTITUTE(SUBSTITUTE(I17,CHAR(160)," "),CHAR(9)," "),CHAR(10)," "),CHAR(11)," "),CHAR(12)," "),CHAR(13)," ")))=0,LEN(TRIM(SUBSTITUTE(SUBSTITUTE(SUBSTITUTE(SUBSTITUTE(SUBSTITUTE(SUBSTITUTE(K17,CHAR(160)," "),CHAR(9)," "),CHAR(10)," "),CHAR(11)," "),CHAR(12)," "),CHAR(13)," ")))=0,LEN(TRIM(SUBSTITUTE(SUBSTITUTE(SUBSTITUTE(SUBSTITUTE(SUBSTITUTE(SUBSTITUTE(L17,CHAR(160)," "),CHAR(9)," "),CHAR(10)," "),CHAR(11)," "),CHAR(12)," "),CHAR(13)," ")))=0,LEN(TRIM(SUBSTITUTE(SUBSTITUTE(SUBSTITUTE(SUBSTITUTE(SUBSTITUTE(SUBSTITUTE(N17,CHAR(160)," "),CHAR(9)," "),CHAR(10)," "),CHAR(11)," "),CHAR(12)," "),CHAR(13)," ")))=0,LEN(TRIM(SUBSTITUTE(SUBSTITUTE(SUBSTITUTE(SUBSTITUTE(SUBSTITUTE(SUBSTITUTE(O17,CHAR(160)," "),CHAR(9)," "),CHAR(10)," "),CHAR(11)," "),CHAR(12)," "),CHAR(13)," ")))=0),"INCOMPLETE",IF(OR(SUMPRODUCT(--EXACT(TRIM(SUBSTITUTE(SUBSTITUTE(SUBSTITUTE(SUBSTITUTE(SUBSTITUTE(SUBSTITUTE(B17,CHAR(160)," "),CHAR(9)," "),CHAR(10)," "),CHAR(11)," "),CHAR(12)," "),CHAR(13)," ")),validation_decision_use))=0,SUMPRODUCT(--EXACT(TRIM(SUBSTITUTE(SUBSTITUTE(SUBSTITUTE(SUBSTITUTE(SUBSTITUTE(SUBSTITUTE(C17,CHAR(160)," "),CHAR(9)," "),CHAR(10)," "),CHAR(11)," "),CHAR(12)," "),CHAR(13)," ")),validation_existing_view))=0,SUMPRODUCT(--EXACT(TRIM(SUBSTITUTE(SUBSTITUTE(SUBSTITUTE(SUBSTITUTE(SUBSTITUTE(SUBSTITUTE(E17,CHAR(160)," "),CHAR(9)," "),CHAR(10)," "),CHAR(11)," "),CHAR(12)," "),CHAR(13)," ")),validation_boundary_state))=0,SUMPRODUCT(--EXACT(TRIM(SUBSTITUTE(SUBSTITUTE(SUBSTITUTE(SUBSTITUTE(SUBSTITUTE(SUBSTITUTE(F17,CHAR(160)," "),CHAR(9)," "),CHAR(10)," "),CHAR(11)," "),CHAR(12)," "),CHAR(13)," ")),validation_boundary_effect))=0,SUMPRODUCT(--EXACT(TRIM(SUBSTITUTE(SUBSTITUTE(SUBSTITUTE(SUBSTITUTE(SUBSTITUTE(SUBSTITUTE(H17,CHAR(160)," "),CHAR(9)," "),CHAR(10)," "),CHAR(11)," "),CHAR(12)," "),CHAR(13)," ")),validation_boundary_state))=0,SUMPRODUCT(--EXACT(TRIM(SUBSTITUTE(SUBSTITUTE(SUBSTITUTE(SUBSTITUTE(SUBSTITUTE(SUBSTITUTE(I17,CHAR(160)," "),CHAR(9)," "),CHAR(10)," "),CHAR(11)," "),CHAR(12)," "),CHAR(13)," ")),validation_boundary_effect))=0,SUMPRODUCT(--EXACT(TRIM(SUBSTITUTE(SUBSTITUTE(SUBSTITUTE(SUBSTITUTE(SUBSTITUTE(SUBSTITUTE(K17,CHAR(160)," "),CHAR(9)," "),CHAR(10)," "),CHAR(11)," "),CHAR(12)," "),CHAR(13)," ")),validation_boundary_state))=0,SUMPRODUCT(--EXACT(TRIM(SUBSTITUTE(SUBSTITUTE(SUBSTITUTE(SUBSTITUTE(SUBSTITUTE(SUBSTITUTE(L17,CHAR(160)," "),CHAR(9)," "),CHAR(10)," "),CHAR(11)," "),CHAR(12)," "),CHAR(13)," ")),validation_boundary_effect))=0,SUMPRODUCT(--EXACT(TRIM(SUBSTITUTE(SUBSTITUTE(SUBSTITUTE(SUBSTITUTE(SUBSTITUTE(SUBSTITUTE(N17,CHAR(160)," "),CHAR(9)," "),CHAR(10)," "),CHAR(11)," "),CHAR(12)," "),CHAR(13)," ")),validation_boundary_state))=0,SUMPRODUCT(--EXACT(TRIM(SUBSTITUTE(SUBSTITUTE(SUBSTITUTE(SUBSTITUTE(SUBSTITUTE(SUBSTITUTE(O17,CHAR(160)," "),CHAR(9)," "),CHAR(10)," "),CHAR(11)," "),CHAR(12)," "),CHAR(13)," ")),validation_boundary_effect))=0),"INVALID_INPUT",IF(OR(TRIM(SUBSTITUTE(SUBSTITUTE(SUBSTITUTE(SUBSTITUTE(SUBSTITUTE(SUBSTITUTE(E17,CHAR(160)," "),CHAR(9)," "),CHAR(10)," "),CHAR(11)," "),CHAR(12)," "),CHAR(13)," "))="UNRESOLVED",TRIM(SUBSTITUTE(SUBSTITUTE(SUBSTITUTE(SUBSTITUTE(SUBSTITUTE(SUBSTITUTE(F17,CHAR(160)," "),CHAR(9)," "),CHAR(10)," "),CHAR(11)," "),CHAR(12)," "),CHAR(13)," "))="UNKNOWN",TRIM(SUBSTITUTE(SUBSTITUTE(SUBSTITUTE(SUBSTITUTE(SUBSTITUTE(SUBSTITUTE(H17,CHAR(160)," "),CHAR(9)," "),CHAR(10)," "),CHAR(11)," "),CHAR(12)," "),CHAR(13)," "))="UNRESOLVED",TRIM(SUBSTITUTE(SUBSTITUTE(SUBSTITUTE(SUBSTITUTE(SUBSTITUTE(SUBSTITUTE(I17,CHAR(160)," "),CHAR(9)," "),CHAR(10)," "),CHAR(11)," "),CHAR(12)," "),CHAR(13)," "))="UNKNOWN",TRIM(SUBSTITUTE(SUBSTITUTE(SUBSTITUTE(SUBSTITUTE(SUBSTITUTE(SUBSTITUTE(K17,CHAR(160)," "),CHAR(9)," "),CHAR(10)," "),CHAR(11)," "),CHAR(12)," "),CHAR(13)," "))="UNRESOLVED",TRIM(SUBSTITUTE(SUBSTITUTE(SUBSTITUTE(SUBSTITUTE(SUBSTITUTE(SUBSTITUTE(L17,CHAR(160)," "),CHAR(9)," "),CHAR(10)," "),CHAR(11)," "),CHAR(12)," "),CHAR(13)," "))="UNKNOWN",TRIM(SUBSTITUTE(SUBSTITUTE(SUBSTITUTE(SUBSTITUTE(SUBSTITUTE(SUBSTITUTE(N17,CHAR(160)," "),CHAR(9)," "),CHAR(10)," "),CHAR(11)," "),CHAR(12)," "),CHAR(13)," "))="UNRESOLVED",TRIM(SUBSTITUTE(SUBSTITUTE(SUBSTITUTE(SUBSTITUTE(SUBSTITUTE(SUBSTITUTE(O17,CHAR(160)," "),CHAR(9)," "),CHAR(10)," "),CHAR(11)," "),CHAR(12)," "),CHAR(13)," "))="UNKNOWN"),"RESOLVE_SCOPE",IF(AND(TRIM(SUBSTITUTE(SUBSTITUTE(SUBSTITUTE(SUBSTITUTE(SUBSTITUTE(SUBSTITUTE(C17,CHAR(160)," "),CHAR(9)," "),CHAR(10)," "),CHAR(11)," "),CHAR(12)," "),CHAR(13)," "))="CURRENT",OR(TRIM(SUBSTITUTE(SUBSTITUTE(SUBSTITUTE(SUBSTITUTE(SUBSTITUTE(SUBSTITUTE(F17,CHAR(160)," "),CHAR(9)," "),CHAR(10)," "),CHAR(11)," "),CHAR(12)," "),CHAR(13)," "))="MATERIAL",TRIM(SUBSTITUTE(SUBSTITUTE(SUBSTITUTE(SUBSTITUTE(SUBSTITUTE(SUBSTITUTE(I17,CHAR(160)," "),CHAR(9)," "),CHAR(10)," "),CHAR(11)," "),CHAR(12)," "),CHAR(13)," "))="MATERIAL",TRIM(SUBSTITUTE(SUBSTITUTE(SUBSTITUTE(SUBSTITUTE(SUBSTITUTE(SUBSTITUTE(L17,CHAR(160)," "),CHAR(9)," "),CHAR(10)," "),CHAR(11)," "),CHAR(12)," "),CHAR(13)," "))="MATERIAL",TRIM(SUBSTITUTE(SUBSTITUTE(SUBSTITUTE(SUBSTITUTE(SUBSTITUTE(SUBSTITUTE(O17,CHAR(160)," "),CHAR(9)," "),CHAR(10)," "),CHAR(11)," "),CHAR(12)," "),CHAR(13)," "))="MATERIAL")),"REOPEN_VIEW",IF((--(TRIM(SUBSTITUTE(SUBSTITUTE(SUBSTITUTE(SUBSTITUTE(SUBSTITUTE(SUBSTITUTE(F17,CHAR(160)," "),CHAR(9)," "),CHAR(10)," "),CHAR(11)," "),CHAR(12)," "),CHAR(13)," "))="MATERIAL")+--(TRIM(SUBSTITUTE(SUBSTITUTE(SUBSTITUTE(SUBSTITUTE(SUBSTITUTE(SUBSTITUTE(I17,CHAR(160)," "),CHAR(9)," "),CHAR(10)," "),CHAR(11)," "),CHAR(12)," "),CHAR(13)," "))="MATERIAL")+--(TRIM(SUBSTITUTE(SUBSTITUTE(SUBSTITUTE(SUBSTITUTE(SUBSTITUTE(SUBSTITUTE(L17,CHAR(160)," "),CHAR(9)," "),CHAR(10)," "),CHAR(11)," "),CHAR(12)," "),CHAR(13)," "))="MATERIAL")+--(TRIM(SUBSTITUTE(SUBSTITUTE(SUBSTITUTE(SUBSTITUTE(SUBSTITUTE(SUBSTITUTE(O17,CHAR(160)," "),CHAR(9)," "),CHAR(10)," "),CHAR(11)," "),CHAR(12)," "),CHAR(13)," "))="MATERIAL"))&gt;1,"SPLIT_MULTIPLE",IF(TRIM(SUBSTITUTE(SUBSTITUTE(SUBSTITUTE(SUBSTITUTE(SUBSTITUTE(SUBSTITUTE(F17,CHAR(160)," "),CHAR(9)," "),CHAR(10)," "),CHAR(11)," "),CHAR(12)," "),CHAR(13)," "))="MATERIAL","SPLIT_BUYER",IF(TRIM(SUBSTITUTE(SUBSTITUTE(SUBSTITUTE(SUBSTITUTE(SUBSTITUTE(SUBSTITUTE(I17,CHAR(160)," "),CHAR(9)," "),CHAR(10)," "),CHAR(11)," "),CHAR(12)," "),CHAR(13)," "))="MATERIAL","SPLIT_OFFER",IF(TRIM(SUBSTITUTE(SUBSTITUTE(SUBSTITUTE(SUBSTITUTE(SUBSTITUTE(SUBSTITUTE(L17,CHAR(160)," "),CHAR(9)," "),CHAR(10)," "),CHAR(11)," "),CHAR(12)," "),CHAR(13)," "))="MATERIAL","SPLIT_MARKET",IF(TRIM(SUBSTITUTE(SUBSTITUTE(SUBSTITUTE(SUBSTITUTE(SUBSTITUTE(SUBSTITUTE(O17,CHAR(160)," "),CHAR(9)," "),CHAR(10)," "),CHAR(11)," "),CHAR(12)," "),CHAR(13)," "))="MATERIAL","SPLIT_GEOGRAPHY","USE_ONE_VIEW")))))))))</f>
      </c>
      <c r="T17" s="46">
        <f>IF(S17="INVALID_INPUT","CONTROLLED_INPUT_INVALID",IF(S17="INCOMPLETE","REQUIRED_INPUT_MISSING",IF(S17="RESOLVE_SCOPE","BOUNDARY_UNRESOLVED",IF(S17="REOPEN_VIEW","CURRENT_VIEW_STALE",IF(S17="SPLIT_MULTIPLE","MULTIPLE_MATERIAL_BOUNDARIES",IF(LEFT(S17,6)="SPLIT_","SINGLE_MATERIAL_BOUNDARY","NO_MATERIAL_BOUNDARY_CHANGE"))))))</f>
      </c>
      <c r="U17" s="46">
        <f>"Buyer: "&amp;TRIM(SUBSTITUTE(SUBSTITUTE(SUBSTITUTE(SUBSTITUTE(SUBSTITUTE(SUBSTITUTE(D17,CHAR(160)," "),CHAR(9)," "),CHAR(10)," "),CHAR(11)," "),CHAR(12)," "),CHAR(13)," "))&amp;" | Offer: "&amp;TRIM(SUBSTITUTE(SUBSTITUTE(SUBSTITUTE(SUBSTITUTE(SUBSTITUTE(SUBSTITUTE(G17,CHAR(160)," "),CHAR(9)," "),CHAR(10)," "),CHAR(11)," "),CHAR(12)," "),CHAR(13)," "))&amp;" | Market/job: "&amp;TRIM(SUBSTITUTE(SUBSTITUTE(SUBSTITUTE(SUBSTITUTE(SUBSTITUTE(SUBSTITUTE(J17,CHAR(160)," "),CHAR(9)," "),CHAR(10)," "),CHAR(11)," "),CHAR(12)," "),CHAR(13)," "))&amp;" | Geography/serviceability: "&amp;TRIM(SUBSTITUTE(SUBSTITUTE(SUBSTITUTE(SUBSTITUTE(SUBSTITUTE(SUBSTITUTE(M17,CHAR(160)," "),CHAR(9)," "),CHAR(10)," "),CHAR(11)," "),CHAR(12)," "),CHAR(13)," "))</f>
      </c>
      <c r="V17" s="46">
        <f>IF(OR(S17="USE_ONE_VIEW",LEFT(S17,6)="SPLIT_",S17="REOPEN_VIEW"),"Use the resulting scoped view for the stated decision after inclusions, exclusions and evidence are recorded.","No consequential downstream comparison yet.")</f>
      </c>
      <c r="W17" s="46">
        <f>IF(OR(S17="USE_ONE_VIEW",LEFT(S17,6)="SPLIT_",S17="REOPEN_VIEW"),"Do not generalize to other buyers, offers, markets, geographies or decisions without rechecking scope.","Do not size, benchmark, rank or brief from an unresolved or invalid scope.")</f>
      </c>
      <c r="X17" s="46">
        <f>IF(S17="INVALID_INPUT","Correct unsupported controlled values.",IF(S17="INCOMPLETE","Complete missing controlled fields.",IF(S17="RESOLVE_SCOPE","Resolve one or more boundary states/effects before comparison.",IF(AX17="INCOMPLETE","Record exact missing buyer / offer / market-job / geography-serviceability scope labels before publishing.","None identified by controlled inputs."))))</f>
      </c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>
        <f>IF(OR(LEN(TRIM(SUBSTITUTE(SUBSTITUTE(SUBSTITUTE(SUBSTITUTE(SUBSTITUTE(SUBSTITUTE(D17,CHAR(160)," "),CHAR(9)," "),CHAR(10)," "),CHAR(11)," "),CHAR(12)," "),CHAR(13)," ")))=0,LEN(TRIM(SUBSTITUTE(SUBSTITUTE(SUBSTITUTE(SUBSTITUTE(SUBSTITUTE(SUBSTITUTE(G17,CHAR(160)," "),CHAR(9)," "),CHAR(10)," "),CHAR(11)," "),CHAR(12)," "),CHAR(13)," ")))=0,LEN(TRIM(SUBSTITUTE(SUBSTITUTE(SUBSTITUTE(SUBSTITUTE(SUBSTITUTE(SUBSTITUTE(J17,CHAR(160)," "),CHAR(9)," "),CHAR(10)," "),CHAR(11)," "),CHAR(12)," "),CHAR(13)," ")))=0,LEN(TRIM(SUBSTITUTE(SUBSTITUTE(SUBSTITUTE(SUBSTITUTE(SUBSTITUTE(SUBSTITUTE(M17,CHAR(160)," "),CHAR(9)," "),CHAR(10)," "),CHAR(11)," "),CHAR(12)," "),CHAR(13)," ")))=0),"INCOMPLETE","COMPLETE")</f>
      </c>
      <c r="AY17">
        <f>IF(OR(S17="INVALID_INPUT",S17="INCOMPLETE",S17="RESOLVE_SCOPE",AX17="INCOMPLETE"),"NOT_READY_TO_PUBLISH","READY_FOR_HANDOFF")</f>
      </c>
    </row>
    <row r="18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48">
        <f>IF(OR(LEN(TRIM(SUBSTITUTE(SUBSTITUTE(SUBSTITUTE(SUBSTITUTE(SUBSTITUTE(SUBSTITUTE(B18,CHAR(160)," "),CHAR(9)," "),CHAR(10)," "),CHAR(11)," "),CHAR(12)," "),CHAR(13)," ")))=0,LEN(TRIM(SUBSTITUTE(SUBSTITUTE(SUBSTITUTE(SUBSTITUTE(SUBSTITUTE(SUBSTITUTE(C18,CHAR(160)," "),CHAR(9)," "),CHAR(10)," "),CHAR(11)," "),CHAR(12)," "),CHAR(13)," ")))=0,LEN(TRIM(SUBSTITUTE(SUBSTITUTE(SUBSTITUTE(SUBSTITUTE(SUBSTITUTE(SUBSTITUTE(E18,CHAR(160)," "),CHAR(9)," "),CHAR(10)," "),CHAR(11)," "),CHAR(12)," "),CHAR(13)," ")))=0,LEN(TRIM(SUBSTITUTE(SUBSTITUTE(SUBSTITUTE(SUBSTITUTE(SUBSTITUTE(SUBSTITUTE(F18,CHAR(160)," "),CHAR(9)," "),CHAR(10)," "),CHAR(11)," "),CHAR(12)," "),CHAR(13)," ")))=0,LEN(TRIM(SUBSTITUTE(SUBSTITUTE(SUBSTITUTE(SUBSTITUTE(SUBSTITUTE(SUBSTITUTE(H18,CHAR(160)," "),CHAR(9)," "),CHAR(10)," "),CHAR(11)," "),CHAR(12)," "),CHAR(13)," ")))=0,LEN(TRIM(SUBSTITUTE(SUBSTITUTE(SUBSTITUTE(SUBSTITUTE(SUBSTITUTE(SUBSTITUTE(I18,CHAR(160)," "),CHAR(9)," "),CHAR(10)," "),CHAR(11)," "),CHAR(12)," "),CHAR(13)," ")))=0,LEN(TRIM(SUBSTITUTE(SUBSTITUTE(SUBSTITUTE(SUBSTITUTE(SUBSTITUTE(SUBSTITUTE(K18,CHAR(160)," "),CHAR(9)," "),CHAR(10)," "),CHAR(11)," "),CHAR(12)," "),CHAR(13)," ")))=0,LEN(TRIM(SUBSTITUTE(SUBSTITUTE(SUBSTITUTE(SUBSTITUTE(SUBSTITUTE(SUBSTITUTE(L18,CHAR(160)," "),CHAR(9)," "),CHAR(10)," "),CHAR(11)," "),CHAR(12)," "),CHAR(13)," ")))=0,LEN(TRIM(SUBSTITUTE(SUBSTITUTE(SUBSTITUTE(SUBSTITUTE(SUBSTITUTE(SUBSTITUTE(N18,CHAR(160)," "),CHAR(9)," "),CHAR(10)," "),CHAR(11)," "),CHAR(12)," "),CHAR(13)," ")))=0,LEN(TRIM(SUBSTITUTE(SUBSTITUTE(SUBSTITUTE(SUBSTITUTE(SUBSTITUTE(SUBSTITUTE(O18,CHAR(160)," "),CHAR(9)," "),CHAR(10)," "),CHAR(11)," "),CHAR(12)," "),CHAR(13)," ")))=0),"INCOMPLETE",IF(OR(SUMPRODUCT(--EXACT(TRIM(SUBSTITUTE(SUBSTITUTE(SUBSTITUTE(SUBSTITUTE(SUBSTITUTE(SUBSTITUTE(B18,CHAR(160)," "),CHAR(9)," "),CHAR(10)," "),CHAR(11)," "),CHAR(12)," "),CHAR(13)," ")),validation_decision_use))=0,SUMPRODUCT(--EXACT(TRIM(SUBSTITUTE(SUBSTITUTE(SUBSTITUTE(SUBSTITUTE(SUBSTITUTE(SUBSTITUTE(C18,CHAR(160)," "),CHAR(9)," "),CHAR(10)," "),CHAR(11)," "),CHAR(12)," "),CHAR(13)," ")),validation_existing_view))=0,SUMPRODUCT(--EXACT(TRIM(SUBSTITUTE(SUBSTITUTE(SUBSTITUTE(SUBSTITUTE(SUBSTITUTE(SUBSTITUTE(E18,CHAR(160)," "),CHAR(9)," "),CHAR(10)," "),CHAR(11)," "),CHAR(12)," "),CHAR(13)," ")),validation_boundary_state))=0,SUMPRODUCT(--EXACT(TRIM(SUBSTITUTE(SUBSTITUTE(SUBSTITUTE(SUBSTITUTE(SUBSTITUTE(SUBSTITUTE(F18,CHAR(160)," "),CHAR(9)," "),CHAR(10)," "),CHAR(11)," "),CHAR(12)," "),CHAR(13)," ")),validation_boundary_effect))=0,SUMPRODUCT(--EXACT(TRIM(SUBSTITUTE(SUBSTITUTE(SUBSTITUTE(SUBSTITUTE(SUBSTITUTE(SUBSTITUTE(H18,CHAR(160)," "),CHAR(9)," "),CHAR(10)," "),CHAR(11)," "),CHAR(12)," "),CHAR(13)," ")),validation_boundary_state))=0,SUMPRODUCT(--EXACT(TRIM(SUBSTITUTE(SUBSTITUTE(SUBSTITUTE(SUBSTITUTE(SUBSTITUTE(SUBSTITUTE(I18,CHAR(160)," "),CHAR(9)," "),CHAR(10)," "),CHAR(11)," "),CHAR(12)," "),CHAR(13)," ")),validation_boundary_effect))=0,SUMPRODUCT(--EXACT(TRIM(SUBSTITUTE(SUBSTITUTE(SUBSTITUTE(SUBSTITUTE(SUBSTITUTE(SUBSTITUTE(K18,CHAR(160)," "),CHAR(9)," "),CHAR(10)," "),CHAR(11)," "),CHAR(12)," "),CHAR(13)," ")),validation_boundary_state))=0,SUMPRODUCT(--EXACT(TRIM(SUBSTITUTE(SUBSTITUTE(SUBSTITUTE(SUBSTITUTE(SUBSTITUTE(SUBSTITUTE(L18,CHAR(160)," "),CHAR(9)," "),CHAR(10)," "),CHAR(11)," "),CHAR(12)," "),CHAR(13)," ")),validation_boundary_effect))=0,SUMPRODUCT(--EXACT(TRIM(SUBSTITUTE(SUBSTITUTE(SUBSTITUTE(SUBSTITUTE(SUBSTITUTE(SUBSTITUTE(N18,CHAR(160)," "),CHAR(9)," "),CHAR(10)," "),CHAR(11)," "),CHAR(12)," "),CHAR(13)," ")),validation_boundary_state))=0,SUMPRODUCT(--EXACT(TRIM(SUBSTITUTE(SUBSTITUTE(SUBSTITUTE(SUBSTITUTE(SUBSTITUTE(SUBSTITUTE(O18,CHAR(160)," "),CHAR(9)," "),CHAR(10)," "),CHAR(11)," "),CHAR(12)," "),CHAR(13)," ")),validation_boundary_effect))=0),"INVALID_INPUT",IF(OR(TRIM(SUBSTITUTE(SUBSTITUTE(SUBSTITUTE(SUBSTITUTE(SUBSTITUTE(SUBSTITUTE(E18,CHAR(160)," "),CHAR(9)," "),CHAR(10)," "),CHAR(11)," "),CHAR(12)," "),CHAR(13)," "))="UNRESOLVED",TRIM(SUBSTITUTE(SUBSTITUTE(SUBSTITUTE(SUBSTITUTE(SUBSTITUTE(SUBSTITUTE(F18,CHAR(160)," "),CHAR(9)," "),CHAR(10)," "),CHAR(11)," "),CHAR(12)," "),CHAR(13)," "))="UNKNOWN",TRIM(SUBSTITUTE(SUBSTITUTE(SUBSTITUTE(SUBSTITUTE(SUBSTITUTE(SUBSTITUTE(H18,CHAR(160)," "),CHAR(9)," "),CHAR(10)," "),CHAR(11)," "),CHAR(12)," "),CHAR(13)," "))="UNRESOLVED",TRIM(SUBSTITUTE(SUBSTITUTE(SUBSTITUTE(SUBSTITUTE(SUBSTITUTE(SUBSTITUTE(I18,CHAR(160)," "),CHAR(9)," "),CHAR(10)," "),CHAR(11)," "),CHAR(12)," "),CHAR(13)," "))="UNKNOWN",TRIM(SUBSTITUTE(SUBSTITUTE(SUBSTITUTE(SUBSTITUTE(SUBSTITUTE(SUBSTITUTE(K18,CHAR(160)," "),CHAR(9)," "),CHAR(10)," "),CHAR(11)," "),CHAR(12)," "),CHAR(13)," "))="UNRESOLVED",TRIM(SUBSTITUTE(SUBSTITUTE(SUBSTITUTE(SUBSTITUTE(SUBSTITUTE(SUBSTITUTE(L18,CHAR(160)," "),CHAR(9)," "),CHAR(10)," "),CHAR(11)," "),CHAR(12)," "),CHAR(13)," "))="UNKNOWN",TRIM(SUBSTITUTE(SUBSTITUTE(SUBSTITUTE(SUBSTITUTE(SUBSTITUTE(SUBSTITUTE(N18,CHAR(160)," "),CHAR(9)," "),CHAR(10)," "),CHAR(11)," "),CHAR(12)," "),CHAR(13)," "))="UNRESOLVED",TRIM(SUBSTITUTE(SUBSTITUTE(SUBSTITUTE(SUBSTITUTE(SUBSTITUTE(SUBSTITUTE(O18,CHAR(160)," "),CHAR(9)," "),CHAR(10)," "),CHAR(11)," "),CHAR(12)," "),CHAR(13)," "))="UNKNOWN"),"RESOLVE_SCOPE",IF(AND(TRIM(SUBSTITUTE(SUBSTITUTE(SUBSTITUTE(SUBSTITUTE(SUBSTITUTE(SUBSTITUTE(C18,CHAR(160)," "),CHAR(9)," "),CHAR(10)," "),CHAR(11)," "),CHAR(12)," "),CHAR(13)," "))="CURRENT",OR(TRIM(SUBSTITUTE(SUBSTITUTE(SUBSTITUTE(SUBSTITUTE(SUBSTITUTE(SUBSTITUTE(F18,CHAR(160)," "),CHAR(9)," "),CHAR(10)," "),CHAR(11)," "),CHAR(12)," "),CHAR(13)," "))="MATERIAL",TRIM(SUBSTITUTE(SUBSTITUTE(SUBSTITUTE(SUBSTITUTE(SUBSTITUTE(SUBSTITUTE(I18,CHAR(160)," "),CHAR(9)," "),CHAR(10)," "),CHAR(11)," "),CHAR(12)," "),CHAR(13)," "))="MATERIAL",TRIM(SUBSTITUTE(SUBSTITUTE(SUBSTITUTE(SUBSTITUTE(SUBSTITUTE(SUBSTITUTE(L18,CHAR(160)," "),CHAR(9)," "),CHAR(10)," "),CHAR(11)," "),CHAR(12)," "),CHAR(13)," "))="MATERIAL",TRIM(SUBSTITUTE(SUBSTITUTE(SUBSTITUTE(SUBSTITUTE(SUBSTITUTE(SUBSTITUTE(O18,CHAR(160)," "),CHAR(9)," "),CHAR(10)," "),CHAR(11)," "),CHAR(12)," "),CHAR(13)," "))="MATERIAL")),"REOPEN_VIEW",IF((--(TRIM(SUBSTITUTE(SUBSTITUTE(SUBSTITUTE(SUBSTITUTE(SUBSTITUTE(SUBSTITUTE(F18,CHAR(160)," "),CHAR(9)," "),CHAR(10)," "),CHAR(11)," "),CHAR(12)," "),CHAR(13)," "))="MATERIAL")+--(TRIM(SUBSTITUTE(SUBSTITUTE(SUBSTITUTE(SUBSTITUTE(SUBSTITUTE(SUBSTITUTE(I18,CHAR(160)," "),CHAR(9)," "),CHAR(10)," "),CHAR(11)," "),CHAR(12)," "),CHAR(13)," "))="MATERIAL")+--(TRIM(SUBSTITUTE(SUBSTITUTE(SUBSTITUTE(SUBSTITUTE(SUBSTITUTE(SUBSTITUTE(L18,CHAR(160)," "),CHAR(9)," "),CHAR(10)," "),CHAR(11)," "),CHAR(12)," "),CHAR(13)," "))="MATERIAL")+--(TRIM(SUBSTITUTE(SUBSTITUTE(SUBSTITUTE(SUBSTITUTE(SUBSTITUTE(SUBSTITUTE(O18,CHAR(160)," "),CHAR(9)," "),CHAR(10)," "),CHAR(11)," "),CHAR(12)," "),CHAR(13)," "))="MATERIAL"))&gt;1,"SPLIT_MULTIPLE",IF(TRIM(SUBSTITUTE(SUBSTITUTE(SUBSTITUTE(SUBSTITUTE(SUBSTITUTE(SUBSTITUTE(F18,CHAR(160)," "),CHAR(9)," "),CHAR(10)," "),CHAR(11)," "),CHAR(12)," "),CHAR(13)," "))="MATERIAL","SPLIT_BUYER",IF(TRIM(SUBSTITUTE(SUBSTITUTE(SUBSTITUTE(SUBSTITUTE(SUBSTITUTE(SUBSTITUTE(I18,CHAR(160)," "),CHAR(9)," "),CHAR(10)," "),CHAR(11)," "),CHAR(12)," "),CHAR(13)," "))="MATERIAL","SPLIT_OFFER",IF(TRIM(SUBSTITUTE(SUBSTITUTE(SUBSTITUTE(SUBSTITUTE(SUBSTITUTE(SUBSTITUTE(L18,CHAR(160)," "),CHAR(9)," "),CHAR(10)," "),CHAR(11)," "),CHAR(12)," "),CHAR(13)," "))="MATERIAL","SPLIT_MARKET",IF(TRIM(SUBSTITUTE(SUBSTITUTE(SUBSTITUTE(SUBSTITUTE(SUBSTITUTE(SUBSTITUTE(O18,CHAR(160)," "),CHAR(9)," "),CHAR(10)," "),CHAR(11)," "),CHAR(12)," "),CHAR(13)," "))="MATERIAL","SPLIT_GEOGRAPHY","USE_ONE_VIEW")))))))))</f>
      </c>
      <c r="T18" s="46">
        <f>IF(S18="INVALID_INPUT","CONTROLLED_INPUT_INVALID",IF(S18="INCOMPLETE","REQUIRED_INPUT_MISSING",IF(S18="RESOLVE_SCOPE","BOUNDARY_UNRESOLVED",IF(S18="REOPEN_VIEW","CURRENT_VIEW_STALE",IF(S18="SPLIT_MULTIPLE","MULTIPLE_MATERIAL_BOUNDARIES",IF(LEFT(S18,6)="SPLIT_","SINGLE_MATERIAL_BOUNDARY","NO_MATERIAL_BOUNDARY_CHANGE"))))))</f>
      </c>
      <c r="U18" s="46">
        <f>"Buyer: "&amp;TRIM(SUBSTITUTE(SUBSTITUTE(SUBSTITUTE(SUBSTITUTE(SUBSTITUTE(SUBSTITUTE(D18,CHAR(160)," "),CHAR(9)," "),CHAR(10)," "),CHAR(11)," "),CHAR(12)," "),CHAR(13)," "))&amp;" | Offer: "&amp;TRIM(SUBSTITUTE(SUBSTITUTE(SUBSTITUTE(SUBSTITUTE(SUBSTITUTE(SUBSTITUTE(G18,CHAR(160)," "),CHAR(9)," "),CHAR(10)," "),CHAR(11)," "),CHAR(12)," "),CHAR(13)," "))&amp;" | Market/job: "&amp;TRIM(SUBSTITUTE(SUBSTITUTE(SUBSTITUTE(SUBSTITUTE(SUBSTITUTE(SUBSTITUTE(J18,CHAR(160)," "),CHAR(9)," "),CHAR(10)," "),CHAR(11)," "),CHAR(12)," "),CHAR(13)," "))&amp;" | Geography/serviceability: "&amp;TRIM(SUBSTITUTE(SUBSTITUTE(SUBSTITUTE(SUBSTITUTE(SUBSTITUTE(SUBSTITUTE(M18,CHAR(160)," "),CHAR(9)," "),CHAR(10)," "),CHAR(11)," "),CHAR(12)," "),CHAR(13)," "))</f>
      </c>
      <c r="V18" s="46">
        <f>IF(OR(S18="USE_ONE_VIEW",LEFT(S18,6)="SPLIT_",S18="REOPEN_VIEW"),"Use the resulting scoped view for the stated decision after inclusions, exclusions and evidence are recorded.","No consequential downstream comparison yet.")</f>
      </c>
      <c r="W18" s="46">
        <f>IF(OR(S18="USE_ONE_VIEW",LEFT(S18,6)="SPLIT_",S18="REOPEN_VIEW"),"Do not generalize to other buyers, offers, markets, geographies or decisions without rechecking scope.","Do not size, benchmark, rank or brief from an unresolved or invalid scope.")</f>
      </c>
      <c r="X18" s="46">
        <f>IF(S18="INVALID_INPUT","Correct unsupported controlled values.",IF(S18="INCOMPLETE","Complete missing controlled fields.",IF(S18="RESOLVE_SCOPE","Resolve one or more boundary states/effects before comparison.",IF(AX18="INCOMPLETE","Record exact missing buyer / offer / market-job / geography-serviceability scope labels before publishing.","None identified by controlled inputs."))))</f>
      </c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>
        <f>IF(OR(LEN(TRIM(SUBSTITUTE(SUBSTITUTE(SUBSTITUTE(SUBSTITUTE(SUBSTITUTE(SUBSTITUTE(D18,CHAR(160)," "),CHAR(9)," "),CHAR(10)," "),CHAR(11)," "),CHAR(12)," "),CHAR(13)," ")))=0,LEN(TRIM(SUBSTITUTE(SUBSTITUTE(SUBSTITUTE(SUBSTITUTE(SUBSTITUTE(SUBSTITUTE(G18,CHAR(160)," "),CHAR(9)," "),CHAR(10)," "),CHAR(11)," "),CHAR(12)," "),CHAR(13)," ")))=0,LEN(TRIM(SUBSTITUTE(SUBSTITUTE(SUBSTITUTE(SUBSTITUTE(SUBSTITUTE(SUBSTITUTE(J18,CHAR(160)," "),CHAR(9)," "),CHAR(10)," "),CHAR(11)," "),CHAR(12)," "),CHAR(13)," ")))=0,LEN(TRIM(SUBSTITUTE(SUBSTITUTE(SUBSTITUTE(SUBSTITUTE(SUBSTITUTE(SUBSTITUTE(M18,CHAR(160)," "),CHAR(9)," "),CHAR(10)," "),CHAR(11)," "),CHAR(12)," "),CHAR(13)," ")))=0),"INCOMPLETE","COMPLETE")</f>
      </c>
      <c r="AY18">
        <f>IF(OR(S18="INVALID_INPUT",S18="INCOMPLETE",S18="RESOLVE_SCOPE",AX18="INCOMPLETE"),"NOT_READY_TO_PUBLISH","READY_FOR_HANDOFF")</f>
      </c>
    </row>
    <row r="19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48">
        <f>IF(OR(LEN(TRIM(SUBSTITUTE(SUBSTITUTE(SUBSTITUTE(SUBSTITUTE(SUBSTITUTE(SUBSTITUTE(B19,CHAR(160)," "),CHAR(9)," "),CHAR(10)," "),CHAR(11)," "),CHAR(12)," "),CHAR(13)," ")))=0,LEN(TRIM(SUBSTITUTE(SUBSTITUTE(SUBSTITUTE(SUBSTITUTE(SUBSTITUTE(SUBSTITUTE(C19,CHAR(160)," "),CHAR(9)," "),CHAR(10)," "),CHAR(11)," "),CHAR(12)," "),CHAR(13)," ")))=0,LEN(TRIM(SUBSTITUTE(SUBSTITUTE(SUBSTITUTE(SUBSTITUTE(SUBSTITUTE(SUBSTITUTE(E19,CHAR(160)," "),CHAR(9)," "),CHAR(10)," "),CHAR(11)," "),CHAR(12)," "),CHAR(13)," ")))=0,LEN(TRIM(SUBSTITUTE(SUBSTITUTE(SUBSTITUTE(SUBSTITUTE(SUBSTITUTE(SUBSTITUTE(F19,CHAR(160)," "),CHAR(9)," "),CHAR(10)," "),CHAR(11)," "),CHAR(12)," "),CHAR(13)," ")))=0,LEN(TRIM(SUBSTITUTE(SUBSTITUTE(SUBSTITUTE(SUBSTITUTE(SUBSTITUTE(SUBSTITUTE(H19,CHAR(160)," "),CHAR(9)," "),CHAR(10)," "),CHAR(11)," "),CHAR(12)," "),CHAR(13)," ")))=0,LEN(TRIM(SUBSTITUTE(SUBSTITUTE(SUBSTITUTE(SUBSTITUTE(SUBSTITUTE(SUBSTITUTE(I19,CHAR(160)," "),CHAR(9)," "),CHAR(10)," "),CHAR(11)," "),CHAR(12)," "),CHAR(13)," ")))=0,LEN(TRIM(SUBSTITUTE(SUBSTITUTE(SUBSTITUTE(SUBSTITUTE(SUBSTITUTE(SUBSTITUTE(K19,CHAR(160)," "),CHAR(9)," "),CHAR(10)," "),CHAR(11)," "),CHAR(12)," "),CHAR(13)," ")))=0,LEN(TRIM(SUBSTITUTE(SUBSTITUTE(SUBSTITUTE(SUBSTITUTE(SUBSTITUTE(SUBSTITUTE(L19,CHAR(160)," "),CHAR(9)," "),CHAR(10)," "),CHAR(11)," "),CHAR(12)," "),CHAR(13)," ")))=0,LEN(TRIM(SUBSTITUTE(SUBSTITUTE(SUBSTITUTE(SUBSTITUTE(SUBSTITUTE(SUBSTITUTE(N19,CHAR(160)," "),CHAR(9)," "),CHAR(10)," "),CHAR(11)," "),CHAR(12)," "),CHAR(13)," ")))=0,LEN(TRIM(SUBSTITUTE(SUBSTITUTE(SUBSTITUTE(SUBSTITUTE(SUBSTITUTE(SUBSTITUTE(O19,CHAR(160)," "),CHAR(9)," "),CHAR(10)," "),CHAR(11)," "),CHAR(12)," "),CHAR(13)," ")))=0),"INCOMPLETE",IF(OR(SUMPRODUCT(--EXACT(TRIM(SUBSTITUTE(SUBSTITUTE(SUBSTITUTE(SUBSTITUTE(SUBSTITUTE(SUBSTITUTE(B19,CHAR(160)," "),CHAR(9)," "),CHAR(10)," "),CHAR(11)," "),CHAR(12)," "),CHAR(13)," ")),validation_decision_use))=0,SUMPRODUCT(--EXACT(TRIM(SUBSTITUTE(SUBSTITUTE(SUBSTITUTE(SUBSTITUTE(SUBSTITUTE(SUBSTITUTE(C19,CHAR(160)," "),CHAR(9)," "),CHAR(10)," "),CHAR(11)," "),CHAR(12)," "),CHAR(13)," ")),validation_existing_view))=0,SUMPRODUCT(--EXACT(TRIM(SUBSTITUTE(SUBSTITUTE(SUBSTITUTE(SUBSTITUTE(SUBSTITUTE(SUBSTITUTE(E19,CHAR(160)," "),CHAR(9)," "),CHAR(10)," "),CHAR(11)," "),CHAR(12)," "),CHAR(13)," ")),validation_boundary_state))=0,SUMPRODUCT(--EXACT(TRIM(SUBSTITUTE(SUBSTITUTE(SUBSTITUTE(SUBSTITUTE(SUBSTITUTE(SUBSTITUTE(F19,CHAR(160)," "),CHAR(9)," "),CHAR(10)," "),CHAR(11)," "),CHAR(12)," "),CHAR(13)," ")),validation_boundary_effect))=0,SUMPRODUCT(--EXACT(TRIM(SUBSTITUTE(SUBSTITUTE(SUBSTITUTE(SUBSTITUTE(SUBSTITUTE(SUBSTITUTE(H19,CHAR(160)," "),CHAR(9)," "),CHAR(10)," "),CHAR(11)," "),CHAR(12)," "),CHAR(13)," ")),validation_boundary_state))=0,SUMPRODUCT(--EXACT(TRIM(SUBSTITUTE(SUBSTITUTE(SUBSTITUTE(SUBSTITUTE(SUBSTITUTE(SUBSTITUTE(I19,CHAR(160)," "),CHAR(9)," "),CHAR(10)," "),CHAR(11)," "),CHAR(12)," "),CHAR(13)," ")),validation_boundary_effect))=0,SUMPRODUCT(--EXACT(TRIM(SUBSTITUTE(SUBSTITUTE(SUBSTITUTE(SUBSTITUTE(SUBSTITUTE(SUBSTITUTE(K19,CHAR(160)," "),CHAR(9)," "),CHAR(10)," "),CHAR(11)," "),CHAR(12)," "),CHAR(13)," ")),validation_boundary_state))=0,SUMPRODUCT(--EXACT(TRIM(SUBSTITUTE(SUBSTITUTE(SUBSTITUTE(SUBSTITUTE(SUBSTITUTE(SUBSTITUTE(L19,CHAR(160)," "),CHAR(9)," "),CHAR(10)," "),CHAR(11)," "),CHAR(12)," "),CHAR(13)," ")),validation_boundary_effect))=0,SUMPRODUCT(--EXACT(TRIM(SUBSTITUTE(SUBSTITUTE(SUBSTITUTE(SUBSTITUTE(SUBSTITUTE(SUBSTITUTE(N19,CHAR(160)," "),CHAR(9)," "),CHAR(10)," "),CHAR(11)," "),CHAR(12)," "),CHAR(13)," ")),validation_boundary_state))=0,SUMPRODUCT(--EXACT(TRIM(SUBSTITUTE(SUBSTITUTE(SUBSTITUTE(SUBSTITUTE(SUBSTITUTE(SUBSTITUTE(O19,CHAR(160)," "),CHAR(9)," "),CHAR(10)," "),CHAR(11)," "),CHAR(12)," "),CHAR(13)," ")),validation_boundary_effect))=0),"INVALID_INPUT",IF(OR(TRIM(SUBSTITUTE(SUBSTITUTE(SUBSTITUTE(SUBSTITUTE(SUBSTITUTE(SUBSTITUTE(E19,CHAR(160)," "),CHAR(9)," "),CHAR(10)," "),CHAR(11)," "),CHAR(12)," "),CHAR(13)," "))="UNRESOLVED",TRIM(SUBSTITUTE(SUBSTITUTE(SUBSTITUTE(SUBSTITUTE(SUBSTITUTE(SUBSTITUTE(F19,CHAR(160)," "),CHAR(9)," "),CHAR(10)," "),CHAR(11)," "),CHAR(12)," "),CHAR(13)," "))="UNKNOWN",TRIM(SUBSTITUTE(SUBSTITUTE(SUBSTITUTE(SUBSTITUTE(SUBSTITUTE(SUBSTITUTE(H19,CHAR(160)," "),CHAR(9)," "),CHAR(10)," "),CHAR(11)," "),CHAR(12)," "),CHAR(13)," "))="UNRESOLVED",TRIM(SUBSTITUTE(SUBSTITUTE(SUBSTITUTE(SUBSTITUTE(SUBSTITUTE(SUBSTITUTE(I19,CHAR(160)," "),CHAR(9)," "),CHAR(10)," "),CHAR(11)," "),CHAR(12)," "),CHAR(13)," "))="UNKNOWN",TRIM(SUBSTITUTE(SUBSTITUTE(SUBSTITUTE(SUBSTITUTE(SUBSTITUTE(SUBSTITUTE(K19,CHAR(160)," "),CHAR(9)," "),CHAR(10)," "),CHAR(11)," "),CHAR(12)," "),CHAR(13)," "))="UNRESOLVED",TRIM(SUBSTITUTE(SUBSTITUTE(SUBSTITUTE(SUBSTITUTE(SUBSTITUTE(SUBSTITUTE(L19,CHAR(160)," "),CHAR(9)," "),CHAR(10)," "),CHAR(11)," "),CHAR(12)," "),CHAR(13)," "))="UNKNOWN",TRIM(SUBSTITUTE(SUBSTITUTE(SUBSTITUTE(SUBSTITUTE(SUBSTITUTE(SUBSTITUTE(N19,CHAR(160)," "),CHAR(9)," "),CHAR(10)," "),CHAR(11)," "),CHAR(12)," "),CHAR(13)," "))="UNRESOLVED",TRIM(SUBSTITUTE(SUBSTITUTE(SUBSTITUTE(SUBSTITUTE(SUBSTITUTE(SUBSTITUTE(O19,CHAR(160)," "),CHAR(9)," "),CHAR(10)," "),CHAR(11)," "),CHAR(12)," "),CHAR(13)," "))="UNKNOWN"),"RESOLVE_SCOPE",IF(AND(TRIM(SUBSTITUTE(SUBSTITUTE(SUBSTITUTE(SUBSTITUTE(SUBSTITUTE(SUBSTITUTE(C19,CHAR(160)," "),CHAR(9)," "),CHAR(10)," "),CHAR(11)," "),CHAR(12)," "),CHAR(13)," "))="CURRENT",OR(TRIM(SUBSTITUTE(SUBSTITUTE(SUBSTITUTE(SUBSTITUTE(SUBSTITUTE(SUBSTITUTE(F19,CHAR(160)," "),CHAR(9)," "),CHAR(10)," "),CHAR(11)," "),CHAR(12)," "),CHAR(13)," "))="MATERIAL",TRIM(SUBSTITUTE(SUBSTITUTE(SUBSTITUTE(SUBSTITUTE(SUBSTITUTE(SUBSTITUTE(I19,CHAR(160)," "),CHAR(9)," "),CHAR(10)," "),CHAR(11)," "),CHAR(12)," "),CHAR(13)," "))="MATERIAL",TRIM(SUBSTITUTE(SUBSTITUTE(SUBSTITUTE(SUBSTITUTE(SUBSTITUTE(SUBSTITUTE(L19,CHAR(160)," "),CHAR(9)," "),CHAR(10)," "),CHAR(11)," "),CHAR(12)," "),CHAR(13)," "))="MATERIAL",TRIM(SUBSTITUTE(SUBSTITUTE(SUBSTITUTE(SUBSTITUTE(SUBSTITUTE(SUBSTITUTE(O19,CHAR(160)," "),CHAR(9)," "),CHAR(10)," "),CHAR(11)," "),CHAR(12)," "),CHAR(13)," "))="MATERIAL")),"REOPEN_VIEW",IF((--(TRIM(SUBSTITUTE(SUBSTITUTE(SUBSTITUTE(SUBSTITUTE(SUBSTITUTE(SUBSTITUTE(F19,CHAR(160)," "),CHAR(9)," "),CHAR(10)," "),CHAR(11)," "),CHAR(12)," "),CHAR(13)," "))="MATERIAL")+--(TRIM(SUBSTITUTE(SUBSTITUTE(SUBSTITUTE(SUBSTITUTE(SUBSTITUTE(SUBSTITUTE(I19,CHAR(160)," "),CHAR(9)," "),CHAR(10)," "),CHAR(11)," "),CHAR(12)," "),CHAR(13)," "))="MATERIAL")+--(TRIM(SUBSTITUTE(SUBSTITUTE(SUBSTITUTE(SUBSTITUTE(SUBSTITUTE(SUBSTITUTE(L19,CHAR(160)," "),CHAR(9)," "),CHAR(10)," "),CHAR(11)," "),CHAR(12)," "),CHAR(13)," "))="MATERIAL")+--(TRIM(SUBSTITUTE(SUBSTITUTE(SUBSTITUTE(SUBSTITUTE(SUBSTITUTE(SUBSTITUTE(O19,CHAR(160)," "),CHAR(9)," "),CHAR(10)," "),CHAR(11)," "),CHAR(12)," "),CHAR(13)," "))="MATERIAL"))&gt;1,"SPLIT_MULTIPLE",IF(TRIM(SUBSTITUTE(SUBSTITUTE(SUBSTITUTE(SUBSTITUTE(SUBSTITUTE(SUBSTITUTE(F19,CHAR(160)," "),CHAR(9)," "),CHAR(10)," "),CHAR(11)," "),CHAR(12)," "),CHAR(13)," "))="MATERIAL","SPLIT_BUYER",IF(TRIM(SUBSTITUTE(SUBSTITUTE(SUBSTITUTE(SUBSTITUTE(SUBSTITUTE(SUBSTITUTE(I19,CHAR(160)," "),CHAR(9)," "),CHAR(10)," "),CHAR(11)," "),CHAR(12)," "),CHAR(13)," "))="MATERIAL","SPLIT_OFFER",IF(TRIM(SUBSTITUTE(SUBSTITUTE(SUBSTITUTE(SUBSTITUTE(SUBSTITUTE(SUBSTITUTE(L19,CHAR(160)," "),CHAR(9)," "),CHAR(10)," "),CHAR(11)," "),CHAR(12)," "),CHAR(13)," "))="MATERIAL","SPLIT_MARKET",IF(TRIM(SUBSTITUTE(SUBSTITUTE(SUBSTITUTE(SUBSTITUTE(SUBSTITUTE(SUBSTITUTE(O19,CHAR(160)," "),CHAR(9)," "),CHAR(10)," "),CHAR(11)," "),CHAR(12)," "),CHAR(13)," "))="MATERIAL","SPLIT_GEOGRAPHY","USE_ONE_VIEW")))))))))</f>
      </c>
      <c r="T19" s="46">
        <f>IF(S19="INVALID_INPUT","CONTROLLED_INPUT_INVALID",IF(S19="INCOMPLETE","REQUIRED_INPUT_MISSING",IF(S19="RESOLVE_SCOPE","BOUNDARY_UNRESOLVED",IF(S19="REOPEN_VIEW","CURRENT_VIEW_STALE",IF(S19="SPLIT_MULTIPLE","MULTIPLE_MATERIAL_BOUNDARIES",IF(LEFT(S19,6)="SPLIT_","SINGLE_MATERIAL_BOUNDARY","NO_MATERIAL_BOUNDARY_CHANGE"))))))</f>
      </c>
      <c r="U19" s="46">
        <f>"Buyer: "&amp;TRIM(SUBSTITUTE(SUBSTITUTE(SUBSTITUTE(SUBSTITUTE(SUBSTITUTE(SUBSTITUTE(D19,CHAR(160)," "),CHAR(9)," "),CHAR(10)," "),CHAR(11)," "),CHAR(12)," "),CHAR(13)," "))&amp;" | Offer: "&amp;TRIM(SUBSTITUTE(SUBSTITUTE(SUBSTITUTE(SUBSTITUTE(SUBSTITUTE(SUBSTITUTE(G19,CHAR(160)," "),CHAR(9)," "),CHAR(10)," "),CHAR(11)," "),CHAR(12)," "),CHAR(13)," "))&amp;" | Market/job: "&amp;TRIM(SUBSTITUTE(SUBSTITUTE(SUBSTITUTE(SUBSTITUTE(SUBSTITUTE(SUBSTITUTE(J19,CHAR(160)," "),CHAR(9)," "),CHAR(10)," "),CHAR(11)," "),CHAR(12)," "),CHAR(13)," "))&amp;" | Geography/serviceability: "&amp;TRIM(SUBSTITUTE(SUBSTITUTE(SUBSTITUTE(SUBSTITUTE(SUBSTITUTE(SUBSTITUTE(M19,CHAR(160)," "),CHAR(9)," "),CHAR(10)," "),CHAR(11)," "),CHAR(12)," "),CHAR(13)," "))</f>
      </c>
      <c r="V19" s="46">
        <f>IF(OR(S19="USE_ONE_VIEW",LEFT(S19,6)="SPLIT_",S19="REOPEN_VIEW"),"Use the resulting scoped view for the stated decision after inclusions, exclusions and evidence are recorded.","No consequential downstream comparison yet.")</f>
      </c>
      <c r="W19" s="46">
        <f>IF(OR(S19="USE_ONE_VIEW",LEFT(S19,6)="SPLIT_",S19="REOPEN_VIEW"),"Do not generalize to other buyers, offers, markets, geographies or decisions without rechecking scope.","Do not size, benchmark, rank or brief from an unresolved or invalid scope.")</f>
      </c>
      <c r="X19" s="46">
        <f>IF(S19="INVALID_INPUT","Correct unsupported controlled values.",IF(S19="INCOMPLETE","Complete missing controlled fields.",IF(S19="RESOLVE_SCOPE","Resolve one or more boundary states/effects before comparison.",IF(AX19="INCOMPLETE","Record exact missing buyer / offer / market-job / geography-serviceability scope labels before publishing.","None identified by controlled inputs."))))</f>
      </c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>
        <f>IF(OR(LEN(TRIM(SUBSTITUTE(SUBSTITUTE(SUBSTITUTE(SUBSTITUTE(SUBSTITUTE(SUBSTITUTE(D19,CHAR(160)," "),CHAR(9)," "),CHAR(10)," "),CHAR(11)," "),CHAR(12)," "),CHAR(13)," ")))=0,LEN(TRIM(SUBSTITUTE(SUBSTITUTE(SUBSTITUTE(SUBSTITUTE(SUBSTITUTE(SUBSTITUTE(G19,CHAR(160)," "),CHAR(9)," "),CHAR(10)," "),CHAR(11)," "),CHAR(12)," "),CHAR(13)," ")))=0,LEN(TRIM(SUBSTITUTE(SUBSTITUTE(SUBSTITUTE(SUBSTITUTE(SUBSTITUTE(SUBSTITUTE(J19,CHAR(160)," "),CHAR(9)," "),CHAR(10)," "),CHAR(11)," "),CHAR(12)," "),CHAR(13)," ")))=0,LEN(TRIM(SUBSTITUTE(SUBSTITUTE(SUBSTITUTE(SUBSTITUTE(SUBSTITUTE(SUBSTITUTE(M19,CHAR(160)," "),CHAR(9)," "),CHAR(10)," "),CHAR(11)," "),CHAR(12)," "),CHAR(13)," ")))=0),"INCOMPLETE","COMPLETE")</f>
      </c>
      <c r="AY19">
        <f>IF(OR(S19="INVALID_INPUT",S19="INCOMPLETE",S19="RESOLVE_SCOPE",AX19="INCOMPLETE"),"NOT_READY_TO_PUBLISH","READY_FOR_HANDOFF")</f>
      </c>
    </row>
    <row r="20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48">
        <f>IF(OR(LEN(TRIM(SUBSTITUTE(SUBSTITUTE(SUBSTITUTE(SUBSTITUTE(SUBSTITUTE(SUBSTITUTE(B20,CHAR(160)," "),CHAR(9)," "),CHAR(10)," "),CHAR(11)," "),CHAR(12)," "),CHAR(13)," ")))=0,LEN(TRIM(SUBSTITUTE(SUBSTITUTE(SUBSTITUTE(SUBSTITUTE(SUBSTITUTE(SUBSTITUTE(C20,CHAR(160)," "),CHAR(9)," "),CHAR(10)," "),CHAR(11)," "),CHAR(12)," "),CHAR(13)," ")))=0,LEN(TRIM(SUBSTITUTE(SUBSTITUTE(SUBSTITUTE(SUBSTITUTE(SUBSTITUTE(SUBSTITUTE(E20,CHAR(160)," "),CHAR(9)," "),CHAR(10)," "),CHAR(11)," "),CHAR(12)," "),CHAR(13)," ")))=0,LEN(TRIM(SUBSTITUTE(SUBSTITUTE(SUBSTITUTE(SUBSTITUTE(SUBSTITUTE(SUBSTITUTE(F20,CHAR(160)," "),CHAR(9)," "),CHAR(10)," "),CHAR(11)," "),CHAR(12)," "),CHAR(13)," ")))=0,LEN(TRIM(SUBSTITUTE(SUBSTITUTE(SUBSTITUTE(SUBSTITUTE(SUBSTITUTE(SUBSTITUTE(H20,CHAR(160)," "),CHAR(9)," "),CHAR(10)," "),CHAR(11)," "),CHAR(12)," "),CHAR(13)," ")))=0,LEN(TRIM(SUBSTITUTE(SUBSTITUTE(SUBSTITUTE(SUBSTITUTE(SUBSTITUTE(SUBSTITUTE(I20,CHAR(160)," "),CHAR(9)," "),CHAR(10)," "),CHAR(11)," "),CHAR(12)," "),CHAR(13)," ")))=0,LEN(TRIM(SUBSTITUTE(SUBSTITUTE(SUBSTITUTE(SUBSTITUTE(SUBSTITUTE(SUBSTITUTE(K20,CHAR(160)," "),CHAR(9)," "),CHAR(10)," "),CHAR(11)," "),CHAR(12)," "),CHAR(13)," ")))=0,LEN(TRIM(SUBSTITUTE(SUBSTITUTE(SUBSTITUTE(SUBSTITUTE(SUBSTITUTE(SUBSTITUTE(L20,CHAR(160)," "),CHAR(9)," "),CHAR(10)," "),CHAR(11)," "),CHAR(12)," "),CHAR(13)," ")))=0,LEN(TRIM(SUBSTITUTE(SUBSTITUTE(SUBSTITUTE(SUBSTITUTE(SUBSTITUTE(SUBSTITUTE(N20,CHAR(160)," "),CHAR(9)," "),CHAR(10)," "),CHAR(11)," "),CHAR(12)," "),CHAR(13)," ")))=0,LEN(TRIM(SUBSTITUTE(SUBSTITUTE(SUBSTITUTE(SUBSTITUTE(SUBSTITUTE(SUBSTITUTE(O20,CHAR(160)," "),CHAR(9)," "),CHAR(10)," "),CHAR(11)," "),CHAR(12)," "),CHAR(13)," ")))=0),"INCOMPLETE",IF(OR(SUMPRODUCT(--EXACT(TRIM(SUBSTITUTE(SUBSTITUTE(SUBSTITUTE(SUBSTITUTE(SUBSTITUTE(SUBSTITUTE(B20,CHAR(160)," "),CHAR(9)," "),CHAR(10)," "),CHAR(11)," "),CHAR(12)," "),CHAR(13)," ")),validation_decision_use))=0,SUMPRODUCT(--EXACT(TRIM(SUBSTITUTE(SUBSTITUTE(SUBSTITUTE(SUBSTITUTE(SUBSTITUTE(SUBSTITUTE(C20,CHAR(160)," "),CHAR(9)," "),CHAR(10)," "),CHAR(11)," "),CHAR(12)," "),CHAR(13)," ")),validation_existing_view))=0,SUMPRODUCT(--EXACT(TRIM(SUBSTITUTE(SUBSTITUTE(SUBSTITUTE(SUBSTITUTE(SUBSTITUTE(SUBSTITUTE(E20,CHAR(160)," "),CHAR(9)," "),CHAR(10)," "),CHAR(11)," "),CHAR(12)," "),CHAR(13)," ")),validation_boundary_state))=0,SUMPRODUCT(--EXACT(TRIM(SUBSTITUTE(SUBSTITUTE(SUBSTITUTE(SUBSTITUTE(SUBSTITUTE(SUBSTITUTE(F20,CHAR(160)," "),CHAR(9)," "),CHAR(10)," "),CHAR(11)," "),CHAR(12)," "),CHAR(13)," ")),validation_boundary_effect))=0,SUMPRODUCT(--EXACT(TRIM(SUBSTITUTE(SUBSTITUTE(SUBSTITUTE(SUBSTITUTE(SUBSTITUTE(SUBSTITUTE(H20,CHAR(160)," "),CHAR(9)," "),CHAR(10)," "),CHAR(11)," "),CHAR(12)," "),CHAR(13)," ")),validation_boundary_state))=0,SUMPRODUCT(--EXACT(TRIM(SUBSTITUTE(SUBSTITUTE(SUBSTITUTE(SUBSTITUTE(SUBSTITUTE(SUBSTITUTE(I20,CHAR(160)," "),CHAR(9)," "),CHAR(10)," "),CHAR(11)," "),CHAR(12)," "),CHAR(13)," ")),validation_boundary_effect))=0,SUMPRODUCT(--EXACT(TRIM(SUBSTITUTE(SUBSTITUTE(SUBSTITUTE(SUBSTITUTE(SUBSTITUTE(SUBSTITUTE(K20,CHAR(160)," "),CHAR(9)," "),CHAR(10)," "),CHAR(11)," "),CHAR(12)," "),CHAR(13)," ")),validation_boundary_state))=0,SUMPRODUCT(--EXACT(TRIM(SUBSTITUTE(SUBSTITUTE(SUBSTITUTE(SUBSTITUTE(SUBSTITUTE(SUBSTITUTE(L20,CHAR(160)," "),CHAR(9)," "),CHAR(10)," "),CHAR(11)," "),CHAR(12)," "),CHAR(13)," ")),validation_boundary_effect))=0,SUMPRODUCT(--EXACT(TRIM(SUBSTITUTE(SUBSTITUTE(SUBSTITUTE(SUBSTITUTE(SUBSTITUTE(SUBSTITUTE(N20,CHAR(160)," "),CHAR(9)," "),CHAR(10)," "),CHAR(11)," "),CHAR(12)," "),CHAR(13)," ")),validation_boundary_state))=0,SUMPRODUCT(--EXACT(TRIM(SUBSTITUTE(SUBSTITUTE(SUBSTITUTE(SUBSTITUTE(SUBSTITUTE(SUBSTITUTE(O20,CHAR(160)," "),CHAR(9)," "),CHAR(10)," "),CHAR(11)," "),CHAR(12)," "),CHAR(13)," ")),validation_boundary_effect))=0),"INVALID_INPUT",IF(OR(TRIM(SUBSTITUTE(SUBSTITUTE(SUBSTITUTE(SUBSTITUTE(SUBSTITUTE(SUBSTITUTE(E20,CHAR(160)," "),CHAR(9)," "),CHAR(10)," "),CHAR(11)," "),CHAR(12)," "),CHAR(13)," "))="UNRESOLVED",TRIM(SUBSTITUTE(SUBSTITUTE(SUBSTITUTE(SUBSTITUTE(SUBSTITUTE(SUBSTITUTE(F20,CHAR(160)," "),CHAR(9)," "),CHAR(10)," "),CHAR(11)," "),CHAR(12)," "),CHAR(13)," "))="UNKNOWN",TRIM(SUBSTITUTE(SUBSTITUTE(SUBSTITUTE(SUBSTITUTE(SUBSTITUTE(SUBSTITUTE(H20,CHAR(160)," "),CHAR(9)," "),CHAR(10)," "),CHAR(11)," "),CHAR(12)," "),CHAR(13)," "))="UNRESOLVED",TRIM(SUBSTITUTE(SUBSTITUTE(SUBSTITUTE(SUBSTITUTE(SUBSTITUTE(SUBSTITUTE(I20,CHAR(160)," "),CHAR(9)," "),CHAR(10)," "),CHAR(11)," "),CHAR(12)," "),CHAR(13)," "))="UNKNOWN",TRIM(SUBSTITUTE(SUBSTITUTE(SUBSTITUTE(SUBSTITUTE(SUBSTITUTE(SUBSTITUTE(K20,CHAR(160)," "),CHAR(9)," "),CHAR(10)," "),CHAR(11)," "),CHAR(12)," "),CHAR(13)," "))="UNRESOLVED",TRIM(SUBSTITUTE(SUBSTITUTE(SUBSTITUTE(SUBSTITUTE(SUBSTITUTE(SUBSTITUTE(L20,CHAR(160)," "),CHAR(9)," "),CHAR(10)," "),CHAR(11)," "),CHAR(12)," "),CHAR(13)," "))="UNKNOWN",TRIM(SUBSTITUTE(SUBSTITUTE(SUBSTITUTE(SUBSTITUTE(SUBSTITUTE(SUBSTITUTE(N20,CHAR(160)," "),CHAR(9)," "),CHAR(10)," "),CHAR(11)," "),CHAR(12)," "),CHAR(13)," "))="UNRESOLVED",TRIM(SUBSTITUTE(SUBSTITUTE(SUBSTITUTE(SUBSTITUTE(SUBSTITUTE(SUBSTITUTE(O20,CHAR(160)," "),CHAR(9)," "),CHAR(10)," "),CHAR(11)," "),CHAR(12)," "),CHAR(13)," "))="UNKNOWN"),"RESOLVE_SCOPE",IF(AND(TRIM(SUBSTITUTE(SUBSTITUTE(SUBSTITUTE(SUBSTITUTE(SUBSTITUTE(SUBSTITUTE(C20,CHAR(160)," "),CHAR(9)," "),CHAR(10)," "),CHAR(11)," "),CHAR(12)," "),CHAR(13)," "))="CURRENT",OR(TRIM(SUBSTITUTE(SUBSTITUTE(SUBSTITUTE(SUBSTITUTE(SUBSTITUTE(SUBSTITUTE(F20,CHAR(160)," "),CHAR(9)," "),CHAR(10)," "),CHAR(11)," "),CHAR(12)," "),CHAR(13)," "))="MATERIAL",TRIM(SUBSTITUTE(SUBSTITUTE(SUBSTITUTE(SUBSTITUTE(SUBSTITUTE(SUBSTITUTE(I20,CHAR(160)," "),CHAR(9)," "),CHAR(10)," "),CHAR(11)," "),CHAR(12)," "),CHAR(13)," "))="MATERIAL",TRIM(SUBSTITUTE(SUBSTITUTE(SUBSTITUTE(SUBSTITUTE(SUBSTITUTE(SUBSTITUTE(L20,CHAR(160)," "),CHAR(9)," "),CHAR(10)," "),CHAR(11)," "),CHAR(12)," "),CHAR(13)," "))="MATERIAL",TRIM(SUBSTITUTE(SUBSTITUTE(SUBSTITUTE(SUBSTITUTE(SUBSTITUTE(SUBSTITUTE(O20,CHAR(160)," "),CHAR(9)," "),CHAR(10)," "),CHAR(11)," "),CHAR(12)," "),CHAR(13)," "))="MATERIAL")),"REOPEN_VIEW",IF((--(TRIM(SUBSTITUTE(SUBSTITUTE(SUBSTITUTE(SUBSTITUTE(SUBSTITUTE(SUBSTITUTE(F20,CHAR(160)," "),CHAR(9)," "),CHAR(10)," "),CHAR(11)," "),CHAR(12)," "),CHAR(13)," "))="MATERIAL")+--(TRIM(SUBSTITUTE(SUBSTITUTE(SUBSTITUTE(SUBSTITUTE(SUBSTITUTE(SUBSTITUTE(I20,CHAR(160)," "),CHAR(9)," "),CHAR(10)," "),CHAR(11)," "),CHAR(12)," "),CHAR(13)," "))="MATERIAL")+--(TRIM(SUBSTITUTE(SUBSTITUTE(SUBSTITUTE(SUBSTITUTE(SUBSTITUTE(SUBSTITUTE(L20,CHAR(160)," "),CHAR(9)," "),CHAR(10)," "),CHAR(11)," "),CHAR(12)," "),CHAR(13)," "))="MATERIAL")+--(TRIM(SUBSTITUTE(SUBSTITUTE(SUBSTITUTE(SUBSTITUTE(SUBSTITUTE(SUBSTITUTE(O20,CHAR(160)," "),CHAR(9)," "),CHAR(10)," "),CHAR(11)," "),CHAR(12)," "),CHAR(13)," "))="MATERIAL"))&gt;1,"SPLIT_MULTIPLE",IF(TRIM(SUBSTITUTE(SUBSTITUTE(SUBSTITUTE(SUBSTITUTE(SUBSTITUTE(SUBSTITUTE(F20,CHAR(160)," "),CHAR(9)," "),CHAR(10)," "),CHAR(11)," "),CHAR(12)," "),CHAR(13)," "))="MATERIAL","SPLIT_BUYER",IF(TRIM(SUBSTITUTE(SUBSTITUTE(SUBSTITUTE(SUBSTITUTE(SUBSTITUTE(SUBSTITUTE(I20,CHAR(160)," "),CHAR(9)," "),CHAR(10)," "),CHAR(11)," "),CHAR(12)," "),CHAR(13)," "))="MATERIAL","SPLIT_OFFER",IF(TRIM(SUBSTITUTE(SUBSTITUTE(SUBSTITUTE(SUBSTITUTE(SUBSTITUTE(SUBSTITUTE(L20,CHAR(160)," "),CHAR(9)," "),CHAR(10)," "),CHAR(11)," "),CHAR(12)," "),CHAR(13)," "))="MATERIAL","SPLIT_MARKET",IF(TRIM(SUBSTITUTE(SUBSTITUTE(SUBSTITUTE(SUBSTITUTE(SUBSTITUTE(SUBSTITUTE(O20,CHAR(160)," "),CHAR(9)," "),CHAR(10)," "),CHAR(11)," "),CHAR(12)," "),CHAR(13)," "))="MATERIAL","SPLIT_GEOGRAPHY","USE_ONE_VIEW")))))))))</f>
      </c>
      <c r="T20" s="46">
        <f>IF(S20="INVALID_INPUT","CONTROLLED_INPUT_INVALID",IF(S20="INCOMPLETE","REQUIRED_INPUT_MISSING",IF(S20="RESOLVE_SCOPE","BOUNDARY_UNRESOLVED",IF(S20="REOPEN_VIEW","CURRENT_VIEW_STALE",IF(S20="SPLIT_MULTIPLE","MULTIPLE_MATERIAL_BOUNDARIES",IF(LEFT(S20,6)="SPLIT_","SINGLE_MATERIAL_BOUNDARY","NO_MATERIAL_BOUNDARY_CHANGE"))))))</f>
      </c>
      <c r="U20" s="46">
        <f>"Buyer: "&amp;TRIM(SUBSTITUTE(SUBSTITUTE(SUBSTITUTE(SUBSTITUTE(SUBSTITUTE(SUBSTITUTE(D20,CHAR(160)," "),CHAR(9)," "),CHAR(10)," "),CHAR(11)," "),CHAR(12)," "),CHAR(13)," "))&amp;" | Offer: "&amp;TRIM(SUBSTITUTE(SUBSTITUTE(SUBSTITUTE(SUBSTITUTE(SUBSTITUTE(SUBSTITUTE(G20,CHAR(160)," "),CHAR(9)," "),CHAR(10)," "),CHAR(11)," "),CHAR(12)," "),CHAR(13)," "))&amp;" | Market/job: "&amp;TRIM(SUBSTITUTE(SUBSTITUTE(SUBSTITUTE(SUBSTITUTE(SUBSTITUTE(SUBSTITUTE(J20,CHAR(160)," "),CHAR(9)," "),CHAR(10)," "),CHAR(11)," "),CHAR(12)," "),CHAR(13)," "))&amp;" | Geography/serviceability: "&amp;TRIM(SUBSTITUTE(SUBSTITUTE(SUBSTITUTE(SUBSTITUTE(SUBSTITUTE(SUBSTITUTE(M20,CHAR(160)," "),CHAR(9)," "),CHAR(10)," "),CHAR(11)," "),CHAR(12)," "),CHAR(13)," "))</f>
      </c>
      <c r="V20" s="46">
        <f>IF(OR(S20="USE_ONE_VIEW",LEFT(S20,6)="SPLIT_",S20="REOPEN_VIEW"),"Use the resulting scoped view for the stated decision after inclusions, exclusions and evidence are recorded.","No consequential downstream comparison yet.")</f>
      </c>
      <c r="W20" s="46">
        <f>IF(OR(S20="USE_ONE_VIEW",LEFT(S20,6)="SPLIT_",S20="REOPEN_VIEW"),"Do not generalize to other buyers, offers, markets, geographies or decisions without rechecking scope.","Do not size, benchmark, rank or brief from an unresolved or invalid scope.")</f>
      </c>
      <c r="X20" s="46">
        <f>IF(S20="INVALID_INPUT","Correct unsupported controlled values.",IF(S20="INCOMPLETE","Complete missing controlled fields.",IF(S20="RESOLVE_SCOPE","Resolve one or more boundary states/effects before comparison.",IF(AX20="INCOMPLETE","Record exact missing buyer / offer / market-job / geography-serviceability scope labels before publishing.","None identified by controlled inputs."))))</f>
      </c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>
        <f>IF(OR(LEN(TRIM(SUBSTITUTE(SUBSTITUTE(SUBSTITUTE(SUBSTITUTE(SUBSTITUTE(SUBSTITUTE(D20,CHAR(160)," "),CHAR(9)," "),CHAR(10)," "),CHAR(11)," "),CHAR(12)," "),CHAR(13)," ")))=0,LEN(TRIM(SUBSTITUTE(SUBSTITUTE(SUBSTITUTE(SUBSTITUTE(SUBSTITUTE(SUBSTITUTE(G20,CHAR(160)," "),CHAR(9)," "),CHAR(10)," "),CHAR(11)," "),CHAR(12)," "),CHAR(13)," ")))=0,LEN(TRIM(SUBSTITUTE(SUBSTITUTE(SUBSTITUTE(SUBSTITUTE(SUBSTITUTE(SUBSTITUTE(J20,CHAR(160)," "),CHAR(9)," "),CHAR(10)," "),CHAR(11)," "),CHAR(12)," "),CHAR(13)," ")))=0,LEN(TRIM(SUBSTITUTE(SUBSTITUTE(SUBSTITUTE(SUBSTITUTE(SUBSTITUTE(SUBSTITUTE(M20,CHAR(160)," "),CHAR(9)," "),CHAR(10)," "),CHAR(11)," "),CHAR(12)," "),CHAR(13)," ")))=0),"INCOMPLETE","COMPLETE")</f>
      </c>
      <c r="AY20">
        <f>IF(OR(S20="INVALID_INPUT",S20="INCOMPLETE",S20="RESOLVE_SCOPE",AX20="INCOMPLETE"),"NOT_READY_TO_PUBLISH","READY_FOR_HANDOFF")</f>
      </c>
    </row>
    <row r="21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48">
        <f>IF(OR(LEN(TRIM(SUBSTITUTE(SUBSTITUTE(SUBSTITUTE(SUBSTITUTE(SUBSTITUTE(SUBSTITUTE(B21,CHAR(160)," "),CHAR(9)," "),CHAR(10)," "),CHAR(11)," "),CHAR(12)," "),CHAR(13)," ")))=0,LEN(TRIM(SUBSTITUTE(SUBSTITUTE(SUBSTITUTE(SUBSTITUTE(SUBSTITUTE(SUBSTITUTE(C21,CHAR(160)," "),CHAR(9)," "),CHAR(10)," "),CHAR(11)," "),CHAR(12)," "),CHAR(13)," ")))=0,LEN(TRIM(SUBSTITUTE(SUBSTITUTE(SUBSTITUTE(SUBSTITUTE(SUBSTITUTE(SUBSTITUTE(E21,CHAR(160)," "),CHAR(9)," "),CHAR(10)," "),CHAR(11)," "),CHAR(12)," "),CHAR(13)," ")))=0,LEN(TRIM(SUBSTITUTE(SUBSTITUTE(SUBSTITUTE(SUBSTITUTE(SUBSTITUTE(SUBSTITUTE(F21,CHAR(160)," "),CHAR(9)," "),CHAR(10)," "),CHAR(11)," "),CHAR(12)," "),CHAR(13)," ")))=0,LEN(TRIM(SUBSTITUTE(SUBSTITUTE(SUBSTITUTE(SUBSTITUTE(SUBSTITUTE(SUBSTITUTE(H21,CHAR(160)," "),CHAR(9)," "),CHAR(10)," "),CHAR(11)," "),CHAR(12)," "),CHAR(13)," ")))=0,LEN(TRIM(SUBSTITUTE(SUBSTITUTE(SUBSTITUTE(SUBSTITUTE(SUBSTITUTE(SUBSTITUTE(I21,CHAR(160)," "),CHAR(9)," "),CHAR(10)," "),CHAR(11)," "),CHAR(12)," "),CHAR(13)," ")))=0,LEN(TRIM(SUBSTITUTE(SUBSTITUTE(SUBSTITUTE(SUBSTITUTE(SUBSTITUTE(SUBSTITUTE(K21,CHAR(160)," "),CHAR(9)," "),CHAR(10)," "),CHAR(11)," "),CHAR(12)," "),CHAR(13)," ")))=0,LEN(TRIM(SUBSTITUTE(SUBSTITUTE(SUBSTITUTE(SUBSTITUTE(SUBSTITUTE(SUBSTITUTE(L21,CHAR(160)," "),CHAR(9)," "),CHAR(10)," "),CHAR(11)," "),CHAR(12)," "),CHAR(13)," ")))=0,LEN(TRIM(SUBSTITUTE(SUBSTITUTE(SUBSTITUTE(SUBSTITUTE(SUBSTITUTE(SUBSTITUTE(N21,CHAR(160)," "),CHAR(9)," "),CHAR(10)," "),CHAR(11)," "),CHAR(12)," "),CHAR(13)," ")))=0,LEN(TRIM(SUBSTITUTE(SUBSTITUTE(SUBSTITUTE(SUBSTITUTE(SUBSTITUTE(SUBSTITUTE(O21,CHAR(160)," "),CHAR(9)," "),CHAR(10)," "),CHAR(11)," "),CHAR(12)," "),CHAR(13)," ")))=0),"INCOMPLETE",IF(OR(SUMPRODUCT(--EXACT(TRIM(SUBSTITUTE(SUBSTITUTE(SUBSTITUTE(SUBSTITUTE(SUBSTITUTE(SUBSTITUTE(B21,CHAR(160)," "),CHAR(9)," "),CHAR(10)," "),CHAR(11)," "),CHAR(12)," "),CHAR(13)," ")),validation_decision_use))=0,SUMPRODUCT(--EXACT(TRIM(SUBSTITUTE(SUBSTITUTE(SUBSTITUTE(SUBSTITUTE(SUBSTITUTE(SUBSTITUTE(C21,CHAR(160)," "),CHAR(9)," "),CHAR(10)," "),CHAR(11)," "),CHAR(12)," "),CHAR(13)," ")),validation_existing_view))=0,SUMPRODUCT(--EXACT(TRIM(SUBSTITUTE(SUBSTITUTE(SUBSTITUTE(SUBSTITUTE(SUBSTITUTE(SUBSTITUTE(E21,CHAR(160)," "),CHAR(9)," "),CHAR(10)," "),CHAR(11)," "),CHAR(12)," "),CHAR(13)," ")),validation_boundary_state))=0,SUMPRODUCT(--EXACT(TRIM(SUBSTITUTE(SUBSTITUTE(SUBSTITUTE(SUBSTITUTE(SUBSTITUTE(SUBSTITUTE(F21,CHAR(160)," "),CHAR(9)," "),CHAR(10)," "),CHAR(11)," "),CHAR(12)," "),CHAR(13)," ")),validation_boundary_effect))=0,SUMPRODUCT(--EXACT(TRIM(SUBSTITUTE(SUBSTITUTE(SUBSTITUTE(SUBSTITUTE(SUBSTITUTE(SUBSTITUTE(H21,CHAR(160)," "),CHAR(9)," "),CHAR(10)," "),CHAR(11)," "),CHAR(12)," "),CHAR(13)," ")),validation_boundary_state))=0,SUMPRODUCT(--EXACT(TRIM(SUBSTITUTE(SUBSTITUTE(SUBSTITUTE(SUBSTITUTE(SUBSTITUTE(SUBSTITUTE(I21,CHAR(160)," "),CHAR(9)," "),CHAR(10)," "),CHAR(11)," "),CHAR(12)," "),CHAR(13)," ")),validation_boundary_effect))=0,SUMPRODUCT(--EXACT(TRIM(SUBSTITUTE(SUBSTITUTE(SUBSTITUTE(SUBSTITUTE(SUBSTITUTE(SUBSTITUTE(K21,CHAR(160)," "),CHAR(9)," "),CHAR(10)," "),CHAR(11)," "),CHAR(12)," "),CHAR(13)," ")),validation_boundary_state))=0,SUMPRODUCT(--EXACT(TRIM(SUBSTITUTE(SUBSTITUTE(SUBSTITUTE(SUBSTITUTE(SUBSTITUTE(SUBSTITUTE(L21,CHAR(160)," "),CHAR(9)," "),CHAR(10)," "),CHAR(11)," "),CHAR(12)," "),CHAR(13)," ")),validation_boundary_effect))=0,SUMPRODUCT(--EXACT(TRIM(SUBSTITUTE(SUBSTITUTE(SUBSTITUTE(SUBSTITUTE(SUBSTITUTE(SUBSTITUTE(N21,CHAR(160)," "),CHAR(9)," "),CHAR(10)," "),CHAR(11)," "),CHAR(12)," "),CHAR(13)," ")),validation_boundary_state))=0,SUMPRODUCT(--EXACT(TRIM(SUBSTITUTE(SUBSTITUTE(SUBSTITUTE(SUBSTITUTE(SUBSTITUTE(SUBSTITUTE(O21,CHAR(160)," "),CHAR(9)," "),CHAR(10)," "),CHAR(11)," "),CHAR(12)," "),CHAR(13)," ")),validation_boundary_effect))=0),"INVALID_INPUT",IF(OR(TRIM(SUBSTITUTE(SUBSTITUTE(SUBSTITUTE(SUBSTITUTE(SUBSTITUTE(SUBSTITUTE(E21,CHAR(160)," "),CHAR(9)," "),CHAR(10)," "),CHAR(11)," "),CHAR(12)," "),CHAR(13)," "))="UNRESOLVED",TRIM(SUBSTITUTE(SUBSTITUTE(SUBSTITUTE(SUBSTITUTE(SUBSTITUTE(SUBSTITUTE(F21,CHAR(160)," "),CHAR(9)," "),CHAR(10)," "),CHAR(11)," "),CHAR(12)," "),CHAR(13)," "))="UNKNOWN",TRIM(SUBSTITUTE(SUBSTITUTE(SUBSTITUTE(SUBSTITUTE(SUBSTITUTE(SUBSTITUTE(H21,CHAR(160)," "),CHAR(9)," "),CHAR(10)," "),CHAR(11)," "),CHAR(12)," "),CHAR(13)," "))="UNRESOLVED",TRIM(SUBSTITUTE(SUBSTITUTE(SUBSTITUTE(SUBSTITUTE(SUBSTITUTE(SUBSTITUTE(I21,CHAR(160)," "),CHAR(9)," "),CHAR(10)," "),CHAR(11)," "),CHAR(12)," "),CHAR(13)," "))="UNKNOWN",TRIM(SUBSTITUTE(SUBSTITUTE(SUBSTITUTE(SUBSTITUTE(SUBSTITUTE(SUBSTITUTE(K21,CHAR(160)," "),CHAR(9)," "),CHAR(10)," "),CHAR(11)," "),CHAR(12)," "),CHAR(13)," "))="UNRESOLVED",TRIM(SUBSTITUTE(SUBSTITUTE(SUBSTITUTE(SUBSTITUTE(SUBSTITUTE(SUBSTITUTE(L21,CHAR(160)," "),CHAR(9)," "),CHAR(10)," "),CHAR(11)," "),CHAR(12)," "),CHAR(13)," "))="UNKNOWN",TRIM(SUBSTITUTE(SUBSTITUTE(SUBSTITUTE(SUBSTITUTE(SUBSTITUTE(SUBSTITUTE(N21,CHAR(160)," "),CHAR(9)," "),CHAR(10)," "),CHAR(11)," "),CHAR(12)," "),CHAR(13)," "))="UNRESOLVED",TRIM(SUBSTITUTE(SUBSTITUTE(SUBSTITUTE(SUBSTITUTE(SUBSTITUTE(SUBSTITUTE(O21,CHAR(160)," "),CHAR(9)," "),CHAR(10)," "),CHAR(11)," "),CHAR(12)," "),CHAR(13)," "))="UNKNOWN"),"RESOLVE_SCOPE",IF(AND(TRIM(SUBSTITUTE(SUBSTITUTE(SUBSTITUTE(SUBSTITUTE(SUBSTITUTE(SUBSTITUTE(C21,CHAR(160)," "),CHAR(9)," "),CHAR(10)," "),CHAR(11)," "),CHAR(12)," "),CHAR(13)," "))="CURRENT",OR(TRIM(SUBSTITUTE(SUBSTITUTE(SUBSTITUTE(SUBSTITUTE(SUBSTITUTE(SUBSTITUTE(F21,CHAR(160)," "),CHAR(9)," "),CHAR(10)," "),CHAR(11)," "),CHAR(12)," "),CHAR(13)," "))="MATERIAL",TRIM(SUBSTITUTE(SUBSTITUTE(SUBSTITUTE(SUBSTITUTE(SUBSTITUTE(SUBSTITUTE(I21,CHAR(160)," "),CHAR(9)," "),CHAR(10)," "),CHAR(11)," "),CHAR(12)," "),CHAR(13)," "))="MATERIAL",TRIM(SUBSTITUTE(SUBSTITUTE(SUBSTITUTE(SUBSTITUTE(SUBSTITUTE(SUBSTITUTE(L21,CHAR(160)," "),CHAR(9)," "),CHAR(10)," "),CHAR(11)," "),CHAR(12)," "),CHAR(13)," "))="MATERIAL",TRIM(SUBSTITUTE(SUBSTITUTE(SUBSTITUTE(SUBSTITUTE(SUBSTITUTE(SUBSTITUTE(O21,CHAR(160)," "),CHAR(9)," "),CHAR(10)," "),CHAR(11)," "),CHAR(12)," "),CHAR(13)," "))="MATERIAL")),"REOPEN_VIEW",IF((--(TRIM(SUBSTITUTE(SUBSTITUTE(SUBSTITUTE(SUBSTITUTE(SUBSTITUTE(SUBSTITUTE(F21,CHAR(160)," "),CHAR(9)," "),CHAR(10)," "),CHAR(11)," "),CHAR(12)," "),CHAR(13)," "))="MATERIAL")+--(TRIM(SUBSTITUTE(SUBSTITUTE(SUBSTITUTE(SUBSTITUTE(SUBSTITUTE(SUBSTITUTE(I21,CHAR(160)," "),CHAR(9)," "),CHAR(10)," "),CHAR(11)," "),CHAR(12)," "),CHAR(13)," "))="MATERIAL")+--(TRIM(SUBSTITUTE(SUBSTITUTE(SUBSTITUTE(SUBSTITUTE(SUBSTITUTE(SUBSTITUTE(L21,CHAR(160)," "),CHAR(9)," "),CHAR(10)," "),CHAR(11)," "),CHAR(12)," "),CHAR(13)," "))="MATERIAL")+--(TRIM(SUBSTITUTE(SUBSTITUTE(SUBSTITUTE(SUBSTITUTE(SUBSTITUTE(SUBSTITUTE(O21,CHAR(160)," "),CHAR(9)," "),CHAR(10)," "),CHAR(11)," "),CHAR(12)," "),CHAR(13)," "))="MATERIAL"))&gt;1,"SPLIT_MULTIPLE",IF(TRIM(SUBSTITUTE(SUBSTITUTE(SUBSTITUTE(SUBSTITUTE(SUBSTITUTE(SUBSTITUTE(F21,CHAR(160)," "),CHAR(9)," "),CHAR(10)," "),CHAR(11)," "),CHAR(12)," "),CHAR(13)," "))="MATERIAL","SPLIT_BUYER",IF(TRIM(SUBSTITUTE(SUBSTITUTE(SUBSTITUTE(SUBSTITUTE(SUBSTITUTE(SUBSTITUTE(I21,CHAR(160)," "),CHAR(9)," "),CHAR(10)," "),CHAR(11)," "),CHAR(12)," "),CHAR(13)," "))="MATERIAL","SPLIT_OFFER",IF(TRIM(SUBSTITUTE(SUBSTITUTE(SUBSTITUTE(SUBSTITUTE(SUBSTITUTE(SUBSTITUTE(L21,CHAR(160)," "),CHAR(9)," "),CHAR(10)," "),CHAR(11)," "),CHAR(12)," "),CHAR(13)," "))="MATERIAL","SPLIT_MARKET",IF(TRIM(SUBSTITUTE(SUBSTITUTE(SUBSTITUTE(SUBSTITUTE(SUBSTITUTE(SUBSTITUTE(O21,CHAR(160)," "),CHAR(9)," "),CHAR(10)," "),CHAR(11)," "),CHAR(12)," "),CHAR(13)," "))="MATERIAL","SPLIT_GEOGRAPHY","USE_ONE_VIEW")))))))))</f>
      </c>
      <c r="T21" s="46">
        <f>IF(S21="INVALID_INPUT","CONTROLLED_INPUT_INVALID",IF(S21="INCOMPLETE","REQUIRED_INPUT_MISSING",IF(S21="RESOLVE_SCOPE","BOUNDARY_UNRESOLVED",IF(S21="REOPEN_VIEW","CURRENT_VIEW_STALE",IF(S21="SPLIT_MULTIPLE","MULTIPLE_MATERIAL_BOUNDARIES",IF(LEFT(S21,6)="SPLIT_","SINGLE_MATERIAL_BOUNDARY","NO_MATERIAL_BOUNDARY_CHANGE"))))))</f>
      </c>
      <c r="U21" s="46">
        <f>"Buyer: "&amp;TRIM(SUBSTITUTE(SUBSTITUTE(SUBSTITUTE(SUBSTITUTE(SUBSTITUTE(SUBSTITUTE(D21,CHAR(160)," "),CHAR(9)," "),CHAR(10)," "),CHAR(11)," "),CHAR(12)," "),CHAR(13)," "))&amp;" | Offer: "&amp;TRIM(SUBSTITUTE(SUBSTITUTE(SUBSTITUTE(SUBSTITUTE(SUBSTITUTE(SUBSTITUTE(G21,CHAR(160)," "),CHAR(9)," "),CHAR(10)," "),CHAR(11)," "),CHAR(12)," "),CHAR(13)," "))&amp;" | Market/job: "&amp;TRIM(SUBSTITUTE(SUBSTITUTE(SUBSTITUTE(SUBSTITUTE(SUBSTITUTE(SUBSTITUTE(J21,CHAR(160)," "),CHAR(9)," "),CHAR(10)," "),CHAR(11)," "),CHAR(12)," "),CHAR(13)," "))&amp;" | Geography/serviceability: "&amp;TRIM(SUBSTITUTE(SUBSTITUTE(SUBSTITUTE(SUBSTITUTE(SUBSTITUTE(SUBSTITUTE(M21,CHAR(160)," "),CHAR(9)," "),CHAR(10)," "),CHAR(11)," "),CHAR(12)," "),CHAR(13)," "))</f>
      </c>
      <c r="V21" s="46">
        <f>IF(OR(S21="USE_ONE_VIEW",LEFT(S21,6)="SPLIT_",S21="REOPEN_VIEW"),"Use the resulting scoped view for the stated decision after inclusions, exclusions and evidence are recorded.","No consequential downstream comparison yet.")</f>
      </c>
      <c r="W21" s="46">
        <f>IF(OR(S21="USE_ONE_VIEW",LEFT(S21,6)="SPLIT_",S21="REOPEN_VIEW"),"Do not generalize to other buyers, offers, markets, geographies or decisions without rechecking scope.","Do not size, benchmark, rank or brief from an unresolved or invalid scope.")</f>
      </c>
      <c r="X21" s="46">
        <f>IF(S21="INVALID_INPUT","Correct unsupported controlled values.",IF(S21="INCOMPLETE","Complete missing controlled fields.",IF(S21="RESOLVE_SCOPE","Resolve one or more boundary states/effects before comparison.",IF(AX21="INCOMPLETE","Record exact missing buyer / offer / market-job / geography-serviceability scope labels before publishing.","None identified by controlled inputs."))))</f>
      </c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>
        <f>IF(OR(LEN(TRIM(SUBSTITUTE(SUBSTITUTE(SUBSTITUTE(SUBSTITUTE(SUBSTITUTE(SUBSTITUTE(D21,CHAR(160)," "),CHAR(9)," "),CHAR(10)," "),CHAR(11)," "),CHAR(12)," "),CHAR(13)," ")))=0,LEN(TRIM(SUBSTITUTE(SUBSTITUTE(SUBSTITUTE(SUBSTITUTE(SUBSTITUTE(SUBSTITUTE(G21,CHAR(160)," "),CHAR(9)," "),CHAR(10)," "),CHAR(11)," "),CHAR(12)," "),CHAR(13)," ")))=0,LEN(TRIM(SUBSTITUTE(SUBSTITUTE(SUBSTITUTE(SUBSTITUTE(SUBSTITUTE(SUBSTITUTE(J21,CHAR(160)," "),CHAR(9)," "),CHAR(10)," "),CHAR(11)," "),CHAR(12)," "),CHAR(13)," ")))=0,LEN(TRIM(SUBSTITUTE(SUBSTITUTE(SUBSTITUTE(SUBSTITUTE(SUBSTITUTE(SUBSTITUTE(M21,CHAR(160)," "),CHAR(9)," "),CHAR(10)," "),CHAR(11)," "),CHAR(12)," "),CHAR(13)," ")))=0),"INCOMPLETE","COMPLETE")</f>
      </c>
      <c r="AY21">
        <f>IF(OR(S21="INVALID_INPUT",S21="INCOMPLETE",S21="RESOLVE_SCOPE",AX21="INCOMPLETE"),"NOT_READY_TO_PUBLISH","READY_FOR_HANDOFF")</f>
      </c>
    </row>
    <row r="22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48">
        <f>IF(OR(LEN(TRIM(SUBSTITUTE(SUBSTITUTE(SUBSTITUTE(SUBSTITUTE(SUBSTITUTE(SUBSTITUTE(B22,CHAR(160)," "),CHAR(9)," "),CHAR(10)," "),CHAR(11)," "),CHAR(12)," "),CHAR(13)," ")))=0,LEN(TRIM(SUBSTITUTE(SUBSTITUTE(SUBSTITUTE(SUBSTITUTE(SUBSTITUTE(SUBSTITUTE(C22,CHAR(160)," "),CHAR(9)," "),CHAR(10)," "),CHAR(11)," "),CHAR(12)," "),CHAR(13)," ")))=0,LEN(TRIM(SUBSTITUTE(SUBSTITUTE(SUBSTITUTE(SUBSTITUTE(SUBSTITUTE(SUBSTITUTE(E22,CHAR(160)," "),CHAR(9)," "),CHAR(10)," "),CHAR(11)," "),CHAR(12)," "),CHAR(13)," ")))=0,LEN(TRIM(SUBSTITUTE(SUBSTITUTE(SUBSTITUTE(SUBSTITUTE(SUBSTITUTE(SUBSTITUTE(F22,CHAR(160)," "),CHAR(9)," "),CHAR(10)," "),CHAR(11)," "),CHAR(12)," "),CHAR(13)," ")))=0,LEN(TRIM(SUBSTITUTE(SUBSTITUTE(SUBSTITUTE(SUBSTITUTE(SUBSTITUTE(SUBSTITUTE(H22,CHAR(160)," "),CHAR(9)," "),CHAR(10)," "),CHAR(11)," "),CHAR(12)," "),CHAR(13)," ")))=0,LEN(TRIM(SUBSTITUTE(SUBSTITUTE(SUBSTITUTE(SUBSTITUTE(SUBSTITUTE(SUBSTITUTE(I22,CHAR(160)," "),CHAR(9)," "),CHAR(10)," "),CHAR(11)," "),CHAR(12)," "),CHAR(13)," ")))=0,LEN(TRIM(SUBSTITUTE(SUBSTITUTE(SUBSTITUTE(SUBSTITUTE(SUBSTITUTE(SUBSTITUTE(K22,CHAR(160)," "),CHAR(9)," "),CHAR(10)," "),CHAR(11)," "),CHAR(12)," "),CHAR(13)," ")))=0,LEN(TRIM(SUBSTITUTE(SUBSTITUTE(SUBSTITUTE(SUBSTITUTE(SUBSTITUTE(SUBSTITUTE(L22,CHAR(160)," "),CHAR(9)," "),CHAR(10)," "),CHAR(11)," "),CHAR(12)," "),CHAR(13)," ")))=0,LEN(TRIM(SUBSTITUTE(SUBSTITUTE(SUBSTITUTE(SUBSTITUTE(SUBSTITUTE(SUBSTITUTE(N22,CHAR(160)," "),CHAR(9)," "),CHAR(10)," "),CHAR(11)," "),CHAR(12)," "),CHAR(13)," ")))=0,LEN(TRIM(SUBSTITUTE(SUBSTITUTE(SUBSTITUTE(SUBSTITUTE(SUBSTITUTE(SUBSTITUTE(O22,CHAR(160)," "),CHAR(9)," "),CHAR(10)," "),CHAR(11)," "),CHAR(12)," "),CHAR(13)," ")))=0),"INCOMPLETE",IF(OR(SUMPRODUCT(--EXACT(TRIM(SUBSTITUTE(SUBSTITUTE(SUBSTITUTE(SUBSTITUTE(SUBSTITUTE(SUBSTITUTE(B22,CHAR(160)," "),CHAR(9)," "),CHAR(10)," "),CHAR(11)," "),CHAR(12)," "),CHAR(13)," ")),validation_decision_use))=0,SUMPRODUCT(--EXACT(TRIM(SUBSTITUTE(SUBSTITUTE(SUBSTITUTE(SUBSTITUTE(SUBSTITUTE(SUBSTITUTE(C22,CHAR(160)," "),CHAR(9)," "),CHAR(10)," "),CHAR(11)," "),CHAR(12)," "),CHAR(13)," ")),validation_existing_view))=0,SUMPRODUCT(--EXACT(TRIM(SUBSTITUTE(SUBSTITUTE(SUBSTITUTE(SUBSTITUTE(SUBSTITUTE(SUBSTITUTE(E22,CHAR(160)," "),CHAR(9)," "),CHAR(10)," "),CHAR(11)," "),CHAR(12)," "),CHAR(13)," ")),validation_boundary_state))=0,SUMPRODUCT(--EXACT(TRIM(SUBSTITUTE(SUBSTITUTE(SUBSTITUTE(SUBSTITUTE(SUBSTITUTE(SUBSTITUTE(F22,CHAR(160)," "),CHAR(9)," "),CHAR(10)," "),CHAR(11)," "),CHAR(12)," "),CHAR(13)," ")),validation_boundary_effect))=0,SUMPRODUCT(--EXACT(TRIM(SUBSTITUTE(SUBSTITUTE(SUBSTITUTE(SUBSTITUTE(SUBSTITUTE(SUBSTITUTE(H22,CHAR(160)," "),CHAR(9)," "),CHAR(10)," "),CHAR(11)," "),CHAR(12)," "),CHAR(13)," ")),validation_boundary_state))=0,SUMPRODUCT(--EXACT(TRIM(SUBSTITUTE(SUBSTITUTE(SUBSTITUTE(SUBSTITUTE(SUBSTITUTE(SUBSTITUTE(I22,CHAR(160)," "),CHAR(9)," "),CHAR(10)," "),CHAR(11)," "),CHAR(12)," "),CHAR(13)," ")),validation_boundary_effect))=0,SUMPRODUCT(--EXACT(TRIM(SUBSTITUTE(SUBSTITUTE(SUBSTITUTE(SUBSTITUTE(SUBSTITUTE(SUBSTITUTE(K22,CHAR(160)," "),CHAR(9)," "),CHAR(10)," "),CHAR(11)," "),CHAR(12)," "),CHAR(13)," ")),validation_boundary_state))=0,SUMPRODUCT(--EXACT(TRIM(SUBSTITUTE(SUBSTITUTE(SUBSTITUTE(SUBSTITUTE(SUBSTITUTE(SUBSTITUTE(L22,CHAR(160)," "),CHAR(9)," "),CHAR(10)," "),CHAR(11)," "),CHAR(12)," "),CHAR(13)," ")),validation_boundary_effect))=0,SUMPRODUCT(--EXACT(TRIM(SUBSTITUTE(SUBSTITUTE(SUBSTITUTE(SUBSTITUTE(SUBSTITUTE(SUBSTITUTE(N22,CHAR(160)," "),CHAR(9)," "),CHAR(10)," "),CHAR(11)," "),CHAR(12)," "),CHAR(13)," ")),validation_boundary_state))=0,SUMPRODUCT(--EXACT(TRIM(SUBSTITUTE(SUBSTITUTE(SUBSTITUTE(SUBSTITUTE(SUBSTITUTE(SUBSTITUTE(O22,CHAR(160)," "),CHAR(9)," "),CHAR(10)," "),CHAR(11)," "),CHAR(12)," "),CHAR(13)," ")),validation_boundary_effect))=0),"INVALID_INPUT",IF(OR(TRIM(SUBSTITUTE(SUBSTITUTE(SUBSTITUTE(SUBSTITUTE(SUBSTITUTE(SUBSTITUTE(E22,CHAR(160)," "),CHAR(9)," "),CHAR(10)," "),CHAR(11)," "),CHAR(12)," "),CHAR(13)," "))="UNRESOLVED",TRIM(SUBSTITUTE(SUBSTITUTE(SUBSTITUTE(SUBSTITUTE(SUBSTITUTE(SUBSTITUTE(F22,CHAR(160)," "),CHAR(9)," "),CHAR(10)," "),CHAR(11)," "),CHAR(12)," "),CHAR(13)," "))="UNKNOWN",TRIM(SUBSTITUTE(SUBSTITUTE(SUBSTITUTE(SUBSTITUTE(SUBSTITUTE(SUBSTITUTE(H22,CHAR(160)," "),CHAR(9)," "),CHAR(10)," "),CHAR(11)," "),CHAR(12)," "),CHAR(13)," "))="UNRESOLVED",TRIM(SUBSTITUTE(SUBSTITUTE(SUBSTITUTE(SUBSTITUTE(SUBSTITUTE(SUBSTITUTE(I22,CHAR(160)," "),CHAR(9)," "),CHAR(10)," "),CHAR(11)," "),CHAR(12)," "),CHAR(13)," "))="UNKNOWN",TRIM(SUBSTITUTE(SUBSTITUTE(SUBSTITUTE(SUBSTITUTE(SUBSTITUTE(SUBSTITUTE(K22,CHAR(160)," "),CHAR(9)," "),CHAR(10)," "),CHAR(11)," "),CHAR(12)," "),CHAR(13)," "))="UNRESOLVED",TRIM(SUBSTITUTE(SUBSTITUTE(SUBSTITUTE(SUBSTITUTE(SUBSTITUTE(SUBSTITUTE(L22,CHAR(160)," "),CHAR(9)," "),CHAR(10)," "),CHAR(11)," "),CHAR(12)," "),CHAR(13)," "))="UNKNOWN",TRIM(SUBSTITUTE(SUBSTITUTE(SUBSTITUTE(SUBSTITUTE(SUBSTITUTE(SUBSTITUTE(N22,CHAR(160)," "),CHAR(9)," "),CHAR(10)," "),CHAR(11)," "),CHAR(12)," "),CHAR(13)," "))="UNRESOLVED",TRIM(SUBSTITUTE(SUBSTITUTE(SUBSTITUTE(SUBSTITUTE(SUBSTITUTE(SUBSTITUTE(O22,CHAR(160)," "),CHAR(9)," "),CHAR(10)," "),CHAR(11)," "),CHAR(12)," "),CHAR(13)," "))="UNKNOWN"),"RESOLVE_SCOPE",IF(AND(TRIM(SUBSTITUTE(SUBSTITUTE(SUBSTITUTE(SUBSTITUTE(SUBSTITUTE(SUBSTITUTE(C22,CHAR(160)," "),CHAR(9)," "),CHAR(10)," "),CHAR(11)," "),CHAR(12)," "),CHAR(13)," "))="CURRENT",OR(TRIM(SUBSTITUTE(SUBSTITUTE(SUBSTITUTE(SUBSTITUTE(SUBSTITUTE(SUBSTITUTE(F22,CHAR(160)," "),CHAR(9)," "),CHAR(10)," "),CHAR(11)," "),CHAR(12)," "),CHAR(13)," "))="MATERIAL",TRIM(SUBSTITUTE(SUBSTITUTE(SUBSTITUTE(SUBSTITUTE(SUBSTITUTE(SUBSTITUTE(I22,CHAR(160)," "),CHAR(9)," "),CHAR(10)," "),CHAR(11)," "),CHAR(12)," "),CHAR(13)," "))="MATERIAL",TRIM(SUBSTITUTE(SUBSTITUTE(SUBSTITUTE(SUBSTITUTE(SUBSTITUTE(SUBSTITUTE(L22,CHAR(160)," "),CHAR(9)," "),CHAR(10)," "),CHAR(11)," "),CHAR(12)," "),CHAR(13)," "))="MATERIAL",TRIM(SUBSTITUTE(SUBSTITUTE(SUBSTITUTE(SUBSTITUTE(SUBSTITUTE(SUBSTITUTE(O22,CHAR(160)," "),CHAR(9)," "),CHAR(10)," "),CHAR(11)," "),CHAR(12)," "),CHAR(13)," "))="MATERIAL")),"REOPEN_VIEW",IF((--(TRIM(SUBSTITUTE(SUBSTITUTE(SUBSTITUTE(SUBSTITUTE(SUBSTITUTE(SUBSTITUTE(F22,CHAR(160)," "),CHAR(9)," "),CHAR(10)," "),CHAR(11)," "),CHAR(12)," "),CHAR(13)," "))="MATERIAL")+--(TRIM(SUBSTITUTE(SUBSTITUTE(SUBSTITUTE(SUBSTITUTE(SUBSTITUTE(SUBSTITUTE(I22,CHAR(160)," "),CHAR(9)," "),CHAR(10)," "),CHAR(11)," "),CHAR(12)," "),CHAR(13)," "))="MATERIAL")+--(TRIM(SUBSTITUTE(SUBSTITUTE(SUBSTITUTE(SUBSTITUTE(SUBSTITUTE(SUBSTITUTE(L22,CHAR(160)," "),CHAR(9)," "),CHAR(10)," "),CHAR(11)," "),CHAR(12)," "),CHAR(13)," "))="MATERIAL")+--(TRIM(SUBSTITUTE(SUBSTITUTE(SUBSTITUTE(SUBSTITUTE(SUBSTITUTE(SUBSTITUTE(O22,CHAR(160)," "),CHAR(9)," "),CHAR(10)," "),CHAR(11)," "),CHAR(12)," "),CHAR(13)," "))="MATERIAL"))&gt;1,"SPLIT_MULTIPLE",IF(TRIM(SUBSTITUTE(SUBSTITUTE(SUBSTITUTE(SUBSTITUTE(SUBSTITUTE(SUBSTITUTE(F22,CHAR(160)," "),CHAR(9)," "),CHAR(10)," "),CHAR(11)," "),CHAR(12)," "),CHAR(13)," "))="MATERIAL","SPLIT_BUYER",IF(TRIM(SUBSTITUTE(SUBSTITUTE(SUBSTITUTE(SUBSTITUTE(SUBSTITUTE(SUBSTITUTE(I22,CHAR(160)," "),CHAR(9)," "),CHAR(10)," "),CHAR(11)," "),CHAR(12)," "),CHAR(13)," "))="MATERIAL","SPLIT_OFFER",IF(TRIM(SUBSTITUTE(SUBSTITUTE(SUBSTITUTE(SUBSTITUTE(SUBSTITUTE(SUBSTITUTE(L22,CHAR(160)," "),CHAR(9)," "),CHAR(10)," "),CHAR(11)," "),CHAR(12)," "),CHAR(13)," "))="MATERIAL","SPLIT_MARKET",IF(TRIM(SUBSTITUTE(SUBSTITUTE(SUBSTITUTE(SUBSTITUTE(SUBSTITUTE(SUBSTITUTE(O22,CHAR(160)," "),CHAR(9)," "),CHAR(10)," "),CHAR(11)," "),CHAR(12)," "),CHAR(13)," "))="MATERIAL","SPLIT_GEOGRAPHY","USE_ONE_VIEW")))))))))</f>
      </c>
      <c r="T22" s="46">
        <f>IF(S22="INVALID_INPUT","CONTROLLED_INPUT_INVALID",IF(S22="INCOMPLETE","REQUIRED_INPUT_MISSING",IF(S22="RESOLVE_SCOPE","BOUNDARY_UNRESOLVED",IF(S22="REOPEN_VIEW","CURRENT_VIEW_STALE",IF(S22="SPLIT_MULTIPLE","MULTIPLE_MATERIAL_BOUNDARIES",IF(LEFT(S22,6)="SPLIT_","SINGLE_MATERIAL_BOUNDARY","NO_MATERIAL_BOUNDARY_CHANGE"))))))</f>
      </c>
      <c r="U22" s="46">
        <f>"Buyer: "&amp;TRIM(SUBSTITUTE(SUBSTITUTE(SUBSTITUTE(SUBSTITUTE(SUBSTITUTE(SUBSTITUTE(D22,CHAR(160)," "),CHAR(9)," "),CHAR(10)," "),CHAR(11)," "),CHAR(12)," "),CHAR(13)," "))&amp;" | Offer: "&amp;TRIM(SUBSTITUTE(SUBSTITUTE(SUBSTITUTE(SUBSTITUTE(SUBSTITUTE(SUBSTITUTE(G22,CHAR(160)," "),CHAR(9)," "),CHAR(10)," "),CHAR(11)," "),CHAR(12)," "),CHAR(13)," "))&amp;" | Market/job: "&amp;TRIM(SUBSTITUTE(SUBSTITUTE(SUBSTITUTE(SUBSTITUTE(SUBSTITUTE(SUBSTITUTE(J22,CHAR(160)," "),CHAR(9)," "),CHAR(10)," "),CHAR(11)," "),CHAR(12)," "),CHAR(13)," "))&amp;" | Geography/serviceability: "&amp;TRIM(SUBSTITUTE(SUBSTITUTE(SUBSTITUTE(SUBSTITUTE(SUBSTITUTE(SUBSTITUTE(M22,CHAR(160)," "),CHAR(9)," "),CHAR(10)," "),CHAR(11)," "),CHAR(12)," "),CHAR(13)," "))</f>
      </c>
      <c r="V22" s="46">
        <f>IF(OR(S22="USE_ONE_VIEW",LEFT(S22,6)="SPLIT_",S22="REOPEN_VIEW"),"Use the resulting scoped view for the stated decision after inclusions, exclusions and evidence are recorded.","No consequential downstream comparison yet.")</f>
      </c>
      <c r="W22" s="46">
        <f>IF(OR(S22="USE_ONE_VIEW",LEFT(S22,6)="SPLIT_",S22="REOPEN_VIEW"),"Do not generalize to other buyers, offers, markets, geographies or decisions without rechecking scope.","Do not size, benchmark, rank or brief from an unresolved or invalid scope.")</f>
      </c>
      <c r="X22" s="46">
        <f>IF(S22="INVALID_INPUT","Correct unsupported controlled values.",IF(S22="INCOMPLETE","Complete missing controlled fields.",IF(S22="RESOLVE_SCOPE","Resolve one or more boundary states/effects before comparison.",IF(AX22="INCOMPLETE","Record exact missing buyer / offer / market-job / geography-serviceability scope labels before publishing.","None identified by controlled inputs."))))</f>
      </c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>
        <f>IF(OR(LEN(TRIM(SUBSTITUTE(SUBSTITUTE(SUBSTITUTE(SUBSTITUTE(SUBSTITUTE(SUBSTITUTE(D22,CHAR(160)," "),CHAR(9)," "),CHAR(10)," "),CHAR(11)," "),CHAR(12)," "),CHAR(13)," ")))=0,LEN(TRIM(SUBSTITUTE(SUBSTITUTE(SUBSTITUTE(SUBSTITUTE(SUBSTITUTE(SUBSTITUTE(G22,CHAR(160)," "),CHAR(9)," "),CHAR(10)," "),CHAR(11)," "),CHAR(12)," "),CHAR(13)," ")))=0,LEN(TRIM(SUBSTITUTE(SUBSTITUTE(SUBSTITUTE(SUBSTITUTE(SUBSTITUTE(SUBSTITUTE(J22,CHAR(160)," "),CHAR(9)," "),CHAR(10)," "),CHAR(11)," "),CHAR(12)," "),CHAR(13)," ")))=0,LEN(TRIM(SUBSTITUTE(SUBSTITUTE(SUBSTITUTE(SUBSTITUTE(SUBSTITUTE(SUBSTITUTE(M22,CHAR(160)," "),CHAR(9)," "),CHAR(10)," "),CHAR(11)," "),CHAR(12)," "),CHAR(13)," ")))=0),"INCOMPLETE","COMPLETE")</f>
      </c>
      <c r="AY22">
        <f>IF(OR(S22="INVALID_INPUT",S22="INCOMPLETE",S22="RESOLVE_SCOPE",AX22="INCOMPLETE"),"NOT_READY_TO_PUBLISH","READY_FOR_HANDOFF")</f>
      </c>
    </row>
    <row r="23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48">
        <f>IF(OR(LEN(TRIM(SUBSTITUTE(SUBSTITUTE(SUBSTITUTE(SUBSTITUTE(SUBSTITUTE(SUBSTITUTE(B23,CHAR(160)," "),CHAR(9)," "),CHAR(10)," "),CHAR(11)," "),CHAR(12)," "),CHAR(13)," ")))=0,LEN(TRIM(SUBSTITUTE(SUBSTITUTE(SUBSTITUTE(SUBSTITUTE(SUBSTITUTE(SUBSTITUTE(C23,CHAR(160)," "),CHAR(9)," "),CHAR(10)," "),CHAR(11)," "),CHAR(12)," "),CHAR(13)," ")))=0,LEN(TRIM(SUBSTITUTE(SUBSTITUTE(SUBSTITUTE(SUBSTITUTE(SUBSTITUTE(SUBSTITUTE(E23,CHAR(160)," "),CHAR(9)," "),CHAR(10)," "),CHAR(11)," "),CHAR(12)," "),CHAR(13)," ")))=0,LEN(TRIM(SUBSTITUTE(SUBSTITUTE(SUBSTITUTE(SUBSTITUTE(SUBSTITUTE(SUBSTITUTE(F23,CHAR(160)," "),CHAR(9)," "),CHAR(10)," "),CHAR(11)," "),CHAR(12)," "),CHAR(13)," ")))=0,LEN(TRIM(SUBSTITUTE(SUBSTITUTE(SUBSTITUTE(SUBSTITUTE(SUBSTITUTE(SUBSTITUTE(H23,CHAR(160)," "),CHAR(9)," "),CHAR(10)," "),CHAR(11)," "),CHAR(12)," "),CHAR(13)," ")))=0,LEN(TRIM(SUBSTITUTE(SUBSTITUTE(SUBSTITUTE(SUBSTITUTE(SUBSTITUTE(SUBSTITUTE(I23,CHAR(160)," "),CHAR(9)," "),CHAR(10)," "),CHAR(11)," "),CHAR(12)," "),CHAR(13)," ")))=0,LEN(TRIM(SUBSTITUTE(SUBSTITUTE(SUBSTITUTE(SUBSTITUTE(SUBSTITUTE(SUBSTITUTE(K23,CHAR(160)," "),CHAR(9)," "),CHAR(10)," "),CHAR(11)," "),CHAR(12)," "),CHAR(13)," ")))=0,LEN(TRIM(SUBSTITUTE(SUBSTITUTE(SUBSTITUTE(SUBSTITUTE(SUBSTITUTE(SUBSTITUTE(L23,CHAR(160)," "),CHAR(9)," "),CHAR(10)," "),CHAR(11)," "),CHAR(12)," "),CHAR(13)," ")))=0,LEN(TRIM(SUBSTITUTE(SUBSTITUTE(SUBSTITUTE(SUBSTITUTE(SUBSTITUTE(SUBSTITUTE(N23,CHAR(160)," "),CHAR(9)," "),CHAR(10)," "),CHAR(11)," "),CHAR(12)," "),CHAR(13)," ")))=0,LEN(TRIM(SUBSTITUTE(SUBSTITUTE(SUBSTITUTE(SUBSTITUTE(SUBSTITUTE(SUBSTITUTE(O23,CHAR(160)," "),CHAR(9)," "),CHAR(10)," "),CHAR(11)," "),CHAR(12)," "),CHAR(13)," ")))=0),"INCOMPLETE",IF(OR(SUMPRODUCT(--EXACT(TRIM(SUBSTITUTE(SUBSTITUTE(SUBSTITUTE(SUBSTITUTE(SUBSTITUTE(SUBSTITUTE(B23,CHAR(160)," "),CHAR(9)," "),CHAR(10)," "),CHAR(11)," "),CHAR(12)," "),CHAR(13)," ")),validation_decision_use))=0,SUMPRODUCT(--EXACT(TRIM(SUBSTITUTE(SUBSTITUTE(SUBSTITUTE(SUBSTITUTE(SUBSTITUTE(SUBSTITUTE(C23,CHAR(160)," "),CHAR(9)," "),CHAR(10)," "),CHAR(11)," "),CHAR(12)," "),CHAR(13)," ")),validation_existing_view))=0,SUMPRODUCT(--EXACT(TRIM(SUBSTITUTE(SUBSTITUTE(SUBSTITUTE(SUBSTITUTE(SUBSTITUTE(SUBSTITUTE(E23,CHAR(160)," "),CHAR(9)," "),CHAR(10)," "),CHAR(11)," "),CHAR(12)," "),CHAR(13)," ")),validation_boundary_state))=0,SUMPRODUCT(--EXACT(TRIM(SUBSTITUTE(SUBSTITUTE(SUBSTITUTE(SUBSTITUTE(SUBSTITUTE(SUBSTITUTE(F23,CHAR(160)," "),CHAR(9)," "),CHAR(10)," "),CHAR(11)," "),CHAR(12)," "),CHAR(13)," ")),validation_boundary_effect))=0,SUMPRODUCT(--EXACT(TRIM(SUBSTITUTE(SUBSTITUTE(SUBSTITUTE(SUBSTITUTE(SUBSTITUTE(SUBSTITUTE(H23,CHAR(160)," "),CHAR(9)," "),CHAR(10)," "),CHAR(11)," "),CHAR(12)," "),CHAR(13)," ")),validation_boundary_state))=0,SUMPRODUCT(--EXACT(TRIM(SUBSTITUTE(SUBSTITUTE(SUBSTITUTE(SUBSTITUTE(SUBSTITUTE(SUBSTITUTE(I23,CHAR(160)," "),CHAR(9)," "),CHAR(10)," "),CHAR(11)," "),CHAR(12)," "),CHAR(13)," ")),validation_boundary_effect))=0,SUMPRODUCT(--EXACT(TRIM(SUBSTITUTE(SUBSTITUTE(SUBSTITUTE(SUBSTITUTE(SUBSTITUTE(SUBSTITUTE(K23,CHAR(160)," "),CHAR(9)," "),CHAR(10)," "),CHAR(11)," "),CHAR(12)," "),CHAR(13)," ")),validation_boundary_state))=0,SUMPRODUCT(--EXACT(TRIM(SUBSTITUTE(SUBSTITUTE(SUBSTITUTE(SUBSTITUTE(SUBSTITUTE(SUBSTITUTE(L23,CHAR(160)," "),CHAR(9)," "),CHAR(10)," "),CHAR(11)," "),CHAR(12)," "),CHAR(13)," ")),validation_boundary_effect))=0,SUMPRODUCT(--EXACT(TRIM(SUBSTITUTE(SUBSTITUTE(SUBSTITUTE(SUBSTITUTE(SUBSTITUTE(SUBSTITUTE(N23,CHAR(160)," "),CHAR(9)," "),CHAR(10)," "),CHAR(11)," "),CHAR(12)," "),CHAR(13)," ")),validation_boundary_state))=0,SUMPRODUCT(--EXACT(TRIM(SUBSTITUTE(SUBSTITUTE(SUBSTITUTE(SUBSTITUTE(SUBSTITUTE(SUBSTITUTE(O23,CHAR(160)," "),CHAR(9)," "),CHAR(10)," "),CHAR(11)," "),CHAR(12)," "),CHAR(13)," ")),validation_boundary_effect))=0),"INVALID_INPUT",IF(OR(TRIM(SUBSTITUTE(SUBSTITUTE(SUBSTITUTE(SUBSTITUTE(SUBSTITUTE(SUBSTITUTE(E23,CHAR(160)," "),CHAR(9)," "),CHAR(10)," "),CHAR(11)," "),CHAR(12)," "),CHAR(13)," "))="UNRESOLVED",TRIM(SUBSTITUTE(SUBSTITUTE(SUBSTITUTE(SUBSTITUTE(SUBSTITUTE(SUBSTITUTE(F23,CHAR(160)," "),CHAR(9)," "),CHAR(10)," "),CHAR(11)," "),CHAR(12)," "),CHAR(13)," "))="UNKNOWN",TRIM(SUBSTITUTE(SUBSTITUTE(SUBSTITUTE(SUBSTITUTE(SUBSTITUTE(SUBSTITUTE(H23,CHAR(160)," "),CHAR(9)," "),CHAR(10)," "),CHAR(11)," "),CHAR(12)," "),CHAR(13)," "))="UNRESOLVED",TRIM(SUBSTITUTE(SUBSTITUTE(SUBSTITUTE(SUBSTITUTE(SUBSTITUTE(SUBSTITUTE(I23,CHAR(160)," "),CHAR(9)," "),CHAR(10)," "),CHAR(11)," "),CHAR(12)," "),CHAR(13)," "))="UNKNOWN",TRIM(SUBSTITUTE(SUBSTITUTE(SUBSTITUTE(SUBSTITUTE(SUBSTITUTE(SUBSTITUTE(K23,CHAR(160)," "),CHAR(9)," "),CHAR(10)," "),CHAR(11)," "),CHAR(12)," "),CHAR(13)," "))="UNRESOLVED",TRIM(SUBSTITUTE(SUBSTITUTE(SUBSTITUTE(SUBSTITUTE(SUBSTITUTE(SUBSTITUTE(L23,CHAR(160)," "),CHAR(9)," "),CHAR(10)," "),CHAR(11)," "),CHAR(12)," "),CHAR(13)," "))="UNKNOWN",TRIM(SUBSTITUTE(SUBSTITUTE(SUBSTITUTE(SUBSTITUTE(SUBSTITUTE(SUBSTITUTE(N23,CHAR(160)," "),CHAR(9)," "),CHAR(10)," "),CHAR(11)," "),CHAR(12)," "),CHAR(13)," "))="UNRESOLVED",TRIM(SUBSTITUTE(SUBSTITUTE(SUBSTITUTE(SUBSTITUTE(SUBSTITUTE(SUBSTITUTE(O23,CHAR(160)," "),CHAR(9)," "),CHAR(10)," "),CHAR(11)," "),CHAR(12)," "),CHAR(13)," "))="UNKNOWN"),"RESOLVE_SCOPE",IF(AND(TRIM(SUBSTITUTE(SUBSTITUTE(SUBSTITUTE(SUBSTITUTE(SUBSTITUTE(SUBSTITUTE(C23,CHAR(160)," "),CHAR(9)," "),CHAR(10)," "),CHAR(11)," "),CHAR(12)," "),CHAR(13)," "))="CURRENT",OR(TRIM(SUBSTITUTE(SUBSTITUTE(SUBSTITUTE(SUBSTITUTE(SUBSTITUTE(SUBSTITUTE(F23,CHAR(160)," "),CHAR(9)," "),CHAR(10)," "),CHAR(11)," "),CHAR(12)," "),CHAR(13)," "))="MATERIAL",TRIM(SUBSTITUTE(SUBSTITUTE(SUBSTITUTE(SUBSTITUTE(SUBSTITUTE(SUBSTITUTE(I23,CHAR(160)," "),CHAR(9)," "),CHAR(10)," "),CHAR(11)," "),CHAR(12)," "),CHAR(13)," "))="MATERIAL",TRIM(SUBSTITUTE(SUBSTITUTE(SUBSTITUTE(SUBSTITUTE(SUBSTITUTE(SUBSTITUTE(L23,CHAR(160)," "),CHAR(9)," "),CHAR(10)," "),CHAR(11)," "),CHAR(12)," "),CHAR(13)," "))="MATERIAL",TRIM(SUBSTITUTE(SUBSTITUTE(SUBSTITUTE(SUBSTITUTE(SUBSTITUTE(SUBSTITUTE(O23,CHAR(160)," "),CHAR(9)," "),CHAR(10)," "),CHAR(11)," "),CHAR(12)," "),CHAR(13)," "))="MATERIAL")),"REOPEN_VIEW",IF((--(TRIM(SUBSTITUTE(SUBSTITUTE(SUBSTITUTE(SUBSTITUTE(SUBSTITUTE(SUBSTITUTE(F23,CHAR(160)," "),CHAR(9)," "),CHAR(10)," "),CHAR(11)," "),CHAR(12)," "),CHAR(13)," "))="MATERIAL")+--(TRIM(SUBSTITUTE(SUBSTITUTE(SUBSTITUTE(SUBSTITUTE(SUBSTITUTE(SUBSTITUTE(I23,CHAR(160)," "),CHAR(9)," "),CHAR(10)," "),CHAR(11)," "),CHAR(12)," "),CHAR(13)," "))="MATERIAL")+--(TRIM(SUBSTITUTE(SUBSTITUTE(SUBSTITUTE(SUBSTITUTE(SUBSTITUTE(SUBSTITUTE(L23,CHAR(160)," "),CHAR(9)," "),CHAR(10)," "),CHAR(11)," "),CHAR(12)," "),CHAR(13)," "))="MATERIAL")+--(TRIM(SUBSTITUTE(SUBSTITUTE(SUBSTITUTE(SUBSTITUTE(SUBSTITUTE(SUBSTITUTE(O23,CHAR(160)," "),CHAR(9)," "),CHAR(10)," "),CHAR(11)," "),CHAR(12)," "),CHAR(13)," "))="MATERIAL"))&gt;1,"SPLIT_MULTIPLE",IF(TRIM(SUBSTITUTE(SUBSTITUTE(SUBSTITUTE(SUBSTITUTE(SUBSTITUTE(SUBSTITUTE(F23,CHAR(160)," "),CHAR(9)," "),CHAR(10)," "),CHAR(11)," "),CHAR(12)," "),CHAR(13)," "))="MATERIAL","SPLIT_BUYER",IF(TRIM(SUBSTITUTE(SUBSTITUTE(SUBSTITUTE(SUBSTITUTE(SUBSTITUTE(SUBSTITUTE(I23,CHAR(160)," "),CHAR(9)," "),CHAR(10)," "),CHAR(11)," "),CHAR(12)," "),CHAR(13)," "))="MATERIAL","SPLIT_OFFER",IF(TRIM(SUBSTITUTE(SUBSTITUTE(SUBSTITUTE(SUBSTITUTE(SUBSTITUTE(SUBSTITUTE(L23,CHAR(160)," "),CHAR(9)," "),CHAR(10)," "),CHAR(11)," "),CHAR(12)," "),CHAR(13)," "))="MATERIAL","SPLIT_MARKET",IF(TRIM(SUBSTITUTE(SUBSTITUTE(SUBSTITUTE(SUBSTITUTE(SUBSTITUTE(SUBSTITUTE(O23,CHAR(160)," "),CHAR(9)," "),CHAR(10)," "),CHAR(11)," "),CHAR(12)," "),CHAR(13)," "))="MATERIAL","SPLIT_GEOGRAPHY","USE_ONE_VIEW")))))))))</f>
      </c>
      <c r="T23" s="46">
        <f>IF(S23="INVALID_INPUT","CONTROLLED_INPUT_INVALID",IF(S23="INCOMPLETE","REQUIRED_INPUT_MISSING",IF(S23="RESOLVE_SCOPE","BOUNDARY_UNRESOLVED",IF(S23="REOPEN_VIEW","CURRENT_VIEW_STALE",IF(S23="SPLIT_MULTIPLE","MULTIPLE_MATERIAL_BOUNDARIES",IF(LEFT(S23,6)="SPLIT_","SINGLE_MATERIAL_BOUNDARY","NO_MATERIAL_BOUNDARY_CHANGE"))))))</f>
      </c>
      <c r="U23" s="46">
        <f>"Buyer: "&amp;TRIM(SUBSTITUTE(SUBSTITUTE(SUBSTITUTE(SUBSTITUTE(SUBSTITUTE(SUBSTITUTE(D23,CHAR(160)," "),CHAR(9)," "),CHAR(10)," "),CHAR(11)," "),CHAR(12)," "),CHAR(13)," "))&amp;" | Offer: "&amp;TRIM(SUBSTITUTE(SUBSTITUTE(SUBSTITUTE(SUBSTITUTE(SUBSTITUTE(SUBSTITUTE(G23,CHAR(160)," "),CHAR(9)," "),CHAR(10)," "),CHAR(11)," "),CHAR(12)," "),CHAR(13)," "))&amp;" | Market/job: "&amp;TRIM(SUBSTITUTE(SUBSTITUTE(SUBSTITUTE(SUBSTITUTE(SUBSTITUTE(SUBSTITUTE(J23,CHAR(160)," "),CHAR(9)," "),CHAR(10)," "),CHAR(11)," "),CHAR(12)," "),CHAR(13)," "))&amp;" | Geography/serviceability: "&amp;TRIM(SUBSTITUTE(SUBSTITUTE(SUBSTITUTE(SUBSTITUTE(SUBSTITUTE(SUBSTITUTE(M23,CHAR(160)," "),CHAR(9)," "),CHAR(10)," "),CHAR(11)," "),CHAR(12)," "),CHAR(13)," "))</f>
      </c>
      <c r="V23" s="46">
        <f>IF(OR(S23="USE_ONE_VIEW",LEFT(S23,6)="SPLIT_",S23="REOPEN_VIEW"),"Use the resulting scoped view for the stated decision after inclusions, exclusions and evidence are recorded.","No consequential downstream comparison yet.")</f>
      </c>
      <c r="W23" s="46">
        <f>IF(OR(S23="USE_ONE_VIEW",LEFT(S23,6)="SPLIT_",S23="REOPEN_VIEW"),"Do not generalize to other buyers, offers, markets, geographies or decisions without rechecking scope.","Do not size, benchmark, rank or brief from an unresolved or invalid scope.")</f>
      </c>
      <c r="X23" s="46">
        <f>IF(S23="INVALID_INPUT","Correct unsupported controlled values.",IF(S23="INCOMPLETE","Complete missing controlled fields.",IF(S23="RESOLVE_SCOPE","Resolve one or more boundary states/effects before comparison.",IF(AX23="INCOMPLETE","Record exact missing buyer / offer / market-job / geography-serviceability scope labels before publishing.","None identified by controlled inputs."))))</f>
      </c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>
        <f>IF(OR(LEN(TRIM(SUBSTITUTE(SUBSTITUTE(SUBSTITUTE(SUBSTITUTE(SUBSTITUTE(SUBSTITUTE(D23,CHAR(160)," "),CHAR(9)," "),CHAR(10)," "),CHAR(11)," "),CHAR(12)," "),CHAR(13)," ")))=0,LEN(TRIM(SUBSTITUTE(SUBSTITUTE(SUBSTITUTE(SUBSTITUTE(SUBSTITUTE(SUBSTITUTE(G23,CHAR(160)," "),CHAR(9)," "),CHAR(10)," "),CHAR(11)," "),CHAR(12)," "),CHAR(13)," ")))=0,LEN(TRIM(SUBSTITUTE(SUBSTITUTE(SUBSTITUTE(SUBSTITUTE(SUBSTITUTE(SUBSTITUTE(J23,CHAR(160)," "),CHAR(9)," "),CHAR(10)," "),CHAR(11)," "),CHAR(12)," "),CHAR(13)," ")))=0,LEN(TRIM(SUBSTITUTE(SUBSTITUTE(SUBSTITUTE(SUBSTITUTE(SUBSTITUTE(SUBSTITUTE(M23,CHAR(160)," "),CHAR(9)," "),CHAR(10)," "),CHAR(11)," "),CHAR(12)," "),CHAR(13)," ")))=0),"INCOMPLETE","COMPLETE")</f>
      </c>
      <c r="AY23">
        <f>IF(OR(S23="INVALID_INPUT",S23="INCOMPLETE",S23="RESOLVE_SCOPE",AX23="INCOMPLETE"),"NOT_READY_TO_PUBLISH","READY_FOR_HANDOFF")</f>
      </c>
    </row>
    <row r="24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48">
        <f>IF(OR(LEN(TRIM(SUBSTITUTE(SUBSTITUTE(SUBSTITUTE(SUBSTITUTE(SUBSTITUTE(SUBSTITUTE(B24,CHAR(160)," "),CHAR(9)," "),CHAR(10)," "),CHAR(11)," "),CHAR(12)," "),CHAR(13)," ")))=0,LEN(TRIM(SUBSTITUTE(SUBSTITUTE(SUBSTITUTE(SUBSTITUTE(SUBSTITUTE(SUBSTITUTE(C24,CHAR(160)," "),CHAR(9)," "),CHAR(10)," "),CHAR(11)," "),CHAR(12)," "),CHAR(13)," ")))=0,LEN(TRIM(SUBSTITUTE(SUBSTITUTE(SUBSTITUTE(SUBSTITUTE(SUBSTITUTE(SUBSTITUTE(E24,CHAR(160)," "),CHAR(9)," "),CHAR(10)," "),CHAR(11)," "),CHAR(12)," "),CHAR(13)," ")))=0,LEN(TRIM(SUBSTITUTE(SUBSTITUTE(SUBSTITUTE(SUBSTITUTE(SUBSTITUTE(SUBSTITUTE(F24,CHAR(160)," "),CHAR(9)," "),CHAR(10)," "),CHAR(11)," "),CHAR(12)," "),CHAR(13)," ")))=0,LEN(TRIM(SUBSTITUTE(SUBSTITUTE(SUBSTITUTE(SUBSTITUTE(SUBSTITUTE(SUBSTITUTE(H24,CHAR(160)," "),CHAR(9)," "),CHAR(10)," "),CHAR(11)," "),CHAR(12)," "),CHAR(13)," ")))=0,LEN(TRIM(SUBSTITUTE(SUBSTITUTE(SUBSTITUTE(SUBSTITUTE(SUBSTITUTE(SUBSTITUTE(I24,CHAR(160)," "),CHAR(9)," "),CHAR(10)," "),CHAR(11)," "),CHAR(12)," "),CHAR(13)," ")))=0,LEN(TRIM(SUBSTITUTE(SUBSTITUTE(SUBSTITUTE(SUBSTITUTE(SUBSTITUTE(SUBSTITUTE(K24,CHAR(160)," "),CHAR(9)," "),CHAR(10)," "),CHAR(11)," "),CHAR(12)," "),CHAR(13)," ")))=0,LEN(TRIM(SUBSTITUTE(SUBSTITUTE(SUBSTITUTE(SUBSTITUTE(SUBSTITUTE(SUBSTITUTE(L24,CHAR(160)," "),CHAR(9)," "),CHAR(10)," "),CHAR(11)," "),CHAR(12)," "),CHAR(13)," ")))=0,LEN(TRIM(SUBSTITUTE(SUBSTITUTE(SUBSTITUTE(SUBSTITUTE(SUBSTITUTE(SUBSTITUTE(N24,CHAR(160)," "),CHAR(9)," "),CHAR(10)," "),CHAR(11)," "),CHAR(12)," "),CHAR(13)," ")))=0,LEN(TRIM(SUBSTITUTE(SUBSTITUTE(SUBSTITUTE(SUBSTITUTE(SUBSTITUTE(SUBSTITUTE(O24,CHAR(160)," "),CHAR(9)," "),CHAR(10)," "),CHAR(11)," "),CHAR(12)," "),CHAR(13)," ")))=0),"INCOMPLETE",IF(OR(SUMPRODUCT(--EXACT(TRIM(SUBSTITUTE(SUBSTITUTE(SUBSTITUTE(SUBSTITUTE(SUBSTITUTE(SUBSTITUTE(B24,CHAR(160)," "),CHAR(9)," "),CHAR(10)," "),CHAR(11)," "),CHAR(12)," "),CHAR(13)," ")),validation_decision_use))=0,SUMPRODUCT(--EXACT(TRIM(SUBSTITUTE(SUBSTITUTE(SUBSTITUTE(SUBSTITUTE(SUBSTITUTE(SUBSTITUTE(C24,CHAR(160)," "),CHAR(9)," "),CHAR(10)," "),CHAR(11)," "),CHAR(12)," "),CHAR(13)," ")),validation_existing_view))=0,SUMPRODUCT(--EXACT(TRIM(SUBSTITUTE(SUBSTITUTE(SUBSTITUTE(SUBSTITUTE(SUBSTITUTE(SUBSTITUTE(E24,CHAR(160)," "),CHAR(9)," "),CHAR(10)," "),CHAR(11)," "),CHAR(12)," "),CHAR(13)," ")),validation_boundary_state))=0,SUMPRODUCT(--EXACT(TRIM(SUBSTITUTE(SUBSTITUTE(SUBSTITUTE(SUBSTITUTE(SUBSTITUTE(SUBSTITUTE(F24,CHAR(160)," "),CHAR(9)," "),CHAR(10)," "),CHAR(11)," "),CHAR(12)," "),CHAR(13)," ")),validation_boundary_effect))=0,SUMPRODUCT(--EXACT(TRIM(SUBSTITUTE(SUBSTITUTE(SUBSTITUTE(SUBSTITUTE(SUBSTITUTE(SUBSTITUTE(H24,CHAR(160)," "),CHAR(9)," "),CHAR(10)," "),CHAR(11)," "),CHAR(12)," "),CHAR(13)," ")),validation_boundary_state))=0,SUMPRODUCT(--EXACT(TRIM(SUBSTITUTE(SUBSTITUTE(SUBSTITUTE(SUBSTITUTE(SUBSTITUTE(SUBSTITUTE(I24,CHAR(160)," "),CHAR(9)," "),CHAR(10)," "),CHAR(11)," "),CHAR(12)," "),CHAR(13)," ")),validation_boundary_effect))=0,SUMPRODUCT(--EXACT(TRIM(SUBSTITUTE(SUBSTITUTE(SUBSTITUTE(SUBSTITUTE(SUBSTITUTE(SUBSTITUTE(K24,CHAR(160)," "),CHAR(9)," "),CHAR(10)," "),CHAR(11)," "),CHAR(12)," "),CHAR(13)," ")),validation_boundary_state))=0,SUMPRODUCT(--EXACT(TRIM(SUBSTITUTE(SUBSTITUTE(SUBSTITUTE(SUBSTITUTE(SUBSTITUTE(SUBSTITUTE(L24,CHAR(160)," "),CHAR(9)," "),CHAR(10)," "),CHAR(11)," "),CHAR(12)," "),CHAR(13)," ")),validation_boundary_effect))=0,SUMPRODUCT(--EXACT(TRIM(SUBSTITUTE(SUBSTITUTE(SUBSTITUTE(SUBSTITUTE(SUBSTITUTE(SUBSTITUTE(N24,CHAR(160)," "),CHAR(9)," "),CHAR(10)," "),CHAR(11)," "),CHAR(12)," "),CHAR(13)," ")),validation_boundary_state))=0,SUMPRODUCT(--EXACT(TRIM(SUBSTITUTE(SUBSTITUTE(SUBSTITUTE(SUBSTITUTE(SUBSTITUTE(SUBSTITUTE(O24,CHAR(160)," "),CHAR(9)," "),CHAR(10)," "),CHAR(11)," "),CHAR(12)," "),CHAR(13)," ")),validation_boundary_effect))=0),"INVALID_INPUT",IF(OR(TRIM(SUBSTITUTE(SUBSTITUTE(SUBSTITUTE(SUBSTITUTE(SUBSTITUTE(SUBSTITUTE(E24,CHAR(160)," "),CHAR(9)," "),CHAR(10)," "),CHAR(11)," "),CHAR(12)," "),CHAR(13)," "))="UNRESOLVED",TRIM(SUBSTITUTE(SUBSTITUTE(SUBSTITUTE(SUBSTITUTE(SUBSTITUTE(SUBSTITUTE(F24,CHAR(160)," "),CHAR(9)," "),CHAR(10)," "),CHAR(11)," "),CHAR(12)," "),CHAR(13)," "))="UNKNOWN",TRIM(SUBSTITUTE(SUBSTITUTE(SUBSTITUTE(SUBSTITUTE(SUBSTITUTE(SUBSTITUTE(H24,CHAR(160)," "),CHAR(9)," "),CHAR(10)," "),CHAR(11)," "),CHAR(12)," "),CHAR(13)," "))="UNRESOLVED",TRIM(SUBSTITUTE(SUBSTITUTE(SUBSTITUTE(SUBSTITUTE(SUBSTITUTE(SUBSTITUTE(I24,CHAR(160)," "),CHAR(9)," "),CHAR(10)," "),CHAR(11)," "),CHAR(12)," "),CHAR(13)," "))="UNKNOWN",TRIM(SUBSTITUTE(SUBSTITUTE(SUBSTITUTE(SUBSTITUTE(SUBSTITUTE(SUBSTITUTE(K24,CHAR(160)," "),CHAR(9)," "),CHAR(10)," "),CHAR(11)," "),CHAR(12)," "),CHAR(13)," "))="UNRESOLVED",TRIM(SUBSTITUTE(SUBSTITUTE(SUBSTITUTE(SUBSTITUTE(SUBSTITUTE(SUBSTITUTE(L24,CHAR(160)," "),CHAR(9)," "),CHAR(10)," "),CHAR(11)," "),CHAR(12)," "),CHAR(13)," "))="UNKNOWN",TRIM(SUBSTITUTE(SUBSTITUTE(SUBSTITUTE(SUBSTITUTE(SUBSTITUTE(SUBSTITUTE(N24,CHAR(160)," "),CHAR(9)," "),CHAR(10)," "),CHAR(11)," "),CHAR(12)," "),CHAR(13)," "))="UNRESOLVED",TRIM(SUBSTITUTE(SUBSTITUTE(SUBSTITUTE(SUBSTITUTE(SUBSTITUTE(SUBSTITUTE(O24,CHAR(160)," "),CHAR(9)," "),CHAR(10)," "),CHAR(11)," "),CHAR(12)," "),CHAR(13)," "))="UNKNOWN"),"RESOLVE_SCOPE",IF(AND(TRIM(SUBSTITUTE(SUBSTITUTE(SUBSTITUTE(SUBSTITUTE(SUBSTITUTE(SUBSTITUTE(C24,CHAR(160)," "),CHAR(9)," "),CHAR(10)," "),CHAR(11)," "),CHAR(12)," "),CHAR(13)," "))="CURRENT",OR(TRIM(SUBSTITUTE(SUBSTITUTE(SUBSTITUTE(SUBSTITUTE(SUBSTITUTE(SUBSTITUTE(F24,CHAR(160)," "),CHAR(9)," "),CHAR(10)," "),CHAR(11)," "),CHAR(12)," "),CHAR(13)," "))="MATERIAL",TRIM(SUBSTITUTE(SUBSTITUTE(SUBSTITUTE(SUBSTITUTE(SUBSTITUTE(SUBSTITUTE(I24,CHAR(160)," "),CHAR(9)," "),CHAR(10)," "),CHAR(11)," "),CHAR(12)," "),CHAR(13)," "))="MATERIAL",TRIM(SUBSTITUTE(SUBSTITUTE(SUBSTITUTE(SUBSTITUTE(SUBSTITUTE(SUBSTITUTE(L24,CHAR(160)," "),CHAR(9)," "),CHAR(10)," "),CHAR(11)," "),CHAR(12)," "),CHAR(13)," "))="MATERIAL",TRIM(SUBSTITUTE(SUBSTITUTE(SUBSTITUTE(SUBSTITUTE(SUBSTITUTE(SUBSTITUTE(O24,CHAR(160)," "),CHAR(9)," "),CHAR(10)," "),CHAR(11)," "),CHAR(12)," "),CHAR(13)," "))="MATERIAL")),"REOPEN_VIEW",IF((--(TRIM(SUBSTITUTE(SUBSTITUTE(SUBSTITUTE(SUBSTITUTE(SUBSTITUTE(SUBSTITUTE(F24,CHAR(160)," "),CHAR(9)," "),CHAR(10)," "),CHAR(11)," "),CHAR(12)," "),CHAR(13)," "))="MATERIAL")+--(TRIM(SUBSTITUTE(SUBSTITUTE(SUBSTITUTE(SUBSTITUTE(SUBSTITUTE(SUBSTITUTE(I24,CHAR(160)," "),CHAR(9)," "),CHAR(10)," "),CHAR(11)," "),CHAR(12)," "),CHAR(13)," "))="MATERIAL")+--(TRIM(SUBSTITUTE(SUBSTITUTE(SUBSTITUTE(SUBSTITUTE(SUBSTITUTE(SUBSTITUTE(L24,CHAR(160)," "),CHAR(9)," "),CHAR(10)," "),CHAR(11)," "),CHAR(12)," "),CHAR(13)," "))="MATERIAL")+--(TRIM(SUBSTITUTE(SUBSTITUTE(SUBSTITUTE(SUBSTITUTE(SUBSTITUTE(SUBSTITUTE(O24,CHAR(160)," "),CHAR(9)," "),CHAR(10)," "),CHAR(11)," "),CHAR(12)," "),CHAR(13)," "))="MATERIAL"))&gt;1,"SPLIT_MULTIPLE",IF(TRIM(SUBSTITUTE(SUBSTITUTE(SUBSTITUTE(SUBSTITUTE(SUBSTITUTE(SUBSTITUTE(F24,CHAR(160)," "),CHAR(9)," "),CHAR(10)," "),CHAR(11)," "),CHAR(12)," "),CHAR(13)," "))="MATERIAL","SPLIT_BUYER",IF(TRIM(SUBSTITUTE(SUBSTITUTE(SUBSTITUTE(SUBSTITUTE(SUBSTITUTE(SUBSTITUTE(I24,CHAR(160)," "),CHAR(9)," "),CHAR(10)," "),CHAR(11)," "),CHAR(12)," "),CHAR(13)," "))="MATERIAL","SPLIT_OFFER",IF(TRIM(SUBSTITUTE(SUBSTITUTE(SUBSTITUTE(SUBSTITUTE(SUBSTITUTE(SUBSTITUTE(L24,CHAR(160)," "),CHAR(9)," "),CHAR(10)," "),CHAR(11)," "),CHAR(12)," "),CHAR(13)," "))="MATERIAL","SPLIT_MARKET",IF(TRIM(SUBSTITUTE(SUBSTITUTE(SUBSTITUTE(SUBSTITUTE(SUBSTITUTE(SUBSTITUTE(O24,CHAR(160)," "),CHAR(9)," "),CHAR(10)," "),CHAR(11)," "),CHAR(12)," "),CHAR(13)," "))="MATERIAL","SPLIT_GEOGRAPHY","USE_ONE_VIEW")))))))))</f>
      </c>
      <c r="T24" s="46">
        <f>IF(S24="INVALID_INPUT","CONTROLLED_INPUT_INVALID",IF(S24="INCOMPLETE","REQUIRED_INPUT_MISSING",IF(S24="RESOLVE_SCOPE","BOUNDARY_UNRESOLVED",IF(S24="REOPEN_VIEW","CURRENT_VIEW_STALE",IF(S24="SPLIT_MULTIPLE","MULTIPLE_MATERIAL_BOUNDARIES",IF(LEFT(S24,6)="SPLIT_","SINGLE_MATERIAL_BOUNDARY","NO_MATERIAL_BOUNDARY_CHANGE"))))))</f>
      </c>
      <c r="U24" s="46">
        <f>"Buyer: "&amp;TRIM(SUBSTITUTE(SUBSTITUTE(SUBSTITUTE(SUBSTITUTE(SUBSTITUTE(SUBSTITUTE(D24,CHAR(160)," "),CHAR(9)," "),CHAR(10)," "),CHAR(11)," "),CHAR(12)," "),CHAR(13)," "))&amp;" | Offer: "&amp;TRIM(SUBSTITUTE(SUBSTITUTE(SUBSTITUTE(SUBSTITUTE(SUBSTITUTE(SUBSTITUTE(G24,CHAR(160)," "),CHAR(9)," "),CHAR(10)," "),CHAR(11)," "),CHAR(12)," "),CHAR(13)," "))&amp;" | Market/job: "&amp;TRIM(SUBSTITUTE(SUBSTITUTE(SUBSTITUTE(SUBSTITUTE(SUBSTITUTE(SUBSTITUTE(J24,CHAR(160)," "),CHAR(9)," "),CHAR(10)," "),CHAR(11)," "),CHAR(12)," "),CHAR(13)," "))&amp;" | Geography/serviceability: "&amp;TRIM(SUBSTITUTE(SUBSTITUTE(SUBSTITUTE(SUBSTITUTE(SUBSTITUTE(SUBSTITUTE(M24,CHAR(160)," "),CHAR(9)," "),CHAR(10)," "),CHAR(11)," "),CHAR(12)," "),CHAR(13)," "))</f>
      </c>
      <c r="V24" s="46">
        <f>IF(OR(S24="USE_ONE_VIEW",LEFT(S24,6)="SPLIT_",S24="REOPEN_VIEW"),"Use the resulting scoped view for the stated decision after inclusions, exclusions and evidence are recorded.","No consequential downstream comparison yet.")</f>
      </c>
      <c r="W24" s="46">
        <f>IF(OR(S24="USE_ONE_VIEW",LEFT(S24,6)="SPLIT_",S24="REOPEN_VIEW"),"Do not generalize to other buyers, offers, markets, geographies or decisions without rechecking scope.","Do not size, benchmark, rank or brief from an unresolved or invalid scope.")</f>
      </c>
      <c r="X24" s="46">
        <f>IF(S24="INVALID_INPUT","Correct unsupported controlled values.",IF(S24="INCOMPLETE","Complete missing controlled fields.",IF(S24="RESOLVE_SCOPE","Resolve one or more boundary states/effects before comparison.",IF(AX24="INCOMPLETE","Record exact missing buyer / offer / market-job / geography-serviceability scope labels before publishing.","None identified by controlled inputs."))))</f>
      </c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>
        <f>IF(OR(LEN(TRIM(SUBSTITUTE(SUBSTITUTE(SUBSTITUTE(SUBSTITUTE(SUBSTITUTE(SUBSTITUTE(D24,CHAR(160)," "),CHAR(9)," "),CHAR(10)," "),CHAR(11)," "),CHAR(12)," "),CHAR(13)," ")))=0,LEN(TRIM(SUBSTITUTE(SUBSTITUTE(SUBSTITUTE(SUBSTITUTE(SUBSTITUTE(SUBSTITUTE(G24,CHAR(160)," "),CHAR(9)," "),CHAR(10)," "),CHAR(11)," "),CHAR(12)," "),CHAR(13)," ")))=0,LEN(TRIM(SUBSTITUTE(SUBSTITUTE(SUBSTITUTE(SUBSTITUTE(SUBSTITUTE(SUBSTITUTE(J24,CHAR(160)," "),CHAR(9)," "),CHAR(10)," "),CHAR(11)," "),CHAR(12)," "),CHAR(13)," ")))=0,LEN(TRIM(SUBSTITUTE(SUBSTITUTE(SUBSTITUTE(SUBSTITUTE(SUBSTITUTE(SUBSTITUTE(M24,CHAR(160)," "),CHAR(9)," "),CHAR(10)," "),CHAR(11)," "),CHAR(12)," "),CHAR(13)," ")))=0),"INCOMPLETE","COMPLETE")</f>
      </c>
      <c r="AY24">
        <f>IF(OR(S24="INVALID_INPUT",S24="INCOMPLETE",S24="RESOLVE_SCOPE",AX24="INCOMPLETE"),"NOT_READY_TO_PUBLISH","READY_FOR_HANDOFF")</f>
      </c>
    </row>
    <row r="2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48">
        <f>IF(OR(LEN(TRIM(SUBSTITUTE(SUBSTITUTE(SUBSTITUTE(SUBSTITUTE(SUBSTITUTE(SUBSTITUTE(B25,CHAR(160)," "),CHAR(9)," "),CHAR(10)," "),CHAR(11)," "),CHAR(12)," "),CHAR(13)," ")))=0,LEN(TRIM(SUBSTITUTE(SUBSTITUTE(SUBSTITUTE(SUBSTITUTE(SUBSTITUTE(SUBSTITUTE(C25,CHAR(160)," "),CHAR(9)," "),CHAR(10)," "),CHAR(11)," "),CHAR(12)," "),CHAR(13)," ")))=0,LEN(TRIM(SUBSTITUTE(SUBSTITUTE(SUBSTITUTE(SUBSTITUTE(SUBSTITUTE(SUBSTITUTE(E25,CHAR(160)," "),CHAR(9)," "),CHAR(10)," "),CHAR(11)," "),CHAR(12)," "),CHAR(13)," ")))=0,LEN(TRIM(SUBSTITUTE(SUBSTITUTE(SUBSTITUTE(SUBSTITUTE(SUBSTITUTE(SUBSTITUTE(F25,CHAR(160)," "),CHAR(9)," "),CHAR(10)," "),CHAR(11)," "),CHAR(12)," "),CHAR(13)," ")))=0,LEN(TRIM(SUBSTITUTE(SUBSTITUTE(SUBSTITUTE(SUBSTITUTE(SUBSTITUTE(SUBSTITUTE(H25,CHAR(160)," "),CHAR(9)," "),CHAR(10)," "),CHAR(11)," "),CHAR(12)," "),CHAR(13)," ")))=0,LEN(TRIM(SUBSTITUTE(SUBSTITUTE(SUBSTITUTE(SUBSTITUTE(SUBSTITUTE(SUBSTITUTE(I25,CHAR(160)," "),CHAR(9)," "),CHAR(10)," "),CHAR(11)," "),CHAR(12)," "),CHAR(13)," ")))=0,LEN(TRIM(SUBSTITUTE(SUBSTITUTE(SUBSTITUTE(SUBSTITUTE(SUBSTITUTE(SUBSTITUTE(K25,CHAR(160)," "),CHAR(9)," "),CHAR(10)," "),CHAR(11)," "),CHAR(12)," "),CHAR(13)," ")))=0,LEN(TRIM(SUBSTITUTE(SUBSTITUTE(SUBSTITUTE(SUBSTITUTE(SUBSTITUTE(SUBSTITUTE(L25,CHAR(160)," "),CHAR(9)," "),CHAR(10)," "),CHAR(11)," "),CHAR(12)," "),CHAR(13)," ")))=0,LEN(TRIM(SUBSTITUTE(SUBSTITUTE(SUBSTITUTE(SUBSTITUTE(SUBSTITUTE(SUBSTITUTE(N25,CHAR(160)," "),CHAR(9)," "),CHAR(10)," "),CHAR(11)," "),CHAR(12)," "),CHAR(13)," ")))=0,LEN(TRIM(SUBSTITUTE(SUBSTITUTE(SUBSTITUTE(SUBSTITUTE(SUBSTITUTE(SUBSTITUTE(O25,CHAR(160)," "),CHAR(9)," "),CHAR(10)," "),CHAR(11)," "),CHAR(12)," "),CHAR(13)," ")))=0),"INCOMPLETE",IF(OR(SUMPRODUCT(--EXACT(TRIM(SUBSTITUTE(SUBSTITUTE(SUBSTITUTE(SUBSTITUTE(SUBSTITUTE(SUBSTITUTE(B25,CHAR(160)," "),CHAR(9)," "),CHAR(10)," "),CHAR(11)," "),CHAR(12)," "),CHAR(13)," ")),validation_decision_use))=0,SUMPRODUCT(--EXACT(TRIM(SUBSTITUTE(SUBSTITUTE(SUBSTITUTE(SUBSTITUTE(SUBSTITUTE(SUBSTITUTE(C25,CHAR(160)," "),CHAR(9)," "),CHAR(10)," "),CHAR(11)," "),CHAR(12)," "),CHAR(13)," ")),validation_existing_view))=0,SUMPRODUCT(--EXACT(TRIM(SUBSTITUTE(SUBSTITUTE(SUBSTITUTE(SUBSTITUTE(SUBSTITUTE(SUBSTITUTE(E25,CHAR(160)," "),CHAR(9)," "),CHAR(10)," "),CHAR(11)," "),CHAR(12)," "),CHAR(13)," ")),validation_boundary_state))=0,SUMPRODUCT(--EXACT(TRIM(SUBSTITUTE(SUBSTITUTE(SUBSTITUTE(SUBSTITUTE(SUBSTITUTE(SUBSTITUTE(F25,CHAR(160)," "),CHAR(9)," "),CHAR(10)," "),CHAR(11)," "),CHAR(12)," "),CHAR(13)," ")),validation_boundary_effect))=0,SUMPRODUCT(--EXACT(TRIM(SUBSTITUTE(SUBSTITUTE(SUBSTITUTE(SUBSTITUTE(SUBSTITUTE(SUBSTITUTE(H25,CHAR(160)," "),CHAR(9)," "),CHAR(10)," "),CHAR(11)," "),CHAR(12)," "),CHAR(13)," ")),validation_boundary_state))=0,SUMPRODUCT(--EXACT(TRIM(SUBSTITUTE(SUBSTITUTE(SUBSTITUTE(SUBSTITUTE(SUBSTITUTE(SUBSTITUTE(I25,CHAR(160)," "),CHAR(9)," "),CHAR(10)," "),CHAR(11)," "),CHAR(12)," "),CHAR(13)," ")),validation_boundary_effect))=0,SUMPRODUCT(--EXACT(TRIM(SUBSTITUTE(SUBSTITUTE(SUBSTITUTE(SUBSTITUTE(SUBSTITUTE(SUBSTITUTE(K25,CHAR(160)," "),CHAR(9)," "),CHAR(10)," "),CHAR(11)," "),CHAR(12)," "),CHAR(13)," ")),validation_boundary_state))=0,SUMPRODUCT(--EXACT(TRIM(SUBSTITUTE(SUBSTITUTE(SUBSTITUTE(SUBSTITUTE(SUBSTITUTE(SUBSTITUTE(L25,CHAR(160)," "),CHAR(9)," "),CHAR(10)," "),CHAR(11)," "),CHAR(12)," "),CHAR(13)," ")),validation_boundary_effect))=0,SUMPRODUCT(--EXACT(TRIM(SUBSTITUTE(SUBSTITUTE(SUBSTITUTE(SUBSTITUTE(SUBSTITUTE(SUBSTITUTE(N25,CHAR(160)," "),CHAR(9)," "),CHAR(10)," "),CHAR(11)," "),CHAR(12)," "),CHAR(13)," ")),validation_boundary_state))=0,SUMPRODUCT(--EXACT(TRIM(SUBSTITUTE(SUBSTITUTE(SUBSTITUTE(SUBSTITUTE(SUBSTITUTE(SUBSTITUTE(O25,CHAR(160)," "),CHAR(9)," "),CHAR(10)," "),CHAR(11)," "),CHAR(12)," "),CHAR(13)," ")),validation_boundary_effect))=0),"INVALID_INPUT",IF(OR(TRIM(SUBSTITUTE(SUBSTITUTE(SUBSTITUTE(SUBSTITUTE(SUBSTITUTE(SUBSTITUTE(E25,CHAR(160)," "),CHAR(9)," "),CHAR(10)," "),CHAR(11)," "),CHAR(12)," "),CHAR(13)," "))="UNRESOLVED",TRIM(SUBSTITUTE(SUBSTITUTE(SUBSTITUTE(SUBSTITUTE(SUBSTITUTE(SUBSTITUTE(F25,CHAR(160)," "),CHAR(9)," "),CHAR(10)," "),CHAR(11)," "),CHAR(12)," "),CHAR(13)," "))="UNKNOWN",TRIM(SUBSTITUTE(SUBSTITUTE(SUBSTITUTE(SUBSTITUTE(SUBSTITUTE(SUBSTITUTE(H25,CHAR(160)," "),CHAR(9)," "),CHAR(10)," "),CHAR(11)," "),CHAR(12)," "),CHAR(13)," "))="UNRESOLVED",TRIM(SUBSTITUTE(SUBSTITUTE(SUBSTITUTE(SUBSTITUTE(SUBSTITUTE(SUBSTITUTE(I25,CHAR(160)," "),CHAR(9)," "),CHAR(10)," "),CHAR(11)," "),CHAR(12)," "),CHAR(13)," "))="UNKNOWN",TRIM(SUBSTITUTE(SUBSTITUTE(SUBSTITUTE(SUBSTITUTE(SUBSTITUTE(SUBSTITUTE(K25,CHAR(160)," "),CHAR(9)," "),CHAR(10)," "),CHAR(11)," "),CHAR(12)," "),CHAR(13)," "))="UNRESOLVED",TRIM(SUBSTITUTE(SUBSTITUTE(SUBSTITUTE(SUBSTITUTE(SUBSTITUTE(SUBSTITUTE(L25,CHAR(160)," "),CHAR(9)," "),CHAR(10)," "),CHAR(11)," "),CHAR(12)," "),CHAR(13)," "))="UNKNOWN",TRIM(SUBSTITUTE(SUBSTITUTE(SUBSTITUTE(SUBSTITUTE(SUBSTITUTE(SUBSTITUTE(N25,CHAR(160)," "),CHAR(9)," "),CHAR(10)," "),CHAR(11)," "),CHAR(12)," "),CHAR(13)," "))="UNRESOLVED",TRIM(SUBSTITUTE(SUBSTITUTE(SUBSTITUTE(SUBSTITUTE(SUBSTITUTE(SUBSTITUTE(O25,CHAR(160)," "),CHAR(9)," "),CHAR(10)," "),CHAR(11)," "),CHAR(12)," "),CHAR(13)," "))="UNKNOWN"),"RESOLVE_SCOPE",IF(AND(TRIM(SUBSTITUTE(SUBSTITUTE(SUBSTITUTE(SUBSTITUTE(SUBSTITUTE(SUBSTITUTE(C25,CHAR(160)," "),CHAR(9)," "),CHAR(10)," "),CHAR(11)," "),CHAR(12)," "),CHAR(13)," "))="CURRENT",OR(TRIM(SUBSTITUTE(SUBSTITUTE(SUBSTITUTE(SUBSTITUTE(SUBSTITUTE(SUBSTITUTE(F25,CHAR(160)," "),CHAR(9)," "),CHAR(10)," "),CHAR(11)," "),CHAR(12)," "),CHAR(13)," "))="MATERIAL",TRIM(SUBSTITUTE(SUBSTITUTE(SUBSTITUTE(SUBSTITUTE(SUBSTITUTE(SUBSTITUTE(I25,CHAR(160)," "),CHAR(9)," "),CHAR(10)," "),CHAR(11)," "),CHAR(12)," "),CHAR(13)," "))="MATERIAL",TRIM(SUBSTITUTE(SUBSTITUTE(SUBSTITUTE(SUBSTITUTE(SUBSTITUTE(SUBSTITUTE(L25,CHAR(160)," "),CHAR(9)," "),CHAR(10)," "),CHAR(11)," "),CHAR(12)," "),CHAR(13)," "))="MATERIAL",TRIM(SUBSTITUTE(SUBSTITUTE(SUBSTITUTE(SUBSTITUTE(SUBSTITUTE(SUBSTITUTE(O25,CHAR(160)," "),CHAR(9)," "),CHAR(10)," "),CHAR(11)," "),CHAR(12)," "),CHAR(13)," "))="MATERIAL")),"REOPEN_VIEW",IF((--(TRIM(SUBSTITUTE(SUBSTITUTE(SUBSTITUTE(SUBSTITUTE(SUBSTITUTE(SUBSTITUTE(F25,CHAR(160)," "),CHAR(9)," "),CHAR(10)," "),CHAR(11)," "),CHAR(12)," "),CHAR(13)," "))="MATERIAL")+--(TRIM(SUBSTITUTE(SUBSTITUTE(SUBSTITUTE(SUBSTITUTE(SUBSTITUTE(SUBSTITUTE(I25,CHAR(160)," "),CHAR(9)," "),CHAR(10)," "),CHAR(11)," "),CHAR(12)," "),CHAR(13)," "))="MATERIAL")+--(TRIM(SUBSTITUTE(SUBSTITUTE(SUBSTITUTE(SUBSTITUTE(SUBSTITUTE(SUBSTITUTE(L25,CHAR(160)," "),CHAR(9)," "),CHAR(10)," "),CHAR(11)," "),CHAR(12)," "),CHAR(13)," "))="MATERIAL")+--(TRIM(SUBSTITUTE(SUBSTITUTE(SUBSTITUTE(SUBSTITUTE(SUBSTITUTE(SUBSTITUTE(O25,CHAR(160)," "),CHAR(9)," "),CHAR(10)," "),CHAR(11)," "),CHAR(12)," "),CHAR(13)," "))="MATERIAL"))&gt;1,"SPLIT_MULTIPLE",IF(TRIM(SUBSTITUTE(SUBSTITUTE(SUBSTITUTE(SUBSTITUTE(SUBSTITUTE(SUBSTITUTE(F25,CHAR(160)," "),CHAR(9)," "),CHAR(10)," "),CHAR(11)," "),CHAR(12)," "),CHAR(13)," "))="MATERIAL","SPLIT_BUYER",IF(TRIM(SUBSTITUTE(SUBSTITUTE(SUBSTITUTE(SUBSTITUTE(SUBSTITUTE(SUBSTITUTE(I25,CHAR(160)," "),CHAR(9)," "),CHAR(10)," "),CHAR(11)," "),CHAR(12)," "),CHAR(13)," "))="MATERIAL","SPLIT_OFFER",IF(TRIM(SUBSTITUTE(SUBSTITUTE(SUBSTITUTE(SUBSTITUTE(SUBSTITUTE(SUBSTITUTE(L25,CHAR(160)," "),CHAR(9)," "),CHAR(10)," "),CHAR(11)," "),CHAR(12)," "),CHAR(13)," "))="MATERIAL","SPLIT_MARKET",IF(TRIM(SUBSTITUTE(SUBSTITUTE(SUBSTITUTE(SUBSTITUTE(SUBSTITUTE(SUBSTITUTE(O25,CHAR(160)," "),CHAR(9)," "),CHAR(10)," "),CHAR(11)," "),CHAR(12)," "),CHAR(13)," "))="MATERIAL","SPLIT_GEOGRAPHY","USE_ONE_VIEW")))))))))</f>
      </c>
      <c r="T25" s="46">
        <f>IF(S25="INVALID_INPUT","CONTROLLED_INPUT_INVALID",IF(S25="INCOMPLETE","REQUIRED_INPUT_MISSING",IF(S25="RESOLVE_SCOPE","BOUNDARY_UNRESOLVED",IF(S25="REOPEN_VIEW","CURRENT_VIEW_STALE",IF(S25="SPLIT_MULTIPLE","MULTIPLE_MATERIAL_BOUNDARIES",IF(LEFT(S25,6)="SPLIT_","SINGLE_MATERIAL_BOUNDARY","NO_MATERIAL_BOUNDARY_CHANGE"))))))</f>
      </c>
      <c r="U25" s="46">
        <f>"Buyer: "&amp;TRIM(SUBSTITUTE(SUBSTITUTE(SUBSTITUTE(SUBSTITUTE(SUBSTITUTE(SUBSTITUTE(D25,CHAR(160)," "),CHAR(9)," "),CHAR(10)," "),CHAR(11)," "),CHAR(12)," "),CHAR(13)," "))&amp;" | Offer: "&amp;TRIM(SUBSTITUTE(SUBSTITUTE(SUBSTITUTE(SUBSTITUTE(SUBSTITUTE(SUBSTITUTE(G25,CHAR(160)," "),CHAR(9)," "),CHAR(10)," "),CHAR(11)," "),CHAR(12)," "),CHAR(13)," "))&amp;" | Market/job: "&amp;TRIM(SUBSTITUTE(SUBSTITUTE(SUBSTITUTE(SUBSTITUTE(SUBSTITUTE(SUBSTITUTE(J25,CHAR(160)," "),CHAR(9)," "),CHAR(10)," "),CHAR(11)," "),CHAR(12)," "),CHAR(13)," "))&amp;" | Geography/serviceability: "&amp;TRIM(SUBSTITUTE(SUBSTITUTE(SUBSTITUTE(SUBSTITUTE(SUBSTITUTE(SUBSTITUTE(M25,CHAR(160)," "),CHAR(9)," "),CHAR(10)," "),CHAR(11)," "),CHAR(12)," "),CHAR(13)," "))</f>
      </c>
      <c r="V25" s="46">
        <f>IF(OR(S25="USE_ONE_VIEW",LEFT(S25,6)="SPLIT_",S25="REOPEN_VIEW"),"Use the resulting scoped view for the stated decision after inclusions, exclusions and evidence are recorded.","No consequential downstream comparison yet.")</f>
      </c>
      <c r="W25" s="46">
        <f>IF(OR(S25="USE_ONE_VIEW",LEFT(S25,6)="SPLIT_",S25="REOPEN_VIEW"),"Do not generalize to other buyers, offers, markets, geographies or decisions without rechecking scope.","Do not size, benchmark, rank or brief from an unresolved or invalid scope.")</f>
      </c>
      <c r="X25" s="46">
        <f>IF(S25="INVALID_INPUT","Correct unsupported controlled values.",IF(S25="INCOMPLETE","Complete missing controlled fields.",IF(S25="RESOLVE_SCOPE","Resolve one or more boundary states/effects before comparison.",IF(AX25="INCOMPLETE","Record exact missing buyer / offer / market-job / geography-serviceability scope labels before publishing.","None identified by controlled inputs."))))</f>
      </c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>
        <f>IF(OR(LEN(TRIM(SUBSTITUTE(SUBSTITUTE(SUBSTITUTE(SUBSTITUTE(SUBSTITUTE(SUBSTITUTE(D25,CHAR(160)," "),CHAR(9)," "),CHAR(10)," "),CHAR(11)," "),CHAR(12)," "),CHAR(13)," ")))=0,LEN(TRIM(SUBSTITUTE(SUBSTITUTE(SUBSTITUTE(SUBSTITUTE(SUBSTITUTE(SUBSTITUTE(G25,CHAR(160)," "),CHAR(9)," "),CHAR(10)," "),CHAR(11)," "),CHAR(12)," "),CHAR(13)," ")))=0,LEN(TRIM(SUBSTITUTE(SUBSTITUTE(SUBSTITUTE(SUBSTITUTE(SUBSTITUTE(SUBSTITUTE(J25,CHAR(160)," "),CHAR(9)," "),CHAR(10)," "),CHAR(11)," "),CHAR(12)," "),CHAR(13)," ")))=0,LEN(TRIM(SUBSTITUTE(SUBSTITUTE(SUBSTITUTE(SUBSTITUTE(SUBSTITUTE(SUBSTITUTE(M25,CHAR(160)," "),CHAR(9)," "),CHAR(10)," "),CHAR(11)," "),CHAR(12)," "),CHAR(13)," ")))=0),"INCOMPLETE","COMPLETE")</f>
      </c>
      <c r="AY25">
        <f>IF(OR(S25="INVALID_INPUT",S25="INCOMPLETE",S25="RESOLVE_SCOPE",AX25="INCOMPLETE"),"NOT_READY_TO_PUBLISH","READY_FOR_HANDOFF")</f>
      </c>
    </row>
    <row r="26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48">
        <f>IF(OR(LEN(TRIM(SUBSTITUTE(SUBSTITUTE(SUBSTITUTE(SUBSTITUTE(SUBSTITUTE(SUBSTITUTE(B26,CHAR(160)," "),CHAR(9)," "),CHAR(10)," "),CHAR(11)," "),CHAR(12)," "),CHAR(13)," ")))=0,LEN(TRIM(SUBSTITUTE(SUBSTITUTE(SUBSTITUTE(SUBSTITUTE(SUBSTITUTE(SUBSTITUTE(C26,CHAR(160)," "),CHAR(9)," "),CHAR(10)," "),CHAR(11)," "),CHAR(12)," "),CHAR(13)," ")))=0,LEN(TRIM(SUBSTITUTE(SUBSTITUTE(SUBSTITUTE(SUBSTITUTE(SUBSTITUTE(SUBSTITUTE(E26,CHAR(160)," "),CHAR(9)," "),CHAR(10)," "),CHAR(11)," "),CHAR(12)," "),CHAR(13)," ")))=0,LEN(TRIM(SUBSTITUTE(SUBSTITUTE(SUBSTITUTE(SUBSTITUTE(SUBSTITUTE(SUBSTITUTE(F26,CHAR(160)," "),CHAR(9)," "),CHAR(10)," "),CHAR(11)," "),CHAR(12)," "),CHAR(13)," ")))=0,LEN(TRIM(SUBSTITUTE(SUBSTITUTE(SUBSTITUTE(SUBSTITUTE(SUBSTITUTE(SUBSTITUTE(H26,CHAR(160)," "),CHAR(9)," "),CHAR(10)," "),CHAR(11)," "),CHAR(12)," "),CHAR(13)," ")))=0,LEN(TRIM(SUBSTITUTE(SUBSTITUTE(SUBSTITUTE(SUBSTITUTE(SUBSTITUTE(SUBSTITUTE(I26,CHAR(160)," "),CHAR(9)," "),CHAR(10)," "),CHAR(11)," "),CHAR(12)," "),CHAR(13)," ")))=0,LEN(TRIM(SUBSTITUTE(SUBSTITUTE(SUBSTITUTE(SUBSTITUTE(SUBSTITUTE(SUBSTITUTE(K26,CHAR(160)," "),CHAR(9)," "),CHAR(10)," "),CHAR(11)," "),CHAR(12)," "),CHAR(13)," ")))=0,LEN(TRIM(SUBSTITUTE(SUBSTITUTE(SUBSTITUTE(SUBSTITUTE(SUBSTITUTE(SUBSTITUTE(L26,CHAR(160)," "),CHAR(9)," "),CHAR(10)," "),CHAR(11)," "),CHAR(12)," "),CHAR(13)," ")))=0,LEN(TRIM(SUBSTITUTE(SUBSTITUTE(SUBSTITUTE(SUBSTITUTE(SUBSTITUTE(SUBSTITUTE(N26,CHAR(160)," "),CHAR(9)," "),CHAR(10)," "),CHAR(11)," "),CHAR(12)," "),CHAR(13)," ")))=0,LEN(TRIM(SUBSTITUTE(SUBSTITUTE(SUBSTITUTE(SUBSTITUTE(SUBSTITUTE(SUBSTITUTE(O26,CHAR(160)," "),CHAR(9)," "),CHAR(10)," "),CHAR(11)," "),CHAR(12)," "),CHAR(13)," ")))=0),"INCOMPLETE",IF(OR(SUMPRODUCT(--EXACT(TRIM(SUBSTITUTE(SUBSTITUTE(SUBSTITUTE(SUBSTITUTE(SUBSTITUTE(SUBSTITUTE(B26,CHAR(160)," "),CHAR(9)," "),CHAR(10)," "),CHAR(11)," "),CHAR(12)," "),CHAR(13)," ")),validation_decision_use))=0,SUMPRODUCT(--EXACT(TRIM(SUBSTITUTE(SUBSTITUTE(SUBSTITUTE(SUBSTITUTE(SUBSTITUTE(SUBSTITUTE(C26,CHAR(160)," "),CHAR(9)," "),CHAR(10)," "),CHAR(11)," "),CHAR(12)," "),CHAR(13)," ")),validation_existing_view))=0,SUMPRODUCT(--EXACT(TRIM(SUBSTITUTE(SUBSTITUTE(SUBSTITUTE(SUBSTITUTE(SUBSTITUTE(SUBSTITUTE(E26,CHAR(160)," "),CHAR(9)," "),CHAR(10)," "),CHAR(11)," "),CHAR(12)," "),CHAR(13)," ")),validation_boundary_state))=0,SUMPRODUCT(--EXACT(TRIM(SUBSTITUTE(SUBSTITUTE(SUBSTITUTE(SUBSTITUTE(SUBSTITUTE(SUBSTITUTE(F26,CHAR(160)," "),CHAR(9)," "),CHAR(10)," "),CHAR(11)," "),CHAR(12)," "),CHAR(13)," ")),validation_boundary_effect))=0,SUMPRODUCT(--EXACT(TRIM(SUBSTITUTE(SUBSTITUTE(SUBSTITUTE(SUBSTITUTE(SUBSTITUTE(SUBSTITUTE(H26,CHAR(160)," "),CHAR(9)," "),CHAR(10)," "),CHAR(11)," "),CHAR(12)," "),CHAR(13)," ")),validation_boundary_state))=0,SUMPRODUCT(--EXACT(TRIM(SUBSTITUTE(SUBSTITUTE(SUBSTITUTE(SUBSTITUTE(SUBSTITUTE(SUBSTITUTE(I26,CHAR(160)," "),CHAR(9)," "),CHAR(10)," "),CHAR(11)," "),CHAR(12)," "),CHAR(13)," ")),validation_boundary_effect))=0,SUMPRODUCT(--EXACT(TRIM(SUBSTITUTE(SUBSTITUTE(SUBSTITUTE(SUBSTITUTE(SUBSTITUTE(SUBSTITUTE(K26,CHAR(160)," "),CHAR(9)," "),CHAR(10)," "),CHAR(11)," "),CHAR(12)," "),CHAR(13)," ")),validation_boundary_state))=0,SUMPRODUCT(--EXACT(TRIM(SUBSTITUTE(SUBSTITUTE(SUBSTITUTE(SUBSTITUTE(SUBSTITUTE(SUBSTITUTE(L26,CHAR(160)," "),CHAR(9)," "),CHAR(10)," "),CHAR(11)," "),CHAR(12)," "),CHAR(13)," ")),validation_boundary_effect))=0,SUMPRODUCT(--EXACT(TRIM(SUBSTITUTE(SUBSTITUTE(SUBSTITUTE(SUBSTITUTE(SUBSTITUTE(SUBSTITUTE(N26,CHAR(160)," "),CHAR(9)," "),CHAR(10)," "),CHAR(11)," "),CHAR(12)," "),CHAR(13)," ")),validation_boundary_state))=0,SUMPRODUCT(--EXACT(TRIM(SUBSTITUTE(SUBSTITUTE(SUBSTITUTE(SUBSTITUTE(SUBSTITUTE(SUBSTITUTE(O26,CHAR(160)," "),CHAR(9)," "),CHAR(10)," "),CHAR(11)," "),CHAR(12)," "),CHAR(13)," ")),validation_boundary_effect))=0),"INVALID_INPUT",IF(OR(TRIM(SUBSTITUTE(SUBSTITUTE(SUBSTITUTE(SUBSTITUTE(SUBSTITUTE(SUBSTITUTE(E26,CHAR(160)," "),CHAR(9)," "),CHAR(10)," "),CHAR(11)," "),CHAR(12)," "),CHAR(13)," "))="UNRESOLVED",TRIM(SUBSTITUTE(SUBSTITUTE(SUBSTITUTE(SUBSTITUTE(SUBSTITUTE(SUBSTITUTE(F26,CHAR(160)," "),CHAR(9)," "),CHAR(10)," "),CHAR(11)," "),CHAR(12)," "),CHAR(13)," "))="UNKNOWN",TRIM(SUBSTITUTE(SUBSTITUTE(SUBSTITUTE(SUBSTITUTE(SUBSTITUTE(SUBSTITUTE(H26,CHAR(160)," "),CHAR(9)," "),CHAR(10)," "),CHAR(11)," "),CHAR(12)," "),CHAR(13)," "))="UNRESOLVED",TRIM(SUBSTITUTE(SUBSTITUTE(SUBSTITUTE(SUBSTITUTE(SUBSTITUTE(SUBSTITUTE(I26,CHAR(160)," "),CHAR(9)," "),CHAR(10)," "),CHAR(11)," "),CHAR(12)," "),CHAR(13)," "))="UNKNOWN",TRIM(SUBSTITUTE(SUBSTITUTE(SUBSTITUTE(SUBSTITUTE(SUBSTITUTE(SUBSTITUTE(K26,CHAR(160)," "),CHAR(9)," "),CHAR(10)," "),CHAR(11)," "),CHAR(12)," "),CHAR(13)," "))="UNRESOLVED",TRIM(SUBSTITUTE(SUBSTITUTE(SUBSTITUTE(SUBSTITUTE(SUBSTITUTE(SUBSTITUTE(L26,CHAR(160)," "),CHAR(9)," "),CHAR(10)," "),CHAR(11)," "),CHAR(12)," "),CHAR(13)," "))="UNKNOWN",TRIM(SUBSTITUTE(SUBSTITUTE(SUBSTITUTE(SUBSTITUTE(SUBSTITUTE(SUBSTITUTE(N26,CHAR(160)," "),CHAR(9)," "),CHAR(10)," "),CHAR(11)," "),CHAR(12)," "),CHAR(13)," "))="UNRESOLVED",TRIM(SUBSTITUTE(SUBSTITUTE(SUBSTITUTE(SUBSTITUTE(SUBSTITUTE(SUBSTITUTE(O26,CHAR(160)," "),CHAR(9)," "),CHAR(10)," "),CHAR(11)," "),CHAR(12)," "),CHAR(13)," "))="UNKNOWN"),"RESOLVE_SCOPE",IF(AND(TRIM(SUBSTITUTE(SUBSTITUTE(SUBSTITUTE(SUBSTITUTE(SUBSTITUTE(SUBSTITUTE(C26,CHAR(160)," "),CHAR(9)," "),CHAR(10)," "),CHAR(11)," "),CHAR(12)," "),CHAR(13)," "))="CURRENT",OR(TRIM(SUBSTITUTE(SUBSTITUTE(SUBSTITUTE(SUBSTITUTE(SUBSTITUTE(SUBSTITUTE(F26,CHAR(160)," "),CHAR(9)," "),CHAR(10)," "),CHAR(11)," "),CHAR(12)," "),CHAR(13)," "))="MATERIAL",TRIM(SUBSTITUTE(SUBSTITUTE(SUBSTITUTE(SUBSTITUTE(SUBSTITUTE(SUBSTITUTE(I26,CHAR(160)," "),CHAR(9)," "),CHAR(10)," "),CHAR(11)," "),CHAR(12)," "),CHAR(13)," "))="MATERIAL",TRIM(SUBSTITUTE(SUBSTITUTE(SUBSTITUTE(SUBSTITUTE(SUBSTITUTE(SUBSTITUTE(L26,CHAR(160)," "),CHAR(9)," "),CHAR(10)," "),CHAR(11)," "),CHAR(12)," "),CHAR(13)," "))="MATERIAL",TRIM(SUBSTITUTE(SUBSTITUTE(SUBSTITUTE(SUBSTITUTE(SUBSTITUTE(SUBSTITUTE(O26,CHAR(160)," "),CHAR(9)," "),CHAR(10)," "),CHAR(11)," "),CHAR(12)," "),CHAR(13)," "))="MATERIAL")),"REOPEN_VIEW",IF((--(TRIM(SUBSTITUTE(SUBSTITUTE(SUBSTITUTE(SUBSTITUTE(SUBSTITUTE(SUBSTITUTE(F26,CHAR(160)," "),CHAR(9)," "),CHAR(10)," "),CHAR(11)," "),CHAR(12)," "),CHAR(13)," "))="MATERIAL")+--(TRIM(SUBSTITUTE(SUBSTITUTE(SUBSTITUTE(SUBSTITUTE(SUBSTITUTE(SUBSTITUTE(I26,CHAR(160)," "),CHAR(9)," "),CHAR(10)," "),CHAR(11)," "),CHAR(12)," "),CHAR(13)," "))="MATERIAL")+--(TRIM(SUBSTITUTE(SUBSTITUTE(SUBSTITUTE(SUBSTITUTE(SUBSTITUTE(SUBSTITUTE(L26,CHAR(160)," "),CHAR(9)," "),CHAR(10)," "),CHAR(11)," "),CHAR(12)," "),CHAR(13)," "))="MATERIAL")+--(TRIM(SUBSTITUTE(SUBSTITUTE(SUBSTITUTE(SUBSTITUTE(SUBSTITUTE(SUBSTITUTE(O26,CHAR(160)," "),CHAR(9)," "),CHAR(10)," "),CHAR(11)," "),CHAR(12)," "),CHAR(13)," "))="MATERIAL"))&gt;1,"SPLIT_MULTIPLE",IF(TRIM(SUBSTITUTE(SUBSTITUTE(SUBSTITUTE(SUBSTITUTE(SUBSTITUTE(SUBSTITUTE(F26,CHAR(160)," "),CHAR(9)," "),CHAR(10)," "),CHAR(11)," "),CHAR(12)," "),CHAR(13)," "))="MATERIAL","SPLIT_BUYER",IF(TRIM(SUBSTITUTE(SUBSTITUTE(SUBSTITUTE(SUBSTITUTE(SUBSTITUTE(SUBSTITUTE(I26,CHAR(160)," "),CHAR(9)," "),CHAR(10)," "),CHAR(11)," "),CHAR(12)," "),CHAR(13)," "))="MATERIAL","SPLIT_OFFER",IF(TRIM(SUBSTITUTE(SUBSTITUTE(SUBSTITUTE(SUBSTITUTE(SUBSTITUTE(SUBSTITUTE(L26,CHAR(160)," "),CHAR(9)," "),CHAR(10)," "),CHAR(11)," "),CHAR(12)," "),CHAR(13)," "))="MATERIAL","SPLIT_MARKET",IF(TRIM(SUBSTITUTE(SUBSTITUTE(SUBSTITUTE(SUBSTITUTE(SUBSTITUTE(SUBSTITUTE(O26,CHAR(160)," "),CHAR(9)," "),CHAR(10)," "),CHAR(11)," "),CHAR(12)," "),CHAR(13)," "))="MATERIAL","SPLIT_GEOGRAPHY","USE_ONE_VIEW")))))))))</f>
      </c>
      <c r="T26" s="46">
        <f>IF(S26="INVALID_INPUT","CONTROLLED_INPUT_INVALID",IF(S26="INCOMPLETE","REQUIRED_INPUT_MISSING",IF(S26="RESOLVE_SCOPE","BOUNDARY_UNRESOLVED",IF(S26="REOPEN_VIEW","CURRENT_VIEW_STALE",IF(S26="SPLIT_MULTIPLE","MULTIPLE_MATERIAL_BOUNDARIES",IF(LEFT(S26,6)="SPLIT_","SINGLE_MATERIAL_BOUNDARY","NO_MATERIAL_BOUNDARY_CHANGE"))))))</f>
      </c>
      <c r="U26" s="46">
        <f>"Buyer: "&amp;TRIM(SUBSTITUTE(SUBSTITUTE(SUBSTITUTE(SUBSTITUTE(SUBSTITUTE(SUBSTITUTE(D26,CHAR(160)," "),CHAR(9)," "),CHAR(10)," "),CHAR(11)," "),CHAR(12)," "),CHAR(13)," "))&amp;" | Offer: "&amp;TRIM(SUBSTITUTE(SUBSTITUTE(SUBSTITUTE(SUBSTITUTE(SUBSTITUTE(SUBSTITUTE(G26,CHAR(160)," "),CHAR(9)," "),CHAR(10)," "),CHAR(11)," "),CHAR(12)," "),CHAR(13)," "))&amp;" | Market/job: "&amp;TRIM(SUBSTITUTE(SUBSTITUTE(SUBSTITUTE(SUBSTITUTE(SUBSTITUTE(SUBSTITUTE(J26,CHAR(160)," "),CHAR(9)," "),CHAR(10)," "),CHAR(11)," "),CHAR(12)," "),CHAR(13)," "))&amp;" | Geography/serviceability: "&amp;TRIM(SUBSTITUTE(SUBSTITUTE(SUBSTITUTE(SUBSTITUTE(SUBSTITUTE(SUBSTITUTE(M26,CHAR(160)," "),CHAR(9)," "),CHAR(10)," "),CHAR(11)," "),CHAR(12)," "),CHAR(13)," "))</f>
      </c>
      <c r="V26" s="46">
        <f>IF(OR(S26="USE_ONE_VIEW",LEFT(S26,6)="SPLIT_",S26="REOPEN_VIEW"),"Use the resulting scoped view for the stated decision after inclusions, exclusions and evidence are recorded.","No consequential downstream comparison yet.")</f>
      </c>
      <c r="W26" s="46">
        <f>IF(OR(S26="USE_ONE_VIEW",LEFT(S26,6)="SPLIT_",S26="REOPEN_VIEW"),"Do not generalize to other buyers, offers, markets, geographies or decisions without rechecking scope.","Do not size, benchmark, rank or brief from an unresolved or invalid scope.")</f>
      </c>
      <c r="X26" s="46">
        <f>IF(S26="INVALID_INPUT","Correct unsupported controlled values.",IF(S26="INCOMPLETE","Complete missing controlled fields.",IF(S26="RESOLVE_SCOPE","Resolve one or more boundary states/effects before comparison.",IF(AX26="INCOMPLETE","Record exact missing buyer / offer / market-job / geography-serviceability scope labels before publishing.","None identified by controlled inputs."))))</f>
      </c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>
        <f>IF(OR(LEN(TRIM(SUBSTITUTE(SUBSTITUTE(SUBSTITUTE(SUBSTITUTE(SUBSTITUTE(SUBSTITUTE(D26,CHAR(160)," "),CHAR(9)," "),CHAR(10)," "),CHAR(11)," "),CHAR(12)," "),CHAR(13)," ")))=0,LEN(TRIM(SUBSTITUTE(SUBSTITUTE(SUBSTITUTE(SUBSTITUTE(SUBSTITUTE(SUBSTITUTE(G26,CHAR(160)," "),CHAR(9)," "),CHAR(10)," "),CHAR(11)," "),CHAR(12)," "),CHAR(13)," ")))=0,LEN(TRIM(SUBSTITUTE(SUBSTITUTE(SUBSTITUTE(SUBSTITUTE(SUBSTITUTE(SUBSTITUTE(J26,CHAR(160)," "),CHAR(9)," "),CHAR(10)," "),CHAR(11)," "),CHAR(12)," "),CHAR(13)," ")))=0,LEN(TRIM(SUBSTITUTE(SUBSTITUTE(SUBSTITUTE(SUBSTITUTE(SUBSTITUTE(SUBSTITUTE(M26,CHAR(160)," "),CHAR(9)," "),CHAR(10)," "),CHAR(11)," "),CHAR(12)," "),CHAR(13)," ")))=0),"INCOMPLETE","COMPLETE")</f>
      </c>
      <c r="AY26">
        <f>IF(OR(S26="INVALID_INPUT",S26="INCOMPLETE",S26="RESOLVE_SCOPE",AX26="INCOMPLETE"),"NOT_READY_TO_PUBLISH","READY_FOR_HANDOFF")</f>
      </c>
    </row>
    <row r="27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48">
        <f>IF(OR(LEN(TRIM(SUBSTITUTE(SUBSTITUTE(SUBSTITUTE(SUBSTITUTE(SUBSTITUTE(SUBSTITUTE(B27,CHAR(160)," "),CHAR(9)," "),CHAR(10)," "),CHAR(11)," "),CHAR(12)," "),CHAR(13)," ")))=0,LEN(TRIM(SUBSTITUTE(SUBSTITUTE(SUBSTITUTE(SUBSTITUTE(SUBSTITUTE(SUBSTITUTE(C27,CHAR(160)," "),CHAR(9)," "),CHAR(10)," "),CHAR(11)," "),CHAR(12)," "),CHAR(13)," ")))=0,LEN(TRIM(SUBSTITUTE(SUBSTITUTE(SUBSTITUTE(SUBSTITUTE(SUBSTITUTE(SUBSTITUTE(E27,CHAR(160)," "),CHAR(9)," "),CHAR(10)," "),CHAR(11)," "),CHAR(12)," "),CHAR(13)," ")))=0,LEN(TRIM(SUBSTITUTE(SUBSTITUTE(SUBSTITUTE(SUBSTITUTE(SUBSTITUTE(SUBSTITUTE(F27,CHAR(160)," "),CHAR(9)," "),CHAR(10)," "),CHAR(11)," "),CHAR(12)," "),CHAR(13)," ")))=0,LEN(TRIM(SUBSTITUTE(SUBSTITUTE(SUBSTITUTE(SUBSTITUTE(SUBSTITUTE(SUBSTITUTE(H27,CHAR(160)," "),CHAR(9)," "),CHAR(10)," "),CHAR(11)," "),CHAR(12)," "),CHAR(13)," ")))=0,LEN(TRIM(SUBSTITUTE(SUBSTITUTE(SUBSTITUTE(SUBSTITUTE(SUBSTITUTE(SUBSTITUTE(I27,CHAR(160)," "),CHAR(9)," "),CHAR(10)," "),CHAR(11)," "),CHAR(12)," "),CHAR(13)," ")))=0,LEN(TRIM(SUBSTITUTE(SUBSTITUTE(SUBSTITUTE(SUBSTITUTE(SUBSTITUTE(SUBSTITUTE(K27,CHAR(160)," "),CHAR(9)," "),CHAR(10)," "),CHAR(11)," "),CHAR(12)," "),CHAR(13)," ")))=0,LEN(TRIM(SUBSTITUTE(SUBSTITUTE(SUBSTITUTE(SUBSTITUTE(SUBSTITUTE(SUBSTITUTE(L27,CHAR(160)," "),CHAR(9)," "),CHAR(10)," "),CHAR(11)," "),CHAR(12)," "),CHAR(13)," ")))=0,LEN(TRIM(SUBSTITUTE(SUBSTITUTE(SUBSTITUTE(SUBSTITUTE(SUBSTITUTE(SUBSTITUTE(N27,CHAR(160)," "),CHAR(9)," "),CHAR(10)," "),CHAR(11)," "),CHAR(12)," "),CHAR(13)," ")))=0,LEN(TRIM(SUBSTITUTE(SUBSTITUTE(SUBSTITUTE(SUBSTITUTE(SUBSTITUTE(SUBSTITUTE(O27,CHAR(160)," "),CHAR(9)," "),CHAR(10)," "),CHAR(11)," "),CHAR(12)," "),CHAR(13)," ")))=0),"INCOMPLETE",IF(OR(SUMPRODUCT(--EXACT(TRIM(SUBSTITUTE(SUBSTITUTE(SUBSTITUTE(SUBSTITUTE(SUBSTITUTE(SUBSTITUTE(B27,CHAR(160)," "),CHAR(9)," "),CHAR(10)," "),CHAR(11)," "),CHAR(12)," "),CHAR(13)," ")),validation_decision_use))=0,SUMPRODUCT(--EXACT(TRIM(SUBSTITUTE(SUBSTITUTE(SUBSTITUTE(SUBSTITUTE(SUBSTITUTE(SUBSTITUTE(C27,CHAR(160)," "),CHAR(9)," "),CHAR(10)," "),CHAR(11)," "),CHAR(12)," "),CHAR(13)," ")),validation_existing_view))=0,SUMPRODUCT(--EXACT(TRIM(SUBSTITUTE(SUBSTITUTE(SUBSTITUTE(SUBSTITUTE(SUBSTITUTE(SUBSTITUTE(E27,CHAR(160)," "),CHAR(9)," "),CHAR(10)," "),CHAR(11)," "),CHAR(12)," "),CHAR(13)," ")),validation_boundary_state))=0,SUMPRODUCT(--EXACT(TRIM(SUBSTITUTE(SUBSTITUTE(SUBSTITUTE(SUBSTITUTE(SUBSTITUTE(SUBSTITUTE(F27,CHAR(160)," "),CHAR(9)," "),CHAR(10)," "),CHAR(11)," "),CHAR(12)," "),CHAR(13)," ")),validation_boundary_effect))=0,SUMPRODUCT(--EXACT(TRIM(SUBSTITUTE(SUBSTITUTE(SUBSTITUTE(SUBSTITUTE(SUBSTITUTE(SUBSTITUTE(H27,CHAR(160)," "),CHAR(9)," "),CHAR(10)," "),CHAR(11)," "),CHAR(12)," "),CHAR(13)," ")),validation_boundary_state))=0,SUMPRODUCT(--EXACT(TRIM(SUBSTITUTE(SUBSTITUTE(SUBSTITUTE(SUBSTITUTE(SUBSTITUTE(SUBSTITUTE(I27,CHAR(160)," "),CHAR(9)," "),CHAR(10)," "),CHAR(11)," "),CHAR(12)," "),CHAR(13)," ")),validation_boundary_effect))=0,SUMPRODUCT(--EXACT(TRIM(SUBSTITUTE(SUBSTITUTE(SUBSTITUTE(SUBSTITUTE(SUBSTITUTE(SUBSTITUTE(K27,CHAR(160)," "),CHAR(9)," "),CHAR(10)," "),CHAR(11)," "),CHAR(12)," "),CHAR(13)," ")),validation_boundary_state))=0,SUMPRODUCT(--EXACT(TRIM(SUBSTITUTE(SUBSTITUTE(SUBSTITUTE(SUBSTITUTE(SUBSTITUTE(SUBSTITUTE(L27,CHAR(160)," "),CHAR(9)," "),CHAR(10)," "),CHAR(11)," "),CHAR(12)," "),CHAR(13)," ")),validation_boundary_effect))=0,SUMPRODUCT(--EXACT(TRIM(SUBSTITUTE(SUBSTITUTE(SUBSTITUTE(SUBSTITUTE(SUBSTITUTE(SUBSTITUTE(N27,CHAR(160)," "),CHAR(9)," "),CHAR(10)," "),CHAR(11)," "),CHAR(12)," "),CHAR(13)," ")),validation_boundary_state))=0,SUMPRODUCT(--EXACT(TRIM(SUBSTITUTE(SUBSTITUTE(SUBSTITUTE(SUBSTITUTE(SUBSTITUTE(SUBSTITUTE(O27,CHAR(160)," "),CHAR(9)," "),CHAR(10)," "),CHAR(11)," "),CHAR(12)," "),CHAR(13)," ")),validation_boundary_effect))=0),"INVALID_INPUT",IF(OR(TRIM(SUBSTITUTE(SUBSTITUTE(SUBSTITUTE(SUBSTITUTE(SUBSTITUTE(SUBSTITUTE(E27,CHAR(160)," "),CHAR(9)," "),CHAR(10)," "),CHAR(11)," "),CHAR(12)," "),CHAR(13)," "))="UNRESOLVED",TRIM(SUBSTITUTE(SUBSTITUTE(SUBSTITUTE(SUBSTITUTE(SUBSTITUTE(SUBSTITUTE(F27,CHAR(160)," "),CHAR(9)," "),CHAR(10)," "),CHAR(11)," "),CHAR(12)," "),CHAR(13)," "))="UNKNOWN",TRIM(SUBSTITUTE(SUBSTITUTE(SUBSTITUTE(SUBSTITUTE(SUBSTITUTE(SUBSTITUTE(H27,CHAR(160)," "),CHAR(9)," "),CHAR(10)," "),CHAR(11)," "),CHAR(12)," "),CHAR(13)," "))="UNRESOLVED",TRIM(SUBSTITUTE(SUBSTITUTE(SUBSTITUTE(SUBSTITUTE(SUBSTITUTE(SUBSTITUTE(I27,CHAR(160)," "),CHAR(9)," "),CHAR(10)," "),CHAR(11)," "),CHAR(12)," "),CHAR(13)," "))="UNKNOWN",TRIM(SUBSTITUTE(SUBSTITUTE(SUBSTITUTE(SUBSTITUTE(SUBSTITUTE(SUBSTITUTE(K27,CHAR(160)," "),CHAR(9)," "),CHAR(10)," "),CHAR(11)," "),CHAR(12)," "),CHAR(13)," "))="UNRESOLVED",TRIM(SUBSTITUTE(SUBSTITUTE(SUBSTITUTE(SUBSTITUTE(SUBSTITUTE(SUBSTITUTE(L27,CHAR(160)," "),CHAR(9)," "),CHAR(10)," "),CHAR(11)," "),CHAR(12)," "),CHAR(13)," "))="UNKNOWN",TRIM(SUBSTITUTE(SUBSTITUTE(SUBSTITUTE(SUBSTITUTE(SUBSTITUTE(SUBSTITUTE(N27,CHAR(160)," "),CHAR(9)," "),CHAR(10)," "),CHAR(11)," "),CHAR(12)," "),CHAR(13)," "))="UNRESOLVED",TRIM(SUBSTITUTE(SUBSTITUTE(SUBSTITUTE(SUBSTITUTE(SUBSTITUTE(SUBSTITUTE(O27,CHAR(160)," "),CHAR(9)," "),CHAR(10)," "),CHAR(11)," "),CHAR(12)," "),CHAR(13)," "))="UNKNOWN"),"RESOLVE_SCOPE",IF(AND(TRIM(SUBSTITUTE(SUBSTITUTE(SUBSTITUTE(SUBSTITUTE(SUBSTITUTE(SUBSTITUTE(C27,CHAR(160)," "),CHAR(9)," "),CHAR(10)," "),CHAR(11)," "),CHAR(12)," "),CHAR(13)," "))="CURRENT",OR(TRIM(SUBSTITUTE(SUBSTITUTE(SUBSTITUTE(SUBSTITUTE(SUBSTITUTE(SUBSTITUTE(F27,CHAR(160)," "),CHAR(9)," "),CHAR(10)," "),CHAR(11)," "),CHAR(12)," "),CHAR(13)," "))="MATERIAL",TRIM(SUBSTITUTE(SUBSTITUTE(SUBSTITUTE(SUBSTITUTE(SUBSTITUTE(SUBSTITUTE(I27,CHAR(160)," "),CHAR(9)," "),CHAR(10)," "),CHAR(11)," "),CHAR(12)," "),CHAR(13)," "))="MATERIAL",TRIM(SUBSTITUTE(SUBSTITUTE(SUBSTITUTE(SUBSTITUTE(SUBSTITUTE(SUBSTITUTE(L27,CHAR(160)," "),CHAR(9)," "),CHAR(10)," "),CHAR(11)," "),CHAR(12)," "),CHAR(13)," "))="MATERIAL",TRIM(SUBSTITUTE(SUBSTITUTE(SUBSTITUTE(SUBSTITUTE(SUBSTITUTE(SUBSTITUTE(O27,CHAR(160)," "),CHAR(9)," "),CHAR(10)," "),CHAR(11)," "),CHAR(12)," "),CHAR(13)," "))="MATERIAL")),"REOPEN_VIEW",IF((--(TRIM(SUBSTITUTE(SUBSTITUTE(SUBSTITUTE(SUBSTITUTE(SUBSTITUTE(SUBSTITUTE(F27,CHAR(160)," "),CHAR(9)," "),CHAR(10)," "),CHAR(11)," "),CHAR(12)," "),CHAR(13)," "))="MATERIAL")+--(TRIM(SUBSTITUTE(SUBSTITUTE(SUBSTITUTE(SUBSTITUTE(SUBSTITUTE(SUBSTITUTE(I27,CHAR(160)," "),CHAR(9)," "),CHAR(10)," "),CHAR(11)," "),CHAR(12)," "),CHAR(13)," "))="MATERIAL")+--(TRIM(SUBSTITUTE(SUBSTITUTE(SUBSTITUTE(SUBSTITUTE(SUBSTITUTE(SUBSTITUTE(L27,CHAR(160)," "),CHAR(9)," "),CHAR(10)," "),CHAR(11)," "),CHAR(12)," "),CHAR(13)," "))="MATERIAL")+--(TRIM(SUBSTITUTE(SUBSTITUTE(SUBSTITUTE(SUBSTITUTE(SUBSTITUTE(SUBSTITUTE(O27,CHAR(160)," "),CHAR(9)," "),CHAR(10)," "),CHAR(11)," "),CHAR(12)," "),CHAR(13)," "))="MATERIAL"))&gt;1,"SPLIT_MULTIPLE",IF(TRIM(SUBSTITUTE(SUBSTITUTE(SUBSTITUTE(SUBSTITUTE(SUBSTITUTE(SUBSTITUTE(F27,CHAR(160)," "),CHAR(9)," "),CHAR(10)," "),CHAR(11)," "),CHAR(12)," "),CHAR(13)," "))="MATERIAL","SPLIT_BUYER",IF(TRIM(SUBSTITUTE(SUBSTITUTE(SUBSTITUTE(SUBSTITUTE(SUBSTITUTE(SUBSTITUTE(I27,CHAR(160)," "),CHAR(9)," "),CHAR(10)," "),CHAR(11)," "),CHAR(12)," "),CHAR(13)," "))="MATERIAL","SPLIT_OFFER",IF(TRIM(SUBSTITUTE(SUBSTITUTE(SUBSTITUTE(SUBSTITUTE(SUBSTITUTE(SUBSTITUTE(L27,CHAR(160)," "),CHAR(9)," "),CHAR(10)," "),CHAR(11)," "),CHAR(12)," "),CHAR(13)," "))="MATERIAL","SPLIT_MARKET",IF(TRIM(SUBSTITUTE(SUBSTITUTE(SUBSTITUTE(SUBSTITUTE(SUBSTITUTE(SUBSTITUTE(O27,CHAR(160)," "),CHAR(9)," "),CHAR(10)," "),CHAR(11)," "),CHAR(12)," "),CHAR(13)," "))="MATERIAL","SPLIT_GEOGRAPHY","USE_ONE_VIEW")))))))))</f>
      </c>
      <c r="T27" s="46">
        <f>IF(S27="INVALID_INPUT","CONTROLLED_INPUT_INVALID",IF(S27="INCOMPLETE","REQUIRED_INPUT_MISSING",IF(S27="RESOLVE_SCOPE","BOUNDARY_UNRESOLVED",IF(S27="REOPEN_VIEW","CURRENT_VIEW_STALE",IF(S27="SPLIT_MULTIPLE","MULTIPLE_MATERIAL_BOUNDARIES",IF(LEFT(S27,6)="SPLIT_","SINGLE_MATERIAL_BOUNDARY","NO_MATERIAL_BOUNDARY_CHANGE"))))))</f>
      </c>
      <c r="U27" s="46">
        <f>"Buyer: "&amp;TRIM(SUBSTITUTE(SUBSTITUTE(SUBSTITUTE(SUBSTITUTE(SUBSTITUTE(SUBSTITUTE(D27,CHAR(160)," "),CHAR(9)," "),CHAR(10)," "),CHAR(11)," "),CHAR(12)," "),CHAR(13)," "))&amp;" | Offer: "&amp;TRIM(SUBSTITUTE(SUBSTITUTE(SUBSTITUTE(SUBSTITUTE(SUBSTITUTE(SUBSTITUTE(G27,CHAR(160)," "),CHAR(9)," "),CHAR(10)," "),CHAR(11)," "),CHAR(12)," "),CHAR(13)," "))&amp;" | Market/job: "&amp;TRIM(SUBSTITUTE(SUBSTITUTE(SUBSTITUTE(SUBSTITUTE(SUBSTITUTE(SUBSTITUTE(J27,CHAR(160)," "),CHAR(9)," "),CHAR(10)," "),CHAR(11)," "),CHAR(12)," "),CHAR(13)," "))&amp;" | Geography/serviceability: "&amp;TRIM(SUBSTITUTE(SUBSTITUTE(SUBSTITUTE(SUBSTITUTE(SUBSTITUTE(SUBSTITUTE(M27,CHAR(160)," "),CHAR(9)," "),CHAR(10)," "),CHAR(11)," "),CHAR(12)," "),CHAR(13)," "))</f>
      </c>
      <c r="V27" s="46">
        <f>IF(OR(S27="USE_ONE_VIEW",LEFT(S27,6)="SPLIT_",S27="REOPEN_VIEW"),"Use the resulting scoped view for the stated decision after inclusions, exclusions and evidence are recorded.","No consequential downstream comparison yet.")</f>
      </c>
      <c r="W27" s="46">
        <f>IF(OR(S27="USE_ONE_VIEW",LEFT(S27,6)="SPLIT_",S27="REOPEN_VIEW"),"Do not generalize to other buyers, offers, markets, geographies or decisions without rechecking scope.","Do not size, benchmark, rank or brief from an unresolved or invalid scope.")</f>
      </c>
      <c r="X27" s="46">
        <f>IF(S27="INVALID_INPUT","Correct unsupported controlled values.",IF(S27="INCOMPLETE","Complete missing controlled fields.",IF(S27="RESOLVE_SCOPE","Resolve one or more boundary states/effects before comparison.",IF(AX27="INCOMPLETE","Record exact missing buyer / offer / market-job / geography-serviceability scope labels before publishing.","None identified by controlled inputs."))))</f>
      </c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>
        <f>IF(OR(LEN(TRIM(SUBSTITUTE(SUBSTITUTE(SUBSTITUTE(SUBSTITUTE(SUBSTITUTE(SUBSTITUTE(D27,CHAR(160)," "),CHAR(9)," "),CHAR(10)," "),CHAR(11)," "),CHAR(12)," "),CHAR(13)," ")))=0,LEN(TRIM(SUBSTITUTE(SUBSTITUTE(SUBSTITUTE(SUBSTITUTE(SUBSTITUTE(SUBSTITUTE(G27,CHAR(160)," "),CHAR(9)," "),CHAR(10)," "),CHAR(11)," "),CHAR(12)," "),CHAR(13)," ")))=0,LEN(TRIM(SUBSTITUTE(SUBSTITUTE(SUBSTITUTE(SUBSTITUTE(SUBSTITUTE(SUBSTITUTE(J27,CHAR(160)," "),CHAR(9)," "),CHAR(10)," "),CHAR(11)," "),CHAR(12)," "),CHAR(13)," ")))=0,LEN(TRIM(SUBSTITUTE(SUBSTITUTE(SUBSTITUTE(SUBSTITUTE(SUBSTITUTE(SUBSTITUTE(M27,CHAR(160)," "),CHAR(9)," "),CHAR(10)," "),CHAR(11)," "),CHAR(12)," "),CHAR(13)," ")))=0),"INCOMPLETE","COMPLETE")</f>
      </c>
      <c r="AY27">
        <f>IF(OR(S27="INVALID_INPUT",S27="INCOMPLETE",S27="RESOLVE_SCOPE",AX27="INCOMPLETE"),"NOT_READY_TO_PUBLISH","READY_FOR_HANDOFF")</f>
      </c>
    </row>
    <row r="28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48">
        <f>IF(OR(LEN(TRIM(SUBSTITUTE(SUBSTITUTE(SUBSTITUTE(SUBSTITUTE(SUBSTITUTE(SUBSTITUTE(B28,CHAR(160)," "),CHAR(9)," "),CHAR(10)," "),CHAR(11)," "),CHAR(12)," "),CHAR(13)," ")))=0,LEN(TRIM(SUBSTITUTE(SUBSTITUTE(SUBSTITUTE(SUBSTITUTE(SUBSTITUTE(SUBSTITUTE(C28,CHAR(160)," "),CHAR(9)," "),CHAR(10)," "),CHAR(11)," "),CHAR(12)," "),CHAR(13)," ")))=0,LEN(TRIM(SUBSTITUTE(SUBSTITUTE(SUBSTITUTE(SUBSTITUTE(SUBSTITUTE(SUBSTITUTE(E28,CHAR(160)," "),CHAR(9)," "),CHAR(10)," "),CHAR(11)," "),CHAR(12)," "),CHAR(13)," ")))=0,LEN(TRIM(SUBSTITUTE(SUBSTITUTE(SUBSTITUTE(SUBSTITUTE(SUBSTITUTE(SUBSTITUTE(F28,CHAR(160)," "),CHAR(9)," "),CHAR(10)," "),CHAR(11)," "),CHAR(12)," "),CHAR(13)," ")))=0,LEN(TRIM(SUBSTITUTE(SUBSTITUTE(SUBSTITUTE(SUBSTITUTE(SUBSTITUTE(SUBSTITUTE(H28,CHAR(160)," "),CHAR(9)," "),CHAR(10)," "),CHAR(11)," "),CHAR(12)," "),CHAR(13)," ")))=0,LEN(TRIM(SUBSTITUTE(SUBSTITUTE(SUBSTITUTE(SUBSTITUTE(SUBSTITUTE(SUBSTITUTE(I28,CHAR(160)," "),CHAR(9)," "),CHAR(10)," "),CHAR(11)," "),CHAR(12)," "),CHAR(13)," ")))=0,LEN(TRIM(SUBSTITUTE(SUBSTITUTE(SUBSTITUTE(SUBSTITUTE(SUBSTITUTE(SUBSTITUTE(K28,CHAR(160)," "),CHAR(9)," "),CHAR(10)," "),CHAR(11)," "),CHAR(12)," "),CHAR(13)," ")))=0,LEN(TRIM(SUBSTITUTE(SUBSTITUTE(SUBSTITUTE(SUBSTITUTE(SUBSTITUTE(SUBSTITUTE(L28,CHAR(160)," "),CHAR(9)," "),CHAR(10)," "),CHAR(11)," "),CHAR(12)," "),CHAR(13)," ")))=0,LEN(TRIM(SUBSTITUTE(SUBSTITUTE(SUBSTITUTE(SUBSTITUTE(SUBSTITUTE(SUBSTITUTE(N28,CHAR(160)," "),CHAR(9)," "),CHAR(10)," "),CHAR(11)," "),CHAR(12)," "),CHAR(13)," ")))=0,LEN(TRIM(SUBSTITUTE(SUBSTITUTE(SUBSTITUTE(SUBSTITUTE(SUBSTITUTE(SUBSTITUTE(O28,CHAR(160)," "),CHAR(9)," "),CHAR(10)," "),CHAR(11)," "),CHAR(12)," "),CHAR(13)," ")))=0),"INCOMPLETE",IF(OR(SUMPRODUCT(--EXACT(TRIM(SUBSTITUTE(SUBSTITUTE(SUBSTITUTE(SUBSTITUTE(SUBSTITUTE(SUBSTITUTE(B28,CHAR(160)," "),CHAR(9)," "),CHAR(10)," "),CHAR(11)," "),CHAR(12)," "),CHAR(13)," ")),validation_decision_use))=0,SUMPRODUCT(--EXACT(TRIM(SUBSTITUTE(SUBSTITUTE(SUBSTITUTE(SUBSTITUTE(SUBSTITUTE(SUBSTITUTE(C28,CHAR(160)," "),CHAR(9)," "),CHAR(10)," "),CHAR(11)," "),CHAR(12)," "),CHAR(13)," ")),validation_existing_view))=0,SUMPRODUCT(--EXACT(TRIM(SUBSTITUTE(SUBSTITUTE(SUBSTITUTE(SUBSTITUTE(SUBSTITUTE(SUBSTITUTE(E28,CHAR(160)," "),CHAR(9)," "),CHAR(10)," "),CHAR(11)," "),CHAR(12)," "),CHAR(13)," ")),validation_boundary_state))=0,SUMPRODUCT(--EXACT(TRIM(SUBSTITUTE(SUBSTITUTE(SUBSTITUTE(SUBSTITUTE(SUBSTITUTE(SUBSTITUTE(F28,CHAR(160)," "),CHAR(9)," "),CHAR(10)," "),CHAR(11)," "),CHAR(12)," "),CHAR(13)," ")),validation_boundary_effect))=0,SUMPRODUCT(--EXACT(TRIM(SUBSTITUTE(SUBSTITUTE(SUBSTITUTE(SUBSTITUTE(SUBSTITUTE(SUBSTITUTE(H28,CHAR(160)," "),CHAR(9)," "),CHAR(10)," "),CHAR(11)," "),CHAR(12)," "),CHAR(13)," ")),validation_boundary_state))=0,SUMPRODUCT(--EXACT(TRIM(SUBSTITUTE(SUBSTITUTE(SUBSTITUTE(SUBSTITUTE(SUBSTITUTE(SUBSTITUTE(I28,CHAR(160)," "),CHAR(9)," "),CHAR(10)," "),CHAR(11)," "),CHAR(12)," "),CHAR(13)," ")),validation_boundary_effect))=0,SUMPRODUCT(--EXACT(TRIM(SUBSTITUTE(SUBSTITUTE(SUBSTITUTE(SUBSTITUTE(SUBSTITUTE(SUBSTITUTE(K28,CHAR(160)," "),CHAR(9)," "),CHAR(10)," "),CHAR(11)," "),CHAR(12)," "),CHAR(13)," ")),validation_boundary_state))=0,SUMPRODUCT(--EXACT(TRIM(SUBSTITUTE(SUBSTITUTE(SUBSTITUTE(SUBSTITUTE(SUBSTITUTE(SUBSTITUTE(L28,CHAR(160)," "),CHAR(9)," "),CHAR(10)," "),CHAR(11)," "),CHAR(12)," "),CHAR(13)," ")),validation_boundary_effect))=0,SUMPRODUCT(--EXACT(TRIM(SUBSTITUTE(SUBSTITUTE(SUBSTITUTE(SUBSTITUTE(SUBSTITUTE(SUBSTITUTE(N28,CHAR(160)," "),CHAR(9)," "),CHAR(10)," "),CHAR(11)," "),CHAR(12)," "),CHAR(13)," ")),validation_boundary_state))=0,SUMPRODUCT(--EXACT(TRIM(SUBSTITUTE(SUBSTITUTE(SUBSTITUTE(SUBSTITUTE(SUBSTITUTE(SUBSTITUTE(O28,CHAR(160)," "),CHAR(9)," "),CHAR(10)," "),CHAR(11)," "),CHAR(12)," "),CHAR(13)," ")),validation_boundary_effect))=0),"INVALID_INPUT",IF(OR(TRIM(SUBSTITUTE(SUBSTITUTE(SUBSTITUTE(SUBSTITUTE(SUBSTITUTE(SUBSTITUTE(E28,CHAR(160)," "),CHAR(9)," "),CHAR(10)," "),CHAR(11)," "),CHAR(12)," "),CHAR(13)," "))="UNRESOLVED",TRIM(SUBSTITUTE(SUBSTITUTE(SUBSTITUTE(SUBSTITUTE(SUBSTITUTE(SUBSTITUTE(F28,CHAR(160)," "),CHAR(9)," "),CHAR(10)," "),CHAR(11)," "),CHAR(12)," "),CHAR(13)," "))="UNKNOWN",TRIM(SUBSTITUTE(SUBSTITUTE(SUBSTITUTE(SUBSTITUTE(SUBSTITUTE(SUBSTITUTE(H28,CHAR(160)," "),CHAR(9)," "),CHAR(10)," "),CHAR(11)," "),CHAR(12)," "),CHAR(13)," "))="UNRESOLVED",TRIM(SUBSTITUTE(SUBSTITUTE(SUBSTITUTE(SUBSTITUTE(SUBSTITUTE(SUBSTITUTE(I28,CHAR(160)," "),CHAR(9)," "),CHAR(10)," "),CHAR(11)," "),CHAR(12)," "),CHAR(13)," "))="UNKNOWN",TRIM(SUBSTITUTE(SUBSTITUTE(SUBSTITUTE(SUBSTITUTE(SUBSTITUTE(SUBSTITUTE(K28,CHAR(160)," "),CHAR(9)," "),CHAR(10)," "),CHAR(11)," "),CHAR(12)," "),CHAR(13)," "))="UNRESOLVED",TRIM(SUBSTITUTE(SUBSTITUTE(SUBSTITUTE(SUBSTITUTE(SUBSTITUTE(SUBSTITUTE(L28,CHAR(160)," "),CHAR(9)," "),CHAR(10)," "),CHAR(11)," "),CHAR(12)," "),CHAR(13)," "))="UNKNOWN",TRIM(SUBSTITUTE(SUBSTITUTE(SUBSTITUTE(SUBSTITUTE(SUBSTITUTE(SUBSTITUTE(N28,CHAR(160)," "),CHAR(9)," "),CHAR(10)," "),CHAR(11)," "),CHAR(12)," "),CHAR(13)," "))="UNRESOLVED",TRIM(SUBSTITUTE(SUBSTITUTE(SUBSTITUTE(SUBSTITUTE(SUBSTITUTE(SUBSTITUTE(O28,CHAR(160)," "),CHAR(9)," "),CHAR(10)," "),CHAR(11)," "),CHAR(12)," "),CHAR(13)," "))="UNKNOWN"),"RESOLVE_SCOPE",IF(AND(TRIM(SUBSTITUTE(SUBSTITUTE(SUBSTITUTE(SUBSTITUTE(SUBSTITUTE(SUBSTITUTE(C28,CHAR(160)," "),CHAR(9)," "),CHAR(10)," "),CHAR(11)," "),CHAR(12)," "),CHAR(13)," "))="CURRENT",OR(TRIM(SUBSTITUTE(SUBSTITUTE(SUBSTITUTE(SUBSTITUTE(SUBSTITUTE(SUBSTITUTE(F28,CHAR(160)," "),CHAR(9)," "),CHAR(10)," "),CHAR(11)," "),CHAR(12)," "),CHAR(13)," "))="MATERIAL",TRIM(SUBSTITUTE(SUBSTITUTE(SUBSTITUTE(SUBSTITUTE(SUBSTITUTE(SUBSTITUTE(I28,CHAR(160)," "),CHAR(9)," "),CHAR(10)," "),CHAR(11)," "),CHAR(12)," "),CHAR(13)," "))="MATERIAL",TRIM(SUBSTITUTE(SUBSTITUTE(SUBSTITUTE(SUBSTITUTE(SUBSTITUTE(SUBSTITUTE(L28,CHAR(160)," "),CHAR(9)," "),CHAR(10)," "),CHAR(11)," "),CHAR(12)," "),CHAR(13)," "))="MATERIAL",TRIM(SUBSTITUTE(SUBSTITUTE(SUBSTITUTE(SUBSTITUTE(SUBSTITUTE(SUBSTITUTE(O28,CHAR(160)," "),CHAR(9)," "),CHAR(10)," "),CHAR(11)," "),CHAR(12)," "),CHAR(13)," "))="MATERIAL")),"REOPEN_VIEW",IF((--(TRIM(SUBSTITUTE(SUBSTITUTE(SUBSTITUTE(SUBSTITUTE(SUBSTITUTE(SUBSTITUTE(F28,CHAR(160)," "),CHAR(9)," "),CHAR(10)," "),CHAR(11)," "),CHAR(12)," "),CHAR(13)," "))="MATERIAL")+--(TRIM(SUBSTITUTE(SUBSTITUTE(SUBSTITUTE(SUBSTITUTE(SUBSTITUTE(SUBSTITUTE(I28,CHAR(160)," "),CHAR(9)," "),CHAR(10)," "),CHAR(11)," "),CHAR(12)," "),CHAR(13)," "))="MATERIAL")+--(TRIM(SUBSTITUTE(SUBSTITUTE(SUBSTITUTE(SUBSTITUTE(SUBSTITUTE(SUBSTITUTE(L28,CHAR(160)," "),CHAR(9)," "),CHAR(10)," "),CHAR(11)," "),CHAR(12)," "),CHAR(13)," "))="MATERIAL")+--(TRIM(SUBSTITUTE(SUBSTITUTE(SUBSTITUTE(SUBSTITUTE(SUBSTITUTE(SUBSTITUTE(O28,CHAR(160)," "),CHAR(9)," "),CHAR(10)," "),CHAR(11)," "),CHAR(12)," "),CHAR(13)," "))="MATERIAL"))&gt;1,"SPLIT_MULTIPLE",IF(TRIM(SUBSTITUTE(SUBSTITUTE(SUBSTITUTE(SUBSTITUTE(SUBSTITUTE(SUBSTITUTE(F28,CHAR(160)," "),CHAR(9)," "),CHAR(10)," "),CHAR(11)," "),CHAR(12)," "),CHAR(13)," "))="MATERIAL","SPLIT_BUYER",IF(TRIM(SUBSTITUTE(SUBSTITUTE(SUBSTITUTE(SUBSTITUTE(SUBSTITUTE(SUBSTITUTE(I28,CHAR(160)," "),CHAR(9)," "),CHAR(10)," "),CHAR(11)," "),CHAR(12)," "),CHAR(13)," "))="MATERIAL","SPLIT_OFFER",IF(TRIM(SUBSTITUTE(SUBSTITUTE(SUBSTITUTE(SUBSTITUTE(SUBSTITUTE(SUBSTITUTE(L28,CHAR(160)," "),CHAR(9)," "),CHAR(10)," "),CHAR(11)," "),CHAR(12)," "),CHAR(13)," "))="MATERIAL","SPLIT_MARKET",IF(TRIM(SUBSTITUTE(SUBSTITUTE(SUBSTITUTE(SUBSTITUTE(SUBSTITUTE(SUBSTITUTE(O28,CHAR(160)," "),CHAR(9)," "),CHAR(10)," "),CHAR(11)," "),CHAR(12)," "),CHAR(13)," "))="MATERIAL","SPLIT_GEOGRAPHY","USE_ONE_VIEW")))))))))</f>
      </c>
      <c r="T28" s="46">
        <f>IF(S28="INVALID_INPUT","CONTROLLED_INPUT_INVALID",IF(S28="INCOMPLETE","REQUIRED_INPUT_MISSING",IF(S28="RESOLVE_SCOPE","BOUNDARY_UNRESOLVED",IF(S28="REOPEN_VIEW","CURRENT_VIEW_STALE",IF(S28="SPLIT_MULTIPLE","MULTIPLE_MATERIAL_BOUNDARIES",IF(LEFT(S28,6)="SPLIT_","SINGLE_MATERIAL_BOUNDARY","NO_MATERIAL_BOUNDARY_CHANGE"))))))</f>
      </c>
      <c r="U28" s="46">
        <f>"Buyer: "&amp;TRIM(SUBSTITUTE(SUBSTITUTE(SUBSTITUTE(SUBSTITUTE(SUBSTITUTE(SUBSTITUTE(D28,CHAR(160)," "),CHAR(9)," "),CHAR(10)," "),CHAR(11)," "),CHAR(12)," "),CHAR(13)," "))&amp;" | Offer: "&amp;TRIM(SUBSTITUTE(SUBSTITUTE(SUBSTITUTE(SUBSTITUTE(SUBSTITUTE(SUBSTITUTE(G28,CHAR(160)," "),CHAR(9)," "),CHAR(10)," "),CHAR(11)," "),CHAR(12)," "),CHAR(13)," "))&amp;" | Market/job: "&amp;TRIM(SUBSTITUTE(SUBSTITUTE(SUBSTITUTE(SUBSTITUTE(SUBSTITUTE(SUBSTITUTE(J28,CHAR(160)," "),CHAR(9)," "),CHAR(10)," "),CHAR(11)," "),CHAR(12)," "),CHAR(13)," "))&amp;" | Geography/serviceability: "&amp;TRIM(SUBSTITUTE(SUBSTITUTE(SUBSTITUTE(SUBSTITUTE(SUBSTITUTE(SUBSTITUTE(M28,CHAR(160)," "),CHAR(9)," "),CHAR(10)," "),CHAR(11)," "),CHAR(12)," "),CHAR(13)," "))</f>
      </c>
      <c r="V28" s="46">
        <f>IF(OR(S28="USE_ONE_VIEW",LEFT(S28,6)="SPLIT_",S28="REOPEN_VIEW"),"Use the resulting scoped view for the stated decision after inclusions, exclusions and evidence are recorded.","No consequential downstream comparison yet.")</f>
      </c>
      <c r="W28" s="46">
        <f>IF(OR(S28="USE_ONE_VIEW",LEFT(S28,6)="SPLIT_",S28="REOPEN_VIEW"),"Do not generalize to other buyers, offers, markets, geographies or decisions without rechecking scope.","Do not size, benchmark, rank or brief from an unresolved or invalid scope.")</f>
      </c>
      <c r="X28" s="46">
        <f>IF(S28="INVALID_INPUT","Correct unsupported controlled values.",IF(S28="INCOMPLETE","Complete missing controlled fields.",IF(S28="RESOLVE_SCOPE","Resolve one or more boundary states/effects before comparison.",IF(AX28="INCOMPLETE","Record exact missing buyer / offer / market-job / geography-serviceability scope labels before publishing.","None identified by controlled inputs."))))</f>
      </c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>
        <f>IF(OR(LEN(TRIM(SUBSTITUTE(SUBSTITUTE(SUBSTITUTE(SUBSTITUTE(SUBSTITUTE(SUBSTITUTE(D28,CHAR(160)," "),CHAR(9)," "),CHAR(10)," "),CHAR(11)," "),CHAR(12)," "),CHAR(13)," ")))=0,LEN(TRIM(SUBSTITUTE(SUBSTITUTE(SUBSTITUTE(SUBSTITUTE(SUBSTITUTE(SUBSTITUTE(G28,CHAR(160)," "),CHAR(9)," "),CHAR(10)," "),CHAR(11)," "),CHAR(12)," "),CHAR(13)," ")))=0,LEN(TRIM(SUBSTITUTE(SUBSTITUTE(SUBSTITUTE(SUBSTITUTE(SUBSTITUTE(SUBSTITUTE(J28,CHAR(160)," "),CHAR(9)," "),CHAR(10)," "),CHAR(11)," "),CHAR(12)," "),CHAR(13)," ")))=0,LEN(TRIM(SUBSTITUTE(SUBSTITUTE(SUBSTITUTE(SUBSTITUTE(SUBSTITUTE(SUBSTITUTE(M28,CHAR(160)," "),CHAR(9)," "),CHAR(10)," "),CHAR(11)," "),CHAR(12)," "),CHAR(13)," ")))=0),"INCOMPLETE","COMPLETE")</f>
      </c>
      <c r="AY28">
        <f>IF(OR(S28="INVALID_INPUT",S28="INCOMPLETE",S28="RESOLVE_SCOPE",AX28="INCOMPLETE"),"NOT_READY_TO_PUBLISH","READY_FOR_HANDOFF")</f>
      </c>
    </row>
    <row r="29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48">
        <f>IF(OR(LEN(TRIM(SUBSTITUTE(SUBSTITUTE(SUBSTITUTE(SUBSTITUTE(SUBSTITUTE(SUBSTITUTE(B29,CHAR(160)," "),CHAR(9)," "),CHAR(10)," "),CHAR(11)," "),CHAR(12)," "),CHAR(13)," ")))=0,LEN(TRIM(SUBSTITUTE(SUBSTITUTE(SUBSTITUTE(SUBSTITUTE(SUBSTITUTE(SUBSTITUTE(C29,CHAR(160)," "),CHAR(9)," "),CHAR(10)," "),CHAR(11)," "),CHAR(12)," "),CHAR(13)," ")))=0,LEN(TRIM(SUBSTITUTE(SUBSTITUTE(SUBSTITUTE(SUBSTITUTE(SUBSTITUTE(SUBSTITUTE(E29,CHAR(160)," "),CHAR(9)," "),CHAR(10)," "),CHAR(11)," "),CHAR(12)," "),CHAR(13)," ")))=0,LEN(TRIM(SUBSTITUTE(SUBSTITUTE(SUBSTITUTE(SUBSTITUTE(SUBSTITUTE(SUBSTITUTE(F29,CHAR(160)," "),CHAR(9)," "),CHAR(10)," "),CHAR(11)," "),CHAR(12)," "),CHAR(13)," ")))=0,LEN(TRIM(SUBSTITUTE(SUBSTITUTE(SUBSTITUTE(SUBSTITUTE(SUBSTITUTE(SUBSTITUTE(H29,CHAR(160)," "),CHAR(9)," "),CHAR(10)," "),CHAR(11)," "),CHAR(12)," "),CHAR(13)," ")))=0,LEN(TRIM(SUBSTITUTE(SUBSTITUTE(SUBSTITUTE(SUBSTITUTE(SUBSTITUTE(SUBSTITUTE(I29,CHAR(160)," "),CHAR(9)," "),CHAR(10)," "),CHAR(11)," "),CHAR(12)," "),CHAR(13)," ")))=0,LEN(TRIM(SUBSTITUTE(SUBSTITUTE(SUBSTITUTE(SUBSTITUTE(SUBSTITUTE(SUBSTITUTE(K29,CHAR(160)," "),CHAR(9)," "),CHAR(10)," "),CHAR(11)," "),CHAR(12)," "),CHAR(13)," ")))=0,LEN(TRIM(SUBSTITUTE(SUBSTITUTE(SUBSTITUTE(SUBSTITUTE(SUBSTITUTE(SUBSTITUTE(L29,CHAR(160)," "),CHAR(9)," "),CHAR(10)," "),CHAR(11)," "),CHAR(12)," "),CHAR(13)," ")))=0,LEN(TRIM(SUBSTITUTE(SUBSTITUTE(SUBSTITUTE(SUBSTITUTE(SUBSTITUTE(SUBSTITUTE(N29,CHAR(160)," "),CHAR(9)," "),CHAR(10)," "),CHAR(11)," "),CHAR(12)," "),CHAR(13)," ")))=0,LEN(TRIM(SUBSTITUTE(SUBSTITUTE(SUBSTITUTE(SUBSTITUTE(SUBSTITUTE(SUBSTITUTE(O29,CHAR(160)," "),CHAR(9)," "),CHAR(10)," "),CHAR(11)," "),CHAR(12)," "),CHAR(13)," ")))=0),"INCOMPLETE",IF(OR(SUMPRODUCT(--EXACT(TRIM(SUBSTITUTE(SUBSTITUTE(SUBSTITUTE(SUBSTITUTE(SUBSTITUTE(SUBSTITUTE(B29,CHAR(160)," "),CHAR(9)," "),CHAR(10)," "),CHAR(11)," "),CHAR(12)," "),CHAR(13)," ")),validation_decision_use))=0,SUMPRODUCT(--EXACT(TRIM(SUBSTITUTE(SUBSTITUTE(SUBSTITUTE(SUBSTITUTE(SUBSTITUTE(SUBSTITUTE(C29,CHAR(160)," "),CHAR(9)," "),CHAR(10)," "),CHAR(11)," "),CHAR(12)," "),CHAR(13)," ")),validation_existing_view))=0,SUMPRODUCT(--EXACT(TRIM(SUBSTITUTE(SUBSTITUTE(SUBSTITUTE(SUBSTITUTE(SUBSTITUTE(SUBSTITUTE(E29,CHAR(160)," "),CHAR(9)," "),CHAR(10)," "),CHAR(11)," "),CHAR(12)," "),CHAR(13)," ")),validation_boundary_state))=0,SUMPRODUCT(--EXACT(TRIM(SUBSTITUTE(SUBSTITUTE(SUBSTITUTE(SUBSTITUTE(SUBSTITUTE(SUBSTITUTE(F29,CHAR(160)," "),CHAR(9)," "),CHAR(10)," "),CHAR(11)," "),CHAR(12)," "),CHAR(13)," ")),validation_boundary_effect))=0,SUMPRODUCT(--EXACT(TRIM(SUBSTITUTE(SUBSTITUTE(SUBSTITUTE(SUBSTITUTE(SUBSTITUTE(SUBSTITUTE(H29,CHAR(160)," "),CHAR(9)," "),CHAR(10)," "),CHAR(11)," "),CHAR(12)," "),CHAR(13)," ")),validation_boundary_state))=0,SUMPRODUCT(--EXACT(TRIM(SUBSTITUTE(SUBSTITUTE(SUBSTITUTE(SUBSTITUTE(SUBSTITUTE(SUBSTITUTE(I29,CHAR(160)," "),CHAR(9)," "),CHAR(10)," "),CHAR(11)," "),CHAR(12)," "),CHAR(13)," ")),validation_boundary_effect))=0,SUMPRODUCT(--EXACT(TRIM(SUBSTITUTE(SUBSTITUTE(SUBSTITUTE(SUBSTITUTE(SUBSTITUTE(SUBSTITUTE(K29,CHAR(160)," "),CHAR(9)," "),CHAR(10)," "),CHAR(11)," "),CHAR(12)," "),CHAR(13)," ")),validation_boundary_state))=0,SUMPRODUCT(--EXACT(TRIM(SUBSTITUTE(SUBSTITUTE(SUBSTITUTE(SUBSTITUTE(SUBSTITUTE(SUBSTITUTE(L29,CHAR(160)," "),CHAR(9)," "),CHAR(10)," "),CHAR(11)," "),CHAR(12)," "),CHAR(13)," ")),validation_boundary_effect))=0,SUMPRODUCT(--EXACT(TRIM(SUBSTITUTE(SUBSTITUTE(SUBSTITUTE(SUBSTITUTE(SUBSTITUTE(SUBSTITUTE(N29,CHAR(160)," "),CHAR(9)," "),CHAR(10)," "),CHAR(11)," "),CHAR(12)," "),CHAR(13)," ")),validation_boundary_state))=0,SUMPRODUCT(--EXACT(TRIM(SUBSTITUTE(SUBSTITUTE(SUBSTITUTE(SUBSTITUTE(SUBSTITUTE(SUBSTITUTE(O29,CHAR(160)," "),CHAR(9)," "),CHAR(10)," "),CHAR(11)," "),CHAR(12)," "),CHAR(13)," ")),validation_boundary_effect))=0),"INVALID_INPUT",IF(OR(TRIM(SUBSTITUTE(SUBSTITUTE(SUBSTITUTE(SUBSTITUTE(SUBSTITUTE(SUBSTITUTE(E29,CHAR(160)," "),CHAR(9)," "),CHAR(10)," "),CHAR(11)," "),CHAR(12)," "),CHAR(13)," "))="UNRESOLVED",TRIM(SUBSTITUTE(SUBSTITUTE(SUBSTITUTE(SUBSTITUTE(SUBSTITUTE(SUBSTITUTE(F29,CHAR(160)," "),CHAR(9)," "),CHAR(10)," "),CHAR(11)," "),CHAR(12)," "),CHAR(13)," "))="UNKNOWN",TRIM(SUBSTITUTE(SUBSTITUTE(SUBSTITUTE(SUBSTITUTE(SUBSTITUTE(SUBSTITUTE(H29,CHAR(160)," "),CHAR(9)," "),CHAR(10)," "),CHAR(11)," "),CHAR(12)," "),CHAR(13)," "))="UNRESOLVED",TRIM(SUBSTITUTE(SUBSTITUTE(SUBSTITUTE(SUBSTITUTE(SUBSTITUTE(SUBSTITUTE(I29,CHAR(160)," "),CHAR(9)," "),CHAR(10)," "),CHAR(11)," "),CHAR(12)," "),CHAR(13)," "))="UNKNOWN",TRIM(SUBSTITUTE(SUBSTITUTE(SUBSTITUTE(SUBSTITUTE(SUBSTITUTE(SUBSTITUTE(K29,CHAR(160)," "),CHAR(9)," "),CHAR(10)," "),CHAR(11)," "),CHAR(12)," "),CHAR(13)," "))="UNRESOLVED",TRIM(SUBSTITUTE(SUBSTITUTE(SUBSTITUTE(SUBSTITUTE(SUBSTITUTE(SUBSTITUTE(L29,CHAR(160)," "),CHAR(9)," "),CHAR(10)," "),CHAR(11)," "),CHAR(12)," "),CHAR(13)," "))="UNKNOWN",TRIM(SUBSTITUTE(SUBSTITUTE(SUBSTITUTE(SUBSTITUTE(SUBSTITUTE(SUBSTITUTE(N29,CHAR(160)," "),CHAR(9)," "),CHAR(10)," "),CHAR(11)," "),CHAR(12)," "),CHAR(13)," "))="UNRESOLVED",TRIM(SUBSTITUTE(SUBSTITUTE(SUBSTITUTE(SUBSTITUTE(SUBSTITUTE(SUBSTITUTE(O29,CHAR(160)," "),CHAR(9)," "),CHAR(10)," "),CHAR(11)," "),CHAR(12)," "),CHAR(13)," "))="UNKNOWN"),"RESOLVE_SCOPE",IF(AND(TRIM(SUBSTITUTE(SUBSTITUTE(SUBSTITUTE(SUBSTITUTE(SUBSTITUTE(SUBSTITUTE(C29,CHAR(160)," "),CHAR(9)," "),CHAR(10)," "),CHAR(11)," "),CHAR(12)," "),CHAR(13)," "))="CURRENT",OR(TRIM(SUBSTITUTE(SUBSTITUTE(SUBSTITUTE(SUBSTITUTE(SUBSTITUTE(SUBSTITUTE(F29,CHAR(160)," "),CHAR(9)," "),CHAR(10)," "),CHAR(11)," "),CHAR(12)," "),CHAR(13)," "))="MATERIAL",TRIM(SUBSTITUTE(SUBSTITUTE(SUBSTITUTE(SUBSTITUTE(SUBSTITUTE(SUBSTITUTE(I29,CHAR(160)," "),CHAR(9)," "),CHAR(10)," "),CHAR(11)," "),CHAR(12)," "),CHAR(13)," "))="MATERIAL",TRIM(SUBSTITUTE(SUBSTITUTE(SUBSTITUTE(SUBSTITUTE(SUBSTITUTE(SUBSTITUTE(L29,CHAR(160)," "),CHAR(9)," "),CHAR(10)," "),CHAR(11)," "),CHAR(12)," "),CHAR(13)," "))="MATERIAL",TRIM(SUBSTITUTE(SUBSTITUTE(SUBSTITUTE(SUBSTITUTE(SUBSTITUTE(SUBSTITUTE(O29,CHAR(160)," "),CHAR(9)," "),CHAR(10)," "),CHAR(11)," "),CHAR(12)," "),CHAR(13)," "))="MATERIAL")),"REOPEN_VIEW",IF((--(TRIM(SUBSTITUTE(SUBSTITUTE(SUBSTITUTE(SUBSTITUTE(SUBSTITUTE(SUBSTITUTE(F29,CHAR(160)," "),CHAR(9)," "),CHAR(10)," "),CHAR(11)," "),CHAR(12)," "),CHAR(13)," "))="MATERIAL")+--(TRIM(SUBSTITUTE(SUBSTITUTE(SUBSTITUTE(SUBSTITUTE(SUBSTITUTE(SUBSTITUTE(I29,CHAR(160)," "),CHAR(9)," "),CHAR(10)," "),CHAR(11)," "),CHAR(12)," "),CHAR(13)," "))="MATERIAL")+--(TRIM(SUBSTITUTE(SUBSTITUTE(SUBSTITUTE(SUBSTITUTE(SUBSTITUTE(SUBSTITUTE(L29,CHAR(160)," "),CHAR(9)," "),CHAR(10)," "),CHAR(11)," "),CHAR(12)," "),CHAR(13)," "))="MATERIAL")+--(TRIM(SUBSTITUTE(SUBSTITUTE(SUBSTITUTE(SUBSTITUTE(SUBSTITUTE(SUBSTITUTE(O29,CHAR(160)," "),CHAR(9)," "),CHAR(10)," "),CHAR(11)," "),CHAR(12)," "),CHAR(13)," "))="MATERIAL"))&gt;1,"SPLIT_MULTIPLE",IF(TRIM(SUBSTITUTE(SUBSTITUTE(SUBSTITUTE(SUBSTITUTE(SUBSTITUTE(SUBSTITUTE(F29,CHAR(160)," "),CHAR(9)," "),CHAR(10)," "),CHAR(11)," "),CHAR(12)," "),CHAR(13)," "))="MATERIAL","SPLIT_BUYER",IF(TRIM(SUBSTITUTE(SUBSTITUTE(SUBSTITUTE(SUBSTITUTE(SUBSTITUTE(SUBSTITUTE(I29,CHAR(160)," "),CHAR(9)," "),CHAR(10)," "),CHAR(11)," "),CHAR(12)," "),CHAR(13)," "))="MATERIAL","SPLIT_OFFER",IF(TRIM(SUBSTITUTE(SUBSTITUTE(SUBSTITUTE(SUBSTITUTE(SUBSTITUTE(SUBSTITUTE(L29,CHAR(160)," "),CHAR(9)," "),CHAR(10)," "),CHAR(11)," "),CHAR(12)," "),CHAR(13)," "))="MATERIAL","SPLIT_MARKET",IF(TRIM(SUBSTITUTE(SUBSTITUTE(SUBSTITUTE(SUBSTITUTE(SUBSTITUTE(SUBSTITUTE(O29,CHAR(160)," "),CHAR(9)," "),CHAR(10)," "),CHAR(11)," "),CHAR(12)," "),CHAR(13)," "))="MATERIAL","SPLIT_GEOGRAPHY","USE_ONE_VIEW")))))))))</f>
      </c>
      <c r="T29" s="46">
        <f>IF(S29="INVALID_INPUT","CONTROLLED_INPUT_INVALID",IF(S29="INCOMPLETE","REQUIRED_INPUT_MISSING",IF(S29="RESOLVE_SCOPE","BOUNDARY_UNRESOLVED",IF(S29="REOPEN_VIEW","CURRENT_VIEW_STALE",IF(S29="SPLIT_MULTIPLE","MULTIPLE_MATERIAL_BOUNDARIES",IF(LEFT(S29,6)="SPLIT_","SINGLE_MATERIAL_BOUNDARY","NO_MATERIAL_BOUNDARY_CHANGE"))))))</f>
      </c>
      <c r="U29" s="46">
        <f>"Buyer: "&amp;TRIM(SUBSTITUTE(SUBSTITUTE(SUBSTITUTE(SUBSTITUTE(SUBSTITUTE(SUBSTITUTE(D29,CHAR(160)," "),CHAR(9)," "),CHAR(10)," "),CHAR(11)," "),CHAR(12)," "),CHAR(13)," "))&amp;" | Offer: "&amp;TRIM(SUBSTITUTE(SUBSTITUTE(SUBSTITUTE(SUBSTITUTE(SUBSTITUTE(SUBSTITUTE(G29,CHAR(160)," "),CHAR(9)," "),CHAR(10)," "),CHAR(11)," "),CHAR(12)," "),CHAR(13)," "))&amp;" | Market/job: "&amp;TRIM(SUBSTITUTE(SUBSTITUTE(SUBSTITUTE(SUBSTITUTE(SUBSTITUTE(SUBSTITUTE(J29,CHAR(160)," "),CHAR(9)," "),CHAR(10)," "),CHAR(11)," "),CHAR(12)," "),CHAR(13)," "))&amp;" | Geography/serviceability: "&amp;TRIM(SUBSTITUTE(SUBSTITUTE(SUBSTITUTE(SUBSTITUTE(SUBSTITUTE(SUBSTITUTE(M29,CHAR(160)," "),CHAR(9)," "),CHAR(10)," "),CHAR(11)," "),CHAR(12)," "),CHAR(13)," "))</f>
      </c>
      <c r="V29" s="46">
        <f>IF(OR(S29="USE_ONE_VIEW",LEFT(S29,6)="SPLIT_",S29="REOPEN_VIEW"),"Use the resulting scoped view for the stated decision after inclusions, exclusions and evidence are recorded.","No consequential downstream comparison yet.")</f>
      </c>
      <c r="W29" s="46">
        <f>IF(OR(S29="USE_ONE_VIEW",LEFT(S29,6)="SPLIT_",S29="REOPEN_VIEW"),"Do not generalize to other buyers, offers, markets, geographies or decisions without rechecking scope.","Do not size, benchmark, rank or brief from an unresolved or invalid scope.")</f>
      </c>
      <c r="X29" s="46">
        <f>IF(S29="INVALID_INPUT","Correct unsupported controlled values.",IF(S29="INCOMPLETE","Complete missing controlled fields.",IF(S29="RESOLVE_SCOPE","Resolve one or more boundary states/effects before comparison.",IF(AX29="INCOMPLETE","Record exact missing buyer / offer / market-job / geography-serviceability scope labels before publishing.","None identified by controlled inputs."))))</f>
      </c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>
        <f>IF(OR(LEN(TRIM(SUBSTITUTE(SUBSTITUTE(SUBSTITUTE(SUBSTITUTE(SUBSTITUTE(SUBSTITUTE(D29,CHAR(160)," "),CHAR(9)," "),CHAR(10)," "),CHAR(11)," "),CHAR(12)," "),CHAR(13)," ")))=0,LEN(TRIM(SUBSTITUTE(SUBSTITUTE(SUBSTITUTE(SUBSTITUTE(SUBSTITUTE(SUBSTITUTE(G29,CHAR(160)," "),CHAR(9)," "),CHAR(10)," "),CHAR(11)," "),CHAR(12)," "),CHAR(13)," ")))=0,LEN(TRIM(SUBSTITUTE(SUBSTITUTE(SUBSTITUTE(SUBSTITUTE(SUBSTITUTE(SUBSTITUTE(J29,CHAR(160)," "),CHAR(9)," "),CHAR(10)," "),CHAR(11)," "),CHAR(12)," "),CHAR(13)," ")))=0,LEN(TRIM(SUBSTITUTE(SUBSTITUTE(SUBSTITUTE(SUBSTITUTE(SUBSTITUTE(SUBSTITUTE(M29,CHAR(160)," "),CHAR(9)," "),CHAR(10)," "),CHAR(11)," "),CHAR(12)," "),CHAR(13)," ")))=0),"INCOMPLETE","COMPLETE")</f>
      </c>
      <c r="AY29">
        <f>IF(OR(S29="INVALID_INPUT",S29="INCOMPLETE",S29="RESOLVE_SCOPE",AX29="INCOMPLETE"),"NOT_READY_TO_PUBLISH","READY_FOR_HANDOFF")</f>
      </c>
    </row>
    <row r="30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48">
        <f>IF(OR(LEN(TRIM(SUBSTITUTE(SUBSTITUTE(SUBSTITUTE(SUBSTITUTE(SUBSTITUTE(SUBSTITUTE(B30,CHAR(160)," "),CHAR(9)," "),CHAR(10)," "),CHAR(11)," "),CHAR(12)," "),CHAR(13)," ")))=0,LEN(TRIM(SUBSTITUTE(SUBSTITUTE(SUBSTITUTE(SUBSTITUTE(SUBSTITUTE(SUBSTITUTE(C30,CHAR(160)," "),CHAR(9)," "),CHAR(10)," "),CHAR(11)," "),CHAR(12)," "),CHAR(13)," ")))=0,LEN(TRIM(SUBSTITUTE(SUBSTITUTE(SUBSTITUTE(SUBSTITUTE(SUBSTITUTE(SUBSTITUTE(E30,CHAR(160)," "),CHAR(9)," "),CHAR(10)," "),CHAR(11)," "),CHAR(12)," "),CHAR(13)," ")))=0,LEN(TRIM(SUBSTITUTE(SUBSTITUTE(SUBSTITUTE(SUBSTITUTE(SUBSTITUTE(SUBSTITUTE(F30,CHAR(160)," "),CHAR(9)," "),CHAR(10)," "),CHAR(11)," "),CHAR(12)," "),CHAR(13)," ")))=0,LEN(TRIM(SUBSTITUTE(SUBSTITUTE(SUBSTITUTE(SUBSTITUTE(SUBSTITUTE(SUBSTITUTE(H30,CHAR(160)," "),CHAR(9)," "),CHAR(10)," "),CHAR(11)," "),CHAR(12)," "),CHAR(13)," ")))=0,LEN(TRIM(SUBSTITUTE(SUBSTITUTE(SUBSTITUTE(SUBSTITUTE(SUBSTITUTE(SUBSTITUTE(I30,CHAR(160)," "),CHAR(9)," "),CHAR(10)," "),CHAR(11)," "),CHAR(12)," "),CHAR(13)," ")))=0,LEN(TRIM(SUBSTITUTE(SUBSTITUTE(SUBSTITUTE(SUBSTITUTE(SUBSTITUTE(SUBSTITUTE(K30,CHAR(160)," "),CHAR(9)," "),CHAR(10)," "),CHAR(11)," "),CHAR(12)," "),CHAR(13)," ")))=0,LEN(TRIM(SUBSTITUTE(SUBSTITUTE(SUBSTITUTE(SUBSTITUTE(SUBSTITUTE(SUBSTITUTE(L30,CHAR(160)," "),CHAR(9)," "),CHAR(10)," "),CHAR(11)," "),CHAR(12)," "),CHAR(13)," ")))=0,LEN(TRIM(SUBSTITUTE(SUBSTITUTE(SUBSTITUTE(SUBSTITUTE(SUBSTITUTE(SUBSTITUTE(N30,CHAR(160)," "),CHAR(9)," "),CHAR(10)," "),CHAR(11)," "),CHAR(12)," "),CHAR(13)," ")))=0,LEN(TRIM(SUBSTITUTE(SUBSTITUTE(SUBSTITUTE(SUBSTITUTE(SUBSTITUTE(SUBSTITUTE(O30,CHAR(160)," "),CHAR(9)," "),CHAR(10)," "),CHAR(11)," "),CHAR(12)," "),CHAR(13)," ")))=0),"INCOMPLETE",IF(OR(SUMPRODUCT(--EXACT(TRIM(SUBSTITUTE(SUBSTITUTE(SUBSTITUTE(SUBSTITUTE(SUBSTITUTE(SUBSTITUTE(B30,CHAR(160)," "),CHAR(9)," "),CHAR(10)," "),CHAR(11)," "),CHAR(12)," "),CHAR(13)," ")),validation_decision_use))=0,SUMPRODUCT(--EXACT(TRIM(SUBSTITUTE(SUBSTITUTE(SUBSTITUTE(SUBSTITUTE(SUBSTITUTE(SUBSTITUTE(C30,CHAR(160)," "),CHAR(9)," "),CHAR(10)," "),CHAR(11)," "),CHAR(12)," "),CHAR(13)," ")),validation_existing_view))=0,SUMPRODUCT(--EXACT(TRIM(SUBSTITUTE(SUBSTITUTE(SUBSTITUTE(SUBSTITUTE(SUBSTITUTE(SUBSTITUTE(E30,CHAR(160)," "),CHAR(9)," "),CHAR(10)," "),CHAR(11)," "),CHAR(12)," "),CHAR(13)," ")),validation_boundary_state))=0,SUMPRODUCT(--EXACT(TRIM(SUBSTITUTE(SUBSTITUTE(SUBSTITUTE(SUBSTITUTE(SUBSTITUTE(SUBSTITUTE(F30,CHAR(160)," "),CHAR(9)," "),CHAR(10)," "),CHAR(11)," "),CHAR(12)," "),CHAR(13)," ")),validation_boundary_effect))=0,SUMPRODUCT(--EXACT(TRIM(SUBSTITUTE(SUBSTITUTE(SUBSTITUTE(SUBSTITUTE(SUBSTITUTE(SUBSTITUTE(H30,CHAR(160)," "),CHAR(9)," "),CHAR(10)," "),CHAR(11)," "),CHAR(12)," "),CHAR(13)," ")),validation_boundary_state))=0,SUMPRODUCT(--EXACT(TRIM(SUBSTITUTE(SUBSTITUTE(SUBSTITUTE(SUBSTITUTE(SUBSTITUTE(SUBSTITUTE(I30,CHAR(160)," "),CHAR(9)," "),CHAR(10)," "),CHAR(11)," "),CHAR(12)," "),CHAR(13)," ")),validation_boundary_effect))=0,SUMPRODUCT(--EXACT(TRIM(SUBSTITUTE(SUBSTITUTE(SUBSTITUTE(SUBSTITUTE(SUBSTITUTE(SUBSTITUTE(K30,CHAR(160)," "),CHAR(9)," "),CHAR(10)," "),CHAR(11)," "),CHAR(12)," "),CHAR(13)," ")),validation_boundary_state))=0,SUMPRODUCT(--EXACT(TRIM(SUBSTITUTE(SUBSTITUTE(SUBSTITUTE(SUBSTITUTE(SUBSTITUTE(SUBSTITUTE(L30,CHAR(160)," "),CHAR(9)," "),CHAR(10)," "),CHAR(11)," "),CHAR(12)," "),CHAR(13)," ")),validation_boundary_effect))=0,SUMPRODUCT(--EXACT(TRIM(SUBSTITUTE(SUBSTITUTE(SUBSTITUTE(SUBSTITUTE(SUBSTITUTE(SUBSTITUTE(N30,CHAR(160)," "),CHAR(9)," "),CHAR(10)," "),CHAR(11)," "),CHAR(12)," "),CHAR(13)," ")),validation_boundary_state))=0,SUMPRODUCT(--EXACT(TRIM(SUBSTITUTE(SUBSTITUTE(SUBSTITUTE(SUBSTITUTE(SUBSTITUTE(SUBSTITUTE(O30,CHAR(160)," "),CHAR(9)," "),CHAR(10)," "),CHAR(11)," "),CHAR(12)," "),CHAR(13)," ")),validation_boundary_effect))=0),"INVALID_INPUT",IF(OR(TRIM(SUBSTITUTE(SUBSTITUTE(SUBSTITUTE(SUBSTITUTE(SUBSTITUTE(SUBSTITUTE(E30,CHAR(160)," "),CHAR(9)," "),CHAR(10)," "),CHAR(11)," "),CHAR(12)," "),CHAR(13)," "))="UNRESOLVED",TRIM(SUBSTITUTE(SUBSTITUTE(SUBSTITUTE(SUBSTITUTE(SUBSTITUTE(SUBSTITUTE(F30,CHAR(160)," "),CHAR(9)," "),CHAR(10)," "),CHAR(11)," "),CHAR(12)," "),CHAR(13)," "))="UNKNOWN",TRIM(SUBSTITUTE(SUBSTITUTE(SUBSTITUTE(SUBSTITUTE(SUBSTITUTE(SUBSTITUTE(H30,CHAR(160)," "),CHAR(9)," "),CHAR(10)," "),CHAR(11)," "),CHAR(12)," "),CHAR(13)," "))="UNRESOLVED",TRIM(SUBSTITUTE(SUBSTITUTE(SUBSTITUTE(SUBSTITUTE(SUBSTITUTE(SUBSTITUTE(I30,CHAR(160)," "),CHAR(9)," "),CHAR(10)," "),CHAR(11)," "),CHAR(12)," "),CHAR(13)," "))="UNKNOWN",TRIM(SUBSTITUTE(SUBSTITUTE(SUBSTITUTE(SUBSTITUTE(SUBSTITUTE(SUBSTITUTE(K30,CHAR(160)," "),CHAR(9)," "),CHAR(10)," "),CHAR(11)," "),CHAR(12)," "),CHAR(13)," "))="UNRESOLVED",TRIM(SUBSTITUTE(SUBSTITUTE(SUBSTITUTE(SUBSTITUTE(SUBSTITUTE(SUBSTITUTE(L30,CHAR(160)," "),CHAR(9)," "),CHAR(10)," "),CHAR(11)," "),CHAR(12)," "),CHAR(13)," "))="UNKNOWN",TRIM(SUBSTITUTE(SUBSTITUTE(SUBSTITUTE(SUBSTITUTE(SUBSTITUTE(SUBSTITUTE(N30,CHAR(160)," "),CHAR(9)," "),CHAR(10)," "),CHAR(11)," "),CHAR(12)," "),CHAR(13)," "))="UNRESOLVED",TRIM(SUBSTITUTE(SUBSTITUTE(SUBSTITUTE(SUBSTITUTE(SUBSTITUTE(SUBSTITUTE(O30,CHAR(160)," "),CHAR(9)," "),CHAR(10)," "),CHAR(11)," "),CHAR(12)," "),CHAR(13)," "))="UNKNOWN"),"RESOLVE_SCOPE",IF(AND(TRIM(SUBSTITUTE(SUBSTITUTE(SUBSTITUTE(SUBSTITUTE(SUBSTITUTE(SUBSTITUTE(C30,CHAR(160)," "),CHAR(9)," "),CHAR(10)," "),CHAR(11)," "),CHAR(12)," "),CHAR(13)," "))="CURRENT",OR(TRIM(SUBSTITUTE(SUBSTITUTE(SUBSTITUTE(SUBSTITUTE(SUBSTITUTE(SUBSTITUTE(F30,CHAR(160)," "),CHAR(9)," "),CHAR(10)," "),CHAR(11)," "),CHAR(12)," "),CHAR(13)," "))="MATERIAL",TRIM(SUBSTITUTE(SUBSTITUTE(SUBSTITUTE(SUBSTITUTE(SUBSTITUTE(SUBSTITUTE(I30,CHAR(160)," "),CHAR(9)," "),CHAR(10)," "),CHAR(11)," "),CHAR(12)," "),CHAR(13)," "))="MATERIAL",TRIM(SUBSTITUTE(SUBSTITUTE(SUBSTITUTE(SUBSTITUTE(SUBSTITUTE(SUBSTITUTE(L30,CHAR(160)," "),CHAR(9)," "),CHAR(10)," "),CHAR(11)," "),CHAR(12)," "),CHAR(13)," "))="MATERIAL",TRIM(SUBSTITUTE(SUBSTITUTE(SUBSTITUTE(SUBSTITUTE(SUBSTITUTE(SUBSTITUTE(O30,CHAR(160)," "),CHAR(9)," "),CHAR(10)," "),CHAR(11)," "),CHAR(12)," "),CHAR(13)," "))="MATERIAL")),"REOPEN_VIEW",IF((--(TRIM(SUBSTITUTE(SUBSTITUTE(SUBSTITUTE(SUBSTITUTE(SUBSTITUTE(SUBSTITUTE(F30,CHAR(160)," "),CHAR(9)," "),CHAR(10)," "),CHAR(11)," "),CHAR(12)," "),CHAR(13)," "))="MATERIAL")+--(TRIM(SUBSTITUTE(SUBSTITUTE(SUBSTITUTE(SUBSTITUTE(SUBSTITUTE(SUBSTITUTE(I30,CHAR(160)," "),CHAR(9)," "),CHAR(10)," "),CHAR(11)," "),CHAR(12)," "),CHAR(13)," "))="MATERIAL")+--(TRIM(SUBSTITUTE(SUBSTITUTE(SUBSTITUTE(SUBSTITUTE(SUBSTITUTE(SUBSTITUTE(L30,CHAR(160)," "),CHAR(9)," "),CHAR(10)," "),CHAR(11)," "),CHAR(12)," "),CHAR(13)," "))="MATERIAL")+--(TRIM(SUBSTITUTE(SUBSTITUTE(SUBSTITUTE(SUBSTITUTE(SUBSTITUTE(SUBSTITUTE(O30,CHAR(160)," "),CHAR(9)," "),CHAR(10)," "),CHAR(11)," "),CHAR(12)," "),CHAR(13)," "))="MATERIAL"))&gt;1,"SPLIT_MULTIPLE",IF(TRIM(SUBSTITUTE(SUBSTITUTE(SUBSTITUTE(SUBSTITUTE(SUBSTITUTE(SUBSTITUTE(F30,CHAR(160)," "),CHAR(9)," "),CHAR(10)," "),CHAR(11)," "),CHAR(12)," "),CHAR(13)," "))="MATERIAL","SPLIT_BUYER",IF(TRIM(SUBSTITUTE(SUBSTITUTE(SUBSTITUTE(SUBSTITUTE(SUBSTITUTE(SUBSTITUTE(I30,CHAR(160)," "),CHAR(9)," "),CHAR(10)," "),CHAR(11)," "),CHAR(12)," "),CHAR(13)," "))="MATERIAL","SPLIT_OFFER",IF(TRIM(SUBSTITUTE(SUBSTITUTE(SUBSTITUTE(SUBSTITUTE(SUBSTITUTE(SUBSTITUTE(L30,CHAR(160)," "),CHAR(9)," "),CHAR(10)," "),CHAR(11)," "),CHAR(12)," "),CHAR(13)," "))="MATERIAL","SPLIT_MARKET",IF(TRIM(SUBSTITUTE(SUBSTITUTE(SUBSTITUTE(SUBSTITUTE(SUBSTITUTE(SUBSTITUTE(O30,CHAR(160)," "),CHAR(9)," "),CHAR(10)," "),CHAR(11)," "),CHAR(12)," "),CHAR(13)," "))="MATERIAL","SPLIT_GEOGRAPHY","USE_ONE_VIEW")))))))))</f>
      </c>
      <c r="T30" s="46">
        <f>IF(S30="INVALID_INPUT","CONTROLLED_INPUT_INVALID",IF(S30="INCOMPLETE","REQUIRED_INPUT_MISSING",IF(S30="RESOLVE_SCOPE","BOUNDARY_UNRESOLVED",IF(S30="REOPEN_VIEW","CURRENT_VIEW_STALE",IF(S30="SPLIT_MULTIPLE","MULTIPLE_MATERIAL_BOUNDARIES",IF(LEFT(S30,6)="SPLIT_","SINGLE_MATERIAL_BOUNDARY","NO_MATERIAL_BOUNDARY_CHANGE"))))))</f>
      </c>
      <c r="U30" s="46">
        <f>"Buyer: "&amp;TRIM(SUBSTITUTE(SUBSTITUTE(SUBSTITUTE(SUBSTITUTE(SUBSTITUTE(SUBSTITUTE(D30,CHAR(160)," "),CHAR(9)," "),CHAR(10)," "),CHAR(11)," "),CHAR(12)," "),CHAR(13)," "))&amp;" | Offer: "&amp;TRIM(SUBSTITUTE(SUBSTITUTE(SUBSTITUTE(SUBSTITUTE(SUBSTITUTE(SUBSTITUTE(G30,CHAR(160)," "),CHAR(9)," "),CHAR(10)," "),CHAR(11)," "),CHAR(12)," "),CHAR(13)," "))&amp;" | Market/job: "&amp;TRIM(SUBSTITUTE(SUBSTITUTE(SUBSTITUTE(SUBSTITUTE(SUBSTITUTE(SUBSTITUTE(J30,CHAR(160)," "),CHAR(9)," "),CHAR(10)," "),CHAR(11)," "),CHAR(12)," "),CHAR(13)," "))&amp;" | Geography/serviceability: "&amp;TRIM(SUBSTITUTE(SUBSTITUTE(SUBSTITUTE(SUBSTITUTE(SUBSTITUTE(SUBSTITUTE(M30,CHAR(160)," "),CHAR(9)," "),CHAR(10)," "),CHAR(11)," "),CHAR(12)," "),CHAR(13)," "))</f>
      </c>
      <c r="V30" s="46">
        <f>IF(OR(S30="USE_ONE_VIEW",LEFT(S30,6)="SPLIT_",S30="REOPEN_VIEW"),"Use the resulting scoped view for the stated decision after inclusions, exclusions and evidence are recorded.","No consequential downstream comparison yet.")</f>
      </c>
      <c r="W30" s="46">
        <f>IF(OR(S30="USE_ONE_VIEW",LEFT(S30,6)="SPLIT_",S30="REOPEN_VIEW"),"Do not generalize to other buyers, offers, markets, geographies or decisions without rechecking scope.","Do not size, benchmark, rank or brief from an unresolved or invalid scope.")</f>
      </c>
      <c r="X30" s="46">
        <f>IF(S30="INVALID_INPUT","Correct unsupported controlled values.",IF(S30="INCOMPLETE","Complete missing controlled fields.",IF(S30="RESOLVE_SCOPE","Resolve one or more boundary states/effects before comparison.",IF(AX30="INCOMPLETE","Record exact missing buyer / offer / market-job / geography-serviceability scope labels before publishing.","None identified by controlled inputs."))))</f>
      </c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>
        <f>IF(OR(LEN(TRIM(SUBSTITUTE(SUBSTITUTE(SUBSTITUTE(SUBSTITUTE(SUBSTITUTE(SUBSTITUTE(D30,CHAR(160)," "),CHAR(9)," "),CHAR(10)," "),CHAR(11)," "),CHAR(12)," "),CHAR(13)," ")))=0,LEN(TRIM(SUBSTITUTE(SUBSTITUTE(SUBSTITUTE(SUBSTITUTE(SUBSTITUTE(SUBSTITUTE(G30,CHAR(160)," "),CHAR(9)," "),CHAR(10)," "),CHAR(11)," "),CHAR(12)," "),CHAR(13)," ")))=0,LEN(TRIM(SUBSTITUTE(SUBSTITUTE(SUBSTITUTE(SUBSTITUTE(SUBSTITUTE(SUBSTITUTE(J30,CHAR(160)," "),CHAR(9)," "),CHAR(10)," "),CHAR(11)," "),CHAR(12)," "),CHAR(13)," ")))=0,LEN(TRIM(SUBSTITUTE(SUBSTITUTE(SUBSTITUTE(SUBSTITUTE(SUBSTITUTE(SUBSTITUTE(M30,CHAR(160)," "),CHAR(9)," "),CHAR(10)," "),CHAR(11)," "),CHAR(12)," "),CHAR(13)," ")))=0),"INCOMPLETE","COMPLETE")</f>
      </c>
      <c r="AY30">
        <f>IF(OR(S30="INVALID_INPUT",S30="INCOMPLETE",S30="RESOLVE_SCOPE",AX30="INCOMPLETE"),"NOT_READY_TO_PUBLISH","READY_FOR_HANDOFF")</f>
      </c>
    </row>
    <row r="3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48">
        <f>IF(OR(LEN(TRIM(SUBSTITUTE(SUBSTITUTE(SUBSTITUTE(SUBSTITUTE(SUBSTITUTE(SUBSTITUTE(B31,CHAR(160)," "),CHAR(9)," "),CHAR(10)," "),CHAR(11)," "),CHAR(12)," "),CHAR(13)," ")))=0,LEN(TRIM(SUBSTITUTE(SUBSTITUTE(SUBSTITUTE(SUBSTITUTE(SUBSTITUTE(SUBSTITUTE(C31,CHAR(160)," "),CHAR(9)," "),CHAR(10)," "),CHAR(11)," "),CHAR(12)," "),CHAR(13)," ")))=0,LEN(TRIM(SUBSTITUTE(SUBSTITUTE(SUBSTITUTE(SUBSTITUTE(SUBSTITUTE(SUBSTITUTE(E31,CHAR(160)," "),CHAR(9)," "),CHAR(10)," "),CHAR(11)," "),CHAR(12)," "),CHAR(13)," ")))=0,LEN(TRIM(SUBSTITUTE(SUBSTITUTE(SUBSTITUTE(SUBSTITUTE(SUBSTITUTE(SUBSTITUTE(F31,CHAR(160)," "),CHAR(9)," "),CHAR(10)," "),CHAR(11)," "),CHAR(12)," "),CHAR(13)," ")))=0,LEN(TRIM(SUBSTITUTE(SUBSTITUTE(SUBSTITUTE(SUBSTITUTE(SUBSTITUTE(SUBSTITUTE(H31,CHAR(160)," "),CHAR(9)," "),CHAR(10)," "),CHAR(11)," "),CHAR(12)," "),CHAR(13)," ")))=0,LEN(TRIM(SUBSTITUTE(SUBSTITUTE(SUBSTITUTE(SUBSTITUTE(SUBSTITUTE(SUBSTITUTE(I31,CHAR(160)," "),CHAR(9)," "),CHAR(10)," "),CHAR(11)," "),CHAR(12)," "),CHAR(13)," ")))=0,LEN(TRIM(SUBSTITUTE(SUBSTITUTE(SUBSTITUTE(SUBSTITUTE(SUBSTITUTE(SUBSTITUTE(K31,CHAR(160)," "),CHAR(9)," "),CHAR(10)," "),CHAR(11)," "),CHAR(12)," "),CHAR(13)," ")))=0,LEN(TRIM(SUBSTITUTE(SUBSTITUTE(SUBSTITUTE(SUBSTITUTE(SUBSTITUTE(SUBSTITUTE(L31,CHAR(160)," "),CHAR(9)," "),CHAR(10)," "),CHAR(11)," "),CHAR(12)," "),CHAR(13)," ")))=0,LEN(TRIM(SUBSTITUTE(SUBSTITUTE(SUBSTITUTE(SUBSTITUTE(SUBSTITUTE(SUBSTITUTE(N31,CHAR(160)," "),CHAR(9)," "),CHAR(10)," "),CHAR(11)," "),CHAR(12)," "),CHAR(13)," ")))=0,LEN(TRIM(SUBSTITUTE(SUBSTITUTE(SUBSTITUTE(SUBSTITUTE(SUBSTITUTE(SUBSTITUTE(O31,CHAR(160)," "),CHAR(9)," "),CHAR(10)," "),CHAR(11)," "),CHAR(12)," "),CHAR(13)," ")))=0),"INCOMPLETE",IF(OR(SUMPRODUCT(--EXACT(TRIM(SUBSTITUTE(SUBSTITUTE(SUBSTITUTE(SUBSTITUTE(SUBSTITUTE(SUBSTITUTE(B31,CHAR(160)," "),CHAR(9)," "),CHAR(10)," "),CHAR(11)," "),CHAR(12)," "),CHAR(13)," ")),validation_decision_use))=0,SUMPRODUCT(--EXACT(TRIM(SUBSTITUTE(SUBSTITUTE(SUBSTITUTE(SUBSTITUTE(SUBSTITUTE(SUBSTITUTE(C31,CHAR(160)," "),CHAR(9)," "),CHAR(10)," "),CHAR(11)," "),CHAR(12)," "),CHAR(13)," ")),validation_existing_view))=0,SUMPRODUCT(--EXACT(TRIM(SUBSTITUTE(SUBSTITUTE(SUBSTITUTE(SUBSTITUTE(SUBSTITUTE(SUBSTITUTE(E31,CHAR(160)," "),CHAR(9)," "),CHAR(10)," "),CHAR(11)," "),CHAR(12)," "),CHAR(13)," ")),validation_boundary_state))=0,SUMPRODUCT(--EXACT(TRIM(SUBSTITUTE(SUBSTITUTE(SUBSTITUTE(SUBSTITUTE(SUBSTITUTE(SUBSTITUTE(F31,CHAR(160)," "),CHAR(9)," "),CHAR(10)," "),CHAR(11)," "),CHAR(12)," "),CHAR(13)," ")),validation_boundary_effect))=0,SUMPRODUCT(--EXACT(TRIM(SUBSTITUTE(SUBSTITUTE(SUBSTITUTE(SUBSTITUTE(SUBSTITUTE(SUBSTITUTE(H31,CHAR(160)," "),CHAR(9)," "),CHAR(10)," "),CHAR(11)," "),CHAR(12)," "),CHAR(13)," ")),validation_boundary_state))=0,SUMPRODUCT(--EXACT(TRIM(SUBSTITUTE(SUBSTITUTE(SUBSTITUTE(SUBSTITUTE(SUBSTITUTE(SUBSTITUTE(I31,CHAR(160)," "),CHAR(9)," "),CHAR(10)," "),CHAR(11)," "),CHAR(12)," "),CHAR(13)," ")),validation_boundary_effect))=0,SUMPRODUCT(--EXACT(TRIM(SUBSTITUTE(SUBSTITUTE(SUBSTITUTE(SUBSTITUTE(SUBSTITUTE(SUBSTITUTE(K31,CHAR(160)," "),CHAR(9)," "),CHAR(10)," "),CHAR(11)," "),CHAR(12)," "),CHAR(13)," ")),validation_boundary_state))=0,SUMPRODUCT(--EXACT(TRIM(SUBSTITUTE(SUBSTITUTE(SUBSTITUTE(SUBSTITUTE(SUBSTITUTE(SUBSTITUTE(L31,CHAR(160)," "),CHAR(9)," "),CHAR(10)," "),CHAR(11)," "),CHAR(12)," "),CHAR(13)," ")),validation_boundary_effect))=0,SUMPRODUCT(--EXACT(TRIM(SUBSTITUTE(SUBSTITUTE(SUBSTITUTE(SUBSTITUTE(SUBSTITUTE(SUBSTITUTE(N31,CHAR(160)," "),CHAR(9)," "),CHAR(10)," "),CHAR(11)," "),CHAR(12)," "),CHAR(13)," ")),validation_boundary_state))=0,SUMPRODUCT(--EXACT(TRIM(SUBSTITUTE(SUBSTITUTE(SUBSTITUTE(SUBSTITUTE(SUBSTITUTE(SUBSTITUTE(O31,CHAR(160)," "),CHAR(9)," "),CHAR(10)," "),CHAR(11)," "),CHAR(12)," "),CHAR(13)," ")),validation_boundary_effect))=0),"INVALID_INPUT",IF(OR(TRIM(SUBSTITUTE(SUBSTITUTE(SUBSTITUTE(SUBSTITUTE(SUBSTITUTE(SUBSTITUTE(E31,CHAR(160)," "),CHAR(9)," "),CHAR(10)," "),CHAR(11)," "),CHAR(12)," "),CHAR(13)," "))="UNRESOLVED",TRIM(SUBSTITUTE(SUBSTITUTE(SUBSTITUTE(SUBSTITUTE(SUBSTITUTE(SUBSTITUTE(F31,CHAR(160)," "),CHAR(9)," "),CHAR(10)," "),CHAR(11)," "),CHAR(12)," "),CHAR(13)," "))="UNKNOWN",TRIM(SUBSTITUTE(SUBSTITUTE(SUBSTITUTE(SUBSTITUTE(SUBSTITUTE(SUBSTITUTE(H31,CHAR(160)," "),CHAR(9)," "),CHAR(10)," "),CHAR(11)," "),CHAR(12)," "),CHAR(13)," "))="UNRESOLVED",TRIM(SUBSTITUTE(SUBSTITUTE(SUBSTITUTE(SUBSTITUTE(SUBSTITUTE(SUBSTITUTE(I31,CHAR(160)," "),CHAR(9)," "),CHAR(10)," "),CHAR(11)," "),CHAR(12)," "),CHAR(13)," "))="UNKNOWN",TRIM(SUBSTITUTE(SUBSTITUTE(SUBSTITUTE(SUBSTITUTE(SUBSTITUTE(SUBSTITUTE(K31,CHAR(160)," "),CHAR(9)," "),CHAR(10)," "),CHAR(11)," "),CHAR(12)," "),CHAR(13)," "))="UNRESOLVED",TRIM(SUBSTITUTE(SUBSTITUTE(SUBSTITUTE(SUBSTITUTE(SUBSTITUTE(SUBSTITUTE(L31,CHAR(160)," "),CHAR(9)," "),CHAR(10)," "),CHAR(11)," "),CHAR(12)," "),CHAR(13)," "))="UNKNOWN",TRIM(SUBSTITUTE(SUBSTITUTE(SUBSTITUTE(SUBSTITUTE(SUBSTITUTE(SUBSTITUTE(N31,CHAR(160)," "),CHAR(9)," "),CHAR(10)," "),CHAR(11)," "),CHAR(12)," "),CHAR(13)," "))="UNRESOLVED",TRIM(SUBSTITUTE(SUBSTITUTE(SUBSTITUTE(SUBSTITUTE(SUBSTITUTE(SUBSTITUTE(O31,CHAR(160)," "),CHAR(9)," "),CHAR(10)," "),CHAR(11)," "),CHAR(12)," "),CHAR(13)," "))="UNKNOWN"),"RESOLVE_SCOPE",IF(AND(TRIM(SUBSTITUTE(SUBSTITUTE(SUBSTITUTE(SUBSTITUTE(SUBSTITUTE(SUBSTITUTE(C31,CHAR(160)," "),CHAR(9)," "),CHAR(10)," "),CHAR(11)," "),CHAR(12)," "),CHAR(13)," "))="CURRENT",OR(TRIM(SUBSTITUTE(SUBSTITUTE(SUBSTITUTE(SUBSTITUTE(SUBSTITUTE(SUBSTITUTE(F31,CHAR(160)," "),CHAR(9)," "),CHAR(10)," "),CHAR(11)," "),CHAR(12)," "),CHAR(13)," "))="MATERIAL",TRIM(SUBSTITUTE(SUBSTITUTE(SUBSTITUTE(SUBSTITUTE(SUBSTITUTE(SUBSTITUTE(I31,CHAR(160)," "),CHAR(9)," "),CHAR(10)," "),CHAR(11)," "),CHAR(12)," "),CHAR(13)," "))="MATERIAL",TRIM(SUBSTITUTE(SUBSTITUTE(SUBSTITUTE(SUBSTITUTE(SUBSTITUTE(SUBSTITUTE(L31,CHAR(160)," "),CHAR(9)," "),CHAR(10)," "),CHAR(11)," "),CHAR(12)," "),CHAR(13)," "))="MATERIAL",TRIM(SUBSTITUTE(SUBSTITUTE(SUBSTITUTE(SUBSTITUTE(SUBSTITUTE(SUBSTITUTE(O31,CHAR(160)," "),CHAR(9)," "),CHAR(10)," "),CHAR(11)," "),CHAR(12)," "),CHAR(13)," "))="MATERIAL")),"REOPEN_VIEW",IF((--(TRIM(SUBSTITUTE(SUBSTITUTE(SUBSTITUTE(SUBSTITUTE(SUBSTITUTE(SUBSTITUTE(F31,CHAR(160)," "),CHAR(9)," "),CHAR(10)," "),CHAR(11)," "),CHAR(12)," "),CHAR(13)," "))="MATERIAL")+--(TRIM(SUBSTITUTE(SUBSTITUTE(SUBSTITUTE(SUBSTITUTE(SUBSTITUTE(SUBSTITUTE(I31,CHAR(160)," "),CHAR(9)," "),CHAR(10)," "),CHAR(11)," "),CHAR(12)," "),CHAR(13)," "))="MATERIAL")+--(TRIM(SUBSTITUTE(SUBSTITUTE(SUBSTITUTE(SUBSTITUTE(SUBSTITUTE(SUBSTITUTE(L31,CHAR(160)," "),CHAR(9)," "),CHAR(10)," "),CHAR(11)," "),CHAR(12)," "),CHAR(13)," "))="MATERIAL")+--(TRIM(SUBSTITUTE(SUBSTITUTE(SUBSTITUTE(SUBSTITUTE(SUBSTITUTE(SUBSTITUTE(O31,CHAR(160)," "),CHAR(9)," "),CHAR(10)," "),CHAR(11)," "),CHAR(12)," "),CHAR(13)," "))="MATERIAL"))&gt;1,"SPLIT_MULTIPLE",IF(TRIM(SUBSTITUTE(SUBSTITUTE(SUBSTITUTE(SUBSTITUTE(SUBSTITUTE(SUBSTITUTE(F31,CHAR(160)," "),CHAR(9)," "),CHAR(10)," "),CHAR(11)," "),CHAR(12)," "),CHAR(13)," "))="MATERIAL","SPLIT_BUYER",IF(TRIM(SUBSTITUTE(SUBSTITUTE(SUBSTITUTE(SUBSTITUTE(SUBSTITUTE(SUBSTITUTE(I31,CHAR(160)," "),CHAR(9)," "),CHAR(10)," "),CHAR(11)," "),CHAR(12)," "),CHAR(13)," "))="MATERIAL","SPLIT_OFFER",IF(TRIM(SUBSTITUTE(SUBSTITUTE(SUBSTITUTE(SUBSTITUTE(SUBSTITUTE(SUBSTITUTE(L31,CHAR(160)," "),CHAR(9)," "),CHAR(10)," "),CHAR(11)," "),CHAR(12)," "),CHAR(13)," "))="MATERIAL","SPLIT_MARKET",IF(TRIM(SUBSTITUTE(SUBSTITUTE(SUBSTITUTE(SUBSTITUTE(SUBSTITUTE(SUBSTITUTE(O31,CHAR(160)," "),CHAR(9)," "),CHAR(10)," "),CHAR(11)," "),CHAR(12)," "),CHAR(13)," "))="MATERIAL","SPLIT_GEOGRAPHY","USE_ONE_VIEW")))))))))</f>
      </c>
      <c r="T31" s="46">
        <f>IF(S31="INVALID_INPUT","CONTROLLED_INPUT_INVALID",IF(S31="INCOMPLETE","REQUIRED_INPUT_MISSING",IF(S31="RESOLVE_SCOPE","BOUNDARY_UNRESOLVED",IF(S31="REOPEN_VIEW","CURRENT_VIEW_STALE",IF(S31="SPLIT_MULTIPLE","MULTIPLE_MATERIAL_BOUNDARIES",IF(LEFT(S31,6)="SPLIT_","SINGLE_MATERIAL_BOUNDARY","NO_MATERIAL_BOUNDARY_CHANGE"))))))</f>
      </c>
      <c r="U31" s="46">
        <f>"Buyer: "&amp;TRIM(SUBSTITUTE(SUBSTITUTE(SUBSTITUTE(SUBSTITUTE(SUBSTITUTE(SUBSTITUTE(D31,CHAR(160)," "),CHAR(9)," "),CHAR(10)," "),CHAR(11)," "),CHAR(12)," "),CHAR(13)," "))&amp;" | Offer: "&amp;TRIM(SUBSTITUTE(SUBSTITUTE(SUBSTITUTE(SUBSTITUTE(SUBSTITUTE(SUBSTITUTE(G31,CHAR(160)," "),CHAR(9)," "),CHAR(10)," "),CHAR(11)," "),CHAR(12)," "),CHAR(13)," "))&amp;" | Market/job: "&amp;TRIM(SUBSTITUTE(SUBSTITUTE(SUBSTITUTE(SUBSTITUTE(SUBSTITUTE(SUBSTITUTE(J31,CHAR(160)," "),CHAR(9)," "),CHAR(10)," "),CHAR(11)," "),CHAR(12)," "),CHAR(13)," "))&amp;" | Geography/serviceability: "&amp;TRIM(SUBSTITUTE(SUBSTITUTE(SUBSTITUTE(SUBSTITUTE(SUBSTITUTE(SUBSTITUTE(M31,CHAR(160)," "),CHAR(9)," "),CHAR(10)," "),CHAR(11)," "),CHAR(12)," "),CHAR(13)," "))</f>
      </c>
      <c r="V31" s="46">
        <f>IF(OR(S31="USE_ONE_VIEW",LEFT(S31,6)="SPLIT_",S31="REOPEN_VIEW"),"Use the resulting scoped view for the stated decision after inclusions, exclusions and evidence are recorded.","No consequential downstream comparison yet.")</f>
      </c>
      <c r="W31" s="46">
        <f>IF(OR(S31="USE_ONE_VIEW",LEFT(S31,6)="SPLIT_",S31="REOPEN_VIEW"),"Do not generalize to other buyers, offers, markets, geographies or decisions without rechecking scope.","Do not size, benchmark, rank or brief from an unresolved or invalid scope.")</f>
      </c>
      <c r="X31" s="46">
        <f>IF(S31="INVALID_INPUT","Correct unsupported controlled values.",IF(S31="INCOMPLETE","Complete missing controlled fields.",IF(S31="RESOLVE_SCOPE","Resolve one or more boundary states/effects before comparison.",IF(AX31="INCOMPLETE","Record exact missing buyer / offer / market-job / geography-serviceability scope labels before publishing.","None identified by controlled inputs."))))</f>
      </c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>
        <f>IF(OR(LEN(TRIM(SUBSTITUTE(SUBSTITUTE(SUBSTITUTE(SUBSTITUTE(SUBSTITUTE(SUBSTITUTE(D31,CHAR(160)," "),CHAR(9)," "),CHAR(10)," "),CHAR(11)," "),CHAR(12)," "),CHAR(13)," ")))=0,LEN(TRIM(SUBSTITUTE(SUBSTITUTE(SUBSTITUTE(SUBSTITUTE(SUBSTITUTE(SUBSTITUTE(G31,CHAR(160)," "),CHAR(9)," "),CHAR(10)," "),CHAR(11)," "),CHAR(12)," "),CHAR(13)," ")))=0,LEN(TRIM(SUBSTITUTE(SUBSTITUTE(SUBSTITUTE(SUBSTITUTE(SUBSTITUTE(SUBSTITUTE(J31,CHAR(160)," "),CHAR(9)," "),CHAR(10)," "),CHAR(11)," "),CHAR(12)," "),CHAR(13)," ")))=0,LEN(TRIM(SUBSTITUTE(SUBSTITUTE(SUBSTITUTE(SUBSTITUTE(SUBSTITUTE(SUBSTITUTE(M31,CHAR(160)," "),CHAR(9)," "),CHAR(10)," "),CHAR(11)," "),CHAR(12)," "),CHAR(13)," ")))=0),"INCOMPLETE","COMPLETE")</f>
      </c>
      <c r="AY31">
        <f>IF(OR(S31="INVALID_INPUT",S31="INCOMPLETE",S31="RESOLVE_SCOPE",AX31="INCOMPLETE"),"NOT_READY_TO_PUBLISH","READY_FOR_HANDOFF")</f>
      </c>
    </row>
    <row r="32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48">
        <f>IF(OR(LEN(TRIM(SUBSTITUTE(SUBSTITUTE(SUBSTITUTE(SUBSTITUTE(SUBSTITUTE(SUBSTITUTE(B32,CHAR(160)," "),CHAR(9)," "),CHAR(10)," "),CHAR(11)," "),CHAR(12)," "),CHAR(13)," ")))=0,LEN(TRIM(SUBSTITUTE(SUBSTITUTE(SUBSTITUTE(SUBSTITUTE(SUBSTITUTE(SUBSTITUTE(C32,CHAR(160)," "),CHAR(9)," "),CHAR(10)," "),CHAR(11)," "),CHAR(12)," "),CHAR(13)," ")))=0,LEN(TRIM(SUBSTITUTE(SUBSTITUTE(SUBSTITUTE(SUBSTITUTE(SUBSTITUTE(SUBSTITUTE(E32,CHAR(160)," "),CHAR(9)," "),CHAR(10)," "),CHAR(11)," "),CHAR(12)," "),CHAR(13)," ")))=0,LEN(TRIM(SUBSTITUTE(SUBSTITUTE(SUBSTITUTE(SUBSTITUTE(SUBSTITUTE(SUBSTITUTE(F32,CHAR(160)," "),CHAR(9)," "),CHAR(10)," "),CHAR(11)," "),CHAR(12)," "),CHAR(13)," ")))=0,LEN(TRIM(SUBSTITUTE(SUBSTITUTE(SUBSTITUTE(SUBSTITUTE(SUBSTITUTE(SUBSTITUTE(H32,CHAR(160)," "),CHAR(9)," "),CHAR(10)," "),CHAR(11)," "),CHAR(12)," "),CHAR(13)," ")))=0,LEN(TRIM(SUBSTITUTE(SUBSTITUTE(SUBSTITUTE(SUBSTITUTE(SUBSTITUTE(SUBSTITUTE(I32,CHAR(160)," "),CHAR(9)," "),CHAR(10)," "),CHAR(11)," "),CHAR(12)," "),CHAR(13)," ")))=0,LEN(TRIM(SUBSTITUTE(SUBSTITUTE(SUBSTITUTE(SUBSTITUTE(SUBSTITUTE(SUBSTITUTE(K32,CHAR(160)," "),CHAR(9)," "),CHAR(10)," "),CHAR(11)," "),CHAR(12)," "),CHAR(13)," ")))=0,LEN(TRIM(SUBSTITUTE(SUBSTITUTE(SUBSTITUTE(SUBSTITUTE(SUBSTITUTE(SUBSTITUTE(L32,CHAR(160)," "),CHAR(9)," "),CHAR(10)," "),CHAR(11)," "),CHAR(12)," "),CHAR(13)," ")))=0,LEN(TRIM(SUBSTITUTE(SUBSTITUTE(SUBSTITUTE(SUBSTITUTE(SUBSTITUTE(SUBSTITUTE(N32,CHAR(160)," "),CHAR(9)," "),CHAR(10)," "),CHAR(11)," "),CHAR(12)," "),CHAR(13)," ")))=0,LEN(TRIM(SUBSTITUTE(SUBSTITUTE(SUBSTITUTE(SUBSTITUTE(SUBSTITUTE(SUBSTITUTE(O32,CHAR(160)," "),CHAR(9)," "),CHAR(10)," "),CHAR(11)," "),CHAR(12)," "),CHAR(13)," ")))=0),"INCOMPLETE",IF(OR(SUMPRODUCT(--EXACT(TRIM(SUBSTITUTE(SUBSTITUTE(SUBSTITUTE(SUBSTITUTE(SUBSTITUTE(SUBSTITUTE(B32,CHAR(160)," "),CHAR(9)," "),CHAR(10)," "),CHAR(11)," "),CHAR(12)," "),CHAR(13)," ")),validation_decision_use))=0,SUMPRODUCT(--EXACT(TRIM(SUBSTITUTE(SUBSTITUTE(SUBSTITUTE(SUBSTITUTE(SUBSTITUTE(SUBSTITUTE(C32,CHAR(160)," "),CHAR(9)," "),CHAR(10)," "),CHAR(11)," "),CHAR(12)," "),CHAR(13)," ")),validation_existing_view))=0,SUMPRODUCT(--EXACT(TRIM(SUBSTITUTE(SUBSTITUTE(SUBSTITUTE(SUBSTITUTE(SUBSTITUTE(SUBSTITUTE(E32,CHAR(160)," "),CHAR(9)," "),CHAR(10)," "),CHAR(11)," "),CHAR(12)," "),CHAR(13)," ")),validation_boundary_state))=0,SUMPRODUCT(--EXACT(TRIM(SUBSTITUTE(SUBSTITUTE(SUBSTITUTE(SUBSTITUTE(SUBSTITUTE(SUBSTITUTE(F32,CHAR(160)," "),CHAR(9)," "),CHAR(10)," "),CHAR(11)," "),CHAR(12)," "),CHAR(13)," ")),validation_boundary_effect))=0,SUMPRODUCT(--EXACT(TRIM(SUBSTITUTE(SUBSTITUTE(SUBSTITUTE(SUBSTITUTE(SUBSTITUTE(SUBSTITUTE(H32,CHAR(160)," "),CHAR(9)," "),CHAR(10)," "),CHAR(11)," "),CHAR(12)," "),CHAR(13)," ")),validation_boundary_state))=0,SUMPRODUCT(--EXACT(TRIM(SUBSTITUTE(SUBSTITUTE(SUBSTITUTE(SUBSTITUTE(SUBSTITUTE(SUBSTITUTE(I32,CHAR(160)," "),CHAR(9)," "),CHAR(10)," "),CHAR(11)," "),CHAR(12)," "),CHAR(13)," ")),validation_boundary_effect))=0,SUMPRODUCT(--EXACT(TRIM(SUBSTITUTE(SUBSTITUTE(SUBSTITUTE(SUBSTITUTE(SUBSTITUTE(SUBSTITUTE(K32,CHAR(160)," "),CHAR(9)," "),CHAR(10)," "),CHAR(11)," "),CHAR(12)," "),CHAR(13)," ")),validation_boundary_state))=0,SUMPRODUCT(--EXACT(TRIM(SUBSTITUTE(SUBSTITUTE(SUBSTITUTE(SUBSTITUTE(SUBSTITUTE(SUBSTITUTE(L32,CHAR(160)," "),CHAR(9)," "),CHAR(10)," "),CHAR(11)," "),CHAR(12)," "),CHAR(13)," ")),validation_boundary_effect))=0,SUMPRODUCT(--EXACT(TRIM(SUBSTITUTE(SUBSTITUTE(SUBSTITUTE(SUBSTITUTE(SUBSTITUTE(SUBSTITUTE(N32,CHAR(160)," "),CHAR(9)," "),CHAR(10)," "),CHAR(11)," "),CHAR(12)," "),CHAR(13)," ")),validation_boundary_state))=0,SUMPRODUCT(--EXACT(TRIM(SUBSTITUTE(SUBSTITUTE(SUBSTITUTE(SUBSTITUTE(SUBSTITUTE(SUBSTITUTE(O32,CHAR(160)," "),CHAR(9)," "),CHAR(10)," "),CHAR(11)," "),CHAR(12)," "),CHAR(13)," ")),validation_boundary_effect))=0),"INVALID_INPUT",IF(OR(TRIM(SUBSTITUTE(SUBSTITUTE(SUBSTITUTE(SUBSTITUTE(SUBSTITUTE(SUBSTITUTE(E32,CHAR(160)," "),CHAR(9)," "),CHAR(10)," "),CHAR(11)," "),CHAR(12)," "),CHAR(13)," "))="UNRESOLVED",TRIM(SUBSTITUTE(SUBSTITUTE(SUBSTITUTE(SUBSTITUTE(SUBSTITUTE(SUBSTITUTE(F32,CHAR(160)," "),CHAR(9)," "),CHAR(10)," "),CHAR(11)," "),CHAR(12)," "),CHAR(13)," "))="UNKNOWN",TRIM(SUBSTITUTE(SUBSTITUTE(SUBSTITUTE(SUBSTITUTE(SUBSTITUTE(SUBSTITUTE(H32,CHAR(160)," "),CHAR(9)," "),CHAR(10)," "),CHAR(11)," "),CHAR(12)," "),CHAR(13)," "))="UNRESOLVED",TRIM(SUBSTITUTE(SUBSTITUTE(SUBSTITUTE(SUBSTITUTE(SUBSTITUTE(SUBSTITUTE(I32,CHAR(160)," "),CHAR(9)," "),CHAR(10)," "),CHAR(11)," "),CHAR(12)," "),CHAR(13)," "))="UNKNOWN",TRIM(SUBSTITUTE(SUBSTITUTE(SUBSTITUTE(SUBSTITUTE(SUBSTITUTE(SUBSTITUTE(K32,CHAR(160)," "),CHAR(9)," "),CHAR(10)," "),CHAR(11)," "),CHAR(12)," "),CHAR(13)," "))="UNRESOLVED",TRIM(SUBSTITUTE(SUBSTITUTE(SUBSTITUTE(SUBSTITUTE(SUBSTITUTE(SUBSTITUTE(L32,CHAR(160)," "),CHAR(9)," "),CHAR(10)," "),CHAR(11)," "),CHAR(12)," "),CHAR(13)," "))="UNKNOWN",TRIM(SUBSTITUTE(SUBSTITUTE(SUBSTITUTE(SUBSTITUTE(SUBSTITUTE(SUBSTITUTE(N32,CHAR(160)," "),CHAR(9)," "),CHAR(10)," "),CHAR(11)," "),CHAR(12)," "),CHAR(13)," "))="UNRESOLVED",TRIM(SUBSTITUTE(SUBSTITUTE(SUBSTITUTE(SUBSTITUTE(SUBSTITUTE(SUBSTITUTE(O32,CHAR(160)," "),CHAR(9)," "),CHAR(10)," "),CHAR(11)," "),CHAR(12)," "),CHAR(13)," "))="UNKNOWN"),"RESOLVE_SCOPE",IF(AND(TRIM(SUBSTITUTE(SUBSTITUTE(SUBSTITUTE(SUBSTITUTE(SUBSTITUTE(SUBSTITUTE(C32,CHAR(160)," "),CHAR(9)," "),CHAR(10)," "),CHAR(11)," "),CHAR(12)," "),CHAR(13)," "))="CURRENT",OR(TRIM(SUBSTITUTE(SUBSTITUTE(SUBSTITUTE(SUBSTITUTE(SUBSTITUTE(SUBSTITUTE(F32,CHAR(160)," "),CHAR(9)," "),CHAR(10)," "),CHAR(11)," "),CHAR(12)," "),CHAR(13)," "))="MATERIAL",TRIM(SUBSTITUTE(SUBSTITUTE(SUBSTITUTE(SUBSTITUTE(SUBSTITUTE(SUBSTITUTE(I32,CHAR(160)," "),CHAR(9)," "),CHAR(10)," "),CHAR(11)," "),CHAR(12)," "),CHAR(13)," "))="MATERIAL",TRIM(SUBSTITUTE(SUBSTITUTE(SUBSTITUTE(SUBSTITUTE(SUBSTITUTE(SUBSTITUTE(L32,CHAR(160)," "),CHAR(9)," "),CHAR(10)," "),CHAR(11)," "),CHAR(12)," "),CHAR(13)," "))="MATERIAL",TRIM(SUBSTITUTE(SUBSTITUTE(SUBSTITUTE(SUBSTITUTE(SUBSTITUTE(SUBSTITUTE(O32,CHAR(160)," "),CHAR(9)," "),CHAR(10)," "),CHAR(11)," "),CHAR(12)," "),CHAR(13)," "))="MATERIAL")),"REOPEN_VIEW",IF((--(TRIM(SUBSTITUTE(SUBSTITUTE(SUBSTITUTE(SUBSTITUTE(SUBSTITUTE(SUBSTITUTE(F32,CHAR(160)," "),CHAR(9)," "),CHAR(10)," "),CHAR(11)," "),CHAR(12)," "),CHAR(13)," "))="MATERIAL")+--(TRIM(SUBSTITUTE(SUBSTITUTE(SUBSTITUTE(SUBSTITUTE(SUBSTITUTE(SUBSTITUTE(I32,CHAR(160)," "),CHAR(9)," "),CHAR(10)," "),CHAR(11)," "),CHAR(12)," "),CHAR(13)," "))="MATERIAL")+--(TRIM(SUBSTITUTE(SUBSTITUTE(SUBSTITUTE(SUBSTITUTE(SUBSTITUTE(SUBSTITUTE(L32,CHAR(160)," "),CHAR(9)," "),CHAR(10)," "),CHAR(11)," "),CHAR(12)," "),CHAR(13)," "))="MATERIAL")+--(TRIM(SUBSTITUTE(SUBSTITUTE(SUBSTITUTE(SUBSTITUTE(SUBSTITUTE(SUBSTITUTE(O32,CHAR(160)," "),CHAR(9)," "),CHAR(10)," "),CHAR(11)," "),CHAR(12)," "),CHAR(13)," "))="MATERIAL"))&gt;1,"SPLIT_MULTIPLE",IF(TRIM(SUBSTITUTE(SUBSTITUTE(SUBSTITUTE(SUBSTITUTE(SUBSTITUTE(SUBSTITUTE(F32,CHAR(160)," "),CHAR(9)," "),CHAR(10)," "),CHAR(11)," "),CHAR(12)," "),CHAR(13)," "))="MATERIAL","SPLIT_BUYER",IF(TRIM(SUBSTITUTE(SUBSTITUTE(SUBSTITUTE(SUBSTITUTE(SUBSTITUTE(SUBSTITUTE(I32,CHAR(160)," "),CHAR(9)," "),CHAR(10)," "),CHAR(11)," "),CHAR(12)," "),CHAR(13)," "))="MATERIAL","SPLIT_OFFER",IF(TRIM(SUBSTITUTE(SUBSTITUTE(SUBSTITUTE(SUBSTITUTE(SUBSTITUTE(SUBSTITUTE(L32,CHAR(160)," "),CHAR(9)," "),CHAR(10)," "),CHAR(11)," "),CHAR(12)," "),CHAR(13)," "))="MATERIAL","SPLIT_MARKET",IF(TRIM(SUBSTITUTE(SUBSTITUTE(SUBSTITUTE(SUBSTITUTE(SUBSTITUTE(SUBSTITUTE(O32,CHAR(160)," "),CHAR(9)," "),CHAR(10)," "),CHAR(11)," "),CHAR(12)," "),CHAR(13)," "))="MATERIAL","SPLIT_GEOGRAPHY","USE_ONE_VIEW")))))))))</f>
      </c>
      <c r="T32" s="46">
        <f>IF(S32="INVALID_INPUT","CONTROLLED_INPUT_INVALID",IF(S32="INCOMPLETE","REQUIRED_INPUT_MISSING",IF(S32="RESOLVE_SCOPE","BOUNDARY_UNRESOLVED",IF(S32="REOPEN_VIEW","CURRENT_VIEW_STALE",IF(S32="SPLIT_MULTIPLE","MULTIPLE_MATERIAL_BOUNDARIES",IF(LEFT(S32,6)="SPLIT_","SINGLE_MATERIAL_BOUNDARY","NO_MATERIAL_BOUNDARY_CHANGE"))))))</f>
      </c>
      <c r="U32" s="46">
        <f>"Buyer: "&amp;TRIM(SUBSTITUTE(SUBSTITUTE(SUBSTITUTE(SUBSTITUTE(SUBSTITUTE(SUBSTITUTE(D32,CHAR(160)," "),CHAR(9)," "),CHAR(10)," "),CHAR(11)," "),CHAR(12)," "),CHAR(13)," "))&amp;" | Offer: "&amp;TRIM(SUBSTITUTE(SUBSTITUTE(SUBSTITUTE(SUBSTITUTE(SUBSTITUTE(SUBSTITUTE(G32,CHAR(160)," "),CHAR(9)," "),CHAR(10)," "),CHAR(11)," "),CHAR(12)," "),CHAR(13)," "))&amp;" | Market/job: "&amp;TRIM(SUBSTITUTE(SUBSTITUTE(SUBSTITUTE(SUBSTITUTE(SUBSTITUTE(SUBSTITUTE(J32,CHAR(160)," "),CHAR(9)," "),CHAR(10)," "),CHAR(11)," "),CHAR(12)," "),CHAR(13)," "))&amp;" | Geography/serviceability: "&amp;TRIM(SUBSTITUTE(SUBSTITUTE(SUBSTITUTE(SUBSTITUTE(SUBSTITUTE(SUBSTITUTE(M32,CHAR(160)," "),CHAR(9)," "),CHAR(10)," "),CHAR(11)," "),CHAR(12)," "),CHAR(13)," "))</f>
      </c>
      <c r="V32" s="46">
        <f>IF(OR(S32="USE_ONE_VIEW",LEFT(S32,6)="SPLIT_",S32="REOPEN_VIEW"),"Use the resulting scoped view for the stated decision after inclusions, exclusions and evidence are recorded.","No consequential downstream comparison yet.")</f>
      </c>
      <c r="W32" s="46">
        <f>IF(OR(S32="USE_ONE_VIEW",LEFT(S32,6)="SPLIT_",S32="REOPEN_VIEW"),"Do not generalize to other buyers, offers, markets, geographies or decisions without rechecking scope.","Do not size, benchmark, rank or brief from an unresolved or invalid scope.")</f>
      </c>
      <c r="X32" s="46">
        <f>IF(S32="INVALID_INPUT","Correct unsupported controlled values.",IF(S32="INCOMPLETE","Complete missing controlled fields.",IF(S32="RESOLVE_SCOPE","Resolve one or more boundary states/effects before comparison.",IF(AX32="INCOMPLETE","Record exact missing buyer / offer / market-job / geography-serviceability scope labels before publishing.","None identified by controlled inputs."))))</f>
      </c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>
        <f>IF(OR(LEN(TRIM(SUBSTITUTE(SUBSTITUTE(SUBSTITUTE(SUBSTITUTE(SUBSTITUTE(SUBSTITUTE(D32,CHAR(160)," "),CHAR(9)," "),CHAR(10)," "),CHAR(11)," "),CHAR(12)," "),CHAR(13)," ")))=0,LEN(TRIM(SUBSTITUTE(SUBSTITUTE(SUBSTITUTE(SUBSTITUTE(SUBSTITUTE(SUBSTITUTE(G32,CHAR(160)," "),CHAR(9)," "),CHAR(10)," "),CHAR(11)," "),CHAR(12)," "),CHAR(13)," ")))=0,LEN(TRIM(SUBSTITUTE(SUBSTITUTE(SUBSTITUTE(SUBSTITUTE(SUBSTITUTE(SUBSTITUTE(J32,CHAR(160)," "),CHAR(9)," "),CHAR(10)," "),CHAR(11)," "),CHAR(12)," "),CHAR(13)," ")))=0,LEN(TRIM(SUBSTITUTE(SUBSTITUTE(SUBSTITUTE(SUBSTITUTE(SUBSTITUTE(SUBSTITUTE(M32,CHAR(160)," "),CHAR(9)," "),CHAR(10)," "),CHAR(11)," "),CHAR(12)," "),CHAR(13)," ")))=0),"INCOMPLETE","COMPLETE")</f>
      </c>
      <c r="AY32">
        <f>IF(OR(S32="INVALID_INPUT",S32="INCOMPLETE",S32="RESOLVE_SCOPE",AX32="INCOMPLETE"),"NOT_READY_TO_PUBLISH","READY_FOR_HANDOFF")</f>
      </c>
    </row>
    <row r="33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48">
        <f>IF(OR(LEN(TRIM(SUBSTITUTE(SUBSTITUTE(SUBSTITUTE(SUBSTITUTE(SUBSTITUTE(SUBSTITUTE(B33,CHAR(160)," "),CHAR(9)," "),CHAR(10)," "),CHAR(11)," "),CHAR(12)," "),CHAR(13)," ")))=0,LEN(TRIM(SUBSTITUTE(SUBSTITUTE(SUBSTITUTE(SUBSTITUTE(SUBSTITUTE(SUBSTITUTE(C33,CHAR(160)," "),CHAR(9)," "),CHAR(10)," "),CHAR(11)," "),CHAR(12)," "),CHAR(13)," ")))=0,LEN(TRIM(SUBSTITUTE(SUBSTITUTE(SUBSTITUTE(SUBSTITUTE(SUBSTITUTE(SUBSTITUTE(E33,CHAR(160)," "),CHAR(9)," "),CHAR(10)," "),CHAR(11)," "),CHAR(12)," "),CHAR(13)," ")))=0,LEN(TRIM(SUBSTITUTE(SUBSTITUTE(SUBSTITUTE(SUBSTITUTE(SUBSTITUTE(SUBSTITUTE(F33,CHAR(160)," "),CHAR(9)," "),CHAR(10)," "),CHAR(11)," "),CHAR(12)," "),CHAR(13)," ")))=0,LEN(TRIM(SUBSTITUTE(SUBSTITUTE(SUBSTITUTE(SUBSTITUTE(SUBSTITUTE(SUBSTITUTE(H33,CHAR(160)," "),CHAR(9)," "),CHAR(10)," "),CHAR(11)," "),CHAR(12)," "),CHAR(13)," ")))=0,LEN(TRIM(SUBSTITUTE(SUBSTITUTE(SUBSTITUTE(SUBSTITUTE(SUBSTITUTE(SUBSTITUTE(I33,CHAR(160)," "),CHAR(9)," "),CHAR(10)," "),CHAR(11)," "),CHAR(12)," "),CHAR(13)," ")))=0,LEN(TRIM(SUBSTITUTE(SUBSTITUTE(SUBSTITUTE(SUBSTITUTE(SUBSTITUTE(SUBSTITUTE(K33,CHAR(160)," "),CHAR(9)," "),CHAR(10)," "),CHAR(11)," "),CHAR(12)," "),CHAR(13)," ")))=0,LEN(TRIM(SUBSTITUTE(SUBSTITUTE(SUBSTITUTE(SUBSTITUTE(SUBSTITUTE(SUBSTITUTE(L33,CHAR(160)," "),CHAR(9)," "),CHAR(10)," "),CHAR(11)," "),CHAR(12)," "),CHAR(13)," ")))=0,LEN(TRIM(SUBSTITUTE(SUBSTITUTE(SUBSTITUTE(SUBSTITUTE(SUBSTITUTE(SUBSTITUTE(N33,CHAR(160)," "),CHAR(9)," "),CHAR(10)," "),CHAR(11)," "),CHAR(12)," "),CHAR(13)," ")))=0,LEN(TRIM(SUBSTITUTE(SUBSTITUTE(SUBSTITUTE(SUBSTITUTE(SUBSTITUTE(SUBSTITUTE(O33,CHAR(160)," "),CHAR(9)," "),CHAR(10)," "),CHAR(11)," "),CHAR(12)," "),CHAR(13)," ")))=0),"INCOMPLETE",IF(OR(SUMPRODUCT(--EXACT(TRIM(SUBSTITUTE(SUBSTITUTE(SUBSTITUTE(SUBSTITUTE(SUBSTITUTE(SUBSTITUTE(B33,CHAR(160)," "),CHAR(9)," "),CHAR(10)," "),CHAR(11)," "),CHAR(12)," "),CHAR(13)," ")),validation_decision_use))=0,SUMPRODUCT(--EXACT(TRIM(SUBSTITUTE(SUBSTITUTE(SUBSTITUTE(SUBSTITUTE(SUBSTITUTE(SUBSTITUTE(C33,CHAR(160)," "),CHAR(9)," "),CHAR(10)," "),CHAR(11)," "),CHAR(12)," "),CHAR(13)," ")),validation_existing_view))=0,SUMPRODUCT(--EXACT(TRIM(SUBSTITUTE(SUBSTITUTE(SUBSTITUTE(SUBSTITUTE(SUBSTITUTE(SUBSTITUTE(E33,CHAR(160)," "),CHAR(9)," "),CHAR(10)," "),CHAR(11)," "),CHAR(12)," "),CHAR(13)," ")),validation_boundary_state))=0,SUMPRODUCT(--EXACT(TRIM(SUBSTITUTE(SUBSTITUTE(SUBSTITUTE(SUBSTITUTE(SUBSTITUTE(SUBSTITUTE(F33,CHAR(160)," "),CHAR(9)," "),CHAR(10)," "),CHAR(11)," "),CHAR(12)," "),CHAR(13)," ")),validation_boundary_effect))=0,SUMPRODUCT(--EXACT(TRIM(SUBSTITUTE(SUBSTITUTE(SUBSTITUTE(SUBSTITUTE(SUBSTITUTE(SUBSTITUTE(H33,CHAR(160)," "),CHAR(9)," "),CHAR(10)," "),CHAR(11)," "),CHAR(12)," "),CHAR(13)," ")),validation_boundary_state))=0,SUMPRODUCT(--EXACT(TRIM(SUBSTITUTE(SUBSTITUTE(SUBSTITUTE(SUBSTITUTE(SUBSTITUTE(SUBSTITUTE(I33,CHAR(160)," "),CHAR(9)," "),CHAR(10)," "),CHAR(11)," "),CHAR(12)," "),CHAR(13)," ")),validation_boundary_effect))=0,SUMPRODUCT(--EXACT(TRIM(SUBSTITUTE(SUBSTITUTE(SUBSTITUTE(SUBSTITUTE(SUBSTITUTE(SUBSTITUTE(K33,CHAR(160)," "),CHAR(9)," "),CHAR(10)," "),CHAR(11)," "),CHAR(12)," "),CHAR(13)," ")),validation_boundary_state))=0,SUMPRODUCT(--EXACT(TRIM(SUBSTITUTE(SUBSTITUTE(SUBSTITUTE(SUBSTITUTE(SUBSTITUTE(SUBSTITUTE(L33,CHAR(160)," "),CHAR(9)," "),CHAR(10)," "),CHAR(11)," "),CHAR(12)," "),CHAR(13)," ")),validation_boundary_effect))=0,SUMPRODUCT(--EXACT(TRIM(SUBSTITUTE(SUBSTITUTE(SUBSTITUTE(SUBSTITUTE(SUBSTITUTE(SUBSTITUTE(N33,CHAR(160)," "),CHAR(9)," "),CHAR(10)," "),CHAR(11)," "),CHAR(12)," "),CHAR(13)," ")),validation_boundary_state))=0,SUMPRODUCT(--EXACT(TRIM(SUBSTITUTE(SUBSTITUTE(SUBSTITUTE(SUBSTITUTE(SUBSTITUTE(SUBSTITUTE(O33,CHAR(160)," "),CHAR(9)," "),CHAR(10)," "),CHAR(11)," "),CHAR(12)," "),CHAR(13)," ")),validation_boundary_effect))=0),"INVALID_INPUT",IF(OR(TRIM(SUBSTITUTE(SUBSTITUTE(SUBSTITUTE(SUBSTITUTE(SUBSTITUTE(SUBSTITUTE(E33,CHAR(160)," "),CHAR(9)," "),CHAR(10)," "),CHAR(11)," "),CHAR(12)," "),CHAR(13)," "))="UNRESOLVED",TRIM(SUBSTITUTE(SUBSTITUTE(SUBSTITUTE(SUBSTITUTE(SUBSTITUTE(SUBSTITUTE(F33,CHAR(160)," "),CHAR(9)," "),CHAR(10)," "),CHAR(11)," "),CHAR(12)," "),CHAR(13)," "))="UNKNOWN",TRIM(SUBSTITUTE(SUBSTITUTE(SUBSTITUTE(SUBSTITUTE(SUBSTITUTE(SUBSTITUTE(H33,CHAR(160)," "),CHAR(9)," "),CHAR(10)," "),CHAR(11)," "),CHAR(12)," "),CHAR(13)," "))="UNRESOLVED",TRIM(SUBSTITUTE(SUBSTITUTE(SUBSTITUTE(SUBSTITUTE(SUBSTITUTE(SUBSTITUTE(I33,CHAR(160)," "),CHAR(9)," "),CHAR(10)," "),CHAR(11)," "),CHAR(12)," "),CHAR(13)," "))="UNKNOWN",TRIM(SUBSTITUTE(SUBSTITUTE(SUBSTITUTE(SUBSTITUTE(SUBSTITUTE(SUBSTITUTE(K33,CHAR(160)," "),CHAR(9)," "),CHAR(10)," "),CHAR(11)," "),CHAR(12)," "),CHAR(13)," "))="UNRESOLVED",TRIM(SUBSTITUTE(SUBSTITUTE(SUBSTITUTE(SUBSTITUTE(SUBSTITUTE(SUBSTITUTE(L33,CHAR(160)," "),CHAR(9)," "),CHAR(10)," "),CHAR(11)," "),CHAR(12)," "),CHAR(13)," "))="UNKNOWN",TRIM(SUBSTITUTE(SUBSTITUTE(SUBSTITUTE(SUBSTITUTE(SUBSTITUTE(SUBSTITUTE(N33,CHAR(160)," "),CHAR(9)," "),CHAR(10)," "),CHAR(11)," "),CHAR(12)," "),CHAR(13)," "))="UNRESOLVED",TRIM(SUBSTITUTE(SUBSTITUTE(SUBSTITUTE(SUBSTITUTE(SUBSTITUTE(SUBSTITUTE(O33,CHAR(160)," "),CHAR(9)," "),CHAR(10)," "),CHAR(11)," "),CHAR(12)," "),CHAR(13)," "))="UNKNOWN"),"RESOLVE_SCOPE",IF(AND(TRIM(SUBSTITUTE(SUBSTITUTE(SUBSTITUTE(SUBSTITUTE(SUBSTITUTE(SUBSTITUTE(C33,CHAR(160)," "),CHAR(9)," "),CHAR(10)," "),CHAR(11)," "),CHAR(12)," "),CHAR(13)," "))="CURRENT",OR(TRIM(SUBSTITUTE(SUBSTITUTE(SUBSTITUTE(SUBSTITUTE(SUBSTITUTE(SUBSTITUTE(F33,CHAR(160)," "),CHAR(9)," "),CHAR(10)," "),CHAR(11)," "),CHAR(12)," "),CHAR(13)," "))="MATERIAL",TRIM(SUBSTITUTE(SUBSTITUTE(SUBSTITUTE(SUBSTITUTE(SUBSTITUTE(SUBSTITUTE(I33,CHAR(160)," "),CHAR(9)," "),CHAR(10)," "),CHAR(11)," "),CHAR(12)," "),CHAR(13)," "))="MATERIAL",TRIM(SUBSTITUTE(SUBSTITUTE(SUBSTITUTE(SUBSTITUTE(SUBSTITUTE(SUBSTITUTE(L33,CHAR(160)," "),CHAR(9)," "),CHAR(10)," "),CHAR(11)," "),CHAR(12)," "),CHAR(13)," "))="MATERIAL",TRIM(SUBSTITUTE(SUBSTITUTE(SUBSTITUTE(SUBSTITUTE(SUBSTITUTE(SUBSTITUTE(O33,CHAR(160)," "),CHAR(9)," "),CHAR(10)," "),CHAR(11)," "),CHAR(12)," "),CHAR(13)," "))="MATERIAL")),"REOPEN_VIEW",IF((--(TRIM(SUBSTITUTE(SUBSTITUTE(SUBSTITUTE(SUBSTITUTE(SUBSTITUTE(SUBSTITUTE(F33,CHAR(160)," "),CHAR(9)," "),CHAR(10)," "),CHAR(11)," "),CHAR(12)," "),CHAR(13)," "))="MATERIAL")+--(TRIM(SUBSTITUTE(SUBSTITUTE(SUBSTITUTE(SUBSTITUTE(SUBSTITUTE(SUBSTITUTE(I33,CHAR(160)," "),CHAR(9)," "),CHAR(10)," "),CHAR(11)," "),CHAR(12)," "),CHAR(13)," "))="MATERIAL")+--(TRIM(SUBSTITUTE(SUBSTITUTE(SUBSTITUTE(SUBSTITUTE(SUBSTITUTE(SUBSTITUTE(L33,CHAR(160)," "),CHAR(9)," "),CHAR(10)," "),CHAR(11)," "),CHAR(12)," "),CHAR(13)," "))="MATERIAL")+--(TRIM(SUBSTITUTE(SUBSTITUTE(SUBSTITUTE(SUBSTITUTE(SUBSTITUTE(SUBSTITUTE(O33,CHAR(160)," "),CHAR(9)," "),CHAR(10)," "),CHAR(11)," "),CHAR(12)," "),CHAR(13)," "))="MATERIAL"))&gt;1,"SPLIT_MULTIPLE",IF(TRIM(SUBSTITUTE(SUBSTITUTE(SUBSTITUTE(SUBSTITUTE(SUBSTITUTE(SUBSTITUTE(F33,CHAR(160)," "),CHAR(9)," "),CHAR(10)," "),CHAR(11)," "),CHAR(12)," "),CHAR(13)," "))="MATERIAL","SPLIT_BUYER",IF(TRIM(SUBSTITUTE(SUBSTITUTE(SUBSTITUTE(SUBSTITUTE(SUBSTITUTE(SUBSTITUTE(I33,CHAR(160)," "),CHAR(9)," "),CHAR(10)," "),CHAR(11)," "),CHAR(12)," "),CHAR(13)," "))="MATERIAL","SPLIT_OFFER",IF(TRIM(SUBSTITUTE(SUBSTITUTE(SUBSTITUTE(SUBSTITUTE(SUBSTITUTE(SUBSTITUTE(L33,CHAR(160)," "),CHAR(9)," "),CHAR(10)," "),CHAR(11)," "),CHAR(12)," "),CHAR(13)," "))="MATERIAL","SPLIT_MARKET",IF(TRIM(SUBSTITUTE(SUBSTITUTE(SUBSTITUTE(SUBSTITUTE(SUBSTITUTE(SUBSTITUTE(O33,CHAR(160)," "),CHAR(9)," "),CHAR(10)," "),CHAR(11)," "),CHAR(12)," "),CHAR(13)," "))="MATERIAL","SPLIT_GEOGRAPHY","USE_ONE_VIEW")))))))))</f>
      </c>
      <c r="T33" s="46">
        <f>IF(S33="INVALID_INPUT","CONTROLLED_INPUT_INVALID",IF(S33="INCOMPLETE","REQUIRED_INPUT_MISSING",IF(S33="RESOLVE_SCOPE","BOUNDARY_UNRESOLVED",IF(S33="REOPEN_VIEW","CURRENT_VIEW_STALE",IF(S33="SPLIT_MULTIPLE","MULTIPLE_MATERIAL_BOUNDARIES",IF(LEFT(S33,6)="SPLIT_","SINGLE_MATERIAL_BOUNDARY","NO_MATERIAL_BOUNDARY_CHANGE"))))))</f>
      </c>
      <c r="U33" s="46">
        <f>"Buyer: "&amp;TRIM(SUBSTITUTE(SUBSTITUTE(SUBSTITUTE(SUBSTITUTE(SUBSTITUTE(SUBSTITUTE(D33,CHAR(160)," "),CHAR(9)," "),CHAR(10)," "),CHAR(11)," "),CHAR(12)," "),CHAR(13)," "))&amp;" | Offer: "&amp;TRIM(SUBSTITUTE(SUBSTITUTE(SUBSTITUTE(SUBSTITUTE(SUBSTITUTE(SUBSTITUTE(G33,CHAR(160)," "),CHAR(9)," "),CHAR(10)," "),CHAR(11)," "),CHAR(12)," "),CHAR(13)," "))&amp;" | Market/job: "&amp;TRIM(SUBSTITUTE(SUBSTITUTE(SUBSTITUTE(SUBSTITUTE(SUBSTITUTE(SUBSTITUTE(J33,CHAR(160)," "),CHAR(9)," "),CHAR(10)," "),CHAR(11)," "),CHAR(12)," "),CHAR(13)," "))&amp;" | Geography/serviceability: "&amp;TRIM(SUBSTITUTE(SUBSTITUTE(SUBSTITUTE(SUBSTITUTE(SUBSTITUTE(SUBSTITUTE(M33,CHAR(160)," "),CHAR(9)," "),CHAR(10)," "),CHAR(11)," "),CHAR(12)," "),CHAR(13)," "))</f>
      </c>
      <c r="V33" s="46">
        <f>IF(OR(S33="USE_ONE_VIEW",LEFT(S33,6)="SPLIT_",S33="REOPEN_VIEW"),"Use the resulting scoped view for the stated decision after inclusions, exclusions and evidence are recorded.","No consequential downstream comparison yet.")</f>
      </c>
      <c r="W33" s="46">
        <f>IF(OR(S33="USE_ONE_VIEW",LEFT(S33,6)="SPLIT_",S33="REOPEN_VIEW"),"Do not generalize to other buyers, offers, markets, geographies or decisions without rechecking scope.","Do not size, benchmark, rank or brief from an unresolved or invalid scope.")</f>
      </c>
      <c r="X33" s="46">
        <f>IF(S33="INVALID_INPUT","Correct unsupported controlled values.",IF(S33="INCOMPLETE","Complete missing controlled fields.",IF(S33="RESOLVE_SCOPE","Resolve one or more boundary states/effects before comparison.",IF(AX33="INCOMPLETE","Record exact missing buyer / offer / market-job / geography-serviceability scope labels before publishing.","None identified by controlled inputs."))))</f>
      </c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>
        <f>IF(OR(LEN(TRIM(SUBSTITUTE(SUBSTITUTE(SUBSTITUTE(SUBSTITUTE(SUBSTITUTE(SUBSTITUTE(D33,CHAR(160)," "),CHAR(9)," "),CHAR(10)," "),CHAR(11)," "),CHAR(12)," "),CHAR(13)," ")))=0,LEN(TRIM(SUBSTITUTE(SUBSTITUTE(SUBSTITUTE(SUBSTITUTE(SUBSTITUTE(SUBSTITUTE(G33,CHAR(160)," "),CHAR(9)," "),CHAR(10)," "),CHAR(11)," "),CHAR(12)," "),CHAR(13)," ")))=0,LEN(TRIM(SUBSTITUTE(SUBSTITUTE(SUBSTITUTE(SUBSTITUTE(SUBSTITUTE(SUBSTITUTE(J33,CHAR(160)," "),CHAR(9)," "),CHAR(10)," "),CHAR(11)," "),CHAR(12)," "),CHAR(13)," ")))=0,LEN(TRIM(SUBSTITUTE(SUBSTITUTE(SUBSTITUTE(SUBSTITUTE(SUBSTITUTE(SUBSTITUTE(M33,CHAR(160)," "),CHAR(9)," "),CHAR(10)," "),CHAR(11)," "),CHAR(12)," "),CHAR(13)," ")))=0),"INCOMPLETE","COMPLETE")</f>
      </c>
      <c r="AY33">
        <f>IF(OR(S33="INVALID_INPUT",S33="INCOMPLETE",S33="RESOLVE_SCOPE",AX33="INCOMPLETE"),"NOT_READY_TO_PUBLISH","READY_FOR_HANDOFF")</f>
      </c>
    </row>
    <row r="34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48">
        <f>IF(OR(LEN(TRIM(SUBSTITUTE(SUBSTITUTE(SUBSTITUTE(SUBSTITUTE(SUBSTITUTE(SUBSTITUTE(B34,CHAR(160)," "),CHAR(9)," "),CHAR(10)," "),CHAR(11)," "),CHAR(12)," "),CHAR(13)," ")))=0,LEN(TRIM(SUBSTITUTE(SUBSTITUTE(SUBSTITUTE(SUBSTITUTE(SUBSTITUTE(SUBSTITUTE(C34,CHAR(160)," "),CHAR(9)," "),CHAR(10)," "),CHAR(11)," "),CHAR(12)," "),CHAR(13)," ")))=0,LEN(TRIM(SUBSTITUTE(SUBSTITUTE(SUBSTITUTE(SUBSTITUTE(SUBSTITUTE(SUBSTITUTE(E34,CHAR(160)," "),CHAR(9)," "),CHAR(10)," "),CHAR(11)," "),CHAR(12)," "),CHAR(13)," ")))=0,LEN(TRIM(SUBSTITUTE(SUBSTITUTE(SUBSTITUTE(SUBSTITUTE(SUBSTITUTE(SUBSTITUTE(F34,CHAR(160)," "),CHAR(9)," "),CHAR(10)," "),CHAR(11)," "),CHAR(12)," "),CHAR(13)," ")))=0,LEN(TRIM(SUBSTITUTE(SUBSTITUTE(SUBSTITUTE(SUBSTITUTE(SUBSTITUTE(SUBSTITUTE(H34,CHAR(160)," "),CHAR(9)," "),CHAR(10)," "),CHAR(11)," "),CHAR(12)," "),CHAR(13)," ")))=0,LEN(TRIM(SUBSTITUTE(SUBSTITUTE(SUBSTITUTE(SUBSTITUTE(SUBSTITUTE(SUBSTITUTE(I34,CHAR(160)," "),CHAR(9)," "),CHAR(10)," "),CHAR(11)," "),CHAR(12)," "),CHAR(13)," ")))=0,LEN(TRIM(SUBSTITUTE(SUBSTITUTE(SUBSTITUTE(SUBSTITUTE(SUBSTITUTE(SUBSTITUTE(K34,CHAR(160)," "),CHAR(9)," "),CHAR(10)," "),CHAR(11)," "),CHAR(12)," "),CHAR(13)," ")))=0,LEN(TRIM(SUBSTITUTE(SUBSTITUTE(SUBSTITUTE(SUBSTITUTE(SUBSTITUTE(SUBSTITUTE(L34,CHAR(160)," "),CHAR(9)," "),CHAR(10)," "),CHAR(11)," "),CHAR(12)," "),CHAR(13)," ")))=0,LEN(TRIM(SUBSTITUTE(SUBSTITUTE(SUBSTITUTE(SUBSTITUTE(SUBSTITUTE(SUBSTITUTE(N34,CHAR(160)," "),CHAR(9)," "),CHAR(10)," "),CHAR(11)," "),CHAR(12)," "),CHAR(13)," ")))=0,LEN(TRIM(SUBSTITUTE(SUBSTITUTE(SUBSTITUTE(SUBSTITUTE(SUBSTITUTE(SUBSTITUTE(O34,CHAR(160)," "),CHAR(9)," "),CHAR(10)," "),CHAR(11)," "),CHAR(12)," "),CHAR(13)," ")))=0),"INCOMPLETE",IF(OR(SUMPRODUCT(--EXACT(TRIM(SUBSTITUTE(SUBSTITUTE(SUBSTITUTE(SUBSTITUTE(SUBSTITUTE(SUBSTITUTE(B34,CHAR(160)," "),CHAR(9)," "),CHAR(10)," "),CHAR(11)," "),CHAR(12)," "),CHAR(13)," ")),validation_decision_use))=0,SUMPRODUCT(--EXACT(TRIM(SUBSTITUTE(SUBSTITUTE(SUBSTITUTE(SUBSTITUTE(SUBSTITUTE(SUBSTITUTE(C34,CHAR(160)," "),CHAR(9)," "),CHAR(10)," "),CHAR(11)," "),CHAR(12)," "),CHAR(13)," ")),validation_existing_view))=0,SUMPRODUCT(--EXACT(TRIM(SUBSTITUTE(SUBSTITUTE(SUBSTITUTE(SUBSTITUTE(SUBSTITUTE(SUBSTITUTE(E34,CHAR(160)," "),CHAR(9)," "),CHAR(10)," "),CHAR(11)," "),CHAR(12)," "),CHAR(13)," ")),validation_boundary_state))=0,SUMPRODUCT(--EXACT(TRIM(SUBSTITUTE(SUBSTITUTE(SUBSTITUTE(SUBSTITUTE(SUBSTITUTE(SUBSTITUTE(F34,CHAR(160)," "),CHAR(9)," "),CHAR(10)," "),CHAR(11)," "),CHAR(12)," "),CHAR(13)," ")),validation_boundary_effect))=0,SUMPRODUCT(--EXACT(TRIM(SUBSTITUTE(SUBSTITUTE(SUBSTITUTE(SUBSTITUTE(SUBSTITUTE(SUBSTITUTE(H34,CHAR(160)," "),CHAR(9)," "),CHAR(10)," "),CHAR(11)," "),CHAR(12)," "),CHAR(13)," ")),validation_boundary_state))=0,SUMPRODUCT(--EXACT(TRIM(SUBSTITUTE(SUBSTITUTE(SUBSTITUTE(SUBSTITUTE(SUBSTITUTE(SUBSTITUTE(I34,CHAR(160)," "),CHAR(9)," "),CHAR(10)," "),CHAR(11)," "),CHAR(12)," "),CHAR(13)," ")),validation_boundary_effect))=0,SUMPRODUCT(--EXACT(TRIM(SUBSTITUTE(SUBSTITUTE(SUBSTITUTE(SUBSTITUTE(SUBSTITUTE(SUBSTITUTE(K34,CHAR(160)," "),CHAR(9)," "),CHAR(10)," "),CHAR(11)," "),CHAR(12)," "),CHAR(13)," ")),validation_boundary_state))=0,SUMPRODUCT(--EXACT(TRIM(SUBSTITUTE(SUBSTITUTE(SUBSTITUTE(SUBSTITUTE(SUBSTITUTE(SUBSTITUTE(L34,CHAR(160)," "),CHAR(9)," "),CHAR(10)," "),CHAR(11)," "),CHAR(12)," "),CHAR(13)," ")),validation_boundary_effect))=0,SUMPRODUCT(--EXACT(TRIM(SUBSTITUTE(SUBSTITUTE(SUBSTITUTE(SUBSTITUTE(SUBSTITUTE(SUBSTITUTE(N34,CHAR(160)," "),CHAR(9)," "),CHAR(10)," "),CHAR(11)," "),CHAR(12)," "),CHAR(13)," ")),validation_boundary_state))=0,SUMPRODUCT(--EXACT(TRIM(SUBSTITUTE(SUBSTITUTE(SUBSTITUTE(SUBSTITUTE(SUBSTITUTE(SUBSTITUTE(O34,CHAR(160)," "),CHAR(9)," "),CHAR(10)," "),CHAR(11)," "),CHAR(12)," "),CHAR(13)," ")),validation_boundary_effect))=0),"INVALID_INPUT",IF(OR(TRIM(SUBSTITUTE(SUBSTITUTE(SUBSTITUTE(SUBSTITUTE(SUBSTITUTE(SUBSTITUTE(E34,CHAR(160)," "),CHAR(9)," "),CHAR(10)," "),CHAR(11)," "),CHAR(12)," "),CHAR(13)," "))="UNRESOLVED",TRIM(SUBSTITUTE(SUBSTITUTE(SUBSTITUTE(SUBSTITUTE(SUBSTITUTE(SUBSTITUTE(F34,CHAR(160)," "),CHAR(9)," "),CHAR(10)," "),CHAR(11)," "),CHAR(12)," "),CHAR(13)," "))="UNKNOWN",TRIM(SUBSTITUTE(SUBSTITUTE(SUBSTITUTE(SUBSTITUTE(SUBSTITUTE(SUBSTITUTE(H34,CHAR(160)," "),CHAR(9)," "),CHAR(10)," "),CHAR(11)," "),CHAR(12)," "),CHAR(13)," "))="UNRESOLVED",TRIM(SUBSTITUTE(SUBSTITUTE(SUBSTITUTE(SUBSTITUTE(SUBSTITUTE(SUBSTITUTE(I34,CHAR(160)," "),CHAR(9)," "),CHAR(10)," "),CHAR(11)," "),CHAR(12)," "),CHAR(13)," "))="UNKNOWN",TRIM(SUBSTITUTE(SUBSTITUTE(SUBSTITUTE(SUBSTITUTE(SUBSTITUTE(SUBSTITUTE(K34,CHAR(160)," "),CHAR(9)," "),CHAR(10)," "),CHAR(11)," "),CHAR(12)," "),CHAR(13)," "))="UNRESOLVED",TRIM(SUBSTITUTE(SUBSTITUTE(SUBSTITUTE(SUBSTITUTE(SUBSTITUTE(SUBSTITUTE(L34,CHAR(160)," "),CHAR(9)," "),CHAR(10)," "),CHAR(11)," "),CHAR(12)," "),CHAR(13)," "))="UNKNOWN",TRIM(SUBSTITUTE(SUBSTITUTE(SUBSTITUTE(SUBSTITUTE(SUBSTITUTE(SUBSTITUTE(N34,CHAR(160)," "),CHAR(9)," "),CHAR(10)," "),CHAR(11)," "),CHAR(12)," "),CHAR(13)," "))="UNRESOLVED",TRIM(SUBSTITUTE(SUBSTITUTE(SUBSTITUTE(SUBSTITUTE(SUBSTITUTE(SUBSTITUTE(O34,CHAR(160)," "),CHAR(9)," "),CHAR(10)," "),CHAR(11)," "),CHAR(12)," "),CHAR(13)," "))="UNKNOWN"),"RESOLVE_SCOPE",IF(AND(TRIM(SUBSTITUTE(SUBSTITUTE(SUBSTITUTE(SUBSTITUTE(SUBSTITUTE(SUBSTITUTE(C34,CHAR(160)," "),CHAR(9)," "),CHAR(10)," "),CHAR(11)," "),CHAR(12)," "),CHAR(13)," "))="CURRENT",OR(TRIM(SUBSTITUTE(SUBSTITUTE(SUBSTITUTE(SUBSTITUTE(SUBSTITUTE(SUBSTITUTE(F34,CHAR(160)," "),CHAR(9)," "),CHAR(10)," "),CHAR(11)," "),CHAR(12)," "),CHAR(13)," "))="MATERIAL",TRIM(SUBSTITUTE(SUBSTITUTE(SUBSTITUTE(SUBSTITUTE(SUBSTITUTE(SUBSTITUTE(I34,CHAR(160)," "),CHAR(9)," "),CHAR(10)," "),CHAR(11)," "),CHAR(12)," "),CHAR(13)," "))="MATERIAL",TRIM(SUBSTITUTE(SUBSTITUTE(SUBSTITUTE(SUBSTITUTE(SUBSTITUTE(SUBSTITUTE(L34,CHAR(160)," "),CHAR(9)," "),CHAR(10)," "),CHAR(11)," "),CHAR(12)," "),CHAR(13)," "))="MATERIAL",TRIM(SUBSTITUTE(SUBSTITUTE(SUBSTITUTE(SUBSTITUTE(SUBSTITUTE(SUBSTITUTE(O34,CHAR(160)," "),CHAR(9)," "),CHAR(10)," "),CHAR(11)," "),CHAR(12)," "),CHAR(13)," "))="MATERIAL")),"REOPEN_VIEW",IF((--(TRIM(SUBSTITUTE(SUBSTITUTE(SUBSTITUTE(SUBSTITUTE(SUBSTITUTE(SUBSTITUTE(F34,CHAR(160)," "),CHAR(9)," "),CHAR(10)," "),CHAR(11)," "),CHAR(12)," "),CHAR(13)," "))="MATERIAL")+--(TRIM(SUBSTITUTE(SUBSTITUTE(SUBSTITUTE(SUBSTITUTE(SUBSTITUTE(SUBSTITUTE(I34,CHAR(160)," "),CHAR(9)," "),CHAR(10)," "),CHAR(11)," "),CHAR(12)," "),CHAR(13)," "))="MATERIAL")+--(TRIM(SUBSTITUTE(SUBSTITUTE(SUBSTITUTE(SUBSTITUTE(SUBSTITUTE(SUBSTITUTE(L34,CHAR(160)," "),CHAR(9)," "),CHAR(10)," "),CHAR(11)," "),CHAR(12)," "),CHAR(13)," "))="MATERIAL")+--(TRIM(SUBSTITUTE(SUBSTITUTE(SUBSTITUTE(SUBSTITUTE(SUBSTITUTE(SUBSTITUTE(O34,CHAR(160)," "),CHAR(9)," "),CHAR(10)," "),CHAR(11)," "),CHAR(12)," "),CHAR(13)," "))="MATERIAL"))&gt;1,"SPLIT_MULTIPLE",IF(TRIM(SUBSTITUTE(SUBSTITUTE(SUBSTITUTE(SUBSTITUTE(SUBSTITUTE(SUBSTITUTE(F34,CHAR(160)," "),CHAR(9)," "),CHAR(10)," "),CHAR(11)," "),CHAR(12)," "),CHAR(13)," "))="MATERIAL","SPLIT_BUYER",IF(TRIM(SUBSTITUTE(SUBSTITUTE(SUBSTITUTE(SUBSTITUTE(SUBSTITUTE(SUBSTITUTE(I34,CHAR(160)," "),CHAR(9)," "),CHAR(10)," "),CHAR(11)," "),CHAR(12)," "),CHAR(13)," "))="MATERIAL","SPLIT_OFFER",IF(TRIM(SUBSTITUTE(SUBSTITUTE(SUBSTITUTE(SUBSTITUTE(SUBSTITUTE(SUBSTITUTE(L34,CHAR(160)," "),CHAR(9)," "),CHAR(10)," "),CHAR(11)," "),CHAR(12)," "),CHAR(13)," "))="MATERIAL","SPLIT_MARKET",IF(TRIM(SUBSTITUTE(SUBSTITUTE(SUBSTITUTE(SUBSTITUTE(SUBSTITUTE(SUBSTITUTE(O34,CHAR(160)," "),CHAR(9)," "),CHAR(10)," "),CHAR(11)," "),CHAR(12)," "),CHAR(13)," "))="MATERIAL","SPLIT_GEOGRAPHY","USE_ONE_VIEW")))))))))</f>
      </c>
      <c r="T34" s="46">
        <f>IF(S34="INVALID_INPUT","CONTROLLED_INPUT_INVALID",IF(S34="INCOMPLETE","REQUIRED_INPUT_MISSING",IF(S34="RESOLVE_SCOPE","BOUNDARY_UNRESOLVED",IF(S34="REOPEN_VIEW","CURRENT_VIEW_STALE",IF(S34="SPLIT_MULTIPLE","MULTIPLE_MATERIAL_BOUNDARIES",IF(LEFT(S34,6)="SPLIT_","SINGLE_MATERIAL_BOUNDARY","NO_MATERIAL_BOUNDARY_CHANGE"))))))</f>
      </c>
      <c r="U34" s="46">
        <f>"Buyer: "&amp;TRIM(SUBSTITUTE(SUBSTITUTE(SUBSTITUTE(SUBSTITUTE(SUBSTITUTE(SUBSTITUTE(D34,CHAR(160)," "),CHAR(9)," "),CHAR(10)," "),CHAR(11)," "),CHAR(12)," "),CHAR(13)," "))&amp;" | Offer: "&amp;TRIM(SUBSTITUTE(SUBSTITUTE(SUBSTITUTE(SUBSTITUTE(SUBSTITUTE(SUBSTITUTE(G34,CHAR(160)," "),CHAR(9)," "),CHAR(10)," "),CHAR(11)," "),CHAR(12)," "),CHAR(13)," "))&amp;" | Market/job: "&amp;TRIM(SUBSTITUTE(SUBSTITUTE(SUBSTITUTE(SUBSTITUTE(SUBSTITUTE(SUBSTITUTE(J34,CHAR(160)," "),CHAR(9)," "),CHAR(10)," "),CHAR(11)," "),CHAR(12)," "),CHAR(13)," "))&amp;" | Geography/serviceability: "&amp;TRIM(SUBSTITUTE(SUBSTITUTE(SUBSTITUTE(SUBSTITUTE(SUBSTITUTE(SUBSTITUTE(M34,CHAR(160)," "),CHAR(9)," "),CHAR(10)," "),CHAR(11)," "),CHAR(12)," "),CHAR(13)," "))</f>
      </c>
      <c r="V34" s="46">
        <f>IF(OR(S34="USE_ONE_VIEW",LEFT(S34,6)="SPLIT_",S34="REOPEN_VIEW"),"Use the resulting scoped view for the stated decision after inclusions, exclusions and evidence are recorded.","No consequential downstream comparison yet.")</f>
      </c>
      <c r="W34" s="46">
        <f>IF(OR(S34="USE_ONE_VIEW",LEFT(S34,6)="SPLIT_",S34="REOPEN_VIEW"),"Do not generalize to other buyers, offers, markets, geographies or decisions without rechecking scope.","Do not size, benchmark, rank or brief from an unresolved or invalid scope.")</f>
      </c>
      <c r="X34" s="46">
        <f>IF(S34="INVALID_INPUT","Correct unsupported controlled values.",IF(S34="INCOMPLETE","Complete missing controlled fields.",IF(S34="RESOLVE_SCOPE","Resolve one or more boundary states/effects before comparison.",IF(AX34="INCOMPLETE","Record exact missing buyer / offer / market-job / geography-serviceability scope labels before publishing.","None identified by controlled inputs."))))</f>
      </c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>
        <f>IF(OR(LEN(TRIM(SUBSTITUTE(SUBSTITUTE(SUBSTITUTE(SUBSTITUTE(SUBSTITUTE(SUBSTITUTE(D34,CHAR(160)," "),CHAR(9)," "),CHAR(10)," "),CHAR(11)," "),CHAR(12)," "),CHAR(13)," ")))=0,LEN(TRIM(SUBSTITUTE(SUBSTITUTE(SUBSTITUTE(SUBSTITUTE(SUBSTITUTE(SUBSTITUTE(G34,CHAR(160)," "),CHAR(9)," "),CHAR(10)," "),CHAR(11)," "),CHAR(12)," "),CHAR(13)," ")))=0,LEN(TRIM(SUBSTITUTE(SUBSTITUTE(SUBSTITUTE(SUBSTITUTE(SUBSTITUTE(SUBSTITUTE(J34,CHAR(160)," "),CHAR(9)," "),CHAR(10)," "),CHAR(11)," "),CHAR(12)," "),CHAR(13)," ")))=0,LEN(TRIM(SUBSTITUTE(SUBSTITUTE(SUBSTITUTE(SUBSTITUTE(SUBSTITUTE(SUBSTITUTE(M34,CHAR(160)," "),CHAR(9)," "),CHAR(10)," "),CHAR(11)," "),CHAR(12)," "),CHAR(13)," ")))=0),"INCOMPLETE","COMPLETE")</f>
      </c>
      <c r="AY34">
        <f>IF(OR(S34="INVALID_INPUT",S34="INCOMPLETE",S34="RESOLVE_SCOPE",AX34="INCOMPLETE"),"NOT_READY_TO_PUBLISH","READY_FOR_HANDOFF")</f>
      </c>
    </row>
    <row r="3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48">
        <f>IF(OR(LEN(TRIM(SUBSTITUTE(SUBSTITUTE(SUBSTITUTE(SUBSTITUTE(SUBSTITUTE(SUBSTITUTE(B35,CHAR(160)," "),CHAR(9)," "),CHAR(10)," "),CHAR(11)," "),CHAR(12)," "),CHAR(13)," ")))=0,LEN(TRIM(SUBSTITUTE(SUBSTITUTE(SUBSTITUTE(SUBSTITUTE(SUBSTITUTE(SUBSTITUTE(C35,CHAR(160)," "),CHAR(9)," "),CHAR(10)," "),CHAR(11)," "),CHAR(12)," "),CHAR(13)," ")))=0,LEN(TRIM(SUBSTITUTE(SUBSTITUTE(SUBSTITUTE(SUBSTITUTE(SUBSTITUTE(SUBSTITUTE(E35,CHAR(160)," "),CHAR(9)," "),CHAR(10)," "),CHAR(11)," "),CHAR(12)," "),CHAR(13)," ")))=0,LEN(TRIM(SUBSTITUTE(SUBSTITUTE(SUBSTITUTE(SUBSTITUTE(SUBSTITUTE(SUBSTITUTE(F35,CHAR(160)," "),CHAR(9)," "),CHAR(10)," "),CHAR(11)," "),CHAR(12)," "),CHAR(13)," ")))=0,LEN(TRIM(SUBSTITUTE(SUBSTITUTE(SUBSTITUTE(SUBSTITUTE(SUBSTITUTE(SUBSTITUTE(H35,CHAR(160)," "),CHAR(9)," "),CHAR(10)," "),CHAR(11)," "),CHAR(12)," "),CHAR(13)," ")))=0,LEN(TRIM(SUBSTITUTE(SUBSTITUTE(SUBSTITUTE(SUBSTITUTE(SUBSTITUTE(SUBSTITUTE(I35,CHAR(160)," "),CHAR(9)," "),CHAR(10)," "),CHAR(11)," "),CHAR(12)," "),CHAR(13)," ")))=0,LEN(TRIM(SUBSTITUTE(SUBSTITUTE(SUBSTITUTE(SUBSTITUTE(SUBSTITUTE(SUBSTITUTE(K35,CHAR(160)," "),CHAR(9)," "),CHAR(10)," "),CHAR(11)," "),CHAR(12)," "),CHAR(13)," ")))=0,LEN(TRIM(SUBSTITUTE(SUBSTITUTE(SUBSTITUTE(SUBSTITUTE(SUBSTITUTE(SUBSTITUTE(L35,CHAR(160)," "),CHAR(9)," "),CHAR(10)," "),CHAR(11)," "),CHAR(12)," "),CHAR(13)," ")))=0,LEN(TRIM(SUBSTITUTE(SUBSTITUTE(SUBSTITUTE(SUBSTITUTE(SUBSTITUTE(SUBSTITUTE(N35,CHAR(160)," "),CHAR(9)," "),CHAR(10)," "),CHAR(11)," "),CHAR(12)," "),CHAR(13)," ")))=0,LEN(TRIM(SUBSTITUTE(SUBSTITUTE(SUBSTITUTE(SUBSTITUTE(SUBSTITUTE(SUBSTITUTE(O35,CHAR(160)," "),CHAR(9)," "),CHAR(10)," "),CHAR(11)," "),CHAR(12)," "),CHAR(13)," ")))=0),"INCOMPLETE",IF(OR(SUMPRODUCT(--EXACT(TRIM(SUBSTITUTE(SUBSTITUTE(SUBSTITUTE(SUBSTITUTE(SUBSTITUTE(SUBSTITUTE(B35,CHAR(160)," "),CHAR(9)," "),CHAR(10)," "),CHAR(11)," "),CHAR(12)," "),CHAR(13)," ")),validation_decision_use))=0,SUMPRODUCT(--EXACT(TRIM(SUBSTITUTE(SUBSTITUTE(SUBSTITUTE(SUBSTITUTE(SUBSTITUTE(SUBSTITUTE(C35,CHAR(160)," "),CHAR(9)," "),CHAR(10)," "),CHAR(11)," "),CHAR(12)," "),CHAR(13)," ")),validation_existing_view))=0,SUMPRODUCT(--EXACT(TRIM(SUBSTITUTE(SUBSTITUTE(SUBSTITUTE(SUBSTITUTE(SUBSTITUTE(SUBSTITUTE(E35,CHAR(160)," "),CHAR(9)," "),CHAR(10)," "),CHAR(11)," "),CHAR(12)," "),CHAR(13)," ")),validation_boundary_state))=0,SUMPRODUCT(--EXACT(TRIM(SUBSTITUTE(SUBSTITUTE(SUBSTITUTE(SUBSTITUTE(SUBSTITUTE(SUBSTITUTE(F35,CHAR(160)," "),CHAR(9)," "),CHAR(10)," "),CHAR(11)," "),CHAR(12)," "),CHAR(13)," ")),validation_boundary_effect))=0,SUMPRODUCT(--EXACT(TRIM(SUBSTITUTE(SUBSTITUTE(SUBSTITUTE(SUBSTITUTE(SUBSTITUTE(SUBSTITUTE(H35,CHAR(160)," "),CHAR(9)," "),CHAR(10)," "),CHAR(11)," "),CHAR(12)," "),CHAR(13)," ")),validation_boundary_state))=0,SUMPRODUCT(--EXACT(TRIM(SUBSTITUTE(SUBSTITUTE(SUBSTITUTE(SUBSTITUTE(SUBSTITUTE(SUBSTITUTE(I35,CHAR(160)," "),CHAR(9)," "),CHAR(10)," "),CHAR(11)," "),CHAR(12)," "),CHAR(13)," ")),validation_boundary_effect))=0,SUMPRODUCT(--EXACT(TRIM(SUBSTITUTE(SUBSTITUTE(SUBSTITUTE(SUBSTITUTE(SUBSTITUTE(SUBSTITUTE(K35,CHAR(160)," "),CHAR(9)," "),CHAR(10)," "),CHAR(11)," "),CHAR(12)," "),CHAR(13)," ")),validation_boundary_state))=0,SUMPRODUCT(--EXACT(TRIM(SUBSTITUTE(SUBSTITUTE(SUBSTITUTE(SUBSTITUTE(SUBSTITUTE(SUBSTITUTE(L35,CHAR(160)," "),CHAR(9)," "),CHAR(10)," "),CHAR(11)," "),CHAR(12)," "),CHAR(13)," ")),validation_boundary_effect))=0,SUMPRODUCT(--EXACT(TRIM(SUBSTITUTE(SUBSTITUTE(SUBSTITUTE(SUBSTITUTE(SUBSTITUTE(SUBSTITUTE(N35,CHAR(160)," "),CHAR(9)," "),CHAR(10)," "),CHAR(11)," "),CHAR(12)," "),CHAR(13)," ")),validation_boundary_state))=0,SUMPRODUCT(--EXACT(TRIM(SUBSTITUTE(SUBSTITUTE(SUBSTITUTE(SUBSTITUTE(SUBSTITUTE(SUBSTITUTE(O35,CHAR(160)," "),CHAR(9)," "),CHAR(10)," "),CHAR(11)," "),CHAR(12)," "),CHAR(13)," ")),validation_boundary_effect))=0),"INVALID_INPUT",IF(OR(TRIM(SUBSTITUTE(SUBSTITUTE(SUBSTITUTE(SUBSTITUTE(SUBSTITUTE(SUBSTITUTE(E35,CHAR(160)," "),CHAR(9)," "),CHAR(10)," "),CHAR(11)," "),CHAR(12)," "),CHAR(13)," "))="UNRESOLVED",TRIM(SUBSTITUTE(SUBSTITUTE(SUBSTITUTE(SUBSTITUTE(SUBSTITUTE(SUBSTITUTE(F35,CHAR(160)," "),CHAR(9)," "),CHAR(10)," "),CHAR(11)," "),CHAR(12)," "),CHAR(13)," "))="UNKNOWN",TRIM(SUBSTITUTE(SUBSTITUTE(SUBSTITUTE(SUBSTITUTE(SUBSTITUTE(SUBSTITUTE(H35,CHAR(160)," "),CHAR(9)," "),CHAR(10)," "),CHAR(11)," "),CHAR(12)," "),CHAR(13)," "))="UNRESOLVED",TRIM(SUBSTITUTE(SUBSTITUTE(SUBSTITUTE(SUBSTITUTE(SUBSTITUTE(SUBSTITUTE(I35,CHAR(160)," "),CHAR(9)," "),CHAR(10)," "),CHAR(11)," "),CHAR(12)," "),CHAR(13)," "))="UNKNOWN",TRIM(SUBSTITUTE(SUBSTITUTE(SUBSTITUTE(SUBSTITUTE(SUBSTITUTE(SUBSTITUTE(K35,CHAR(160)," "),CHAR(9)," "),CHAR(10)," "),CHAR(11)," "),CHAR(12)," "),CHAR(13)," "))="UNRESOLVED",TRIM(SUBSTITUTE(SUBSTITUTE(SUBSTITUTE(SUBSTITUTE(SUBSTITUTE(SUBSTITUTE(L35,CHAR(160)," "),CHAR(9)," "),CHAR(10)," "),CHAR(11)," "),CHAR(12)," "),CHAR(13)," "))="UNKNOWN",TRIM(SUBSTITUTE(SUBSTITUTE(SUBSTITUTE(SUBSTITUTE(SUBSTITUTE(SUBSTITUTE(N35,CHAR(160)," "),CHAR(9)," "),CHAR(10)," "),CHAR(11)," "),CHAR(12)," "),CHAR(13)," "))="UNRESOLVED",TRIM(SUBSTITUTE(SUBSTITUTE(SUBSTITUTE(SUBSTITUTE(SUBSTITUTE(SUBSTITUTE(O35,CHAR(160)," "),CHAR(9)," "),CHAR(10)," "),CHAR(11)," "),CHAR(12)," "),CHAR(13)," "))="UNKNOWN"),"RESOLVE_SCOPE",IF(AND(TRIM(SUBSTITUTE(SUBSTITUTE(SUBSTITUTE(SUBSTITUTE(SUBSTITUTE(SUBSTITUTE(C35,CHAR(160)," "),CHAR(9)," "),CHAR(10)," "),CHAR(11)," "),CHAR(12)," "),CHAR(13)," "))="CURRENT",OR(TRIM(SUBSTITUTE(SUBSTITUTE(SUBSTITUTE(SUBSTITUTE(SUBSTITUTE(SUBSTITUTE(F35,CHAR(160)," "),CHAR(9)," "),CHAR(10)," "),CHAR(11)," "),CHAR(12)," "),CHAR(13)," "))="MATERIAL",TRIM(SUBSTITUTE(SUBSTITUTE(SUBSTITUTE(SUBSTITUTE(SUBSTITUTE(SUBSTITUTE(I35,CHAR(160)," "),CHAR(9)," "),CHAR(10)," "),CHAR(11)," "),CHAR(12)," "),CHAR(13)," "))="MATERIAL",TRIM(SUBSTITUTE(SUBSTITUTE(SUBSTITUTE(SUBSTITUTE(SUBSTITUTE(SUBSTITUTE(L35,CHAR(160)," "),CHAR(9)," "),CHAR(10)," "),CHAR(11)," "),CHAR(12)," "),CHAR(13)," "))="MATERIAL",TRIM(SUBSTITUTE(SUBSTITUTE(SUBSTITUTE(SUBSTITUTE(SUBSTITUTE(SUBSTITUTE(O35,CHAR(160)," "),CHAR(9)," "),CHAR(10)," "),CHAR(11)," "),CHAR(12)," "),CHAR(13)," "))="MATERIAL")),"REOPEN_VIEW",IF((--(TRIM(SUBSTITUTE(SUBSTITUTE(SUBSTITUTE(SUBSTITUTE(SUBSTITUTE(SUBSTITUTE(F35,CHAR(160)," "),CHAR(9)," "),CHAR(10)," "),CHAR(11)," "),CHAR(12)," "),CHAR(13)," "))="MATERIAL")+--(TRIM(SUBSTITUTE(SUBSTITUTE(SUBSTITUTE(SUBSTITUTE(SUBSTITUTE(SUBSTITUTE(I35,CHAR(160)," "),CHAR(9)," "),CHAR(10)," "),CHAR(11)," "),CHAR(12)," "),CHAR(13)," "))="MATERIAL")+--(TRIM(SUBSTITUTE(SUBSTITUTE(SUBSTITUTE(SUBSTITUTE(SUBSTITUTE(SUBSTITUTE(L35,CHAR(160)," "),CHAR(9)," "),CHAR(10)," "),CHAR(11)," "),CHAR(12)," "),CHAR(13)," "))="MATERIAL")+--(TRIM(SUBSTITUTE(SUBSTITUTE(SUBSTITUTE(SUBSTITUTE(SUBSTITUTE(SUBSTITUTE(O35,CHAR(160)," "),CHAR(9)," "),CHAR(10)," "),CHAR(11)," "),CHAR(12)," "),CHAR(13)," "))="MATERIAL"))&gt;1,"SPLIT_MULTIPLE",IF(TRIM(SUBSTITUTE(SUBSTITUTE(SUBSTITUTE(SUBSTITUTE(SUBSTITUTE(SUBSTITUTE(F35,CHAR(160)," "),CHAR(9)," "),CHAR(10)," "),CHAR(11)," "),CHAR(12)," "),CHAR(13)," "))="MATERIAL","SPLIT_BUYER",IF(TRIM(SUBSTITUTE(SUBSTITUTE(SUBSTITUTE(SUBSTITUTE(SUBSTITUTE(SUBSTITUTE(I35,CHAR(160)," "),CHAR(9)," "),CHAR(10)," "),CHAR(11)," "),CHAR(12)," "),CHAR(13)," "))="MATERIAL","SPLIT_OFFER",IF(TRIM(SUBSTITUTE(SUBSTITUTE(SUBSTITUTE(SUBSTITUTE(SUBSTITUTE(SUBSTITUTE(L35,CHAR(160)," "),CHAR(9)," "),CHAR(10)," "),CHAR(11)," "),CHAR(12)," "),CHAR(13)," "))="MATERIAL","SPLIT_MARKET",IF(TRIM(SUBSTITUTE(SUBSTITUTE(SUBSTITUTE(SUBSTITUTE(SUBSTITUTE(SUBSTITUTE(O35,CHAR(160)," "),CHAR(9)," "),CHAR(10)," "),CHAR(11)," "),CHAR(12)," "),CHAR(13)," "))="MATERIAL","SPLIT_GEOGRAPHY","USE_ONE_VIEW")))))))))</f>
      </c>
      <c r="T35" s="46">
        <f>IF(S35="INVALID_INPUT","CONTROLLED_INPUT_INVALID",IF(S35="INCOMPLETE","REQUIRED_INPUT_MISSING",IF(S35="RESOLVE_SCOPE","BOUNDARY_UNRESOLVED",IF(S35="REOPEN_VIEW","CURRENT_VIEW_STALE",IF(S35="SPLIT_MULTIPLE","MULTIPLE_MATERIAL_BOUNDARIES",IF(LEFT(S35,6)="SPLIT_","SINGLE_MATERIAL_BOUNDARY","NO_MATERIAL_BOUNDARY_CHANGE"))))))</f>
      </c>
      <c r="U35" s="46">
        <f>"Buyer: "&amp;TRIM(SUBSTITUTE(SUBSTITUTE(SUBSTITUTE(SUBSTITUTE(SUBSTITUTE(SUBSTITUTE(D35,CHAR(160)," "),CHAR(9)," "),CHAR(10)," "),CHAR(11)," "),CHAR(12)," "),CHAR(13)," "))&amp;" | Offer: "&amp;TRIM(SUBSTITUTE(SUBSTITUTE(SUBSTITUTE(SUBSTITUTE(SUBSTITUTE(SUBSTITUTE(G35,CHAR(160)," "),CHAR(9)," "),CHAR(10)," "),CHAR(11)," "),CHAR(12)," "),CHAR(13)," "))&amp;" | Market/job: "&amp;TRIM(SUBSTITUTE(SUBSTITUTE(SUBSTITUTE(SUBSTITUTE(SUBSTITUTE(SUBSTITUTE(J35,CHAR(160)," "),CHAR(9)," "),CHAR(10)," "),CHAR(11)," "),CHAR(12)," "),CHAR(13)," "))&amp;" | Geography/serviceability: "&amp;TRIM(SUBSTITUTE(SUBSTITUTE(SUBSTITUTE(SUBSTITUTE(SUBSTITUTE(SUBSTITUTE(M35,CHAR(160)," "),CHAR(9)," "),CHAR(10)," "),CHAR(11)," "),CHAR(12)," "),CHAR(13)," "))</f>
      </c>
      <c r="V35" s="46">
        <f>IF(OR(S35="USE_ONE_VIEW",LEFT(S35,6)="SPLIT_",S35="REOPEN_VIEW"),"Use the resulting scoped view for the stated decision after inclusions, exclusions and evidence are recorded.","No consequential downstream comparison yet.")</f>
      </c>
      <c r="W35" s="46">
        <f>IF(OR(S35="USE_ONE_VIEW",LEFT(S35,6)="SPLIT_",S35="REOPEN_VIEW"),"Do not generalize to other buyers, offers, markets, geographies or decisions without rechecking scope.","Do not size, benchmark, rank or brief from an unresolved or invalid scope.")</f>
      </c>
      <c r="X35" s="46">
        <f>IF(S35="INVALID_INPUT","Correct unsupported controlled values.",IF(S35="INCOMPLETE","Complete missing controlled fields.",IF(S35="RESOLVE_SCOPE","Resolve one or more boundary states/effects before comparison.",IF(AX35="INCOMPLETE","Record exact missing buyer / offer / market-job / geography-serviceability scope labels before publishing.","None identified by controlled inputs."))))</f>
      </c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>
        <f>IF(OR(LEN(TRIM(SUBSTITUTE(SUBSTITUTE(SUBSTITUTE(SUBSTITUTE(SUBSTITUTE(SUBSTITUTE(D35,CHAR(160)," "),CHAR(9)," "),CHAR(10)," "),CHAR(11)," "),CHAR(12)," "),CHAR(13)," ")))=0,LEN(TRIM(SUBSTITUTE(SUBSTITUTE(SUBSTITUTE(SUBSTITUTE(SUBSTITUTE(SUBSTITUTE(G35,CHAR(160)," "),CHAR(9)," "),CHAR(10)," "),CHAR(11)," "),CHAR(12)," "),CHAR(13)," ")))=0,LEN(TRIM(SUBSTITUTE(SUBSTITUTE(SUBSTITUTE(SUBSTITUTE(SUBSTITUTE(SUBSTITUTE(J35,CHAR(160)," "),CHAR(9)," "),CHAR(10)," "),CHAR(11)," "),CHAR(12)," "),CHAR(13)," ")))=0,LEN(TRIM(SUBSTITUTE(SUBSTITUTE(SUBSTITUTE(SUBSTITUTE(SUBSTITUTE(SUBSTITUTE(M35,CHAR(160)," "),CHAR(9)," "),CHAR(10)," "),CHAR(11)," "),CHAR(12)," "),CHAR(13)," ")))=0),"INCOMPLETE","COMPLETE")</f>
      </c>
      <c r="AY35">
        <f>IF(OR(S35="INVALID_INPUT",S35="INCOMPLETE",S35="RESOLVE_SCOPE",AX35="INCOMPLETE"),"NOT_READY_TO_PUBLISH","READY_FOR_HANDOFF")</f>
      </c>
    </row>
    <row r="36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48">
        <f>IF(OR(LEN(TRIM(SUBSTITUTE(SUBSTITUTE(SUBSTITUTE(SUBSTITUTE(SUBSTITUTE(SUBSTITUTE(B36,CHAR(160)," "),CHAR(9)," "),CHAR(10)," "),CHAR(11)," "),CHAR(12)," "),CHAR(13)," ")))=0,LEN(TRIM(SUBSTITUTE(SUBSTITUTE(SUBSTITUTE(SUBSTITUTE(SUBSTITUTE(SUBSTITUTE(C36,CHAR(160)," "),CHAR(9)," "),CHAR(10)," "),CHAR(11)," "),CHAR(12)," "),CHAR(13)," ")))=0,LEN(TRIM(SUBSTITUTE(SUBSTITUTE(SUBSTITUTE(SUBSTITUTE(SUBSTITUTE(SUBSTITUTE(E36,CHAR(160)," "),CHAR(9)," "),CHAR(10)," "),CHAR(11)," "),CHAR(12)," "),CHAR(13)," ")))=0,LEN(TRIM(SUBSTITUTE(SUBSTITUTE(SUBSTITUTE(SUBSTITUTE(SUBSTITUTE(SUBSTITUTE(F36,CHAR(160)," "),CHAR(9)," "),CHAR(10)," "),CHAR(11)," "),CHAR(12)," "),CHAR(13)," ")))=0,LEN(TRIM(SUBSTITUTE(SUBSTITUTE(SUBSTITUTE(SUBSTITUTE(SUBSTITUTE(SUBSTITUTE(H36,CHAR(160)," "),CHAR(9)," "),CHAR(10)," "),CHAR(11)," "),CHAR(12)," "),CHAR(13)," ")))=0,LEN(TRIM(SUBSTITUTE(SUBSTITUTE(SUBSTITUTE(SUBSTITUTE(SUBSTITUTE(SUBSTITUTE(I36,CHAR(160)," "),CHAR(9)," "),CHAR(10)," "),CHAR(11)," "),CHAR(12)," "),CHAR(13)," ")))=0,LEN(TRIM(SUBSTITUTE(SUBSTITUTE(SUBSTITUTE(SUBSTITUTE(SUBSTITUTE(SUBSTITUTE(K36,CHAR(160)," "),CHAR(9)," "),CHAR(10)," "),CHAR(11)," "),CHAR(12)," "),CHAR(13)," ")))=0,LEN(TRIM(SUBSTITUTE(SUBSTITUTE(SUBSTITUTE(SUBSTITUTE(SUBSTITUTE(SUBSTITUTE(L36,CHAR(160)," "),CHAR(9)," "),CHAR(10)," "),CHAR(11)," "),CHAR(12)," "),CHAR(13)," ")))=0,LEN(TRIM(SUBSTITUTE(SUBSTITUTE(SUBSTITUTE(SUBSTITUTE(SUBSTITUTE(SUBSTITUTE(N36,CHAR(160)," "),CHAR(9)," "),CHAR(10)," "),CHAR(11)," "),CHAR(12)," "),CHAR(13)," ")))=0,LEN(TRIM(SUBSTITUTE(SUBSTITUTE(SUBSTITUTE(SUBSTITUTE(SUBSTITUTE(SUBSTITUTE(O36,CHAR(160)," "),CHAR(9)," "),CHAR(10)," "),CHAR(11)," "),CHAR(12)," "),CHAR(13)," ")))=0),"INCOMPLETE",IF(OR(SUMPRODUCT(--EXACT(TRIM(SUBSTITUTE(SUBSTITUTE(SUBSTITUTE(SUBSTITUTE(SUBSTITUTE(SUBSTITUTE(B36,CHAR(160)," "),CHAR(9)," "),CHAR(10)," "),CHAR(11)," "),CHAR(12)," "),CHAR(13)," ")),validation_decision_use))=0,SUMPRODUCT(--EXACT(TRIM(SUBSTITUTE(SUBSTITUTE(SUBSTITUTE(SUBSTITUTE(SUBSTITUTE(SUBSTITUTE(C36,CHAR(160)," "),CHAR(9)," "),CHAR(10)," "),CHAR(11)," "),CHAR(12)," "),CHAR(13)," ")),validation_existing_view))=0,SUMPRODUCT(--EXACT(TRIM(SUBSTITUTE(SUBSTITUTE(SUBSTITUTE(SUBSTITUTE(SUBSTITUTE(SUBSTITUTE(E36,CHAR(160)," "),CHAR(9)," "),CHAR(10)," "),CHAR(11)," "),CHAR(12)," "),CHAR(13)," ")),validation_boundary_state))=0,SUMPRODUCT(--EXACT(TRIM(SUBSTITUTE(SUBSTITUTE(SUBSTITUTE(SUBSTITUTE(SUBSTITUTE(SUBSTITUTE(F36,CHAR(160)," "),CHAR(9)," "),CHAR(10)," "),CHAR(11)," "),CHAR(12)," "),CHAR(13)," ")),validation_boundary_effect))=0,SUMPRODUCT(--EXACT(TRIM(SUBSTITUTE(SUBSTITUTE(SUBSTITUTE(SUBSTITUTE(SUBSTITUTE(SUBSTITUTE(H36,CHAR(160)," "),CHAR(9)," "),CHAR(10)," "),CHAR(11)," "),CHAR(12)," "),CHAR(13)," ")),validation_boundary_state))=0,SUMPRODUCT(--EXACT(TRIM(SUBSTITUTE(SUBSTITUTE(SUBSTITUTE(SUBSTITUTE(SUBSTITUTE(SUBSTITUTE(I36,CHAR(160)," "),CHAR(9)," "),CHAR(10)," "),CHAR(11)," "),CHAR(12)," "),CHAR(13)," ")),validation_boundary_effect))=0,SUMPRODUCT(--EXACT(TRIM(SUBSTITUTE(SUBSTITUTE(SUBSTITUTE(SUBSTITUTE(SUBSTITUTE(SUBSTITUTE(K36,CHAR(160)," "),CHAR(9)," "),CHAR(10)," "),CHAR(11)," "),CHAR(12)," "),CHAR(13)," ")),validation_boundary_state))=0,SUMPRODUCT(--EXACT(TRIM(SUBSTITUTE(SUBSTITUTE(SUBSTITUTE(SUBSTITUTE(SUBSTITUTE(SUBSTITUTE(L36,CHAR(160)," "),CHAR(9)," "),CHAR(10)," "),CHAR(11)," "),CHAR(12)," "),CHAR(13)," ")),validation_boundary_effect))=0,SUMPRODUCT(--EXACT(TRIM(SUBSTITUTE(SUBSTITUTE(SUBSTITUTE(SUBSTITUTE(SUBSTITUTE(SUBSTITUTE(N36,CHAR(160)," "),CHAR(9)," "),CHAR(10)," "),CHAR(11)," "),CHAR(12)," "),CHAR(13)," ")),validation_boundary_state))=0,SUMPRODUCT(--EXACT(TRIM(SUBSTITUTE(SUBSTITUTE(SUBSTITUTE(SUBSTITUTE(SUBSTITUTE(SUBSTITUTE(O36,CHAR(160)," "),CHAR(9)," "),CHAR(10)," "),CHAR(11)," "),CHAR(12)," "),CHAR(13)," ")),validation_boundary_effect))=0),"INVALID_INPUT",IF(OR(TRIM(SUBSTITUTE(SUBSTITUTE(SUBSTITUTE(SUBSTITUTE(SUBSTITUTE(SUBSTITUTE(E36,CHAR(160)," "),CHAR(9)," "),CHAR(10)," "),CHAR(11)," "),CHAR(12)," "),CHAR(13)," "))="UNRESOLVED",TRIM(SUBSTITUTE(SUBSTITUTE(SUBSTITUTE(SUBSTITUTE(SUBSTITUTE(SUBSTITUTE(F36,CHAR(160)," "),CHAR(9)," "),CHAR(10)," "),CHAR(11)," "),CHAR(12)," "),CHAR(13)," "))="UNKNOWN",TRIM(SUBSTITUTE(SUBSTITUTE(SUBSTITUTE(SUBSTITUTE(SUBSTITUTE(SUBSTITUTE(H36,CHAR(160)," "),CHAR(9)," "),CHAR(10)," "),CHAR(11)," "),CHAR(12)," "),CHAR(13)," "))="UNRESOLVED",TRIM(SUBSTITUTE(SUBSTITUTE(SUBSTITUTE(SUBSTITUTE(SUBSTITUTE(SUBSTITUTE(I36,CHAR(160)," "),CHAR(9)," "),CHAR(10)," "),CHAR(11)," "),CHAR(12)," "),CHAR(13)," "))="UNKNOWN",TRIM(SUBSTITUTE(SUBSTITUTE(SUBSTITUTE(SUBSTITUTE(SUBSTITUTE(SUBSTITUTE(K36,CHAR(160)," "),CHAR(9)," "),CHAR(10)," "),CHAR(11)," "),CHAR(12)," "),CHAR(13)," "))="UNRESOLVED",TRIM(SUBSTITUTE(SUBSTITUTE(SUBSTITUTE(SUBSTITUTE(SUBSTITUTE(SUBSTITUTE(L36,CHAR(160)," "),CHAR(9)," "),CHAR(10)," "),CHAR(11)," "),CHAR(12)," "),CHAR(13)," "))="UNKNOWN",TRIM(SUBSTITUTE(SUBSTITUTE(SUBSTITUTE(SUBSTITUTE(SUBSTITUTE(SUBSTITUTE(N36,CHAR(160)," "),CHAR(9)," "),CHAR(10)," "),CHAR(11)," "),CHAR(12)," "),CHAR(13)," "))="UNRESOLVED",TRIM(SUBSTITUTE(SUBSTITUTE(SUBSTITUTE(SUBSTITUTE(SUBSTITUTE(SUBSTITUTE(O36,CHAR(160)," "),CHAR(9)," "),CHAR(10)," "),CHAR(11)," "),CHAR(12)," "),CHAR(13)," "))="UNKNOWN"),"RESOLVE_SCOPE",IF(AND(TRIM(SUBSTITUTE(SUBSTITUTE(SUBSTITUTE(SUBSTITUTE(SUBSTITUTE(SUBSTITUTE(C36,CHAR(160)," "),CHAR(9)," "),CHAR(10)," "),CHAR(11)," "),CHAR(12)," "),CHAR(13)," "))="CURRENT",OR(TRIM(SUBSTITUTE(SUBSTITUTE(SUBSTITUTE(SUBSTITUTE(SUBSTITUTE(SUBSTITUTE(F36,CHAR(160)," "),CHAR(9)," "),CHAR(10)," "),CHAR(11)," "),CHAR(12)," "),CHAR(13)," "))="MATERIAL",TRIM(SUBSTITUTE(SUBSTITUTE(SUBSTITUTE(SUBSTITUTE(SUBSTITUTE(SUBSTITUTE(I36,CHAR(160)," "),CHAR(9)," "),CHAR(10)," "),CHAR(11)," "),CHAR(12)," "),CHAR(13)," "))="MATERIAL",TRIM(SUBSTITUTE(SUBSTITUTE(SUBSTITUTE(SUBSTITUTE(SUBSTITUTE(SUBSTITUTE(L36,CHAR(160)," "),CHAR(9)," "),CHAR(10)," "),CHAR(11)," "),CHAR(12)," "),CHAR(13)," "))="MATERIAL",TRIM(SUBSTITUTE(SUBSTITUTE(SUBSTITUTE(SUBSTITUTE(SUBSTITUTE(SUBSTITUTE(O36,CHAR(160)," "),CHAR(9)," "),CHAR(10)," "),CHAR(11)," "),CHAR(12)," "),CHAR(13)," "))="MATERIAL")),"REOPEN_VIEW",IF((--(TRIM(SUBSTITUTE(SUBSTITUTE(SUBSTITUTE(SUBSTITUTE(SUBSTITUTE(SUBSTITUTE(F36,CHAR(160)," "),CHAR(9)," "),CHAR(10)," "),CHAR(11)," "),CHAR(12)," "),CHAR(13)," "))="MATERIAL")+--(TRIM(SUBSTITUTE(SUBSTITUTE(SUBSTITUTE(SUBSTITUTE(SUBSTITUTE(SUBSTITUTE(I36,CHAR(160)," "),CHAR(9)," "),CHAR(10)," "),CHAR(11)," "),CHAR(12)," "),CHAR(13)," "))="MATERIAL")+--(TRIM(SUBSTITUTE(SUBSTITUTE(SUBSTITUTE(SUBSTITUTE(SUBSTITUTE(SUBSTITUTE(L36,CHAR(160)," "),CHAR(9)," "),CHAR(10)," "),CHAR(11)," "),CHAR(12)," "),CHAR(13)," "))="MATERIAL")+--(TRIM(SUBSTITUTE(SUBSTITUTE(SUBSTITUTE(SUBSTITUTE(SUBSTITUTE(SUBSTITUTE(O36,CHAR(160)," "),CHAR(9)," "),CHAR(10)," "),CHAR(11)," "),CHAR(12)," "),CHAR(13)," "))="MATERIAL"))&gt;1,"SPLIT_MULTIPLE",IF(TRIM(SUBSTITUTE(SUBSTITUTE(SUBSTITUTE(SUBSTITUTE(SUBSTITUTE(SUBSTITUTE(F36,CHAR(160)," "),CHAR(9)," "),CHAR(10)," "),CHAR(11)," "),CHAR(12)," "),CHAR(13)," "))="MATERIAL","SPLIT_BUYER",IF(TRIM(SUBSTITUTE(SUBSTITUTE(SUBSTITUTE(SUBSTITUTE(SUBSTITUTE(SUBSTITUTE(I36,CHAR(160)," "),CHAR(9)," "),CHAR(10)," "),CHAR(11)," "),CHAR(12)," "),CHAR(13)," "))="MATERIAL","SPLIT_OFFER",IF(TRIM(SUBSTITUTE(SUBSTITUTE(SUBSTITUTE(SUBSTITUTE(SUBSTITUTE(SUBSTITUTE(L36,CHAR(160)," "),CHAR(9)," "),CHAR(10)," "),CHAR(11)," "),CHAR(12)," "),CHAR(13)," "))="MATERIAL","SPLIT_MARKET",IF(TRIM(SUBSTITUTE(SUBSTITUTE(SUBSTITUTE(SUBSTITUTE(SUBSTITUTE(SUBSTITUTE(O36,CHAR(160)," "),CHAR(9)," "),CHAR(10)," "),CHAR(11)," "),CHAR(12)," "),CHAR(13)," "))="MATERIAL","SPLIT_GEOGRAPHY","USE_ONE_VIEW")))))))))</f>
      </c>
      <c r="T36" s="46">
        <f>IF(S36="INVALID_INPUT","CONTROLLED_INPUT_INVALID",IF(S36="INCOMPLETE","REQUIRED_INPUT_MISSING",IF(S36="RESOLVE_SCOPE","BOUNDARY_UNRESOLVED",IF(S36="REOPEN_VIEW","CURRENT_VIEW_STALE",IF(S36="SPLIT_MULTIPLE","MULTIPLE_MATERIAL_BOUNDARIES",IF(LEFT(S36,6)="SPLIT_","SINGLE_MATERIAL_BOUNDARY","NO_MATERIAL_BOUNDARY_CHANGE"))))))</f>
      </c>
      <c r="U36" s="46">
        <f>"Buyer: "&amp;TRIM(SUBSTITUTE(SUBSTITUTE(SUBSTITUTE(SUBSTITUTE(SUBSTITUTE(SUBSTITUTE(D36,CHAR(160)," "),CHAR(9)," "),CHAR(10)," "),CHAR(11)," "),CHAR(12)," "),CHAR(13)," "))&amp;" | Offer: "&amp;TRIM(SUBSTITUTE(SUBSTITUTE(SUBSTITUTE(SUBSTITUTE(SUBSTITUTE(SUBSTITUTE(G36,CHAR(160)," "),CHAR(9)," "),CHAR(10)," "),CHAR(11)," "),CHAR(12)," "),CHAR(13)," "))&amp;" | Market/job: "&amp;TRIM(SUBSTITUTE(SUBSTITUTE(SUBSTITUTE(SUBSTITUTE(SUBSTITUTE(SUBSTITUTE(J36,CHAR(160)," "),CHAR(9)," "),CHAR(10)," "),CHAR(11)," "),CHAR(12)," "),CHAR(13)," "))&amp;" | Geography/serviceability: "&amp;TRIM(SUBSTITUTE(SUBSTITUTE(SUBSTITUTE(SUBSTITUTE(SUBSTITUTE(SUBSTITUTE(M36,CHAR(160)," "),CHAR(9)," "),CHAR(10)," "),CHAR(11)," "),CHAR(12)," "),CHAR(13)," "))</f>
      </c>
      <c r="V36" s="46">
        <f>IF(OR(S36="USE_ONE_VIEW",LEFT(S36,6)="SPLIT_",S36="REOPEN_VIEW"),"Use the resulting scoped view for the stated decision after inclusions, exclusions and evidence are recorded.","No consequential downstream comparison yet.")</f>
      </c>
      <c r="W36" s="46">
        <f>IF(OR(S36="USE_ONE_VIEW",LEFT(S36,6)="SPLIT_",S36="REOPEN_VIEW"),"Do not generalize to other buyers, offers, markets, geographies or decisions without rechecking scope.","Do not size, benchmark, rank or brief from an unresolved or invalid scope.")</f>
      </c>
      <c r="X36" s="46">
        <f>IF(S36="INVALID_INPUT","Correct unsupported controlled values.",IF(S36="INCOMPLETE","Complete missing controlled fields.",IF(S36="RESOLVE_SCOPE","Resolve one or more boundary states/effects before comparison.",IF(AX36="INCOMPLETE","Record exact missing buyer / offer / market-job / geography-serviceability scope labels before publishing.","None identified by controlled inputs."))))</f>
      </c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>
        <f>IF(OR(LEN(TRIM(SUBSTITUTE(SUBSTITUTE(SUBSTITUTE(SUBSTITUTE(SUBSTITUTE(SUBSTITUTE(D36,CHAR(160)," "),CHAR(9)," "),CHAR(10)," "),CHAR(11)," "),CHAR(12)," "),CHAR(13)," ")))=0,LEN(TRIM(SUBSTITUTE(SUBSTITUTE(SUBSTITUTE(SUBSTITUTE(SUBSTITUTE(SUBSTITUTE(G36,CHAR(160)," "),CHAR(9)," "),CHAR(10)," "),CHAR(11)," "),CHAR(12)," "),CHAR(13)," ")))=0,LEN(TRIM(SUBSTITUTE(SUBSTITUTE(SUBSTITUTE(SUBSTITUTE(SUBSTITUTE(SUBSTITUTE(J36,CHAR(160)," "),CHAR(9)," "),CHAR(10)," "),CHAR(11)," "),CHAR(12)," "),CHAR(13)," ")))=0,LEN(TRIM(SUBSTITUTE(SUBSTITUTE(SUBSTITUTE(SUBSTITUTE(SUBSTITUTE(SUBSTITUTE(M36,CHAR(160)," "),CHAR(9)," "),CHAR(10)," "),CHAR(11)," "),CHAR(12)," "),CHAR(13)," ")))=0),"INCOMPLETE","COMPLETE")</f>
      </c>
      <c r="AY36">
        <f>IF(OR(S36="INVALID_INPUT",S36="INCOMPLETE",S36="RESOLVE_SCOPE",AX36="INCOMPLETE"),"NOT_READY_TO_PUBLISH","READY_FOR_HANDOFF")</f>
      </c>
    </row>
    <row r="37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48">
        <f>IF(OR(LEN(TRIM(SUBSTITUTE(SUBSTITUTE(SUBSTITUTE(SUBSTITUTE(SUBSTITUTE(SUBSTITUTE(B37,CHAR(160)," "),CHAR(9)," "),CHAR(10)," "),CHAR(11)," "),CHAR(12)," "),CHAR(13)," ")))=0,LEN(TRIM(SUBSTITUTE(SUBSTITUTE(SUBSTITUTE(SUBSTITUTE(SUBSTITUTE(SUBSTITUTE(C37,CHAR(160)," "),CHAR(9)," "),CHAR(10)," "),CHAR(11)," "),CHAR(12)," "),CHAR(13)," ")))=0,LEN(TRIM(SUBSTITUTE(SUBSTITUTE(SUBSTITUTE(SUBSTITUTE(SUBSTITUTE(SUBSTITUTE(E37,CHAR(160)," "),CHAR(9)," "),CHAR(10)," "),CHAR(11)," "),CHAR(12)," "),CHAR(13)," ")))=0,LEN(TRIM(SUBSTITUTE(SUBSTITUTE(SUBSTITUTE(SUBSTITUTE(SUBSTITUTE(SUBSTITUTE(F37,CHAR(160)," "),CHAR(9)," "),CHAR(10)," "),CHAR(11)," "),CHAR(12)," "),CHAR(13)," ")))=0,LEN(TRIM(SUBSTITUTE(SUBSTITUTE(SUBSTITUTE(SUBSTITUTE(SUBSTITUTE(SUBSTITUTE(H37,CHAR(160)," "),CHAR(9)," "),CHAR(10)," "),CHAR(11)," "),CHAR(12)," "),CHAR(13)," ")))=0,LEN(TRIM(SUBSTITUTE(SUBSTITUTE(SUBSTITUTE(SUBSTITUTE(SUBSTITUTE(SUBSTITUTE(I37,CHAR(160)," "),CHAR(9)," "),CHAR(10)," "),CHAR(11)," "),CHAR(12)," "),CHAR(13)," ")))=0,LEN(TRIM(SUBSTITUTE(SUBSTITUTE(SUBSTITUTE(SUBSTITUTE(SUBSTITUTE(SUBSTITUTE(K37,CHAR(160)," "),CHAR(9)," "),CHAR(10)," "),CHAR(11)," "),CHAR(12)," "),CHAR(13)," ")))=0,LEN(TRIM(SUBSTITUTE(SUBSTITUTE(SUBSTITUTE(SUBSTITUTE(SUBSTITUTE(SUBSTITUTE(L37,CHAR(160)," "),CHAR(9)," "),CHAR(10)," "),CHAR(11)," "),CHAR(12)," "),CHAR(13)," ")))=0,LEN(TRIM(SUBSTITUTE(SUBSTITUTE(SUBSTITUTE(SUBSTITUTE(SUBSTITUTE(SUBSTITUTE(N37,CHAR(160)," "),CHAR(9)," "),CHAR(10)," "),CHAR(11)," "),CHAR(12)," "),CHAR(13)," ")))=0,LEN(TRIM(SUBSTITUTE(SUBSTITUTE(SUBSTITUTE(SUBSTITUTE(SUBSTITUTE(SUBSTITUTE(O37,CHAR(160)," "),CHAR(9)," "),CHAR(10)," "),CHAR(11)," "),CHAR(12)," "),CHAR(13)," ")))=0),"INCOMPLETE",IF(OR(SUMPRODUCT(--EXACT(TRIM(SUBSTITUTE(SUBSTITUTE(SUBSTITUTE(SUBSTITUTE(SUBSTITUTE(SUBSTITUTE(B37,CHAR(160)," "),CHAR(9)," "),CHAR(10)," "),CHAR(11)," "),CHAR(12)," "),CHAR(13)," ")),validation_decision_use))=0,SUMPRODUCT(--EXACT(TRIM(SUBSTITUTE(SUBSTITUTE(SUBSTITUTE(SUBSTITUTE(SUBSTITUTE(SUBSTITUTE(C37,CHAR(160)," "),CHAR(9)," "),CHAR(10)," "),CHAR(11)," "),CHAR(12)," "),CHAR(13)," ")),validation_existing_view))=0,SUMPRODUCT(--EXACT(TRIM(SUBSTITUTE(SUBSTITUTE(SUBSTITUTE(SUBSTITUTE(SUBSTITUTE(SUBSTITUTE(E37,CHAR(160)," "),CHAR(9)," "),CHAR(10)," "),CHAR(11)," "),CHAR(12)," "),CHAR(13)," ")),validation_boundary_state))=0,SUMPRODUCT(--EXACT(TRIM(SUBSTITUTE(SUBSTITUTE(SUBSTITUTE(SUBSTITUTE(SUBSTITUTE(SUBSTITUTE(F37,CHAR(160)," "),CHAR(9)," "),CHAR(10)," "),CHAR(11)," "),CHAR(12)," "),CHAR(13)," ")),validation_boundary_effect))=0,SUMPRODUCT(--EXACT(TRIM(SUBSTITUTE(SUBSTITUTE(SUBSTITUTE(SUBSTITUTE(SUBSTITUTE(SUBSTITUTE(H37,CHAR(160)," "),CHAR(9)," "),CHAR(10)," "),CHAR(11)," "),CHAR(12)," "),CHAR(13)," ")),validation_boundary_state))=0,SUMPRODUCT(--EXACT(TRIM(SUBSTITUTE(SUBSTITUTE(SUBSTITUTE(SUBSTITUTE(SUBSTITUTE(SUBSTITUTE(I37,CHAR(160)," "),CHAR(9)," "),CHAR(10)," "),CHAR(11)," "),CHAR(12)," "),CHAR(13)," ")),validation_boundary_effect))=0,SUMPRODUCT(--EXACT(TRIM(SUBSTITUTE(SUBSTITUTE(SUBSTITUTE(SUBSTITUTE(SUBSTITUTE(SUBSTITUTE(K37,CHAR(160)," "),CHAR(9)," "),CHAR(10)," "),CHAR(11)," "),CHAR(12)," "),CHAR(13)," ")),validation_boundary_state))=0,SUMPRODUCT(--EXACT(TRIM(SUBSTITUTE(SUBSTITUTE(SUBSTITUTE(SUBSTITUTE(SUBSTITUTE(SUBSTITUTE(L37,CHAR(160)," "),CHAR(9)," "),CHAR(10)," "),CHAR(11)," "),CHAR(12)," "),CHAR(13)," ")),validation_boundary_effect))=0,SUMPRODUCT(--EXACT(TRIM(SUBSTITUTE(SUBSTITUTE(SUBSTITUTE(SUBSTITUTE(SUBSTITUTE(SUBSTITUTE(N37,CHAR(160)," "),CHAR(9)," "),CHAR(10)," "),CHAR(11)," "),CHAR(12)," "),CHAR(13)," ")),validation_boundary_state))=0,SUMPRODUCT(--EXACT(TRIM(SUBSTITUTE(SUBSTITUTE(SUBSTITUTE(SUBSTITUTE(SUBSTITUTE(SUBSTITUTE(O37,CHAR(160)," "),CHAR(9)," "),CHAR(10)," "),CHAR(11)," "),CHAR(12)," "),CHAR(13)," ")),validation_boundary_effect))=0),"INVALID_INPUT",IF(OR(TRIM(SUBSTITUTE(SUBSTITUTE(SUBSTITUTE(SUBSTITUTE(SUBSTITUTE(SUBSTITUTE(E37,CHAR(160)," "),CHAR(9)," "),CHAR(10)," "),CHAR(11)," "),CHAR(12)," "),CHAR(13)," "))="UNRESOLVED",TRIM(SUBSTITUTE(SUBSTITUTE(SUBSTITUTE(SUBSTITUTE(SUBSTITUTE(SUBSTITUTE(F37,CHAR(160)," "),CHAR(9)," "),CHAR(10)," "),CHAR(11)," "),CHAR(12)," "),CHAR(13)," "))="UNKNOWN",TRIM(SUBSTITUTE(SUBSTITUTE(SUBSTITUTE(SUBSTITUTE(SUBSTITUTE(SUBSTITUTE(H37,CHAR(160)," "),CHAR(9)," "),CHAR(10)," "),CHAR(11)," "),CHAR(12)," "),CHAR(13)," "))="UNRESOLVED",TRIM(SUBSTITUTE(SUBSTITUTE(SUBSTITUTE(SUBSTITUTE(SUBSTITUTE(SUBSTITUTE(I37,CHAR(160)," "),CHAR(9)," "),CHAR(10)," "),CHAR(11)," "),CHAR(12)," "),CHAR(13)," "))="UNKNOWN",TRIM(SUBSTITUTE(SUBSTITUTE(SUBSTITUTE(SUBSTITUTE(SUBSTITUTE(SUBSTITUTE(K37,CHAR(160)," "),CHAR(9)," "),CHAR(10)," "),CHAR(11)," "),CHAR(12)," "),CHAR(13)," "))="UNRESOLVED",TRIM(SUBSTITUTE(SUBSTITUTE(SUBSTITUTE(SUBSTITUTE(SUBSTITUTE(SUBSTITUTE(L37,CHAR(160)," "),CHAR(9)," "),CHAR(10)," "),CHAR(11)," "),CHAR(12)," "),CHAR(13)," "))="UNKNOWN",TRIM(SUBSTITUTE(SUBSTITUTE(SUBSTITUTE(SUBSTITUTE(SUBSTITUTE(SUBSTITUTE(N37,CHAR(160)," "),CHAR(9)," "),CHAR(10)," "),CHAR(11)," "),CHAR(12)," "),CHAR(13)," "))="UNRESOLVED",TRIM(SUBSTITUTE(SUBSTITUTE(SUBSTITUTE(SUBSTITUTE(SUBSTITUTE(SUBSTITUTE(O37,CHAR(160)," "),CHAR(9)," "),CHAR(10)," "),CHAR(11)," "),CHAR(12)," "),CHAR(13)," "))="UNKNOWN"),"RESOLVE_SCOPE",IF(AND(TRIM(SUBSTITUTE(SUBSTITUTE(SUBSTITUTE(SUBSTITUTE(SUBSTITUTE(SUBSTITUTE(C37,CHAR(160)," "),CHAR(9)," "),CHAR(10)," "),CHAR(11)," "),CHAR(12)," "),CHAR(13)," "))="CURRENT",OR(TRIM(SUBSTITUTE(SUBSTITUTE(SUBSTITUTE(SUBSTITUTE(SUBSTITUTE(SUBSTITUTE(F37,CHAR(160)," "),CHAR(9)," "),CHAR(10)," "),CHAR(11)," "),CHAR(12)," "),CHAR(13)," "))="MATERIAL",TRIM(SUBSTITUTE(SUBSTITUTE(SUBSTITUTE(SUBSTITUTE(SUBSTITUTE(SUBSTITUTE(I37,CHAR(160)," "),CHAR(9)," "),CHAR(10)," "),CHAR(11)," "),CHAR(12)," "),CHAR(13)," "))="MATERIAL",TRIM(SUBSTITUTE(SUBSTITUTE(SUBSTITUTE(SUBSTITUTE(SUBSTITUTE(SUBSTITUTE(L37,CHAR(160)," "),CHAR(9)," "),CHAR(10)," "),CHAR(11)," "),CHAR(12)," "),CHAR(13)," "))="MATERIAL",TRIM(SUBSTITUTE(SUBSTITUTE(SUBSTITUTE(SUBSTITUTE(SUBSTITUTE(SUBSTITUTE(O37,CHAR(160)," "),CHAR(9)," "),CHAR(10)," "),CHAR(11)," "),CHAR(12)," "),CHAR(13)," "))="MATERIAL")),"REOPEN_VIEW",IF((--(TRIM(SUBSTITUTE(SUBSTITUTE(SUBSTITUTE(SUBSTITUTE(SUBSTITUTE(SUBSTITUTE(F37,CHAR(160)," "),CHAR(9)," "),CHAR(10)," "),CHAR(11)," "),CHAR(12)," "),CHAR(13)," "))="MATERIAL")+--(TRIM(SUBSTITUTE(SUBSTITUTE(SUBSTITUTE(SUBSTITUTE(SUBSTITUTE(SUBSTITUTE(I37,CHAR(160)," "),CHAR(9)," "),CHAR(10)," "),CHAR(11)," "),CHAR(12)," "),CHAR(13)," "))="MATERIAL")+--(TRIM(SUBSTITUTE(SUBSTITUTE(SUBSTITUTE(SUBSTITUTE(SUBSTITUTE(SUBSTITUTE(L37,CHAR(160)," "),CHAR(9)," "),CHAR(10)," "),CHAR(11)," "),CHAR(12)," "),CHAR(13)," "))="MATERIAL")+--(TRIM(SUBSTITUTE(SUBSTITUTE(SUBSTITUTE(SUBSTITUTE(SUBSTITUTE(SUBSTITUTE(O37,CHAR(160)," "),CHAR(9)," "),CHAR(10)," "),CHAR(11)," "),CHAR(12)," "),CHAR(13)," "))="MATERIAL"))&gt;1,"SPLIT_MULTIPLE",IF(TRIM(SUBSTITUTE(SUBSTITUTE(SUBSTITUTE(SUBSTITUTE(SUBSTITUTE(SUBSTITUTE(F37,CHAR(160)," "),CHAR(9)," "),CHAR(10)," "),CHAR(11)," "),CHAR(12)," "),CHAR(13)," "))="MATERIAL","SPLIT_BUYER",IF(TRIM(SUBSTITUTE(SUBSTITUTE(SUBSTITUTE(SUBSTITUTE(SUBSTITUTE(SUBSTITUTE(I37,CHAR(160)," "),CHAR(9)," "),CHAR(10)," "),CHAR(11)," "),CHAR(12)," "),CHAR(13)," "))="MATERIAL","SPLIT_OFFER",IF(TRIM(SUBSTITUTE(SUBSTITUTE(SUBSTITUTE(SUBSTITUTE(SUBSTITUTE(SUBSTITUTE(L37,CHAR(160)," "),CHAR(9)," "),CHAR(10)," "),CHAR(11)," "),CHAR(12)," "),CHAR(13)," "))="MATERIAL","SPLIT_MARKET",IF(TRIM(SUBSTITUTE(SUBSTITUTE(SUBSTITUTE(SUBSTITUTE(SUBSTITUTE(SUBSTITUTE(O37,CHAR(160)," "),CHAR(9)," "),CHAR(10)," "),CHAR(11)," "),CHAR(12)," "),CHAR(13)," "))="MATERIAL","SPLIT_GEOGRAPHY","USE_ONE_VIEW")))))))))</f>
      </c>
      <c r="T37" s="46">
        <f>IF(S37="INVALID_INPUT","CONTROLLED_INPUT_INVALID",IF(S37="INCOMPLETE","REQUIRED_INPUT_MISSING",IF(S37="RESOLVE_SCOPE","BOUNDARY_UNRESOLVED",IF(S37="REOPEN_VIEW","CURRENT_VIEW_STALE",IF(S37="SPLIT_MULTIPLE","MULTIPLE_MATERIAL_BOUNDARIES",IF(LEFT(S37,6)="SPLIT_","SINGLE_MATERIAL_BOUNDARY","NO_MATERIAL_BOUNDARY_CHANGE"))))))</f>
      </c>
      <c r="U37" s="46">
        <f>"Buyer: "&amp;TRIM(SUBSTITUTE(SUBSTITUTE(SUBSTITUTE(SUBSTITUTE(SUBSTITUTE(SUBSTITUTE(D37,CHAR(160)," "),CHAR(9)," "),CHAR(10)," "),CHAR(11)," "),CHAR(12)," "),CHAR(13)," "))&amp;" | Offer: "&amp;TRIM(SUBSTITUTE(SUBSTITUTE(SUBSTITUTE(SUBSTITUTE(SUBSTITUTE(SUBSTITUTE(G37,CHAR(160)," "),CHAR(9)," "),CHAR(10)," "),CHAR(11)," "),CHAR(12)," "),CHAR(13)," "))&amp;" | Market/job: "&amp;TRIM(SUBSTITUTE(SUBSTITUTE(SUBSTITUTE(SUBSTITUTE(SUBSTITUTE(SUBSTITUTE(J37,CHAR(160)," "),CHAR(9)," "),CHAR(10)," "),CHAR(11)," "),CHAR(12)," "),CHAR(13)," "))&amp;" | Geography/serviceability: "&amp;TRIM(SUBSTITUTE(SUBSTITUTE(SUBSTITUTE(SUBSTITUTE(SUBSTITUTE(SUBSTITUTE(M37,CHAR(160)," "),CHAR(9)," "),CHAR(10)," "),CHAR(11)," "),CHAR(12)," "),CHAR(13)," "))</f>
      </c>
      <c r="V37" s="46">
        <f>IF(OR(S37="USE_ONE_VIEW",LEFT(S37,6)="SPLIT_",S37="REOPEN_VIEW"),"Use the resulting scoped view for the stated decision after inclusions, exclusions and evidence are recorded.","No consequential downstream comparison yet.")</f>
      </c>
      <c r="W37" s="46">
        <f>IF(OR(S37="USE_ONE_VIEW",LEFT(S37,6)="SPLIT_",S37="REOPEN_VIEW"),"Do not generalize to other buyers, offers, markets, geographies or decisions without rechecking scope.","Do not size, benchmark, rank or brief from an unresolved or invalid scope.")</f>
      </c>
      <c r="X37" s="46">
        <f>IF(S37="INVALID_INPUT","Correct unsupported controlled values.",IF(S37="INCOMPLETE","Complete missing controlled fields.",IF(S37="RESOLVE_SCOPE","Resolve one or more boundary states/effects before comparison.",IF(AX37="INCOMPLETE","Record exact missing buyer / offer / market-job / geography-serviceability scope labels before publishing.","None identified by controlled inputs."))))</f>
      </c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>
        <f>IF(OR(LEN(TRIM(SUBSTITUTE(SUBSTITUTE(SUBSTITUTE(SUBSTITUTE(SUBSTITUTE(SUBSTITUTE(D37,CHAR(160)," "),CHAR(9)," "),CHAR(10)," "),CHAR(11)," "),CHAR(12)," "),CHAR(13)," ")))=0,LEN(TRIM(SUBSTITUTE(SUBSTITUTE(SUBSTITUTE(SUBSTITUTE(SUBSTITUTE(SUBSTITUTE(G37,CHAR(160)," "),CHAR(9)," "),CHAR(10)," "),CHAR(11)," "),CHAR(12)," "),CHAR(13)," ")))=0,LEN(TRIM(SUBSTITUTE(SUBSTITUTE(SUBSTITUTE(SUBSTITUTE(SUBSTITUTE(SUBSTITUTE(J37,CHAR(160)," "),CHAR(9)," "),CHAR(10)," "),CHAR(11)," "),CHAR(12)," "),CHAR(13)," ")))=0,LEN(TRIM(SUBSTITUTE(SUBSTITUTE(SUBSTITUTE(SUBSTITUTE(SUBSTITUTE(SUBSTITUTE(M37,CHAR(160)," "),CHAR(9)," "),CHAR(10)," "),CHAR(11)," "),CHAR(12)," "),CHAR(13)," ")))=0),"INCOMPLETE","COMPLETE")</f>
      </c>
      <c r="AY37">
        <f>IF(OR(S37="INVALID_INPUT",S37="INCOMPLETE",S37="RESOLVE_SCOPE",AX37="INCOMPLETE"),"NOT_READY_TO_PUBLISH","READY_FOR_HANDOFF")</f>
      </c>
    </row>
    <row r="38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48">
        <f>IF(OR(LEN(TRIM(SUBSTITUTE(SUBSTITUTE(SUBSTITUTE(SUBSTITUTE(SUBSTITUTE(SUBSTITUTE(B38,CHAR(160)," "),CHAR(9)," "),CHAR(10)," "),CHAR(11)," "),CHAR(12)," "),CHAR(13)," ")))=0,LEN(TRIM(SUBSTITUTE(SUBSTITUTE(SUBSTITUTE(SUBSTITUTE(SUBSTITUTE(SUBSTITUTE(C38,CHAR(160)," "),CHAR(9)," "),CHAR(10)," "),CHAR(11)," "),CHAR(12)," "),CHAR(13)," ")))=0,LEN(TRIM(SUBSTITUTE(SUBSTITUTE(SUBSTITUTE(SUBSTITUTE(SUBSTITUTE(SUBSTITUTE(E38,CHAR(160)," "),CHAR(9)," "),CHAR(10)," "),CHAR(11)," "),CHAR(12)," "),CHAR(13)," ")))=0,LEN(TRIM(SUBSTITUTE(SUBSTITUTE(SUBSTITUTE(SUBSTITUTE(SUBSTITUTE(SUBSTITUTE(F38,CHAR(160)," "),CHAR(9)," "),CHAR(10)," "),CHAR(11)," "),CHAR(12)," "),CHAR(13)," ")))=0,LEN(TRIM(SUBSTITUTE(SUBSTITUTE(SUBSTITUTE(SUBSTITUTE(SUBSTITUTE(SUBSTITUTE(H38,CHAR(160)," "),CHAR(9)," "),CHAR(10)," "),CHAR(11)," "),CHAR(12)," "),CHAR(13)," ")))=0,LEN(TRIM(SUBSTITUTE(SUBSTITUTE(SUBSTITUTE(SUBSTITUTE(SUBSTITUTE(SUBSTITUTE(I38,CHAR(160)," "),CHAR(9)," "),CHAR(10)," "),CHAR(11)," "),CHAR(12)," "),CHAR(13)," ")))=0,LEN(TRIM(SUBSTITUTE(SUBSTITUTE(SUBSTITUTE(SUBSTITUTE(SUBSTITUTE(SUBSTITUTE(K38,CHAR(160)," "),CHAR(9)," "),CHAR(10)," "),CHAR(11)," "),CHAR(12)," "),CHAR(13)," ")))=0,LEN(TRIM(SUBSTITUTE(SUBSTITUTE(SUBSTITUTE(SUBSTITUTE(SUBSTITUTE(SUBSTITUTE(L38,CHAR(160)," "),CHAR(9)," "),CHAR(10)," "),CHAR(11)," "),CHAR(12)," "),CHAR(13)," ")))=0,LEN(TRIM(SUBSTITUTE(SUBSTITUTE(SUBSTITUTE(SUBSTITUTE(SUBSTITUTE(SUBSTITUTE(N38,CHAR(160)," "),CHAR(9)," "),CHAR(10)," "),CHAR(11)," "),CHAR(12)," "),CHAR(13)," ")))=0,LEN(TRIM(SUBSTITUTE(SUBSTITUTE(SUBSTITUTE(SUBSTITUTE(SUBSTITUTE(SUBSTITUTE(O38,CHAR(160)," "),CHAR(9)," "),CHAR(10)," "),CHAR(11)," "),CHAR(12)," "),CHAR(13)," ")))=0),"INCOMPLETE",IF(OR(SUMPRODUCT(--EXACT(TRIM(SUBSTITUTE(SUBSTITUTE(SUBSTITUTE(SUBSTITUTE(SUBSTITUTE(SUBSTITUTE(B38,CHAR(160)," "),CHAR(9)," "),CHAR(10)," "),CHAR(11)," "),CHAR(12)," "),CHAR(13)," ")),validation_decision_use))=0,SUMPRODUCT(--EXACT(TRIM(SUBSTITUTE(SUBSTITUTE(SUBSTITUTE(SUBSTITUTE(SUBSTITUTE(SUBSTITUTE(C38,CHAR(160)," "),CHAR(9)," "),CHAR(10)," "),CHAR(11)," "),CHAR(12)," "),CHAR(13)," ")),validation_existing_view))=0,SUMPRODUCT(--EXACT(TRIM(SUBSTITUTE(SUBSTITUTE(SUBSTITUTE(SUBSTITUTE(SUBSTITUTE(SUBSTITUTE(E38,CHAR(160)," "),CHAR(9)," "),CHAR(10)," "),CHAR(11)," "),CHAR(12)," "),CHAR(13)," ")),validation_boundary_state))=0,SUMPRODUCT(--EXACT(TRIM(SUBSTITUTE(SUBSTITUTE(SUBSTITUTE(SUBSTITUTE(SUBSTITUTE(SUBSTITUTE(F38,CHAR(160)," "),CHAR(9)," "),CHAR(10)," "),CHAR(11)," "),CHAR(12)," "),CHAR(13)," ")),validation_boundary_effect))=0,SUMPRODUCT(--EXACT(TRIM(SUBSTITUTE(SUBSTITUTE(SUBSTITUTE(SUBSTITUTE(SUBSTITUTE(SUBSTITUTE(H38,CHAR(160)," "),CHAR(9)," "),CHAR(10)," "),CHAR(11)," "),CHAR(12)," "),CHAR(13)," ")),validation_boundary_state))=0,SUMPRODUCT(--EXACT(TRIM(SUBSTITUTE(SUBSTITUTE(SUBSTITUTE(SUBSTITUTE(SUBSTITUTE(SUBSTITUTE(I38,CHAR(160)," "),CHAR(9)," "),CHAR(10)," "),CHAR(11)," "),CHAR(12)," "),CHAR(13)," ")),validation_boundary_effect))=0,SUMPRODUCT(--EXACT(TRIM(SUBSTITUTE(SUBSTITUTE(SUBSTITUTE(SUBSTITUTE(SUBSTITUTE(SUBSTITUTE(K38,CHAR(160)," "),CHAR(9)," "),CHAR(10)," "),CHAR(11)," "),CHAR(12)," "),CHAR(13)," ")),validation_boundary_state))=0,SUMPRODUCT(--EXACT(TRIM(SUBSTITUTE(SUBSTITUTE(SUBSTITUTE(SUBSTITUTE(SUBSTITUTE(SUBSTITUTE(L38,CHAR(160)," "),CHAR(9)," "),CHAR(10)," "),CHAR(11)," "),CHAR(12)," "),CHAR(13)," ")),validation_boundary_effect))=0,SUMPRODUCT(--EXACT(TRIM(SUBSTITUTE(SUBSTITUTE(SUBSTITUTE(SUBSTITUTE(SUBSTITUTE(SUBSTITUTE(N38,CHAR(160)," "),CHAR(9)," "),CHAR(10)," "),CHAR(11)," "),CHAR(12)," "),CHAR(13)," ")),validation_boundary_state))=0,SUMPRODUCT(--EXACT(TRIM(SUBSTITUTE(SUBSTITUTE(SUBSTITUTE(SUBSTITUTE(SUBSTITUTE(SUBSTITUTE(O38,CHAR(160)," "),CHAR(9)," "),CHAR(10)," "),CHAR(11)," "),CHAR(12)," "),CHAR(13)," ")),validation_boundary_effect))=0),"INVALID_INPUT",IF(OR(TRIM(SUBSTITUTE(SUBSTITUTE(SUBSTITUTE(SUBSTITUTE(SUBSTITUTE(SUBSTITUTE(E38,CHAR(160)," "),CHAR(9)," "),CHAR(10)," "),CHAR(11)," "),CHAR(12)," "),CHAR(13)," "))="UNRESOLVED",TRIM(SUBSTITUTE(SUBSTITUTE(SUBSTITUTE(SUBSTITUTE(SUBSTITUTE(SUBSTITUTE(F38,CHAR(160)," "),CHAR(9)," "),CHAR(10)," "),CHAR(11)," "),CHAR(12)," "),CHAR(13)," "))="UNKNOWN",TRIM(SUBSTITUTE(SUBSTITUTE(SUBSTITUTE(SUBSTITUTE(SUBSTITUTE(SUBSTITUTE(H38,CHAR(160)," "),CHAR(9)," "),CHAR(10)," "),CHAR(11)," "),CHAR(12)," "),CHAR(13)," "))="UNRESOLVED",TRIM(SUBSTITUTE(SUBSTITUTE(SUBSTITUTE(SUBSTITUTE(SUBSTITUTE(SUBSTITUTE(I38,CHAR(160)," "),CHAR(9)," "),CHAR(10)," "),CHAR(11)," "),CHAR(12)," "),CHAR(13)," "))="UNKNOWN",TRIM(SUBSTITUTE(SUBSTITUTE(SUBSTITUTE(SUBSTITUTE(SUBSTITUTE(SUBSTITUTE(K38,CHAR(160)," "),CHAR(9)," "),CHAR(10)," "),CHAR(11)," "),CHAR(12)," "),CHAR(13)," "))="UNRESOLVED",TRIM(SUBSTITUTE(SUBSTITUTE(SUBSTITUTE(SUBSTITUTE(SUBSTITUTE(SUBSTITUTE(L38,CHAR(160)," "),CHAR(9)," "),CHAR(10)," "),CHAR(11)," "),CHAR(12)," "),CHAR(13)," "))="UNKNOWN",TRIM(SUBSTITUTE(SUBSTITUTE(SUBSTITUTE(SUBSTITUTE(SUBSTITUTE(SUBSTITUTE(N38,CHAR(160)," "),CHAR(9)," "),CHAR(10)," "),CHAR(11)," "),CHAR(12)," "),CHAR(13)," "))="UNRESOLVED",TRIM(SUBSTITUTE(SUBSTITUTE(SUBSTITUTE(SUBSTITUTE(SUBSTITUTE(SUBSTITUTE(O38,CHAR(160)," "),CHAR(9)," "),CHAR(10)," "),CHAR(11)," "),CHAR(12)," "),CHAR(13)," "))="UNKNOWN"),"RESOLVE_SCOPE",IF(AND(TRIM(SUBSTITUTE(SUBSTITUTE(SUBSTITUTE(SUBSTITUTE(SUBSTITUTE(SUBSTITUTE(C38,CHAR(160)," "),CHAR(9)," "),CHAR(10)," "),CHAR(11)," "),CHAR(12)," "),CHAR(13)," "))="CURRENT",OR(TRIM(SUBSTITUTE(SUBSTITUTE(SUBSTITUTE(SUBSTITUTE(SUBSTITUTE(SUBSTITUTE(F38,CHAR(160)," "),CHAR(9)," "),CHAR(10)," "),CHAR(11)," "),CHAR(12)," "),CHAR(13)," "))="MATERIAL",TRIM(SUBSTITUTE(SUBSTITUTE(SUBSTITUTE(SUBSTITUTE(SUBSTITUTE(SUBSTITUTE(I38,CHAR(160)," "),CHAR(9)," "),CHAR(10)," "),CHAR(11)," "),CHAR(12)," "),CHAR(13)," "))="MATERIAL",TRIM(SUBSTITUTE(SUBSTITUTE(SUBSTITUTE(SUBSTITUTE(SUBSTITUTE(SUBSTITUTE(L38,CHAR(160)," "),CHAR(9)," "),CHAR(10)," "),CHAR(11)," "),CHAR(12)," "),CHAR(13)," "))="MATERIAL",TRIM(SUBSTITUTE(SUBSTITUTE(SUBSTITUTE(SUBSTITUTE(SUBSTITUTE(SUBSTITUTE(O38,CHAR(160)," "),CHAR(9)," "),CHAR(10)," "),CHAR(11)," "),CHAR(12)," "),CHAR(13)," "))="MATERIAL")),"REOPEN_VIEW",IF((--(TRIM(SUBSTITUTE(SUBSTITUTE(SUBSTITUTE(SUBSTITUTE(SUBSTITUTE(SUBSTITUTE(F38,CHAR(160)," "),CHAR(9)," "),CHAR(10)," "),CHAR(11)," "),CHAR(12)," "),CHAR(13)," "))="MATERIAL")+--(TRIM(SUBSTITUTE(SUBSTITUTE(SUBSTITUTE(SUBSTITUTE(SUBSTITUTE(SUBSTITUTE(I38,CHAR(160)," "),CHAR(9)," "),CHAR(10)," "),CHAR(11)," "),CHAR(12)," "),CHAR(13)," "))="MATERIAL")+--(TRIM(SUBSTITUTE(SUBSTITUTE(SUBSTITUTE(SUBSTITUTE(SUBSTITUTE(SUBSTITUTE(L38,CHAR(160)," "),CHAR(9)," "),CHAR(10)," "),CHAR(11)," "),CHAR(12)," "),CHAR(13)," "))="MATERIAL")+--(TRIM(SUBSTITUTE(SUBSTITUTE(SUBSTITUTE(SUBSTITUTE(SUBSTITUTE(SUBSTITUTE(O38,CHAR(160)," "),CHAR(9)," "),CHAR(10)," "),CHAR(11)," "),CHAR(12)," "),CHAR(13)," "))="MATERIAL"))&gt;1,"SPLIT_MULTIPLE",IF(TRIM(SUBSTITUTE(SUBSTITUTE(SUBSTITUTE(SUBSTITUTE(SUBSTITUTE(SUBSTITUTE(F38,CHAR(160)," "),CHAR(9)," "),CHAR(10)," "),CHAR(11)," "),CHAR(12)," "),CHAR(13)," "))="MATERIAL","SPLIT_BUYER",IF(TRIM(SUBSTITUTE(SUBSTITUTE(SUBSTITUTE(SUBSTITUTE(SUBSTITUTE(SUBSTITUTE(I38,CHAR(160)," "),CHAR(9)," "),CHAR(10)," "),CHAR(11)," "),CHAR(12)," "),CHAR(13)," "))="MATERIAL","SPLIT_OFFER",IF(TRIM(SUBSTITUTE(SUBSTITUTE(SUBSTITUTE(SUBSTITUTE(SUBSTITUTE(SUBSTITUTE(L38,CHAR(160)," "),CHAR(9)," "),CHAR(10)," "),CHAR(11)," "),CHAR(12)," "),CHAR(13)," "))="MATERIAL","SPLIT_MARKET",IF(TRIM(SUBSTITUTE(SUBSTITUTE(SUBSTITUTE(SUBSTITUTE(SUBSTITUTE(SUBSTITUTE(O38,CHAR(160)," "),CHAR(9)," "),CHAR(10)," "),CHAR(11)," "),CHAR(12)," "),CHAR(13)," "))="MATERIAL","SPLIT_GEOGRAPHY","USE_ONE_VIEW")))))))))</f>
      </c>
      <c r="T38" s="46">
        <f>IF(S38="INVALID_INPUT","CONTROLLED_INPUT_INVALID",IF(S38="INCOMPLETE","REQUIRED_INPUT_MISSING",IF(S38="RESOLVE_SCOPE","BOUNDARY_UNRESOLVED",IF(S38="REOPEN_VIEW","CURRENT_VIEW_STALE",IF(S38="SPLIT_MULTIPLE","MULTIPLE_MATERIAL_BOUNDARIES",IF(LEFT(S38,6)="SPLIT_","SINGLE_MATERIAL_BOUNDARY","NO_MATERIAL_BOUNDARY_CHANGE"))))))</f>
      </c>
      <c r="U38" s="46">
        <f>"Buyer: "&amp;TRIM(SUBSTITUTE(SUBSTITUTE(SUBSTITUTE(SUBSTITUTE(SUBSTITUTE(SUBSTITUTE(D38,CHAR(160)," "),CHAR(9)," "),CHAR(10)," "),CHAR(11)," "),CHAR(12)," "),CHAR(13)," "))&amp;" | Offer: "&amp;TRIM(SUBSTITUTE(SUBSTITUTE(SUBSTITUTE(SUBSTITUTE(SUBSTITUTE(SUBSTITUTE(G38,CHAR(160)," "),CHAR(9)," "),CHAR(10)," "),CHAR(11)," "),CHAR(12)," "),CHAR(13)," "))&amp;" | Market/job: "&amp;TRIM(SUBSTITUTE(SUBSTITUTE(SUBSTITUTE(SUBSTITUTE(SUBSTITUTE(SUBSTITUTE(J38,CHAR(160)," "),CHAR(9)," "),CHAR(10)," "),CHAR(11)," "),CHAR(12)," "),CHAR(13)," "))&amp;" | Geography/serviceability: "&amp;TRIM(SUBSTITUTE(SUBSTITUTE(SUBSTITUTE(SUBSTITUTE(SUBSTITUTE(SUBSTITUTE(M38,CHAR(160)," "),CHAR(9)," "),CHAR(10)," "),CHAR(11)," "),CHAR(12)," "),CHAR(13)," "))</f>
      </c>
      <c r="V38" s="46">
        <f>IF(OR(S38="USE_ONE_VIEW",LEFT(S38,6)="SPLIT_",S38="REOPEN_VIEW"),"Use the resulting scoped view for the stated decision after inclusions, exclusions and evidence are recorded.","No consequential downstream comparison yet.")</f>
      </c>
      <c r="W38" s="46">
        <f>IF(OR(S38="USE_ONE_VIEW",LEFT(S38,6)="SPLIT_",S38="REOPEN_VIEW"),"Do not generalize to other buyers, offers, markets, geographies or decisions without rechecking scope.","Do not size, benchmark, rank or brief from an unresolved or invalid scope.")</f>
      </c>
      <c r="X38" s="46">
        <f>IF(S38="INVALID_INPUT","Correct unsupported controlled values.",IF(S38="INCOMPLETE","Complete missing controlled fields.",IF(S38="RESOLVE_SCOPE","Resolve one or more boundary states/effects before comparison.",IF(AX38="INCOMPLETE","Record exact missing buyer / offer / market-job / geography-serviceability scope labels before publishing.","None identified by controlled inputs."))))</f>
      </c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>
        <f>IF(OR(LEN(TRIM(SUBSTITUTE(SUBSTITUTE(SUBSTITUTE(SUBSTITUTE(SUBSTITUTE(SUBSTITUTE(D38,CHAR(160)," "),CHAR(9)," "),CHAR(10)," "),CHAR(11)," "),CHAR(12)," "),CHAR(13)," ")))=0,LEN(TRIM(SUBSTITUTE(SUBSTITUTE(SUBSTITUTE(SUBSTITUTE(SUBSTITUTE(SUBSTITUTE(G38,CHAR(160)," "),CHAR(9)," "),CHAR(10)," "),CHAR(11)," "),CHAR(12)," "),CHAR(13)," ")))=0,LEN(TRIM(SUBSTITUTE(SUBSTITUTE(SUBSTITUTE(SUBSTITUTE(SUBSTITUTE(SUBSTITUTE(J38,CHAR(160)," "),CHAR(9)," "),CHAR(10)," "),CHAR(11)," "),CHAR(12)," "),CHAR(13)," ")))=0,LEN(TRIM(SUBSTITUTE(SUBSTITUTE(SUBSTITUTE(SUBSTITUTE(SUBSTITUTE(SUBSTITUTE(M38,CHAR(160)," "),CHAR(9)," "),CHAR(10)," "),CHAR(11)," "),CHAR(12)," "),CHAR(13)," ")))=0),"INCOMPLETE","COMPLETE")</f>
      </c>
      <c r="AY38">
        <f>IF(OR(S38="INVALID_INPUT",S38="INCOMPLETE",S38="RESOLVE_SCOPE",AX38="INCOMPLETE"),"NOT_READY_TO_PUBLISH","READY_FOR_HANDOFF")</f>
      </c>
    </row>
    <row r="39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48">
        <f>IF(OR(LEN(TRIM(SUBSTITUTE(SUBSTITUTE(SUBSTITUTE(SUBSTITUTE(SUBSTITUTE(SUBSTITUTE(B39,CHAR(160)," "),CHAR(9)," "),CHAR(10)," "),CHAR(11)," "),CHAR(12)," "),CHAR(13)," ")))=0,LEN(TRIM(SUBSTITUTE(SUBSTITUTE(SUBSTITUTE(SUBSTITUTE(SUBSTITUTE(SUBSTITUTE(C39,CHAR(160)," "),CHAR(9)," "),CHAR(10)," "),CHAR(11)," "),CHAR(12)," "),CHAR(13)," ")))=0,LEN(TRIM(SUBSTITUTE(SUBSTITUTE(SUBSTITUTE(SUBSTITUTE(SUBSTITUTE(SUBSTITUTE(E39,CHAR(160)," "),CHAR(9)," "),CHAR(10)," "),CHAR(11)," "),CHAR(12)," "),CHAR(13)," ")))=0,LEN(TRIM(SUBSTITUTE(SUBSTITUTE(SUBSTITUTE(SUBSTITUTE(SUBSTITUTE(SUBSTITUTE(F39,CHAR(160)," "),CHAR(9)," "),CHAR(10)," "),CHAR(11)," "),CHAR(12)," "),CHAR(13)," ")))=0,LEN(TRIM(SUBSTITUTE(SUBSTITUTE(SUBSTITUTE(SUBSTITUTE(SUBSTITUTE(SUBSTITUTE(H39,CHAR(160)," "),CHAR(9)," "),CHAR(10)," "),CHAR(11)," "),CHAR(12)," "),CHAR(13)," ")))=0,LEN(TRIM(SUBSTITUTE(SUBSTITUTE(SUBSTITUTE(SUBSTITUTE(SUBSTITUTE(SUBSTITUTE(I39,CHAR(160)," "),CHAR(9)," "),CHAR(10)," "),CHAR(11)," "),CHAR(12)," "),CHAR(13)," ")))=0,LEN(TRIM(SUBSTITUTE(SUBSTITUTE(SUBSTITUTE(SUBSTITUTE(SUBSTITUTE(SUBSTITUTE(K39,CHAR(160)," "),CHAR(9)," "),CHAR(10)," "),CHAR(11)," "),CHAR(12)," "),CHAR(13)," ")))=0,LEN(TRIM(SUBSTITUTE(SUBSTITUTE(SUBSTITUTE(SUBSTITUTE(SUBSTITUTE(SUBSTITUTE(L39,CHAR(160)," "),CHAR(9)," "),CHAR(10)," "),CHAR(11)," "),CHAR(12)," "),CHAR(13)," ")))=0,LEN(TRIM(SUBSTITUTE(SUBSTITUTE(SUBSTITUTE(SUBSTITUTE(SUBSTITUTE(SUBSTITUTE(N39,CHAR(160)," "),CHAR(9)," "),CHAR(10)," "),CHAR(11)," "),CHAR(12)," "),CHAR(13)," ")))=0,LEN(TRIM(SUBSTITUTE(SUBSTITUTE(SUBSTITUTE(SUBSTITUTE(SUBSTITUTE(SUBSTITUTE(O39,CHAR(160)," "),CHAR(9)," "),CHAR(10)," "),CHAR(11)," "),CHAR(12)," "),CHAR(13)," ")))=0),"INCOMPLETE",IF(OR(SUMPRODUCT(--EXACT(TRIM(SUBSTITUTE(SUBSTITUTE(SUBSTITUTE(SUBSTITUTE(SUBSTITUTE(SUBSTITUTE(B39,CHAR(160)," "),CHAR(9)," "),CHAR(10)," "),CHAR(11)," "),CHAR(12)," "),CHAR(13)," ")),validation_decision_use))=0,SUMPRODUCT(--EXACT(TRIM(SUBSTITUTE(SUBSTITUTE(SUBSTITUTE(SUBSTITUTE(SUBSTITUTE(SUBSTITUTE(C39,CHAR(160)," "),CHAR(9)," "),CHAR(10)," "),CHAR(11)," "),CHAR(12)," "),CHAR(13)," ")),validation_existing_view))=0,SUMPRODUCT(--EXACT(TRIM(SUBSTITUTE(SUBSTITUTE(SUBSTITUTE(SUBSTITUTE(SUBSTITUTE(SUBSTITUTE(E39,CHAR(160)," "),CHAR(9)," "),CHAR(10)," "),CHAR(11)," "),CHAR(12)," "),CHAR(13)," ")),validation_boundary_state))=0,SUMPRODUCT(--EXACT(TRIM(SUBSTITUTE(SUBSTITUTE(SUBSTITUTE(SUBSTITUTE(SUBSTITUTE(SUBSTITUTE(F39,CHAR(160)," "),CHAR(9)," "),CHAR(10)," "),CHAR(11)," "),CHAR(12)," "),CHAR(13)," ")),validation_boundary_effect))=0,SUMPRODUCT(--EXACT(TRIM(SUBSTITUTE(SUBSTITUTE(SUBSTITUTE(SUBSTITUTE(SUBSTITUTE(SUBSTITUTE(H39,CHAR(160)," "),CHAR(9)," "),CHAR(10)," "),CHAR(11)," "),CHAR(12)," "),CHAR(13)," ")),validation_boundary_state))=0,SUMPRODUCT(--EXACT(TRIM(SUBSTITUTE(SUBSTITUTE(SUBSTITUTE(SUBSTITUTE(SUBSTITUTE(SUBSTITUTE(I39,CHAR(160)," "),CHAR(9)," "),CHAR(10)," "),CHAR(11)," "),CHAR(12)," "),CHAR(13)," ")),validation_boundary_effect))=0,SUMPRODUCT(--EXACT(TRIM(SUBSTITUTE(SUBSTITUTE(SUBSTITUTE(SUBSTITUTE(SUBSTITUTE(SUBSTITUTE(K39,CHAR(160)," "),CHAR(9)," "),CHAR(10)," "),CHAR(11)," "),CHAR(12)," "),CHAR(13)," ")),validation_boundary_state))=0,SUMPRODUCT(--EXACT(TRIM(SUBSTITUTE(SUBSTITUTE(SUBSTITUTE(SUBSTITUTE(SUBSTITUTE(SUBSTITUTE(L39,CHAR(160)," "),CHAR(9)," "),CHAR(10)," "),CHAR(11)," "),CHAR(12)," "),CHAR(13)," ")),validation_boundary_effect))=0,SUMPRODUCT(--EXACT(TRIM(SUBSTITUTE(SUBSTITUTE(SUBSTITUTE(SUBSTITUTE(SUBSTITUTE(SUBSTITUTE(N39,CHAR(160)," "),CHAR(9)," "),CHAR(10)," "),CHAR(11)," "),CHAR(12)," "),CHAR(13)," ")),validation_boundary_state))=0,SUMPRODUCT(--EXACT(TRIM(SUBSTITUTE(SUBSTITUTE(SUBSTITUTE(SUBSTITUTE(SUBSTITUTE(SUBSTITUTE(O39,CHAR(160)," "),CHAR(9)," "),CHAR(10)," "),CHAR(11)," "),CHAR(12)," "),CHAR(13)," ")),validation_boundary_effect))=0),"INVALID_INPUT",IF(OR(TRIM(SUBSTITUTE(SUBSTITUTE(SUBSTITUTE(SUBSTITUTE(SUBSTITUTE(SUBSTITUTE(E39,CHAR(160)," "),CHAR(9)," "),CHAR(10)," "),CHAR(11)," "),CHAR(12)," "),CHAR(13)," "))="UNRESOLVED",TRIM(SUBSTITUTE(SUBSTITUTE(SUBSTITUTE(SUBSTITUTE(SUBSTITUTE(SUBSTITUTE(F39,CHAR(160)," "),CHAR(9)," "),CHAR(10)," "),CHAR(11)," "),CHAR(12)," "),CHAR(13)," "))="UNKNOWN",TRIM(SUBSTITUTE(SUBSTITUTE(SUBSTITUTE(SUBSTITUTE(SUBSTITUTE(SUBSTITUTE(H39,CHAR(160)," "),CHAR(9)," "),CHAR(10)," "),CHAR(11)," "),CHAR(12)," "),CHAR(13)," "))="UNRESOLVED",TRIM(SUBSTITUTE(SUBSTITUTE(SUBSTITUTE(SUBSTITUTE(SUBSTITUTE(SUBSTITUTE(I39,CHAR(160)," "),CHAR(9)," "),CHAR(10)," "),CHAR(11)," "),CHAR(12)," "),CHAR(13)," "))="UNKNOWN",TRIM(SUBSTITUTE(SUBSTITUTE(SUBSTITUTE(SUBSTITUTE(SUBSTITUTE(SUBSTITUTE(K39,CHAR(160)," "),CHAR(9)," "),CHAR(10)," "),CHAR(11)," "),CHAR(12)," "),CHAR(13)," "))="UNRESOLVED",TRIM(SUBSTITUTE(SUBSTITUTE(SUBSTITUTE(SUBSTITUTE(SUBSTITUTE(SUBSTITUTE(L39,CHAR(160)," "),CHAR(9)," "),CHAR(10)," "),CHAR(11)," "),CHAR(12)," "),CHAR(13)," "))="UNKNOWN",TRIM(SUBSTITUTE(SUBSTITUTE(SUBSTITUTE(SUBSTITUTE(SUBSTITUTE(SUBSTITUTE(N39,CHAR(160)," "),CHAR(9)," "),CHAR(10)," "),CHAR(11)," "),CHAR(12)," "),CHAR(13)," "))="UNRESOLVED",TRIM(SUBSTITUTE(SUBSTITUTE(SUBSTITUTE(SUBSTITUTE(SUBSTITUTE(SUBSTITUTE(O39,CHAR(160)," "),CHAR(9)," "),CHAR(10)," "),CHAR(11)," "),CHAR(12)," "),CHAR(13)," "))="UNKNOWN"),"RESOLVE_SCOPE",IF(AND(TRIM(SUBSTITUTE(SUBSTITUTE(SUBSTITUTE(SUBSTITUTE(SUBSTITUTE(SUBSTITUTE(C39,CHAR(160)," "),CHAR(9)," "),CHAR(10)," "),CHAR(11)," "),CHAR(12)," "),CHAR(13)," "))="CURRENT",OR(TRIM(SUBSTITUTE(SUBSTITUTE(SUBSTITUTE(SUBSTITUTE(SUBSTITUTE(SUBSTITUTE(F39,CHAR(160)," "),CHAR(9)," "),CHAR(10)," "),CHAR(11)," "),CHAR(12)," "),CHAR(13)," "))="MATERIAL",TRIM(SUBSTITUTE(SUBSTITUTE(SUBSTITUTE(SUBSTITUTE(SUBSTITUTE(SUBSTITUTE(I39,CHAR(160)," "),CHAR(9)," "),CHAR(10)," "),CHAR(11)," "),CHAR(12)," "),CHAR(13)," "))="MATERIAL",TRIM(SUBSTITUTE(SUBSTITUTE(SUBSTITUTE(SUBSTITUTE(SUBSTITUTE(SUBSTITUTE(L39,CHAR(160)," "),CHAR(9)," "),CHAR(10)," "),CHAR(11)," "),CHAR(12)," "),CHAR(13)," "))="MATERIAL",TRIM(SUBSTITUTE(SUBSTITUTE(SUBSTITUTE(SUBSTITUTE(SUBSTITUTE(SUBSTITUTE(O39,CHAR(160)," "),CHAR(9)," "),CHAR(10)," "),CHAR(11)," "),CHAR(12)," "),CHAR(13)," "))="MATERIAL")),"REOPEN_VIEW",IF((--(TRIM(SUBSTITUTE(SUBSTITUTE(SUBSTITUTE(SUBSTITUTE(SUBSTITUTE(SUBSTITUTE(F39,CHAR(160)," "),CHAR(9)," "),CHAR(10)," "),CHAR(11)," "),CHAR(12)," "),CHAR(13)," "))="MATERIAL")+--(TRIM(SUBSTITUTE(SUBSTITUTE(SUBSTITUTE(SUBSTITUTE(SUBSTITUTE(SUBSTITUTE(I39,CHAR(160)," "),CHAR(9)," "),CHAR(10)," "),CHAR(11)," "),CHAR(12)," "),CHAR(13)," "))="MATERIAL")+--(TRIM(SUBSTITUTE(SUBSTITUTE(SUBSTITUTE(SUBSTITUTE(SUBSTITUTE(SUBSTITUTE(L39,CHAR(160)," "),CHAR(9)," "),CHAR(10)," "),CHAR(11)," "),CHAR(12)," "),CHAR(13)," "))="MATERIAL")+--(TRIM(SUBSTITUTE(SUBSTITUTE(SUBSTITUTE(SUBSTITUTE(SUBSTITUTE(SUBSTITUTE(O39,CHAR(160)," "),CHAR(9)," "),CHAR(10)," "),CHAR(11)," "),CHAR(12)," "),CHAR(13)," "))="MATERIAL"))&gt;1,"SPLIT_MULTIPLE",IF(TRIM(SUBSTITUTE(SUBSTITUTE(SUBSTITUTE(SUBSTITUTE(SUBSTITUTE(SUBSTITUTE(F39,CHAR(160)," "),CHAR(9)," "),CHAR(10)," "),CHAR(11)," "),CHAR(12)," "),CHAR(13)," "))="MATERIAL","SPLIT_BUYER",IF(TRIM(SUBSTITUTE(SUBSTITUTE(SUBSTITUTE(SUBSTITUTE(SUBSTITUTE(SUBSTITUTE(I39,CHAR(160)," "),CHAR(9)," "),CHAR(10)," "),CHAR(11)," "),CHAR(12)," "),CHAR(13)," "))="MATERIAL","SPLIT_OFFER",IF(TRIM(SUBSTITUTE(SUBSTITUTE(SUBSTITUTE(SUBSTITUTE(SUBSTITUTE(SUBSTITUTE(L39,CHAR(160)," "),CHAR(9)," "),CHAR(10)," "),CHAR(11)," "),CHAR(12)," "),CHAR(13)," "))="MATERIAL","SPLIT_MARKET",IF(TRIM(SUBSTITUTE(SUBSTITUTE(SUBSTITUTE(SUBSTITUTE(SUBSTITUTE(SUBSTITUTE(O39,CHAR(160)," "),CHAR(9)," "),CHAR(10)," "),CHAR(11)," "),CHAR(12)," "),CHAR(13)," "))="MATERIAL","SPLIT_GEOGRAPHY","USE_ONE_VIEW")))))))))</f>
      </c>
      <c r="T39" s="46">
        <f>IF(S39="INVALID_INPUT","CONTROLLED_INPUT_INVALID",IF(S39="INCOMPLETE","REQUIRED_INPUT_MISSING",IF(S39="RESOLVE_SCOPE","BOUNDARY_UNRESOLVED",IF(S39="REOPEN_VIEW","CURRENT_VIEW_STALE",IF(S39="SPLIT_MULTIPLE","MULTIPLE_MATERIAL_BOUNDARIES",IF(LEFT(S39,6)="SPLIT_","SINGLE_MATERIAL_BOUNDARY","NO_MATERIAL_BOUNDARY_CHANGE"))))))</f>
      </c>
      <c r="U39" s="46">
        <f>"Buyer: "&amp;TRIM(SUBSTITUTE(SUBSTITUTE(SUBSTITUTE(SUBSTITUTE(SUBSTITUTE(SUBSTITUTE(D39,CHAR(160)," "),CHAR(9)," "),CHAR(10)," "),CHAR(11)," "),CHAR(12)," "),CHAR(13)," "))&amp;" | Offer: "&amp;TRIM(SUBSTITUTE(SUBSTITUTE(SUBSTITUTE(SUBSTITUTE(SUBSTITUTE(SUBSTITUTE(G39,CHAR(160)," "),CHAR(9)," "),CHAR(10)," "),CHAR(11)," "),CHAR(12)," "),CHAR(13)," "))&amp;" | Market/job: "&amp;TRIM(SUBSTITUTE(SUBSTITUTE(SUBSTITUTE(SUBSTITUTE(SUBSTITUTE(SUBSTITUTE(J39,CHAR(160)," "),CHAR(9)," "),CHAR(10)," "),CHAR(11)," "),CHAR(12)," "),CHAR(13)," "))&amp;" | Geography/serviceability: "&amp;TRIM(SUBSTITUTE(SUBSTITUTE(SUBSTITUTE(SUBSTITUTE(SUBSTITUTE(SUBSTITUTE(M39,CHAR(160)," "),CHAR(9)," "),CHAR(10)," "),CHAR(11)," "),CHAR(12)," "),CHAR(13)," "))</f>
      </c>
      <c r="V39" s="46">
        <f>IF(OR(S39="USE_ONE_VIEW",LEFT(S39,6)="SPLIT_",S39="REOPEN_VIEW"),"Use the resulting scoped view for the stated decision after inclusions, exclusions and evidence are recorded.","No consequential downstream comparison yet.")</f>
      </c>
      <c r="W39" s="46">
        <f>IF(OR(S39="USE_ONE_VIEW",LEFT(S39,6)="SPLIT_",S39="REOPEN_VIEW"),"Do not generalize to other buyers, offers, markets, geographies or decisions without rechecking scope.","Do not size, benchmark, rank or brief from an unresolved or invalid scope.")</f>
      </c>
      <c r="X39" s="46">
        <f>IF(S39="INVALID_INPUT","Correct unsupported controlled values.",IF(S39="INCOMPLETE","Complete missing controlled fields.",IF(S39="RESOLVE_SCOPE","Resolve one or more boundary states/effects before comparison.",IF(AX39="INCOMPLETE","Record exact missing buyer / offer / market-job / geography-serviceability scope labels before publishing.","None identified by controlled inputs."))))</f>
      </c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>
        <f>IF(OR(LEN(TRIM(SUBSTITUTE(SUBSTITUTE(SUBSTITUTE(SUBSTITUTE(SUBSTITUTE(SUBSTITUTE(D39,CHAR(160)," "),CHAR(9)," "),CHAR(10)," "),CHAR(11)," "),CHAR(12)," "),CHAR(13)," ")))=0,LEN(TRIM(SUBSTITUTE(SUBSTITUTE(SUBSTITUTE(SUBSTITUTE(SUBSTITUTE(SUBSTITUTE(G39,CHAR(160)," "),CHAR(9)," "),CHAR(10)," "),CHAR(11)," "),CHAR(12)," "),CHAR(13)," ")))=0,LEN(TRIM(SUBSTITUTE(SUBSTITUTE(SUBSTITUTE(SUBSTITUTE(SUBSTITUTE(SUBSTITUTE(J39,CHAR(160)," "),CHAR(9)," "),CHAR(10)," "),CHAR(11)," "),CHAR(12)," "),CHAR(13)," ")))=0,LEN(TRIM(SUBSTITUTE(SUBSTITUTE(SUBSTITUTE(SUBSTITUTE(SUBSTITUTE(SUBSTITUTE(M39,CHAR(160)," "),CHAR(9)," "),CHAR(10)," "),CHAR(11)," "),CHAR(12)," "),CHAR(13)," ")))=0),"INCOMPLETE","COMPLETE")</f>
      </c>
      <c r="AY39">
        <f>IF(OR(S39="INVALID_INPUT",S39="INCOMPLETE",S39="RESOLVE_SCOPE",AX39="INCOMPLETE"),"NOT_READY_TO_PUBLISH","READY_FOR_HANDOFF")</f>
      </c>
    </row>
    <row r="40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48">
        <f>IF(OR(LEN(TRIM(SUBSTITUTE(SUBSTITUTE(SUBSTITUTE(SUBSTITUTE(SUBSTITUTE(SUBSTITUTE(B40,CHAR(160)," "),CHAR(9)," "),CHAR(10)," "),CHAR(11)," "),CHAR(12)," "),CHAR(13)," ")))=0,LEN(TRIM(SUBSTITUTE(SUBSTITUTE(SUBSTITUTE(SUBSTITUTE(SUBSTITUTE(SUBSTITUTE(C40,CHAR(160)," "),CHAR(9)," "),CHAR(10)," "),CHAR(11)," "),CHAR(12)," "),CHAR(13)," ")))=0,LEN(TRIM(SUBSTITUTE(SUBSTITUTE(SUBSTITUTE(SUBSTITUTE(SUBSTITUTE(SUBSTITUTE(E40,CHAR(160)," "),CHAR(9)," "),CHAR(10)," "),CHAR(11)," "),CHAR(12)," "),CHAR(13)," ")))=0,LEN(TRIM(SUBSTITUTE(SUBSTITUTE(SUBSTITUTE(SUBSTITUTE(SUBSTITUTE(SUBSTITUTE(F40,CHAR(160)," "),CHAR(9)," "),CHAR(10)," "),CHAR(11)," "),CHAR(12)," "),CHAR(13)," ")))=0,LEN(TRIM(SUBSTITUTE(SUBSTITUTE(SUBSTITUTE(SUBSTITUTE(SUBSTITUTE(SUBSTITUTE(H40,CHAR(160)," "),CHAR(9)," "),CHAR(10)," "),CHAR(11)," "),CHAR(12)," "),CHAR(13)," ")))=0,LEN(TRIM(SUBSTITUTE(SUBSTITUTE(SUBSTITUTE(SUBSTITUTE(SUBSTITUTE(SUBSTITUTE(I40,CHAR(160)," "),CHAR(9)," "),CHAR(10)," "),CHAR(11)," "),CHAR(12)," "),CHAR(13)," ")))=0,LEN(TRIM(SUBSTITUTE(SUBSTITUTE(SUBSTITUTE(SUBSTITUTE(SUBSTITUTE(SUBSTITUTE(K40,CHAR(160)," "),CHAR(9)," "),CHAR(10)," "),CHAR(11)," "),CHAR(12)," "),CHAR(13)," ")))=0,LEN(TRIM(SUBSTITUTE(SUBSTITUTE(SUBSTITUTE(SUBSTITUTE(SUBSTITUTE(SUBSTITUTE(L40,CHAR(160)," "),CHAR(9)," "),CHAR(10)," "),CHAR(11)," "),CHAR(12)," "),CHAR(13)," ")))=0,LEN(TRIM(SUBSTITUTE(SUBSTITUTE(SUBSTITUTE(SUBSTITUTE(SUBSTITUTE(SUBSTITUTE(N40,CHAR(160)," "),CHAR(9)," "),CHAR(10)," "),CHAR(11)," "),CHAR(12)," "),CHAR(13)," ")))=0,LEN(TRIM(SUBSTITUTE(SUBSTITUTE(SUBSTITUTE(SUBSTITUTE(SUBSTITUTE(SUBSTITUTE(O40,CHAR(160)," "),CHAR(9)," "),CHAR(10)," "),CHAR(11)," "),CHAR(12)," "),CHAR(13)," ")))=0),"INCOMPLETE",IF(OR(SUMPRODUCT(--EXACT(TRIM(SUBSTITUTE(SUBSTITUTE(SUBSTITUTE(SUBSTITUTE(SUBSTITUTE(SUBSTITUTE(B40,CHAR(160)," "),CHAR(9)," "),CHAR(10)," "),CHAR(11)," "),CHAR(12)," "),CHAR(13)," ")),validation_decision_use))=0,SUMPRODUCT(--EXACT(TRIM(SUBSTITUTE(SUBSTITUTE(SUBSTITUTE(SUBSTITUTE(SUBSTITUTE(SUBSTITUTE(C40,CHAR(160)," "),CHAR(9)," "),CHAR(10)," "),CHAR(11)," "),CHAR(12)," "),CHAR(13)," ")),validation_existing_view))=0,SUMPRODUCT(--EXACT(TRIM(SUBSTITUTE(SUBSTITUTE(SUBSTITUTE(SUBSTITUTE(SUBSTITUTE(SUBSTITUTE(E40,CHAR(160)," "),CHAR(9)," "),CHAR(10)," "),CHAR(11)," "),CHAR(12)," "),CHAR(13)," ")),validation_boundary_state))=0,SUMPRODUCT(--EXACT(TRIM(SUBSTITUTE(SUBSTITUTE(SUBSTITUTE(SUBSTITUTE(SUBSTITUTE(SUBSTITUTE(F40,CHAR(160)," "),CHAR(9)," "),CHAR(10)," "),CHAR(11)," "),CHAR(12)," "),CHAR(13)," ")),validation_boundary_effect))=0,SUMPRODUCT(--EXACT(TRIM(SUBSTITUTE(SUBSTITUTE(SUBSTITUTE(SUBSTITUTE(SUBSTITUTE(SUBSTITUTE(H40,CHAR(160)," "),CHAR(9)," "),CHAR(10)," "),CHAR(11)," "),CHAR(12)," "),CHAR(13)," ")),validation_boundary_state))=0,SUMPRODUCT(--EXACT(TRIM(SUBSTITUTE(SUBSTITUTE(SUBSTITUTE(SUBSTITUTE(SUBSTITUTE(SUBSTITUTE(I40,CHAR(160)," "),CHAR(9)," "),CHAR(10)," "),CHAR(11)," "),CHAR(12)," "),CHAR(13)," ")),validation_boundary_effect))=0,SUMPRODUCT(--EXACT(TRIM(SUBSTITUTE(SUBSTITUTE(SUBSTITUTE(SUBSTITUTE(SUBSTITUTE(SUBSTITUTE(K40,CHAR(160)," "),CHAR(9)," "),CHAR(10)," "),CHAR(11)," "),CHAR(12)," "),CHAR(13)," ")),validation_boundary_state))=0,SUMPRODUCT(--EXACT(TRIM(SUBSTITUTE(SUBSTITUTE(SUBSTITUTE(SUBSTITUTE(SUBSTITUTE(SUBSTITUTE(L40,CHAR(160)," "),CHAR(9)," "),CHAR(10)," "),CHAR(11)," "),CHAR(12)," "),CHAR(13)," ")),validation_boundary_effect))=0,SUMPRODUCT(--EXACT(TRIM(SUBSTITUTE(SUBSTITUTE(SUBSTITUTE(SUBSTITUTE(SUBSTITUTE(SUBSTITUTE(N40,CHAR(160)," "),CHAR(9)," "),CHAR(10)," "),CHAR(11)," "),CHAR(12)," "),CHAR(13)," ")),validation_boundary_state))=0,SUMPRODUCT(--EXACT(TRIM(SUBSTITUTE(SUBSTITUTE(SUBSTITUTE(SUBSTITUTE(SUBSTITUTE(SUBSTITUTE(O40,CHAR(160)," "),CHAR(9)," "),CHAR(10)," "),CHAR(11)," "),CHAR(12)," "),CHAR(13)," ")),validation_boundary_effect))=0),"INVALID_INPUT",IF(OR(TRIM(SUBSTITUTE(SUBSTITUTE(SUBSTITUTE(SUBSTITUTE(SUBSTITUTE(SUBSTITUTE(E40,CHAR(160)," "),CHAR(9)," "),CHAR(10)," "),CHAR(11)," "),CHAR(12)," "),CHAR(13)," "))="UNRESOLVED",TRIM(SUBSTITUTE(SUBSTITUTE(SUBSTITUTE(SUBSTITUTE(SUBSTITUTE(SUBSTITUTE(F40,CHAR(160)," "),CHAR(9)," "),CHAR(10)," "),CHAR(11)," "),CHAR(12)," "),CHAR(13)," "))="UNKNOWN",TRIM(SUBSTITUTE(SUBSTITUTE(SUBSTITUTE(SUBSTITUTE(SUBSTITUTE(SUBSTITUTE(H40,CHAR(160)," "),CHAR(9)," "),CHAR(10)," "),CHAR(11)," "),CHAR(12)," "),CHAR(13)," "))="UNRESOLVED",TRIM(SUBSTITUTE(SUBSTITUTE(SUBSTITUTE(SUBSTITUTE(SUBSTITUTE(SUBSTITUTE(I40,CHAR(160)," "),CHAR(9)," "),CHAR(10)," "),CHAR(11)," "),CHAR(12)," "),CHAR(13)," "))="UNKNOWN",TRIM(SUBSTITUTE(SUBSTITUTE(SUBSTITUTE(SUBSTITUTE(SUBSTITUTE(SUBSTITUTE(K40,CHAR(160)," "),CHAR(9)," "),CHAR(10)," "),CHAR(11)," "),CHAR(12)," "),CHAR(13)," "))="UNRESOLVED",TRIM(SUBSTITUTE(SUBSTITUTE(SUBSTITUTE(SUBSTITUTE(SUBSTITUTE(SUBSTITUTE(L40,CHAR(160)," "),CHAR(9)," "),CHAR(10)," "),CHAR(11)," "),CHAR(12)," "),CHAR(13)," "))="UNKNOWN",TRIM(SUBSTITUTE(SUBSTITUTE(SUBSTITUTE(SUBSTITUTE(SUBSTITUTE(SUBSTITUTE(N40,CHAR(160)," "),CHAR(9)," "),CHAR(10)," "),CHAR(11)," "),CHAR(12)," "),CHAR(13)," "))="UNRESOLVED",TRIM(SUBSTITUTE(SUBSTITUTE(SUBSTITUTE(SUBSTITUTE(SUBSTITUTE(SUBSTITUTE(O40,CHAR(160)," "),CHAR(9)," "),CHAR(10)," "),CHAR(11)," "),CHAR(12)," "),CHAR(13)," "))="UNKNOWN"),"RESOLVE_SCOPE",IF(AND(TRIM(SUBSTITUTE(SUBSTITUTE(SUBSTITUTE(SUBSTITUTE(SUBSTITUTE(SUBSTITUTE(C40,CHAR(160)," "),CHAR(9)," "),CHAR(10)," "),CHAR(11)," "),CHAR(12)," "),CHAR(13)," "))="CURRENT",OR(TRIM(SUBSTITUTE(SUBSTITUTE(SUBSTITUTE(SUBSTITUTE(SUBSTITUTE(SUBSTITUTE(F40,CHAR(160)," "),CHAR(9)," "),CHAR(10)," "),CHAR(11)," "),CHAR(12)," "),CHAR(13)," "))="MATERIAL",TRIM(SUBSTITUTE(SUBSTITUTE(SUBSTITUTE(SUBSTITUTE(SUBSTITUTE(SUBSTITUTE(I40,CHAR(160)," "),CHAR(9)," "),CHAR(10)," "),CHAR(11)," "),CHAR(12)," "),CHAR(13)," "))="MATERIAL",TRIM(SUBSTITUTE(SUBSTITUTE(SUBSTITUTE(SUBSTITUTE(SUBSTITUTE(SUBSTITUTE(L40,CHAR(160)," "),CHAR(9)," "),CHAR(10)," "),CHAR(11)," "),CHAR(12)," "),CHAR(13)," "))="MATERIAL",TRIM(SUBSTITUTE(SUBSTITUTE(SUBSTITUTE(SUBSTITUTE(SUBSTITUTE(SUBSTITUTE(O40,CHAR(160)," "),CHAR(9)," "),CHAR(10)," "),CHAR(11)," "),CHAR(12)," "),CHAR(13)," "))="MATERIAL")),"REOPEN_VIEW",IF((--(TRIM(SUBSTITUTE(SUBSTITUTE(SUBSTITUTE(SUBSTITUTE(SUBSTITUTE(SUBSTITUTE(F40,CHAR(160)," "),CHAR(9)," "),CHAR(10)," "),CHAR(11)," "),CHAR(12)," "),CHAR(13)," "))="MATERIAL")+--(TRIM(SUBSTITUTE(SUBSTITUTE(SUBSTITUTE(SUBSTITUTE(SUBSTITUTE(SUBSTITUTE(I40,CHAR(160)," "),CHAR(9)," "),CHAR(10)," "),CHAR(11)," "),CHAR(12)," "),CHAR(13)," "))="MATERIAL")+--(TRIM(SUBSTITUTE(SUBSTITUTE(SUBSTITUTE(SUBSTITUTE(SUBSTITUTE(SUBSTITUTE(L40,CHAR(160)," "),CHAR(9)," "),CHAR(10)," "),CHAR(11)," "),CHAR(12)," "),CHAR(13)," "))="MATERIAL")+--(TRIM(SUBSTITUTE(SUBSTITUTE(SUBSTITUTE(SUBSTITUTE(SUBSTITUTE(SUBSTITUTE(O40,CHAR(160)," "),CHAR(9)," "),CHAR(10)," "),CHAR(11)," "),CHAR(12)," "),CHAR(13)," "))="MATERIAL"))&gt;1,"SPLIT_MULTIPLE",IF(TRIM(SUBSTITUTE(SUBSTITUTE(SUBSTITUTE(SUBSTITUTE(SUBSTITUTE(SUBSTITUTE(F40,CHAR(160)," "),CHAR(9)," "),CHAR(10)," "),CHAR(11)," "),CHAR(12)," "),CHAR(13)," "))="MATERIAL","SPLIT_BUYER",IF(TRIM(SUBSTITUTE(SUBSTITUTE(SUBSTITUTE(SUBSTITUTE(SUBSTITUTE(SUBSTITUTE(I40,CHAR(160)," "),CHAR(9)," "),CHAR(10)," "),CHAR(11)," "),CHAR(12)," "),CHAR(13)," "))="MATERIAL","SPLIT_OFFER",IF(TRIM(SUBSTITUTE(SUBSTITUTE(SUBSTITUTE(SUBSTITUTE(SUBSTITUTE(SUBSTITUTE(L40,CHAR(160)," "),CHAR(9)," "),CHAR(10)," "),CHAR(11)," "),CHAR(12)," "),CHAR(13)," "))="MATERIAL","SPLIT_MARKET",IF(TRIM(SUBSTITUTE(SUBSTITUTE(SUBSTITUTE(SUBSTITUTE(SUBSTITUTE(SUBSTITUTE(O40,CHAR(160)," "),CHAR(9)," "),CHAR(10)," "),CHAR(11)," "),CHAR(12)," "),CHAR(13)," "))="MATERIAL","SPLIT_GEOGRAPHY","USE_ONE_VIEW")))))))))</f>
      </c>
      <c r="T40" s="46">
        <f>IF(S40="INVALID_INPUT","CONTROLLED_INPUT_INVALID",IF(S40="INCOMPLETE","REQUIRED_INPUT_MISSING",IF(S40="RESOLVE_SCOPE","BOUNDARY_UNRESOLVED",IF(S40="REOPEN_VIEW","CURRENT_VIEW_STALE",IF(S40="SPLIT_MULTIPLE","MULTIPLE_MATERIAL_BOUNDARIES",IF(LEFT(S40,6)="SPLIT_","SINGLE_MATERIAL_BOUNDARY","NO_MATERIAL_BOUNDARY_CHANGE"))))))</f>
      </c>
      <c r="U40" s="46">
        <f>"Buyer: "&amp;TRIM(SUBSTITUTE(SUBSTITUTE(SUBSTITUTE(SUBSTITUTE(SUBSTITUTE(SUBSTITUTE(D40,CHAR(160)," "),CHAR(9)," "),CHAR(10)," "),CHAR(11)," "),CHAR(12)," "),CHAR(13)," "))&amp;" | Offer: "&amp;TRIM(SUBSTITUTE(SUBSTITUTE(SUBSTITUTE(SUBSTITUTE(SUBSTITUTE(SUBSTITUTE(G40,CHAR(160)," "),CHAR(9)," "),CHAR(10)," "),CHAR(11)," "),CHAR(12)," "),CHAR(13)," "))&amp;" | Market/job: "&amp;TRIM(SUBSTITUTE(SUBSTITUTE(SUBSTITUTE(SUBSTITUTE(SUBSTITUTE(SUBSTITUTE(J40,CHAR(160)," "),CHAR(9)," "),CHAR(10)," "),CHAR(11)," "),CHAR(12)," "),CHAR(13)," "))&amp;" | Geography/serviceability: "&amp;TRIM(SUBSTITUTE(SUBSTITUTE(SUBSTITUTE(SUBSTITUTE(SUBSTITUTE(SUBSTITUTE(M40,CHAR(160)," "),CHAR(9)," "),CHAR(10)," "),CHAR(11)," "),CHAR(12)," "),CHAR(13)," "))</f>
      </c>
      <c r="V40" s="46">
        <f>IF(OR(S40="USE_ONE_VIEW",LEFT(S40,6)="SPLIT_",S40="REOPEN_VIEW"),"Use the resulting scoped view for the stated decision after inclusions, exclusions and evidence are recorded.","No consequential downstream comparison yet.")</f>
      </c>
      <c r="W40" s="46">
        <f>IF(OR(S40="USE_ONE_VIEW",LEFT(S40,6)="SPLIT_",S40="REOPEN_VIEW"),"Do not generalize to other buyers, offers, markets, geographies or decisions without rechecking scope.","Do not size, benchmark, rank or brief from an unresolved or invalid scope.")</f>
      </c>
      <c r="X40" s="46">
        <f>IF(S40="INVALID_INPUT","Correct unsupported controlled values.",IF(S40="INCOMPLETE","Complete missing controlled fields.",IF(S40="RESOLVE_SCOPE","Resolve one or more boundary states/effects before comparison.",IF(AX40="INCOMPLETE","Record exact missing buyer / offer / market-job / geography-serviceability scope labels before publishing.","None identified by controlled inputs."))))</f>
      </c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>
        <f>IF(OR(LEN(TRIM(SUBSTITUTE(SUBSTITUTE(SUBSTITUTE(SUBSTITUTE(SUBSTITUTE(SUBSTITUTE(D40,CHAR(160)," "),CHAR(9)," "),CHAR(10)," "),CHAR(11)," "),CHAR(12)," "),CHAR(13)," ")))=0,LEN(TRIM(SUBSTITUTE(SUBSTITUTE(SUBSTITUTE(SUBSTITUTE(SUBSTITUTE(SUBSTITUTE(G40,CHAR(160)," "),CHAR(9)," "),CHAR(10)," "),CHAR(11)," "),CHAR(12)," "),CHAR(13)," ")))=0,LEN(TRIM(SUBSTITUTE(SUBSTITUTE(SUBSTITUTE(SUBSTITUTE(SUBSTITUTE(SUBSTITUTE(J40,CHAR(160)," "),CHAR(9)," "),CHAR(10)," "),CHAR(11)," "),CHAR(12)," "),CHAR(13)," ")))=0,LEN(TRIM(SUBSTITUTE(SUBSTITUTE(SUBSTITUTE(SUBSTITUTE(SUBSTITUTE(SUBSTITUTE(M40,CHAR(160)," "),CHAR(9)," "),CHAR(10)," "),CHAR(11)," "),CHAR(12)," "),CHAR(13)," ")))=0),"INCOMPLETE","COMPLETE")</f>
      </c>
      <c r="AY40">
        <f>IF(OR(S40="INVALID_INPUT",S40="INCOMPLETE",S40="RESOLVE_SCOPE",AX40="INCOMPLETE"),"NOT_READY_TO_PUBLISH","READY_FOR_HANDOFF")</f>
      </c>
    </row>
    <row r="41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48">
        <f>IF(OR(LEN(TRIM(SUBSTITUTE(SUBSTITUTE(SUBSTITUTE(SUBSTITUTE(SUBSTITUTE(SUBSTITUTE(B41,CHAR(160)," "),CHAR(9)," "),CHAR(10)," "),CHAR(11)," "),CHAR(12)," "),CHAR(13)," ")))=0,LEN(TRIM(SUBSTITUTE(SUBSTITUTE(SUBSTITUTE(SUBSTITUTE(SUBSTITUTE(SUBSTITUTE(C41,CHAR(160)," "),CHAR(9)," "),CHAR(10)," "),CHAR(11)," "),CHAR(12)," "),CHAR(13)," ")))=0,LEN(TRIM(SUBSTITUTE(SUBSTITUTE(SUBSTITUTE(SUBSTITUTE(SUBSTITUTE(SUBSTITUTE(E41,CHAR(160)," "),CHAR(9)," "),CHAR(10)," "),CHAR(11)," "),CHAR(12)," "),CHAR(13)," ")))=0,LEN(TRIM(SUBSTITUTE(SUBSTITUTE(SUBSTITUTE(SUBSTITUTE(SUBSTITUTE(SUBSTITUTE(F41,CHAR(160)," "),CHAR(9)," "),CHAR(10)," "),CHAR(11)," "),CHAR(12)," "),CHAR(13)," ")))=0,LEN(TRIM(SUBSTITUTE(SUBSTITUTE(SUBSTITUTE(SUBSTITUTE(SUBSTITUTE(SUBSTITUTE(H41,CHAR(160)," "),CHAR(9)," "),CHAR(10)," "),CHAR(11)," "),CHAR(12)," "),CHAR(13)," ")))=0,LEN(TRIM(SUBSTITUTE(SUBSTITUTE(SUBSTITUTE(SUBSTITUTE(SUBSTITUTE(SUBSTITUTE(I41,CHAR(160)," "),CHAR(9)," "),CHAR(10)," "),CHAR(11)," "),CHAR(12)," "),CHAR(13)," ")))=0,LEN(TRIM(SUBSTITUTE(SUBSTITUTE(SUBSTITUTE(SUBSTITUTE(SUBSTITUTE(SUBSTITUTE(K41,CHAR(160)," "),CHAR(9)," "),CHAR(10)," "),CHAR(11)," "),CHAR(12)," "),CHAR(13)," ")))=0,LEN(TRIM(SUBSTITUTE(SUBSTITUTE(SUBSTITUTE(SUBSTITUTE(SUBSTITUTE(SUBSTITUTE(L41,CHAR(160)," "),CHAR(9)," "),CHAR(10)," "),CHAR(11)," "),CHAR(12)," "),CHAR(13)," ")))=0,LEN(TRIM(SUBSTITUTE(SUBSTITUTE(SUBSTITUTE(SUBSTITUTE(SUBSTITUTE(SUBSTITUTE(N41,CHAR(160)," "),CHAR(9)," "),CHAR(10)," "),CHAR(11)," "),CHAR(12)," "),CHAR(13)," ")))=0,LEN(TRIM(SUBSTITUTE(SUBSTITUTE(SUBSTITUTE(SUBSTITUTE(SUBSTITUTE(SUBSTITUTE(O41,CHAR(160)," "),CHAR(9)," "),CHAR(10)," "),CHAR(11)," "),CHAR(12)," "),CHAR(13)," ")))=0),"INCOMPLETE",IF(OR(SUMPRODUCT(--EXACT(TRIM(SUBSTITUTE(SUBSTITUTE(SUBSTITUTE(SUBSTITUTE(SUBSTITUTE(SUBSTITUTE(B41,CHAR(160)," "),CHAR(9)," "),CHAR(10)," "),CHAR(11)," "),CHAR(12)," "),CHAR(13)," ")),validation_decision_use))=0,SUMPRODUCT(--EXACT(TRIM(SUBSTITUTE(SUBSTITUTE(SUBSTITUTE(SUBSTITUTE(SUBSTITUTE(SUBSTITUTE(C41,CHAR(160)," "),CHAR(9)," "),CHAR(10)," "),CHAR(11)," "),CHAR(12)," "),CHAR(13)," ")),validation_existing_view))=0,SUMPRODUCT(--EXACT(TRIM(SUBSTITUTE(SUBSTITUTE(SUBSTITUTE(SUBSTITUTE(SUBSTITUTE(SUBSTITUTE(E41,CHAR(160)," "),CHAR(9)," "),CHAR(10)," "),CHAR(11)," "),CHAR(12)," "),CHAR(13)," ")),validation_boundary_state))=0,SUMPRODUCT(--EXACT(TRIM(SUBSTITUTE(SUBSTITUTE(SUBSTITUTE(SUBSTITUTE(SUBSTITUTE(SUBSTITUTE(F41,CHAR(160)," "),CHAR(9)," "),CHAR(10)," "),CHAR(11)," "),CHAR(12)," "),CHAR(13)," ")),validation_boundary_effect))=0,SUMPRODUCT(--EXACT(TRIM(SUBSTITUTE(SUBSTITUTE(SUBSTITUTE(SUBSTITUTE(SUBSTITUTE(SUBSTITUTE(H41,CHAR(160)," "),CHAR(9)," "),CHAR(10)," "),CHAR(11)," "),CHAR(12)," "),CHAR(13)," ")),validation_boundary_state))=0,SUMPRODUCT(--EXACT(TRIM(SUBSTITUTE(SUBSTITUTE(SUBSTITUTE(SUBSTITUTE(SUBSTITUTE(SUBSTITUTE(I41,CHAR(160)," "),CHAR(9)," "),CHAR(10)," "),CHAR(11)," "),CHAR(12)," "),CHAR(13)," ")),validation_boundary_effect))=0,SUMPRODUCT(--EXACT(TRIM(SUBSTITUTE(SUBSTITUTE(SUBSTITUTE(SUBSTITUTE(SUBSTITUTE(SUBSTITUTE(K41,CHAR(160)," "),CHAR(9)," "),CHAR(10)," "),CHAR(11)," "),CHAR(12)," "),CHAR(13)," ")),validation_boundary_state))=0,SUMPRODUCT(--EXACT(TRIM(SUBSTITUTE(SUBSTITUTE(SUBSTITUTE(SUBSTITUTE(SUBSTITUTE(SUBSTITUTE(L41,CHAR(160)," "),CHAR(9)," "),CHAR(10)," "),CHAR(11)," "),CHAR(12)," "),CHAR(13)," ")),validation_boundary_effect))=0,SUMPRODUCT(--EXACT(TRIM(SUBSTITUTE(SUBSTITUTE(SUBSTITUTE(SUBSTITUTE(SUBSTITUTE(SUBSTITUTE(N41,CHAR(160)," "),CHAR(9)," "),CHAR(10)," "),CHAR(11)," "),CHAR(12)," "),CHAR(13)," ")),validation_boundary_state))=0,SUMPRODUCT(--EXACT(TRIM(SUBSTITUTE(SUBSTITUTE(SUBSTITUTE(SUBSTITUTE(SUBSTITUTE(SUBSTITUTE(O41,CHAR(160)," "),CHAR(9)," "),CHAR(10)," "),CHAR(11)," "),CHAR(12)," "),CHAR(13)," ")),validation_boundary_effect))=0),"INVALID_INPUT",IF(OR(TRIM(SUBSTITUTE(SUBSTITUTE(SUBSTITUTE(SUBSTITUTE(SUBSTITUTE(SUBSTITUTE(E41,CHAR(160)," "),CHAR(9)," "),CHAR(10)," "),CHAR(11)," "),CHAR(12)," "),CHAR(13)," "))="UNRESOLVED",TRIM(SUBSTITUTE(SUBSTITUTE(SUBSTITUTE(SUBSTITUTE(SUBSTITUTE(SUBSTITUTE(F41,CHAR(160)," "),CHAR(9)," "),CHAR(10)," "),CHAR(11)," "),CHAR(12)," "),CHAR(13)," "))="UNKNOWN",TRIM(SUBSTITUTE(SUBSTITUTE(SUBSTITUTE(SUBSTITUTE(SUBSTITUTE(SUBSTITUTE(H41,CHAR(160)," "),CHAR(9)," "),CHAR(10)," "),CHAR(11)," "),CHAR(12)," "),CHAR(13)," "))="UNRESOLVED",TRIM(SUBSTITUTE(SUBSTITUTE(SUBSTITUTE(SUBSTITUTE(SUBSTITUTE(SUBSTITUTE(I41,CHAR(160)," "),CHAR(9)," "),CHAR(10)," "),CHAR(11)," "),CHAR(12)," "),CHAR(13)," "))="UNKNOWN",TRIM(SUBSTITUTE(SUBSTITUTE(SUBSTITUTE(SUBSTITUTE(SUBSTITUTE(SUBSTITUTE(K41,CHAR(160)," "),CHAR(9)," "),CHAR(10)," "),CHAR(11)," "),CHAR(12)," "),CHAR(13)," "))="UNRESOLVED",TRIM(SUBSTITUTE(SUBSTITUTE(SUBSTITUTE(SUBSTITUTE(SUBSTITUTE(SUBSTITUTE(L41,CHAR(160)," "),CHAR(9)," "),CHAR(10)," "),CHAR(11)," "),CHAR(12)," "),CHAR(13)," "))="UNKNOWN",TRIM(SUBSTITUTE(SUBSTITUTE(SUBSTITUTE(SUBSTITUTE(SUBSTITUTE(SUBSTITUTE(N41,CHAR(160)," "),CHAR(9)," "),CHAR(10)," "),CHAR(11)," "),CHAR(12)," "),CHAR(13)," "))="UNRESOLVED",TRIM(SUBSTITUTE(SUBSTITUTE(SUBSTITUTE(SUBSTITUTE(SUBSTITUTE(SUBSTITUTE(O41,CHAR(160)," "),CHAR(9)," "),CHAR(10)," "),CHAR(11)," "),CHAR(12)," "),CHAR(13)," "))="UNKNOWN"),"RESOLVE_SCOPE",IF(AND(TRIM(SUBSTITUTE(SUBSTITUTE(SUBSTITUTE(SUBSTITUTE(SUBSTITUTE(SUBSTITUTE(C41,CHAR(160)," "),CHAR(9)," "),CHAR(10)," "),CHAR(11)," "),CHAR(12)," "),CHAR(13)," "))="CURRENT",OR(TRIM(SUBSTITUTE(SUBSTITUTE(SUBSTITUTE(SUBSTITUTE(SUBSTITUTE(SUBSTITUTE(F41,CHAR(160)," "),CHAR(9)," "),CHAR(10)," "),CHAR(11)," "),CHAR(12)," "),CHAR(13)," "))="MATERIAL",TRIM(SUBSTITUTE(SUBSTITUTE(SUBSTITUTE(SUBSTITUTE(SUBSTITUTE(SUBSTITUTE(I41,CHAR(160)," "),CHAR(9)," "),CHAR(10)," "),CHAR(11)," "),CHAR(12)," "),CHAR(13)," "))="MATERIAL",TRIM(SUBSTITUTE(SUBSTITUTE(SUBSTITUTE(SUBSTITUTE(SUBSTITUTE(SUBSTITUTE(L41,CHAR(160)," "),CHAR(9)," "),CHAR(10)," "),CHAR(11)," "),CHAR(12)," "),CHAR(13)," "))="MATERIAL",TRIM(SUBSTITUTE(SUBSTITUTE(SUBSTITUTE(SUBSTITUTE(SUBSTITUTE(SUBSTITUTE(O41,CHAR(160)," "),CHAR(9)," "),CHAR(10)," "),CHAR(11)," "),CHAR(12)," "),CHAR(13)," "))="MATERIAL")),"REOPEN_VIEW",IF((--(TRIM(SUBSTITUTE(SUBSTITUTE(SUBSTITUTE(SUBSTITUTE(SUBSTITUTE(SUBSTITUTE(F41,CHAR(160)," "),CHAR(9)," "),CHAR(10)," "),CHAR(11)," "),CHAR(12)," "),CHAR(13)," "))="MATERIAL")+--(TRIM(SUBSTITUTE(SUBSTITUTE(SUBSTITUTE(SUBSTITUTE(SUBSTITUTE(SUBSTITUTE(I41,CHAR(160)," "),CHAR(9)," "),CHAR(10)," "),CHAR(11)," "),CHAR(12)," "),CHAR(13)," "))="MATERIAL")+--(TRIM(SUBSTITUTE(SUBSTITUTE(SUBSTITUTE(SUBSTITUTE(SUBSTITUTE(SUBSTITUTE(L41,CHAR(160)," "),CHAR(9)," "),CHAR(10)," "),CHAR(11)," "),CHAR(12)," "),CHAR(13)," "))="MATERIAL")+--(TRIM(SUBSTITUTE(SUBSTITUTE(SUBSTITUTE(SUBSTITUTE(SUBSTITUTE(SUBSTITUTE(O41,CHAR(160)," "),CHAR(9)," "),CHAR(10)," "),CHAR(11)," "),CHAR(12)," "),CHAR(13)," "))="MATERIAL"))&gt;1,"SPLIT_MULTIPLE",IF(TRIM(SUBSTITUTE(SUBSTITUTE(SUBSTITUTE(SUBSTITUTE(SUBSTITUTE(SUBSTITUTE(F41,CHAR(160)," "),CHAR(9)," "),CHAR(10)," "),CHAR(11)," "),CHAR(12)," "),CHAR(13)," "))="MATERIAL","SPLIT_BUYER",IF(TRIM(SUBSTITUTE(SUBSTITUTE(SUBSTITUTE(SUBSTITUTE(SUBSTITUTE(SUBSTITUTE(I41,CHAR(160)," "),CHAR(9)," "),CHAR(10)," "),CHAR(11)," "),CHAR(12)," "),CHAR(13)," "))="MATERIAL","SPLIT_OFFER",IF(TRIM(SUBSTITUTE(SUBSTITUTE(SUBSTITUTE(SUBSTITUTE(SUBSTITUTE(SUBSTITUTE(L41,CHAR(160)," "),CHAR(9)," "),CHAR(10)," "),CHAR(11)," "),CHAR(12)," "),CHAR(13)," "))="MATERIAL","SPLIT_MARKET",IF(TRIM(SUBSTITUTE(SUBSTITUTE(SUBSTITUTE(SUBSTITUTE(SUBSTITUTE(SUBSTITUTE(O41,CHAR(160)," "),CHAR(9)," "),CHAR(10)," "),CHAR(11)," "),CHAR(12)," "),CHAR(13)," "))="MATERIAL","SPLIT_GEOGRAPHY","USE_ONE_VIEW")))))))))</f>
      </c>
      <c r="T41" s="46">
        <f>IF(S41="INVALID_INPUT","CONTROLLED_INPUT_INVALID",IF(S41="INCOMPLETE","REQUIRED_INPUT_MISSING",IF(S41="RESOLVE_SCOPE","BOUNDARY_UNRESOLVED",IF(S41="REOPEN_VIEW","CURRENT_VIEW_STALE",IF(S41="SPLIT_MULTIPLE","MULTIPLE_MATERIAL_BOUNDARIES",IF(LEFT(S41,6)="SPLIT_","SINGLE_MATERIAL_BOUNDARY","NO_MATERIAL_BOUNDARY_CHANGE"))))))</f>
      </c>
      <c r="U41" s="46">
        <f>"Buyer: "&amp;TRIM(SUBSTITUTE(SUBSTITUTE(SUBSTITUTE(SUBSTITUTE(SUBSTITUTE(SUBSTITUTE(D41,CHAR(160)," "),CHAR(9)," "),CHAR(10)," "),CHAR(11)," "),CHAR(12)," "),CHAR(13)," "))&amp;" | Offer: "&amp;TRIM(SUBSTITUTE(SUBSTITUTE(SUBSTITUTE(SUBSTITUTE(SUBSTITUTE(SUBSTITUTE(G41,CHAR(160)," "),CHAR(9)," "),CHAR(10)," "),CHAR(11)," "),CHAR(12)," "),CHAR(13)," "))&amp;" | Market/job: "&amp;TRIM(SUBSTITUTE(SUBSTITUTE(SUBSTITUTE(SUBSTITUTE(SUBSTITUTE(SUBSTITUTE(J41,CHAR(160)," "),CHAR(9)," "),CHAR(10)," "),CHAR(11)," "),CHAR(12)," "),CHAR(13)," "))&amp;" | Geography/serviceability: "&amp;TRIM(SUBSTITUTE(SUBSTITUTE(SUBSTITUTE(SUBSTITUTE(SUBSTITUTE(SUBSTITUTE(M41,CHAR(160)," "),CHAR(9)," "),CHAR(10)," "),CHAR(11)," "),CHAR(12)," "),CHAR(13)," "))</f>
      </c>
      <c r="V41" s="46">
        <f>IF(OR(S41="USE_ONE_VIEW",LEFT(S41,6)="SPLIT_",S41="REOPEN_VIEW"),"Use the resulting scoped view for the stated decision after inclusions, exclusions and evidence are recorded.","No consequential downstream comparison yet.")</f>
      </c>
      <c r="W41" s="46">
        <f>IF(OR(S41="USE_ONE_VIEW",LEFT(S41,6)="SPLIT_",S41="REOPEN_VIEW"),"Do not generalize to other buyers, offers, markets, geographies or decisions without rechecking scope.","Do not size, benchmark, rank or brief from an unresolved or invalid scope.")</f>
      </c>
      <c r="X41" s="46">
        <f>IF(S41="INVALID_INPUT","Correct unsupported controlled values.",IF(S41="INCOMPLETE","Complete missing controlled fields.",IF(S41="RESOLVE_SCOPE","Resolve one or more boundary states/effects before comparison.",IF(AX41="INCOMPLETE","Record exact missing buyer / offer / market-job / geography-serviceability scope labels before publishing.","None identified by controlled inputs."))))</f>
      </c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>
        <f>IF(OR(LEN(TRIM(SUBSTITUTE(SUBSTITUTE(SUBSTITUTE(SUBSTITUTE(SUBSTITUTE(SUBSTITUTE(D41,CHAR(160)," "),CHAR(9)," "),CHAR(10)," "),CHAR(11)," "),CHAR(12)," "),CHAR(13)," ")))=0,LEN(TRIM(SUBSTITUTE(SUBSTITUTE(SUBSTITUTE(SUBSTITUTE(SUBSTITUTE(SUBSTITUTE(G41,CHAR(160)," "),CHAR(9)," "),CHAR(10)," "),CHAR(11)," "),CHAR(12)," "),CHAR(13)," ")))=0,LEN(TRIM(SUBSTITUTE(SUBSTITUTE(SUBSTITUTE(SUBSTITUTE(SUBSTITUTE(SUBSTITUTE(J41,CHAR(160)," "),CHAR(9)," "),CHAR(10)," "),CHAR(11)," "),CHAR(12)," "),CHAR(13)," ")))=0,LEN(TRIM(SUBSTITUTE(SUBSTITUTE(SUBSTITUTE(SUBSTITUTE(SUBSTITUTE(SUBSTITUTE(M41,CHAR(160)," "),CHAR(9)," "),CHAR(10)," "),CHAR(11)," "),CHAR(12)," "),CHAR(13)," ")))=0),"INCOMPLETE","COMPLETE")</f>
      </c>
      <c r="AY41">
        <f>IF(OR(S41="INVALID_INPUT",S41="INCOMPLETE",S41="RESOLVE_SCOPE",AX41="INCOMPLETE"),"NOT_READY_TO_PUBLISH","READY_FOR_HANDOFF")</f>
      </c>
    </row>
    <row r="42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48">
        <f>IF(OR(LEN(TRIM(SUBSTITUTE(SUBSTITUTE(SUBSTITUTE(SUBSTITUTE(SUBSTITUTE(SUBSTITUTE(B42,CHAR(160)," "),CHAR(9)," "),CHAR(10)," "),CHAR(11)," "),CHAR(12)," "),CHAR(13)," ")))=0,LEN(TRIM(SUBSTITUTE(SUBSTITUTE(SUBSTITUTE(SUBSTITUTE(SUBSTITUTE(SUBSTITUTE(C42,CHAR(160)," "),CHAR(9)," "),CHAR(10)," "),CHAR(11)," "),CHAR(12)," "),CHAR(13)," ")))=0,LEN(TRIM(SUBSTITUTE(SUBSTITUTE(SUBSTITUTE(SUBSTITUTE(SUBSTITUTE(SUBSTITUTE(E42,CHAR(160)," "),CHAR(9)," "),CHAR(10)," "),CHAR(11)," "),CHAR(12)," "),CHAR(13)," ")))=0,LEN(TRIM(SUBSTITUTE(SUBSTITUTE(SUBSTITUTE(SUBSTITUTE(SUBSTITUTE(SUBSTITUTE(F42,CHAR(160)," "),CHAR(9)," "),CHAR(10)," "),CHAR(11)," "),CHAR(12)," "),CHAR(13)," ")))=0,LEN(TRIM(SUBSTITUTE(SUBSTITUTE(SUBSTITUTE(SUBSTITUTE(SUBSTITUTE(SUBSTITUTE(H42,CHAR(160)," "),CHAR(9)," "),CHAR(10)," "),CHAR(11)," "),CHAR(12)," "),CHAR(13)," ")))=0,LEN(TRIM(SUBSTITUTE(SUBSTITUTE(SUBSTITUTE(SUBSTITUTE(SUBSTITUTE(SUBSTITUTE(I42,CHAR(160)," "),CHAR(9)," "),CHAR(10)," "),CHAR(11)," "),CHAR(12)," "),CHAR(13)," ")))=0,LEN(TRIM(SUBSTITUTE(SUBSTITUTE(SUBSTITUTE(SUBSTITUTE(SUBSTITUTE(SUBSTITUTE(K42,CHAR(160)," "),CHAR(9)," "),CHAR(10)," "),CHAR(11)," "),CHAR(12)," "),CHAR(13)," ")))=0,LEN(TRIM(SUBSTITUTE(SUBSTITUTE(SUBSTITUTE(SUBSTITUTE(SUBSTITUTE(SUBSTITUTE(L42,CHAR(160)," "),CHAR(9)," "),CHAR(10)," "),CHAR(11)," "),CHAR(12)," "),CHAR(13)," ")))=0,LEN(TRIM(SUBSTITUTE(SUBSTITUTE(SUBSTITUTE(SUBSTITUTE(SUBSTITUTE(SUBSTITUTE(N42,CHAR(160)," "),CHAR(9)," "),CHAR(10)," "),CHAR(11)," "),CHAR(12)," "),CHAR(13)," ")))=0,LEN(TRIM(SUBSTITUTE(SUBSTITUTE(SUBSTITUTE(SUBSTITUTE(SUBSTITUTE(SUBSTITUTE(O42,CHAR(160)," "),CHAR(9)," "),CHAR(10)," "),CHAR(11)," "),CHAR(12)," "),CHAR(13)," ")))=0),"INCOMPLETE",IF(OR(SUMPRODUCT(--EXACT(TRIM(SUBSTITUTE(SUBSTITUTE(SUBSTITUTE(SUBSTITUTE(SUBSTITUTE(SUBSTITUTE(B42,CHAR(160)," "),CHAR(9)," "),CHAR(10)," "),CHAR(11)," "),CHAR(12)," "),CHAR(13)," ")),validation_decision_use))=0,SUMPRODUCT(--EXACT(TRIM(SUBSTITUTE(SUBSTITUTE(SUBSTITUTE(SUBSTITUTE(SUBSTITUTE(SUBSTITUTE(C42,CHAR(160)," "),CHAR(9)," "),CHAR(10)," "),CHAR(11)," "),CHAR(12)," "),CHAR(13)," ")),validation_existing_view))=0,SUMPRODUCT(--EXACT(TRIM(SUBSTITUTE(SUBSTITUTE(SUBSTITUTE(SUBSTITUTE(SUBSTITUTE(SUBSTITUTE(E42,CHAR(160)," "),CHAR(9)," "),CHAR(10)," "),CHAR(11)," "),CHAR(12)," "),CHAR(13)," ")),validation_boundary_state))=0,SUMPRODUCT(--EXACT(TRIM(SUBSTITUTE(SUBSTITUTE(SUBSTITUTE(SUBSTITUTE(SUBSTITUTE(SUBSTITUTE(F42,CHAR(160)," "),CHAR(9)," "),CHAR(10)," "),CHAR(11)," "),CHAR(12)," "),CHAR(13)," ")),validation_boundary_effect))=0,SUMPRODUCT(--EXACT(TRIM(SUBSTITUTE(SUBSTITUTE(SUBSTITUTE(SUBSTITUTE(SUBSTITUTE(SUBSTITUTE(H42,CHAR(160)," "),CHAR(9)," "),CHAR(10)," "),CHAR(11)," "),CHAR(12)," "),CHAR(13)," ")),validation_boundary_state))=0,SUMPRODUCT(--EXACT(TRIM(SUBSTITUTE(SUBSTITUTE(SUBSTITUTE(SUBSTITUTE(SUBSTITUTE(SUBSTITUTE(I42,CHAR(160)," "),CHAR(9)," "),CHAR(10)," "),CHAR(11)," "),CHAR(12)," "),CHAR(13)," ")),validation_boundary_effect))=0,SUMPRODUCT(--EXACT(TRIM(SUBSTITUTE(SUBSTITUTE(SUBSTITUTE(SUBSTITUTE(SUBSTITUTE(SUBSTITUTE(K42,CHAR(160)," "),CHAR(9)," "),CHAR(10)," "),CHAR(11)," "),CHAR(12)," "),CHAR(13)," ")),validation_boundary_state))=0,SUMPRODUCT(--EXACT(TRIM(SUBSTITUTE(SUBSTITUTE(SUBSTITUTE(SUBSTITUTE(SUBSTITUTE(SUBSTITUTE(L42,CHAR(160)," "),CHAR(9)," "),CHAR(10)," "),CHAR(11)," "),CHAR(12)," "),CHAR(13)," ")),validation_boundary_effect))=0,SUMPRODUCT(--EXACT(TRIM(SUBSTITUTE(SUBSTITUTE(SUBSTITUTE(SUBSTITUTE(SUBSTITUTE(SUBSTITUTE(N42,CHAR(160)," "),CHAR(9)," "),CHAR(10)," "),CHAR(11)," "),CHAR(12)," "),CHAR(13)," ")),validation_boundary_state))=0,SUMPRODUCT(--EXACT(TRIM(SUBSTITUTE(SUBSTITUTE(SUBSTITUTE(SUBSTITUTE(SUBSTITUTE(SUBSTITUTE(O42,CHAR(160)," "),CHAR(9)," "),CHAR(10)," "),CHAR(11)," "),CHAR(12)," "),CHAR(13)," ")),validation_boundary_effect))=0),"INVALID_INPUT",IF(OR(TRIM(SUBSTITUTE(SUBSTITUTE(SUBSTITUTE(SUBSTITUTE(SUBSTITUTE(SUBSTITUTE(E42,CHAR(160)," "),CHAR(9)," "),CHAR(10)," "),CHAR(11)," "),CHAR(12)," "),CHAR(13)," "))="UNRESOLVED",TRIM(SUBSTITUTE(SUBSTITUTE(SUBSTITUTE(SUBSTITUTE(SUBSTITUTE(SUBSTITUTE(F42,CHAR(160)," "),CHAR(9)," "),CHAR(10)," "),CHAR(11)," "),CHAR(12)," "),CHAR(13)," "))="UNKNOWN",TRIM(SUBSTITUTE(SUBSTITUTE(SUBSTITUTE(SUBSTITUTE(SUBSTITUTE(SUBSTITUTE(H42,CHAR(160)," "),CHAR(9)," "),CHAR(10)," "),CHAR(11)," "),CHAR(12)," "),CHAR(13)," "))="UNRESOLVED",TRIM(SUBSTITUTE(SUBSTITUTE(SUBSTITUTE(SUBSTITUTE(SUBSTITUTE(SUBSTITUTE(I42,CHAR(160)," "),CHAR(9)," "),CHAR(10)," "),CHAR(11)," "),CHAR(12)," "),CHAR(13)," "))="UNKNOWN",TRIM(SUBSTITUTE(SUBSTITUTE(SUBSTITUTE(SUBSTITUTE(SUBSTITUTE(SUBSTITUTE(K42,CHAR(160)," "),CHAR(9)," "),CHAR(10)," "),CHAR(11)," "),CHAR(12)," "),CHAR(13)," "))="UNRESOLVED",TRIM(SUBSTITUTE(SUBSTITUTE(SUBSTITUTE(SUBSTITUTE(SUBSTITUTE(SUBSTITUTE(L42,CHAR(160)," "),CHAR(9)," "),CHAR(10)," "),CHAR(11)," "),CHAR(12)," "),CHAR(13)," "))="UNKNOWN",TRIM(SUBSTITUTE(SUBSTITUTE(SUBSTITUTE(SUBSTITUTE(SUBSTITUTE(SUBSTITUTE(N42,CHAR(160)," "),CHAR(9)," "),CHAR(10)," "),CHAR(11)," "),CHAR(12)," "),CHAR(13)," "))="UNRESOLVED",TRIM(SUBSTITUTE(SUBSTITUTE(SUBSTITUTE(SUBSTITUTE(SUBSTITUTE(SUBSTITUTE(O42,CHAR(160)," "),CHAR(9)," "),CHAR(10)," "),CHAR(11)," "),CHAR(12)," "),CHAR(13)," "))="UNKNOWN"),"RESOLVE_SCOPE",IF(AND(TRIM(SUBSTITUTE(SUBSTITUTE(SUBSTITUTE(SUBSTITUTE(SUBSTITUTE(SUBSTITUTE(C42,CHAR(160)," "),CHAR(9)," "),CHAR(10)," "),CHAR(11)," "),CHAR(12)," "),CHAR(13)," "))="CURRENT",OR(TRIM(SUBSTITUTE(SUBSTITUTE(SUBSTITUTE(SUBSTITUTE(SUBSTITUTE(SUBSTITUTE(F42,CHAR(160)," "),CHAR(9)," "),CHAR(10)," "),CHAR(11)," "),CHAR(12)," "),CHAR(13)," "))="MATERIAL",TRIM(SUBSTITUTE(SUBSTITUTE(SUBSTITUTE(SUBSTITUTE(SUBSTITUTE(SUBSTITUTE(I42,CHAR(160)," "),CHAR(9)," "),CHAR(10)," "),CHAR(11)," "),CHAR(12)," "),CHAR(13)," "))="MATERIAL",TRIM(SUBSTITUTE(SUBSTITUTE(SUBSTITUTE(SUBSTITUTE(SUBSTITUTE(SUBSTITUTE(L42,CHAR(160)," "),CHAR(9)," "),CHAR(10)," "),CHAR(11)," "),CHAR(12)," "),CHAR(13)," "))="MATERIAL",TRIM(SUBSTITUTE(SUBSTITUTE(SUBSTITUTE(SUBSTITUTE(SUBSTITUTE(SUBSTITUTE(O42,CHAR(160)," "),CHAR(9)," "),CHAR(10)," "),CHAR(11)," "),CHAR(12)," "),CHAR(13)," "))="MATERIAL")),"REOPEN_VIEW",IF((--(TRIM(SUBSTITUTE(SUBSTITUTE(SUBSTITUTE(SUBSTITUTE(SUBSTITUTE(SUBSTITUTE(F42,CHAR(160)," "),CHAR(9)," "),CHAR(10)," "),CHAR(11)," "),CHAR(12)," "),CHAR(13)," "))="MATERIAL")+--(TRIM(SUBSTITUTE(SUBSTITUTE(SUBSTITUTE(SUBSTITUTE(SUBSTITUTE(SUBSTITUTE(I42,CHAR(160)," "),CHAR(9)," "),CHAR(10)," "),CHAR(11)," "),CHAR(12)," "),CHAR(13)," "))="MATERIAL")+--(TRIM(SUBSTITUTE(SUBSTITUTE(SUBSTITUTE(SUBSTITUTE(SUBSTITUTE(SUBSTITUTE(L42,CHAR(160)," "),CHAR(9)," "),CHAR(10)," "),CHAR(11)," "),CHAR(12)," "),CHAR(13)," "))="MATERIAL")+--(TRIM(SUBSTITUTE(SUBSTITUTE(SUBSTITUTE(SUBSTITUTE(SUBSTITUTE(SUBSTITUTE(O42,CHAR(160)," "),CHAR(9)," "),CHAR(10)," "),CHAR(11)," "),CHAR(12)," "),CHAR(13)," "))="MATERIAL"))&gt;1,"SPLIT_MULTIPLE",IF(TRIM(SUBSTITUTE(SUBSTITUTE(SUBSTITUTE(SUBSTITUTE(SUBSTITUTE(SUBSTITUTE(F42,CHAR(160)," "),CHAR(9)," "),CHAR(10)," "),CHAR(11)," "),CHAR(12)," "),CHAR(13)," "))="MATERIAL","SPLIT_BUYER",IF(TRIM(SUBSTITUTE(SUBSTITUTE(SUBSTITUTE(SUBSTITUTE(SUBSTITUTE(SUBSTITUTE(I42,CHAR(160)," "),CHAR(9)," "),CHAR(10)," "),CHAR(11)," "),CHAR(12)," "),CHAR(13)," "))="MATERIAL","SPLIT_OFFER",IF(TRIM(SUBSTITUTE(SUBSTITUTE(SUBSTITUTE(SUBSTITUTE(SUBSTITUTE(SUBSTITUTE(L42,CHAR(160)," "),CHAR(9)," "),CHAR(10)," "),CHAR(11)," "),CHAR(12)," "),CHAR(13)," "))="MATERIAL","SPLIT_MARKET",IF(TRIM(SUBSTITUTE(SUBSTITUTE(SUBSTITUTE(SUBSTITUTE(SUBSTITUTE(SUBSTITUTE(O42,CHAR(160)," "),CHAR(9)," "),CHAR(10)," "),CHAR(11)," "),CHAR(12)," "),CHAR(13)," "))="MATERIAL","SPLIT_GEOGRAPHY","USE_ONE_VIEW")))))))))</f>
      </c>
      <c r="T42" s="46">
        <f>IF(S42="INVALID_INPUT","CONTROLLED_INPUT_INVALID",IF(S42="INCOMPLETE","REQUIRED_INPUT_MISSING",IF(S42="RESOLVE_SCOPE","BOUNDARY_UNRESOLVED",IF(S42="REOPEN_VIEW","CURRENT_VIEW_STALE",IF(S42="SPLIT_MULTIPLE","MULTIPLE_MATERIAL_BOUNDARIES",IF(LEFT(S42,6)="SPLIT_","SINGLE_MATERIAL_BOUNDARY","NO_MATERIAL_BOUNDARY_CHANGE"))))))</f>
      </c>
      <c r="U42" s="46">
        <f>"Buyer: "&amp;TRIM(SUBSTITUTE(SUBSTITUTE(SUBSTITUTE(SUBSTITUTE(SUBSTITUTE(SUBSTITUTE(D42,CHAR(160)," "),CHAR(9)," "),CHAR(10)," "),CHAR(11)," "),CHAR(12)," "),CHAR(13)," "))&amp;" | Offer: "&amp;TRIM(SUBSTITUTE(SUBSTITUTE(SUBSTITUTE(SUBSTITUTE(SUBSTITUTE(SUBSTITUTE(G42,CHAR(160)," "),CHAR(9)," "),CHAR(10)," "),CHAR(11)," "),CHAR(12)," "),CHAR(13)," "))&amp;" | Market/job: "&amp;TRIM(SUBSTITUTE(SUBSTITUTE(SUBSTITUTE(SUBSTITUTE(SUBSTITUTE(SUBSTITUTE(J42,CHAR(160)," "),CHAR(9)," "),CHAR(10)," "),CHAR(11)," "),CHAR(12)," "),CHAR(13)," "))&amp;" | Geography/serviceability: "&amp;TRIM(SUBSTITUTE(SUBSTITUTE(SUBSTITUTE(SUBSTITUTE(SUBSTITUTE(SUBSTITUTE(M42,CHAR(160)," "),CHAR(9)," "),CHAR(10)," "),CHAR(11)," "),CHAR(12)," "),CHAR(13)," "))</f>
      </c>
      <c r="V42" s="46">
        <f>IF(OR(S42="USE_ONE_VIEW",LEFT(S42,6)="SPLIT_",S42="REOPEN_VIEW"),"Use the resulting scoped view for the stated decision after inclusions, exclusions and evidence are recorded.","No consequential downstream comparison yet.")</f>
      </c>
      <c r="W42" s="46">
        <f>IF(OR(S42="USE_ONE_VIEW",LEFT(S42,6)="SPLIT_",S42="REOPEN_VIEW"),"Do not generalize to other buyers, offers, markets, geographies or decisions without rechecking scope.","Do not size, benchmark, rank or brief from an unresolved or invalid scope.")</f>
      </c>
      <c r="X42" s="46">
        <f>IF(S42="INVALID_INPUT","Correct unsupported controlled values.",IF(S42="INCOMPLETE","Complete missing controlled fields.",IF(S42="RESOLVE_SCOPE","Resolve one or more boundary states/effects before comparison.",IF(AX42="INCOMPLETE","Record exact missing buyer / offer / market-job / geography-serviceability scope labels before publishing.","None identified by controlled inputs."))))</f>
      </c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>
        <f>IF(OR(LEN(TRIM(SUBSTITUTE(SUBSTITUTE(SUBSTITUTE(SUBSTITUTE(SUBSTITUTE(SUBSTITUTE(D42,CHAR(160)," "),CHAR(9)," "),CHAR(10)," "),CHAR(11)," "),CHAR(12)," "),CHAR(13)," ")))=0,LEN(TRIM(SUBSTITUTE(SUBSTITUTE(SUBSTITUTE(SUBSTITUTE(SUBSTITUTE(SUBSTITUTE(G42,CHAR(160)," "),CHAR(9)," "),CHAR(10)," "),CHAR(11)," "),CHAR(12)," "),CHAR(13)," ")))=0,LEN(TRIM(SUBSTITUTE(SUBSTITUTE(SUBSTITUTE(SUBSTITUTE(SUBSTITUTE(SUBSTITUTE(J42,CHAR(160)," "),CHAR(9)," "),CHAR(10)," "),CHAR(11)," "),CHAR(12)," "),CHAR(13)," ")))=0,LEN(TRIM(SUBSTITUTE(SUBSTITUTE(SUBSTITUTE(SUBSTITUTE(SUBSTITUTE(SUBSTITUTE(M42,CHAR(160)," "),CHAR(9)," "),CHAR(10)," "),CHAR(11)," "),CHAR(12)," "),CHAR(13)," ")))=0),"INCOMPLETE","COMPLETE")</f>
      </c>
      <c r="AY42">
        <f>IF(OR(S42="INVALID_INPUT",S42="INCOMPLETE",S42="RESOLVE_SCOPE",AX42="INCOMPLETE"),"NOT_READY_TO_PUBLISH","READY_FOR_HANDOFF")</f>
      </c>
    </row>
    <row r="43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48">
        <f>IF(OR(LEN(TRIM(SUBSTITUTE(SUBSTITUTE(SUBSTITUTE(SUBSTITUTE(SUBSTITUTE(SUBSTITUTE(B43,CHAR(160)," "),CHAR(9)," "),CHAR(10)," "),CHAR(11)," "),CHAR(12)," "),CHAR(13)," ")))=0,LEN(TRIM(SUBSTITUTE(SUBSTITUTE(SUBSTITUTE(SUBSTITUTE(SUBSTITUTE(SUBSTITUTE(C43,CHAR(160)," "),CHAR(9)," "),CHAR(10)," "),CHAR(11)," "),CHAR(12)," "),CHAR(13)," ")))=0,LEN(TRIM(SUBSTITUTE(SUBSTITUTE(SUBSTITUTE(SUBSTITUTE(SUBSTITUTE(SUBSTITUTE(E43,CHAR(160)," "),CHAR(9)," "),CHAR(10)," "),CHAR(11)," "),CHAR(12)," "),CHAR(13)," ")))=0,LEN(TRIM(SUBSTITUTE(SUBSTITUTE(SUBSTITUTE(SUBSTITUTE(SUBSTITUTE(SUBSTITUTE(F43,CHAR(160)," "),CHAR(9)," "),CHAR(10)," "),CHAR(11)," "),CHAR(12)," "),CHAR(13)," ")))=0,LEN(TRIM(SUBSTITUTE(SUBSTITUTE(SUBSTITUTE(SUBSTITUTE(SUBSTITUTE(SUBSTITUTE(H43,CHAR(160)," "),CHAR(9)," "),CHAR(10)," "),CHAR(11)," "),CHAR(12)," "),CHAR(13)," ")))=0,LEN(TRIM(SUBSTITUTE(SUBSTITUTE(SUBSTITUTE(SUBSTITUTE(SUBSTITUTE(SUBSTITUTE(I43,CHAR(160)," "),CHAR(9)," "),CHAR(10)," "),CHAR(11)," "),CHAR(12)," "),CHAR(13)," ")))=0,LEN(TRIM(SUBSTITUTE(SUBSTITUTE(SUBSTITUTE(SUBSTITUTE(SUBSTITUTE(SUBSTITUTE(K43,CHAR(160)," "),CHAR(9)," "),CHAR(10)," "),CHAR(11)," "),CHAR(12)," "),CHAR(13)," ")))=0,LEN(TRIM(SUBSTITUTE(SUBSTITUTE(SUBSTITUTE(SUBSTITUTE(SUBSTITUTE(SUBSTITUTE(L43,CHAR(160)," "),CHAR(9)," "),CHAR(10)," "),CHAR(11)," "),CHAR(12)," "),CHAR(13)," ")))=0,LEN(TRIM(SUBSTITUTE(SUBSTITUTE(SUBSTITUTE(SUBSTITUTE(SUBSTITUTE(SUBSTITUTE(N43,CHAR(160)," "),CHAR(9)," "),CHAR(10)," "),CHAR(11)," "),CHAR(12)," "),CHAR(13)," ")))=0,LEN(TRIM(SUBSTITUTE(SUBSTITUTE(SUBSTITUTE(SUBSTITUTE(SUBSTITUTE(SUBSTITUTE(O43,CHAR(160)," "),CHAR(9)," "),CHAR(10)," "),CHAR(11)," "),CHAR(12)," "),CHAR(13)," ")))=0),"INCOMPLETE",IF(OR(SUMPRODUCT(--EXACT(TRIM(SUBSTITUTE(SUBSTITUTE(SUBSTITUTE(SUBSTITUTE(SUBSTITUTE(SUBSTITUTE(B43,CHAR(160)," "),CHAR(9)," "),CHAR(10)," "),CHAR(11)," "),CHAR(12)," "),CHAR(13)," ")),validation_decision_use))=0,SUMPRODUCT(--EXACT(TRIM(SUBSTITUTE(SUBSTITUTE(SUBSTITUTE(SUBSTITUTE(SUBSTITUTE(SUBSTITUTE(C43,CHAR(160)," "),CHAR(9)," "),CHAR(10)," "),CHAR(11)," "),CHAR(12)," "),CHAR(13)," ")),validation_existing_view))=0,SUMPRODUCT(--EXACT(TRIM(SUBSTITUTE(SUBSTITUTE(SUBSTITUTE(SUBSTITUTE(SUBSTITUTE(SUBSTITUTE(E43,CHAR(160)," "),CHAR(9)," "),CHAR(10)," "),CHAR(11)," "),CHAR(12)," "),CHAR(13)," ")),validation_boundary_state))=0,SUMPRODUCT(--EXACT(TRIM(SUBSTITUTE(SUBSTITUTE(SUBSTITUTE(SUBSTITUTE(SUBSTITUTE(SUBSTITUTE(F43,CHAR(160)," "),CHAR(9)," "),CHAR(10)," "),CHAR(11)," "),CHAR(12)," "),CHAR(13)," ")),validation_boundary_effect))=0,SUMPRODUCT(--EXACT(TRIM(SUBSTITUTE(SUBSTITUTE(SUBSTITUTE(SUBSTITUTE(SUBSTITUTE(SUBSTITUTE(H43,CHAR(160)," "),CHAR(9)," "),CHAR(10)," "),CHAR(11)," "),CHAR(12)," "),CHAR(13)," ")),validation_boundary_state))=0,SUMPRODUCT(--EXACT(TRIM(SUBSTITUTE(SUBSTITUTE(SUBSTITUTE(SUBSTITUTE(SUBSTITUTE(SUBSTITUTE(I43,CHAR(160)," "),CHAR(9)," "),CHAR(10)," "),CHAR(11)," "),CHAR(12)," "),CHAR(13)," ")),validation_boundary_effect))=0,SUMPRODUCT(--EXACT(TRIM(SUBSTITUTE(SUBSTITUTE(SUBSTITUTE(SUBSTITUTE(SUBSTITUTE(SUBSTITUTE(K43,CHAR(160)," "),CHAR(9)," "),CHAR(10)," "),CHAR(11)," "),CHAR(12)," "),CHAR(13)," ")),validation_boundary_state))=0,SUMPRODUCT(--EXACT(TRIM(SUBSTITUTE(SUBSTITUTE(SUBSTITUTE(SUBSTITUTE(SUBSTITUTE(SUBSTITUTE(L43,CHAR(160)," "),CHAR(9)," "),CHAR(10)," "),CHAR(11)," "),CHAR(12)," "),CHAR(13)," ")),validation_boundary_effect))=0,SUMPRODUCT(--EXACT(TRIM(SUBSTITUTE(SUBSTITUTE(SUBSTITUTE(SUBSTITUTE(SUBSTITUTE(SUBSTITUTE(N43,CHAR(160)," "),CHAR(9)," "),CHAR(10)," "),CHAR(11)," "),CHAR(12)," "),CHAR(13)," ")),validation_boundary_state))=0,SUMPRODUCT(--EXACT(TRIM(SUBSTITUTE(SUBSTITUTE(SUBSTITUTE(SUBSTITUTE(SUBSTITUTE(SUBSTITUTE(O43,CHAR(160)," "),CHAR(9)," "),CHAR(10)," "),CHAR(11)," "),CHAR(12)," "),CHAR(13)," ")),validation_boundary_effect))=0),"INVALID_INPUT",IF(OR(TRIM(SUBSTITUTE(SUBSTITUTE(SUBSTITUTE(SUBSTITUTE(SUBSTITUTE(SUBSTITUTE(E43,CHAR(160)," "),CHAR(9)," "),CHAR(10)," "),CHAR(11)," "),CHAR(12)," "),CHAR(13)," "))="UNRESOLVED",TRIM(SUBSTITUTE(SUBSTITUTE(SUBSTITUTE(SUBSTITUTE(SUBSTITUTE(SUBSTITUTE(F43,CHAR(160)," "),CHAR(9)," "),CHAR(10)," "),CHAR(11)," "),CHAR(12)," "),CHAR(13)," "))="UNKNOWN",TRIM(SUBSTITUTE(SUBSTITUTE(SUBSTITUTE(SUBSTITUTE(SUBSTITUTE(SUBSTITUTE(H43,CHAR(160)," "),CHAR(9)," "),CHAR(10)," "),CHAR(11)," "),CHAR(12)," "),CHAR(13)," "))="UNRESOLVED",TRIM(SUBSTITUTE(SUBSTITUTE(SUBSTITUTE(SUBSTITUTE(SUBSTITUTE(SUBSTITUTE(I43,CHAR(160)," "),CHAR(9)," "),CHAR(10)," "),CHAR(11)," "),CHAR(12)," "),CHAR(13)," "))="UNKNOWN",TRIM(SUBSTITUTE(SUBSTITUTE(SUBSTITUTE(SUBSTITUTE(SUBSTITUTE(SUBSTITUTE(K43,CHAR(160)," "),CHAR(9)," "),CHAR(10)," "),CHAR(11)," "),CHAR(12)," "),CHAR(13)," "))="UNRESOLVED",TRIM(SUBSTITUTE(SUBSTITUTE(SUBSTITUTE(SUBSTITUTE(SUBSTITUTE(SUBSTITUTE(L43,CHAR(160)," "),CHAR(9)," "),CHAR(10)," "),CHAR(11)," "),CHAR(12)," "),CHAR(13)," "))="UNKNOWN",TRIM(SUBSTITUTE(SUBSTITUTE(SUBSTITUTE(SUBSTITUTE(SUBSTITUTE(SUBSTITUTE(N43,CHAR(160)," "),CHAR(9)," "),CHAR(10)," "),CHAR(11)," "),CHAR(12)," "),CHAR(13)," "))="UNRESOLVED",TRIM(SUBSTITUTE(SUBSTITUTE(SUBSTITUTE(SUBSTITUTE(SUBSTITUTE(SUBSTITUTE(O43,CHAR(160)," "),CHAR(9)," "),CHAR(10)," "),CHAR(11)," "),CHAR(12)," "),CHAR(13)," "))="UNKNOWN"),"RESOLVE_SCOPE",IF(AND(TRIM(SUBSTITUTE(SUBSTITUTE(SUBSTITUTE(SUBSTITUTE(SUBSTITUTE(SUBSTITUTE(C43,CHAR(160)," "),CHAR(9)," "),CHAR(10)," "),CHAR(11)," "),CHAR(12)," "),CHAR(13)," "))="CURRENT",OR(TRIM(SUBSTITUTE(SUBSTITUTE(SUBSTITUTE(SUBSTITUTE(SUBSTITUTE(SUBSTITUTE(F43,CHAR(160)," "),CHAR(9)," "),CHAR(10)," "),CHAR(11)," "),CHAR(12)," "),CHAR(13)," "))="MATERIAL",TRIM(SUBSTITUTE(SUBSTITUTE(SUBSTITUTE(SUBSTITUTE(SUBSTITUTE(SUBSTITUTE(I43,CHAR(160)," "),CHAR(9)," "),CHAR(10)," "),CHAR(11)," "),CHAR(12)," "),CHAR(13)," "))="MATERIAL",TRIM(SUBSTITUTE(SUBSTITUTE(SUBSTITUTE(SUBSTITUTE(SUBSTITUTE(SUBSTITUTE(L43,CHAR(160)," "),CHAR(9)," "),CHAR(10)," "),CHAR(11)," "),CHAR(12)," "),CHAR(13)," "))="MATERIAL",TRIM(SUBSTITUTE(SUBSTITUTE(SUBSTITUTE(SUBSTITUTE(SUBSTITUTE(SUBSTITUTE(O43,CHAR(160)," "),CHAR(9)," "),CHAR(10)," "),CHAR(11)," "),CHAR(12)," "),CHAR(13)," "))="MATERIAL")),"REOPEN_VIEW",IF((--(TRIM(SUBSTITUTE(SUBSTITUTE(SUBSTITUTE(SUBSTITUTE(SUBSTITUTE(SUBSTITUTE(F43,CHAR(160)," "),CHAR(9)," "),CHAR(10)," "),CHAR(11)," "),CHAR(12)," "),CHAR(13)," "))="MATERIAL")+--(TRIM(SUBSTITUTE(SUBSTITUTE(SUBSTITUTE(SUBSTITUTE(SUBSTITUTE(SUBSTITUTE(I43,CHAR(160)," "),CHAR(9)," "),CHAR(10)," "),CHAR(11)," "),CHAR(12)," "),CHAR(13)," "))="MATERIAL")+--(TRIM(SUBSTITUTE(SUBSTITUTE(SUBSTITUTE(SUBSTITUTE(SUBSTITUTE(SUBSTITUTE(L43,CHAR(160)," "),CHAR(9)," "),CHAR(10)," "),CHAR(11)," "),CHAR(12)," "),CHAR(13)," "))="MATERIAL")+--(TRIM(SUBSTITUTE(SUBSTITUTE(SUBSTITUTE(SUBSTITUTE(SUBSTITUTE(SUBSTITUTE(O43,CHAR(160)," "),CHAR(9)," "),CHAR(10)," "),CHAR(11)," "),CHAR(12)," "),CHAR(13)," "))="MATERIAL"))&gt;1,"SPLIT_MULTIPLE",IF(TRIM(SUBSTITUTE(SUBSTITUTE(SUBSTITUTE(SUBSTITUTE(SUBSTITUTE(SUBSTITUTE(F43,CHAR(160)," "),CHAR(9)," "),CHAR(10)," "),CHAR(11)," "),CHAR(12)," "),CHAR(13)," "))="MATERIAL","SPLIT_BUYER",IF(TRIM(SUBSTITUTE(SUBSTITUTE(SUBSTITUTE(SUBSTITUTE(SUBSTITUTE(SUBSTITUTE(I43,CHAR(160)," "),CHAR(9)," "),CHAR(10)," "),CHAR(11)," "),CHAR(12)," "),CHAR(13)," "))="MATERIAL","SPLIT_OFFER",IF(TRIM(SUBSTITUTE(SUBSTITUTE(SUBSTITUTE(SUBSTITUTE(SUBSTITUTE(SUBSTITUTE(L43,CHAR(160)," "),CHAR(9)," "),CHAR(10)," "),CHAR(11)," "),CHAR(12)," "),CHAR(13)," "))="MATERIAL","SPLIT_MARKET",IF(TRIM(SUBSTITUTE(SUBSTITUTE(SUBSTITUTE(SUBSTITUTE(SUBSTITUTE(SUBSTITUTE(O43,CHAR(160)," "),CHAR(9)," "),CHAR(10)," "),CHAR(11)," "),CHAR(12)," "),CHAR(13)," "))="MATERIAL","SPLIT_GEOGRAPHY","USE_ONE_VIEW")))))))))</f>
      </c>
      <c r="T43" s="46">
        <f>IF(S43="INVALID_INPUT","CONTROLLED_INPUT_INVALID",IF(S43="INCOMPLETE","REQUIRED_INPUT_MISSING",IF(S43="RESOLVE_SCOPE","BOUNDARY_UNRESOLVED",IF(S43="REOPEN_VIEW","CURRENT_VIEW_STALE",IF(S43="SPLIT_MULTIPLE","MULTIPLE_MATERIAL_BOUNDARIES",IF(LEFT(S43,6)="SPLIT_","SINGLE_MATERIAL_BOUNDARY","NO_MATERIAL_BOUNDARY_CHANGE"))))))</f>
      </c>
      <c r="U43" s="46">
        <f>"Buyer: "&amp;TRIM(SUBSTITUTE(SUBSTITUTE(SUBSTITUTE(SUBSTITUTE(SUBSTITUTE(SUBSTITUTE(D43,CHAR(160)," "),CHAR(9)," "),CHAR(10)," "),CHAR(11)," "),CHAR(12)," "),CHAR(13)," "))&amp;" | Offer: "&amp;TRIM(SUBSTITUTE(SUBSTITUTE(SUBSTITUTE(SUBSTITUTE(SUBSTITUTE(SUBSTITUTE(G43,CHAR(160)," "),CHAR(9)," "),CHAR(10)," "),CHAR(11)," "),CHAR(12)," "),CHAR(13)," "))&amp;" | Market/job: "&amp;TRIM(SUBSTITUTE(SUBSTITUTE(SUBSTITUTE(SUBSTITUTE(SUBSTITUTE(SUBSTITUTE(J43,CHAR(160)," "),CHAR(9)," "),CHAR(10)," "),CHAR(11)," "),CHAR(12)," "),CHAR(13)," "))&amp;" | Geography/serviceability: "&amp;TRIM(SUBSTITUTE(SUBSTITUTE(SUBSTITUTE(SUBSTITUTE(SUBSTITUTE(SUBSTITUTE(M43,CHAR(160)," "),CHAR(9)," "),CHAR(10)," "),CHAR(11)," "),CHAR(12)," "),CHAR(13)," "))</f>
      </c>
      <c r="V43" s="46">
        <f>IF(OR(S43="USE_ONE_VIEW",LEFT(S43,6)="SPLIT_",S43="REOPEN_VIEW"),"Use the resulting scoped view for the stated decision after inclusions, exclusions and evidence are recorded.","No consequential downstream comparison yet.")</f>
      </c>
      <c r="W43" s="46">
        <f>IF(OR(S43="USE_ONE_VIEW",LEFT(S43,6)="SPLIT_",S43="REOPEN_VIEW"),"Do not generalize to other buyers, offers, markets, geographies or decisions without rechecking scope.","Do not size, benchmark, rank or brief from an unresolved or invalid scope.")</f>
      </c>
      <c r="X43" s="46">
        <f>IF(S43="INVALID_INPUT","Correct unsupported controlled values.",IF(S43="INCOMPLETE","Complete missing controlled fields.",IF(S43="RESOLVE_SCOPE","Resolve one or more boundary states/effects before comparison.",IF(AX43="INCOMPLETE","Record exact missing buyer / offer / market-job / geography-serviceability scope labels before publishing.","None identified by controlled inputs."))))</f>
      </c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>
        <f>IF(OR(LEN(TRIM(SUBSTITUTE(SUBSTITUTE(SUBSTITUTE(SUBSTITUTE(SUBSTITUTE(SUBSTITUTE(D43,CHAR(160)," "),CHAR(9)," "),CHAR(10)," "),CHAR(11)," "),CHAR(12)," "),CHAR(13)," ")))=0,LEN(TRIM(SUBSTITUTE(SUBSTITUTE(SUBSTITUTE(SUBSTITUTE(SUBSTITUTE(SUBSTITUTE(G43,CHAR(160)," "),CHAR(9)," "),CHAR(10)," "),CHAR(11)," "),CHAR(12)," "),CHAR(13)," ")))=0,LEN(TRIM(SUBSTITUTE(SUBSTITUTE(SUBSTITUTE(SUBSTITUTE(SUBSTITUTE(SUBSTITUTE(J43,CHAR(160)," "),CHAR(9)," "),CHAR(10)," "),CHAR(11)," "),CHAR(12)," "),CHAR(13)," ")))=0,LEN(TRIM(SUBSTITUTE(SUBSTITUTE(SUBSTITUTE(SUBSTITUTE(SUBSTITUTE(SUBSTITUTE(M43,CHAR(160)," "),CHAR(9)," "),CHAR(10)," "),CHAR(11)," "),CHAR(12)," "),CHAR(13)," ")))=0),"INCOMPLETE","COMPLETE")</f>
      </c>
      <c r="AY43">
        <f>IF(OR(S43="INVALID_INPUT",S43="INCOMPLETE",S43="RESOLVE_SCOPE",AX43="INCOMPLETE"),"NOT_READY_TO_PUBLISH","READY_FOR_HANDOFF")</f>
      </c>
    </row>
    <row r="44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48">
        <f>IF(OR(LEN(TRIM(SUBSTITUTE(SUBSTITUTE(SUBSTITUTE(SUBSTITUTE(SUBSTITUTE(SUBSTITUTE(B44,CHAR(160)," "),CHAR(9)," "),CHAR(10)," "),CHAR(11)," "),CHAR(12)," "),CHAR(13)," ")))=0,LEN(TRIM(SUBSTITUTE(SUBSTITUTE(SUBSTITUTE(SUBSTITUTE(SUBSTITUTE(SUBSTITUTE(C44,CHAR(160)," "),CHAR(9)," "),CHAR(10)," "),CHAR(11)," "),CHAR(12)," "),CHAR(13)," ")))=0,LEN(TRIM(SUBSTITUTE(SUBSTITUTE(SUBSTITUTE(SUBSTITUTE(SUBSTITUTE(SUBSTITUTE(E44,CHAR(160)," "),CHAR(9)," "),CHAR(10)," "),CHAR(11)," "),CHAR(12)," "),CHAR(13)," ")))=0,LEN(TRIM(SUBSTITUTE(SUBSTITUTE(SUBSTITUTE(SUBSTITUTE(SUBSTITUTE(SUBSTITUTE(F44,CHAR(160)," "),CHAR(9)," "),CHAR(10)," "),CHAR(11)," "),CHAR(12)," "),CHAR(13)," ")))=0,LEN(TRIM(SUBSTITUTE(SUBSTITUTE(SUBSTITUTE(SUBSTITUTE(SUBSTITUTE(SUBSTITUTE(H44,CHAR(160)," "),CHAR(9)," "),CHAR(10)," "),CHAR(11)," "),CHAR(12)," "),CHAR(13)," ")))=0,LEN(TRIM(SUBSTITUTE(SUBSTITUTE(SUBSTITUTE(SUBSTITUTE(SUBSTITUTE(SUBSTITUTE(I44,CHAR(160)," "),CHAR(9)," "),CHAR(10)," "),CHAR(11)," "),CHAR(12)," "),CHAR(13)," ")))=0,LEN(TRIM(SUBSTITUTE(SUBSTITUTE(SUBSTITUTE(SUBSTITUTE(SUBSTITUTE(SUBSTITUTE(K44,CHAR(160)," "),CHAR(9)," "),CHAR(10)," "),CHAR(11)," "),CHAR(12)," "),CHAR(13)," ")))=0,LEN(TRIM(SUBSTITUTE(SUBSTITUTE(SUBSTITUTE(SUBSTITUTE(SUBSTITUTE(SUBSTITUTE(L44,CHAR(160)," "),CHAR(9)," "),CHAR(10)," "),CHAR(11)," "),CHAR(12)," "),CHAR(13)," ")))=0,LEN(TRIM(SUBSTITUTE(SUBSTITUTE(SUBSTITUTE(SUBSTITUTE(SUBSTITUTE(SUBSTITUTE(N44,CHAR(160)," "),CHAR(9)," "),CHAR(10)," "),CHAR(11)," "),CHAR(12)," "),CHAR(13)," ")))=0,LEN(TRIM(SUBSTITUTE(SUBSTITUTE(SUBSTITUTE(SUBSTITUTE(SUBSTITUTE(SUBSTITUTE(O44,CHAR(160)," "),CHAR(9)," "),CHAR(10)," "),CHAR(11)," "),CHAR(12)," "),CHAR(13)," ")))=0),"INCOMPLETE",IF(OR(SUMPRODUCT(--EXACT(TRIM(SUBSTITUTE(SUBSTITUTE(SUBSTITUTE(SUBSTITUTE(SUBSTITUTE(SUBSTITUTE(B44,CHAR(160)," "),CHAR(9)," "),CHAR(10)," "),CHAR(11)," "),CHAR(12)," "),CHAR(13)," ")),validation_decision_use))=0,SUMPRODUCT(--EXACT(TRIM(SUBSTITUTE(SUBSTITUTE(SUBSTITUTE(SUBSTITUTE(SUBSTITUTE(SUBSTITUTE(C44,CHAR(160)," "),CHAR(9)," "),CHAR(10)," "),CHAR(11)," "),CHAR(12)," "),CHAR(13)," ")),validation_existing_view))=0,SUMPRODUCT(--EXACT(TRIM(SUBSTITUTE(SUBSTITUTE(SUBSTITUTE(SUBSTITUTE(SUBSTITUTE(SUBSTITUTE(E44,CHAR(160)," "),CHAR(9)," "),CHAR(10)," "),CHAR(11)," "),CHAR(12)," "),CHAR(13)," ")),validation_boundary_state))=0,SUMPRODUCT(--EXACT(TRIM(SUBSTITUTE(SUBSTITUTE(SUBSTITUTE(SUBSTITUTE(SUBSTITUTE(SUBSTITUTE(F44,CHAR(160)," "),CHAR(9)," "),CHAR(10)," "),CHAR(11)," "),CHAR(12)," "),CHAR(13)," ")),validation_boundary_effect))=0,SUMPRODUCT(--EXACT(TRIM(SUBSTITUTE(SUBSTITUTE(SUBSTITUTE(SUBSTITUTE(SUBSTITUTE(SUBSTITUTE(H44,CHAR(160)," "),CHAR(9)," "),CHAR(10)," "),CHAR(11)," "),CHAR(12)," "),CHAR(13)," ")),validation_boundary_state))=0,SUMPRODUCT(--EXACT(TRIM(SUBSTITUTE(SUBSTITUTE(SUBSTITUTE(SUBSTITUTE(SUBSTITUTE(SUBSTITUTE(I44,CHAR(160)," "),CHAR(9)," "),CHAR(10)," "),CHAR(11)," "),CHAR(12)," "),CHAR(13)," ")),validation_boundary_effect))=0,SUMPRODUCT(--EXACT(TRIM(SUBSTITUTE(SUBSTITUTE(SUBSTITUTE(SUBSTITUTE(SUBSTITUTE(SUBSTITUTE(K44,CHAR(160)," "),CHAR(9)," "),CHAR(10)," "),CHAR(11)," "),CHAR(12)," "),CHAR(13)," ")),validation_boundary_state))=0,SUMPRODUCT(--EXACT(TRIM(SUBSTITUTE(SUBSTITUTE(SUBSTITUTE(SUBSTITUTE(SUBSTITUTE(SUBSTITUTE(L44,CHAR(160)," "),CHAR(9)," "),CHAR(10)," "),CHAR(11)," "),CHAR(12)," "),CHAR(13)," ")),validation_boundary_effect))=0,SUMPRODUCT(--EXACT(TRIM(SUBSTITUTE(SUBSTITUTE(SUBSTITUTE(SUBSTITUTE(SUBSTITUTE(SUBSTITUTE(N44,CHAR(160)," "),CHAR(9)," "),CHAR(10)," "),CHAR(11)," "),CHAR(12)," "),CHAR(13)," ")),validation_boundary_state))=0,SUMPRODUCT(--EXACT(TRIM(SUBSTITUTE(SUBSTITUTE(SUBSTITUTE(SUBSTITUTE(SUBSTITUTE(SUBSTITUTE(O44,CHAR(160)," "),CHAR(9)," "),CHAR(10)," "),CHAR(11)," "),CHAR(12)," "),CHAR(13)," ")),validation_boundary_effect))=0),"INVALID_INPUT",IF(OR(TRIM(SUBSTITUTE(SUBSTITUTE(SUBSTITUTE(SUBSTITUTE(SUBSTITUTE(SUBSTITUTE(E44,CHAR(160)," "),CHAR(9)," "),CHAR(10)," "),CHAR(11)," "),CHAR(12)," "),CHAR(13)," "))="UNRESOLVED",TRIM(SUBSTITUTE(SUBSTITUTE(SUBSTITUTE(SUBSTITUTE(SUBSTITUTE(SUBSTITUTE(F44,CHAR(160)," "),CHAR(9)," "),CHAR(10)," "),CHAR(11)," "),CHAR(12)," "),CHAR(13)," "))="UNKNOWN",TRIM(SUBSTITUTE(SUBSTITUTE(SUBSTITUTE(SUBSTITUTE(SUBSTITUTE(SUBSTITUTE(H44,CHAR(160)," "),CHAR(9)," "),CHAR(10)," "),CHAR(11)," "),CHAR(12)," "),CHAR(13)," "))="UNRESOLVED",TRIM(SUBSTITUTE(SUBSTITUTE(SUBSTITUTE(SUBSTITUTE(SUBSTITUTE(SUBSTITUTE(I44,CHAR(160)," "),CHAR(9)," "),CHAR(10)," "),CHAR(11)," "),CHAR(12)," "),CHAR(13)," "))="UNKNOWN",TRIM(SUBSTITUTE(SUBSTITUTE(SUBSTITUTE(SUBSTITUTE(SUBSTITUTE(SUBSTITUTE(K44,CHAR(160)," "),CHAR(9)," "),CHAR(10)," "),CHAR(11)," "),CHAR(12)," "),CHAR(13)," "))="UNRESOLVED",TRIM(SUBSTITUTE(SUBSTITUTE(SUBSTITUTE(SUBSTITUTE(SUBSTITUTE(SUBSTITUTE(L44,CHAR(160)," "),CHAR(9)," "),CHAR(10)," "),CHAR(11)," "),CHAR(12)," "),CHAR(13)," "))="UNKNOWN",TRIM(SUBSTITUTE(SUBSTITUTE(SUBSTITUTE(SUBSTITUTE(SUBSTITUTE(SUBSTITUTE(N44,CHAR(160)," "),CHAR(9)," "),CHAR(10)," "),CHAR(11)," "),CHAR(12)," "),CHAR(13)," "))="UNRESOLVED",TRIM(SUBSTITUTE(SUBSTITUTE(SUBSTITUTE(SUBSTITUTE(SUBSTITUTE(SUBSTITUTE(O44,CHAR(160)," "),CHAR(9)," "),CHAR(10)," "),CHAR(11)," "),CHAR(12)," "),CHAR(13)," "))="UNKNOWN"),"RESOLVE_SCOPE",IF(AND(TRIM(SUBSTITUTE(SUBSTITUTE(SUBSTITUTE(SUBSTITUTE(SUBSTITUTE(SUBSTITUTE(C44,CHAR(160)," "),CHAR(9)," "),CHAR(10)," "),CHAR(11)," "),CHAR(12)," "),CHAR(13)," "))="CURRENT",OR(TRIM(SUBSTITUTE(SUBSTITUTE(SUBSTITUTE(SUBSTITUTE(SUBSTITUTE(SUBSTITUTE(F44,CHAR(160)," "),CHAR(9)," "),CHAR(10)," "),CHAR(11)," "),CHAR(12)," "),CHAR(13)," "))="MATERIAL",TRIM(SUBSTITUTE(SUBSTITUTE(SUBSTITUTE(SUBSTITUTE(SUBSTITUTE(SUBSTITUTE(I44,CHAR(160)," "),CHAR(9)," "),CHAR(10)," "),CHAR(11)," "),CHAR(12)," "),CHAR(13)," "))="MATERIAL",TRIM(SUBSTITUTE(SUBSTITUTE(SUBSTITUTE(SUBSTITUTE(SUBSTITUTE(SUBSTITUTE(L44,CHAR(160)," "),CHAR(9)," "),CHAR(10)," "),CHAR(11)," "),CHAR(12)," "),CHAR(13)," "))="MATERIAL",TRIM(SUBSTITUTE(SUBSTITUTE(SUBSTITUTE(SUBSTITUTE(SUBSTITUTE(SUBSTITUTE(O44,CHAR(160)," "),CHAR(9)," "),CHAR(10)," "),CHAR(11)," "),CHAR(12)," "),CHAR(13)," "))="MATERIAL")),"REOPEN_VIEW",IF((--(TRIM(SUBSTITUTE(SUBSTITUTE(SUBSTITUTE(SUBSTITUTE(SUBSTITUTE(SUBSTITUTE(F44,CHAR(160)," "),CHAR(9)," "),CHAR(10)," "),CHAR(11)," "),CHAR(12)," "),CHAR(13)," "))="MATERIAL")+--(TRIM(SUBSTITUTE(SUBSTITUTE(SUBSTITUTE(SUBSTITUTE(SUBSTITUTE(SUBSTITUTE(I44,CHAR(160)," "),CHAR(9)," "),CHAR(10)," "),CHAR(11)," "),CHAR(12)," "),CHAR(13)," "))="MATERIAL")+--(TRIM(SUBSTITUTE(SUBSTITUTE(SUBSTITUTE(SUBSTITUTE(SUBSTITUTE(SUBSTITUTE(L44,CHAR(160)," "),CHAR(9)," "),CHAR(10)," "),CHAR(11)," "),CHAR(12)," "),CHAR(13)," "))="MATERIAL")+--(TRIM(SUBSTITUTE(SUBSTITUTE(SUBSTITUTE(SUBSTITUTE(SUBSTITUTE(SUBSTITUTE(O44,CHAR(160)," "),CHAR(9)," "),CHAR(10)," "),CHAR(11)," "),CHAR(12)," "),CHAR(13)," "))="MATERIAL"))&gt;1,"SPLIT_MULTIPLE",IF(TRIM(SUBSTITUTE(SUBSTITUTE(SUBSTITUTE(SUBSTITUTE(SUBSTITUTE(SUBSTITUTE(F44,CHAR(160)," "),CHAR(9)," "),CHAR(10)," "),CHAR(11)," "),CHAR(12)," "),CHAR(13)," "))="MATERIAL","SPLIT_BUYER",IF(TRIM(SUBSTITUTE(SUBSTITUTE(SUBSTITUTE(SUBSTITUTE(SUBSTITUTE(SUBSTITUTE(I44,CHAR(160)," "),CHAR(9)," "),CHAR(10)," "),CHAR(11)," "),CHAR(12)," "),CHAR(13)," "))="MATERIAL","SPLIT_OFFER",IF(TRIM(SUBSTITUTE(SUBSTITUTE(SUBSTITUTE(SUBSTITUTE(SUBSTITUTE(SUBSTITUTE(L44,CHAR(160)," "),CHAR(9)," "),CHAR(10)," "),CHAR(11)," "),CHAR(12)," "),CHAR(13)," "))="MATERIAL","SPLIT_MARKET",IF(TRIM(SUBSTITUTE(SUBSTITUTE(SUBSTITUTE(SUBSTITUTE(SUBSTITUTE(SUBSTITUTE(O44,CHAR(160)," "),CHAR(9)," "),CHAR(10)," "),CHAR(11)," "),CHAR(12)," "),CHAR(13)," "))="MATERIAL","SPLIT_GEOGRAPHY","USE_ONE_VIEW")))))))))</f>
      </c>
      <c r="T44" s="46">
        <f>IF(S44="INVALID_INPUT","CONTROLLED_INPUT_INVALID",IF(S44="INCOMPLETE","REQUIRED_INPUT_MISSING",IF(S44="RESOLVE_SCOPE","BOUNDARY_UNRESOLVED",IF(S44="REOPEN_VIEW","CURRENT_VIEW_STALE",IF(S44="SPLIT_MULTIPLE","MULTIPLE_MATERIAL_BOUNDARIES",IF(LEFT(S44,6)="SPLIT_","SINGLE_MATERIAL_BOUNDARY","NO_MATERIAL_BOUNDARY_CHANGE"))))))</f>
      </c>
      <c r="U44" s="46">
        <f>"Buyer: "&amp;TRIM(SUBSTITUTE(SUBSTITUTE(SUBSTITUTE(SUBSTITUTE(SUBSTITUTE(SUBSTITUTE(D44,CHAR(160)," "),CHAR(9)," "),CHAR(10)," "),CHAR(11)," "),CHAR(12)," "),CHAR(13)," "))&amp;" | Offer: "&amp;TRIM(SUBSTITUTE(SUBSTITUTE(SUBSTITUTE(SUBSTITUTE(SUBSTITUTE(SUBSTITUTE(G44,CHAR(160)," "),CHAR(9)," "),CHAR(10)," "),CHAR(11)," "),CHAR(12)," "),CHAR(13)," "))&amp;" | Market/job: "&amp;TRIM(SUBSTITUTE(SUBSTITUTE(SUBSTITUTE(SUBSTITUTE(SUBSTITUTE(SUBSTITUTE(J44,CHAR(160)," "),CHAR(9)," "),CHAR(10)," "),CHAR(11)," "),CHAR(12)," "),CHAR(13)," "))&amp;" | Geography/serviceability: "&amp;TRIM(SUBSTITUTE(SUBSTITUTE(SUBSTITUTE(SUBSTITUTE(SUBSTITUTE(SUBSTITUTE(M44,CHAR(160)," "),CHAR(9)," "),CHAR(10)," "),CHAR(11)," "),CHAR(12)," "),CHAR(13)," "))</f>
      </c>
      <c r="V44" s="46">
        <f>IF(OR(S44="USE_ONE_VIEW",LEFT(S44,6)="SPLIT_",S44="REOPEN_VIEW"),"Use the resulting scoped view for the stated decision after inclusions, exclusions and evidence are recorded.","No consequential downstream comparison yet.")</f>
      </c>
      <c r="W44" s="46">
        <f>IF(OR(S44="USE_ONE_VIEW",LEFT(S44,6)="SPLIT_",S44="REOPEN_VIEW"),"Do not generalize to other buyers, offers, markets, geographies or decisions without rechecking scope.","Do not size, benchmark, rank or brief from an unresolved or invalid scope.")</f>
      </c>
      <c r="X44" s="46">
        <f>IF(S44="INVALID_INPUT","Correct unsupported controlled values.",IF(S44="INCOMPLETE","Complete missing controlled fields.",IF(S44="RESOLVE_SCOPE","Resolve one or more boundary states/effects before comparison.",IF(AX44="INCOMPLETE","Record exact missing buyer / offer / market-job / geography-serviceability scope labels before publishing.","None identified by controlled inputs."))))</f>
      </c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>
        <f>IF(OR(LEN(TRIM(SUBSTITUTE(SUBSTITUTE(SUBSTITUTE(SUBSTITUTE(SUBSTITUTE(SUBSTITUTE(D44,CHAR(160)," "),CHAR(9)," "),CHAR(10)," "),CHAR(11)," "),CHAR(12)," "),CHAR(13)," ")))=0,LEN(TRIM(SUBSTITUTE(SUBSTITUTE(SUBSTITUTE(SUBSTITUTE(SUBSTITUTE(SUBSTITUTE(G44,CHAR(160)," "),CHAR(9)," "),CHAR(10)," "),CHAR(11)," "),CHAR(12)," "),CHAR(13)," ")))=0,LEN(TRIM(SUBSTITUTE(SUBSTITUTE(SUBSTITUTE(SUBSTITUTE(SUBSTITUTE(SUBSTITUTE(J44,CHAR(160)," "),CHAR(9)," "),CHAR(10)," "),CHAR(11)," "),CHAR(12)," "),CHAR(13)," ")))=0,LEN(TRIM(SUBSTITUTE(SUBSTITUTE(SUBSTITUTE(SUBSTITUTE(SUBSTITUTE(SUBSTITUTE(M44,CHAR(160)," "),CHAR(9)," "),CHAR(10)," "),CHAR(11)," "),CHAR(12)," "),CHAR(13)," ")))=0),"INCOMPLETE","COMPLETE")</f>
      </c>
      <c r="AY44">
        <f>IF(OR(S44="INVALID_INPUT",S44="INCOMPLETE",S44="RESOLVE_SCOPE",AX44="INCOMPLETE"),"NOT_READY_TO_PUBLISH","READY_FOR_HANDOFF")</f>
      </c>
    </row>
    <row r="4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48">
        <f>IF(OR(LEN(TRIM(SUBSTITUTE(SUBSTITUTE(SUBSTITUTE(SUBSTITUTE(SUBSTITUTE(SUBSTITUTE(B45,CHAR(160)," "),CHAR(9)," "),CHAR(10)," "),CHAR(11)," "),CHAR(12)," "),CHAR(13)," ")))=0,LEN(TRIM(SUBSTITUTE(SUBSTITUTE(SUBSTITUTE(SUBSTITUTE(SUBSTITUTE(SUBSTITUTE(C45,CHAR(160)," "),CHAR(9)," "),CHAR(10)," "),CHAR(11)," "),CHAR(12)," "),CHAR(13)," ")))=0,LEN(TRIM(SUBSTITUTE(SUBSTITUTE(SUBSTITUTE(SUBSTITUTE(SUBSTITUTE(SUBSTITUTE(E45,CHAR(160)," "),CHAR(9)," "),CHAR(10)," "),CHAR(11)," "),CHAR(12)," "),CHAR(13)," ")))=0,LEN(TRIM(SUBSTITUTE(SUBSTITUTE(SUBSTITUTE(SUBSTITUTE(SUBSTITUTE(SUBSTITUTE(F45,CHAR(160)," "),CHAR(9)," "),CHAR(10)," "),CHAR(11)," "),CHAR(12)," "),CHAR(13)," ")))=0,LEN(TRIM(SUBSTITUTE(SUBSTITUTE(SUBSTITUTE(SUBSTITUTE(SUBSTITUTE(SUBSTITUTE(H45,CHAR(160)," "),CHAR(9)," "),CHAR(10)," "),CHAR(11)," "),CHAR(12)," "),CHAR(13)," ")))=0,LEN(TRIM(SUBSTITUTE(SUBSTITUTE(SUBSTITUTE(SUBSTITUTE(SUBSTITUTE(SUBSTITUTE(I45,CHAR(160)," "),CHAR(9)," "),CHAR(10)," "),CHAR(11)," "),CHAR(12)," "),CHAR(13)," ")))=0,LEN(TRIM(SUBSTITUTE(SUBSTITUTE(SUBSTITUTE(SUBSTITUTE(SUBSTITUTE(SUBSTITUTE(K45,CHAR(160)," "),CHAR(9)," "),CHAR(10)," "),CHAR(11)," "),CHAR(12)," "),CHAR(13)," ")))=0,LEN(TRIM(SUBSTITUTE(SUBSTITUTE(SUBSTITUTE(SUBSTITUTE(SUBSTITUTE(SUBSTITUTE(L45,CHAR(160)," "),CHAR(9)," "),CHAR(10)," "),CHAR(11)," "),CHAR(12)," "),CHAR(13)," ")))=0,LEN(TRIM(SUBSTITUTE(SUBSTITUTE(SUBSTITUTE(SUBSTITUTE(SUBSTITUTE(SUBSTITUTE(N45,CHAR(160)," "),CHAR(9)," "),CHAR(10)," "),CHAR(11)," "),CHAR(12)," "),CHAR(13)," ")))=0,LEN(TRIM(SUBSTITUTE(SUBSTITUTE(SUBSTITUTE(SUBSTITUTE(SUBSTITUTE(SUBSTITUTE(O45,CHAR(160)," "),CHAR(9)," "),CHAR(10)," "),CHAR(11)," "),CHAR(12)," "),CHAR(13)," ")))=0),"INCOMPLETE",IF(OR(SUMPRODUCT(--EXACT(TRIM(SUBSTITUTE(SUBSTITUTE(SUBSTITUTE(SUBSTITUTE(SUBSTITUTE(SUBSTITUTE(B45,CHAR(160)," "),CHAR(9)," "),CHAR(10)," "),CHAR(11)," "),CHAR(12)," "),CHAR(13)," ")),validation_decision_use))=0,SUMPRODUCT(--EXACT(TRIM(SUBSTITUTE(SUBSTITUTE(SUBSTITUTE(SUBSTITUTE(SUBSTITUTE(SUBSTITUTE(C45,CHAR(160)," "),CHAR(9)," "),CHAR(10)," "),CHAR(11)," "),CHAR(12)," "),CHAR(13)," ")),validation_existing_view))=0,SUMPRODUCT(--EXACT(TRIM(SUBSTITUTE(SUBSTITUTE(SUBSTITUTE(SUBSTITUTE(SUBSTITUTE(SUBSTITUTE(E45,CHAR(160)," "),CHAR(9)," "),CHAR(10)," "),CHAR(11)," "),CHAR(12)," "),CHAR(13)," ")),validation_boundary_state))=0,SUMPRODUCT(--EXACT(TRIM(SUBSTITUTE(SUBSTITUTE(SUBSTITUTE(SUBSTITUTE(SUBSTITUTE(SUBSTITUTE(F45,CHAR(160)," "),CHAR(9)," "),CHAR(10)," "),CHAR(11)," "),CHAR(12)," "),CHAR(13)," ")),validation_boundary_effect))=0,SUMPRODUCT(--EXACT(TRIM(SUBSTITUTE(SUBSTITUTE(SUBSTITUTE(SUBSTITUTE(SUBSTITUTE(SUBSTITUTE(H45,CHAR(160)," "),CHAR(9)," "),CHAR(10)," "),CHAR(11)," "),CHAR(12)," "),CHAR(13)," ")),validation_boundary_state))=0,SUMPRODUCT(--EXACT(TRIM(SUBSTITUTE(SUBSTITUTE(SUBSTITUTE(SUBSTITUTE(SUBSTITUTE(SUBSTITUTE(I45,CHAR(160)," "),CHAR(9)," "),CHAR(10)," "),CHAR(11)," "),CHAR(12)," "),CHAR(13)," ")),validation_boundary_effect))=0,SUMPRODUCT(--EXACT(TRIM(SUBSTITUTE(SUBSTITUTE(SUBSTITUTE(SUBSTITUTE(SUBSTITUTE(SUBSTITUTE(K45,CHAR(160)," "),CHAR(9)," "),CHAR(10)," "),CHAR(11)," "),CHAR(12)," "),CHAR(13)," ")),validation_boundary_state))=0,SUMPRODUCT(--EXACT(TRIM(SUBSTITUTE(SUBSTITUTE(SUBSTITUTE(SUBSTITUTE(SUBSTITUTE(SUBSTITUTE(L45,CHAR(160)," "),CHAR(9)," "),CHAR(10)," "),CHAR(11)," "),CHAR(12)," "),CHAR(13)," ")),validation_boundary_effect))=0,SUMPRODUCT(--EXACT(TRIM(SUBSTITUTE(SUBSTITUTE(SUBSTITUTE(SUBSTITUTE(SUBSTITUTE(SUBSTITUTE(N45,CHAR(160)," "),CHAR(9)," "),CHAR(10)," "),CHAR(11)," "),CHAR(12)," "),CHAR(13)," ")),validation_boundary_state))=0,SUMPRODUCT(--EXACT(TRIM(SUBSTITUTE(SUBSTITUTE(SUBSTITUTE(SUBSTITUTE(SUBSTITUTE(SUBSTITUTE(O45,CHAR(160)," "),CHAR(9)," "),CHAR(10)," "),CHAR(11)," "),CHAR(12)," "),CHAR(13)," ")),validation_boundary_effect))=0),"INVALID_INPUT",IF(OR(TRIM(SUBSTITUTE(SUBSTITUTE(SUBSTITUTE(SUBSTITUTE(SUBSTITUTE(SUBSTITUTE(E45,CHAR(160)," "),CHAR(9)," "),CHAR(10)," "),CHAR(11)," "),CHAR(12)," "),CHAR(13)," "))="UNRESOLVED",TRIM(SUBSTITUTE(SUBSTITUTE(SUBSTITUTE(SUBSTITUTE(SUBSTITUTE(SUBSTITUTE(F45,CHAR(160)," "),CHAR(9)," "),CHAR(10)," "),CHAR(11)," "),CHAR(12)," "),CHAR(13)," "))="UNKNOWN",TRIM(SUBSTITUTE(SUBSTITUTE(SUBSTITUTE(SUBSTITUTE(SUBSTITUTE(SUBSTITUTE(H45,CHAR(160)," "),CHAR(9)," "),CHAR(10)," "),CHAR(11)," "),CHAR(12)," "),CHAR(13)," "))="UNRESOLVED",TRIM(SUBSTITUTE(SUBSTITUTE(SUBSTITUTE(SUBSTITUTE(SUBSTITUTE(SUBSTITUTE(I45,CHAR(160)," "),CHAR(9)," "),CHAR(10)," "),CHAR(11)," "),CHAR(12)," "),CHAR(13)," "))="UNKNOWN",TRIM(SUBSTITUTE(SUBSTITUTE(SUBSTITUTE(SUBSTITUTE(SUBSTITUTE(SUBSTITUTE(K45,CHAR(160)," "),CHAR(9)," "),CHAR(10)," "),CHAR(11)," "),CHAR(12)," "),CHAR(13)," "))="UNRESOLVED",TRIM(SUBSTITUTE(SUBSTITUTE(SUBSTITUTE(SUBSTITUTE(SUBSTITUTE(SUBSTITUTE(L45,CHAR(160)," "),CHAR(9)," "),CHAR(10)," "),CHAR(11)," "),CHAR(12)," "),CHAR(13)," "))="UNKNOWN",TRIM(SUBSTITUTE(SUBSTITUTE(SUBSTITUTE(SUBSTITUTE(SUBSTITUTE(SUBSTITUTE(N45,CHAR(160)," "),CHAR(9)," "),CHAR(10)," "),CHAR(11)," "),CHAR(12)," "),CHAR(13)," "))="UNRESOLVED",TRIM(SUBSTITUTE(SUBSTITUTE(SUBSTITUTE(SUBSTITUTE(SUBSTITUTE(SUBSTITUTE(O45,CHAR(160)," "),CHAR(9)," "),CHAR(10)," "),CHAR(11)," "),CHAR(12)," "),CHAR(13)," "))="UNKNOWN"),"RESOLVE_SCOPE",IF(AND(TRIM(SUBSTITUTE(SUBSTITUTE(SUBSTITUTE(SUBSTITUTE(SUBSTITUTE(SUBSTITUTE(C45,CHAR(160)," "),CHAR(9)," "),CHAR(10)," "),CHAR(11)," "),CHAR(12)," "),CHAR(13)," "))="CURRENT",OR(TRIM(SUBSTITUTE(SUBSTITUTE(SUBSTITUTE(SUBSTITUTE(SUBSTITUTE(SUBSTITUTE(F45,CHAR(160)," "),CHAR(9)," "),CHAR(10)," "),CHAR(11)," "),CHAR(12)," "),CHAR(13)," "))="MATERIAL",TRIM(SUBSTITUTE(SUBSTITUTE(SUBSTITUTE(SUBSTITUTE(SUBSTITUTE(SUBSTITUTE(I45,CHAR(160)," "),CHAR(9)," "),CHAR(10)," "),CHAR(11)," "),CHAR(12)," "),CHAR(13)," "))="MATERIAL",TRIM(SUBSTITUTE(SUBSTITUTE(SUBSTITUTE(SUBSTITUTE(SUBSTITUTE(SUBSTITUTE(L45,CHAR(160)," "),CHAR(9)," "),CHAR(10)," "),CHAR(11)," "),CHAR(12)," "),CHAR(13)," "))="MATERIAL",TRIM(SUBSTITUTE(SUBSTITUTE(SUBSTITUTE(SUBSTITUTE(SUBSTITUTE(SUBSTITUTE(O45,CHAR(160)," "),CHAR(9)," "),CHAR(10)," "),CHAR(11)," "),CHAR(12)," "),CHAR(13)," "))="MATERIAL")),"REOPEN_VIEW",IF((--(TRIM(SUBSTITUTE(SUBSTITUTE(SUBSTITUTE(SUBSTITUTE(SUBSTITUTE(SUBSTITUTE(F45,CHAR(160)," "),CHAR(9)," "),CHAR(10)," "),CHAR(11)," "),CHAR(12)," "),CHAR(13)," "))="MATERIAL")+--(TRIM(SUBSTITUTE(SUBSTITUTE(SUBSTITUTE(SUBSTITUTE(SUBSTITUTE(SUBSTITUTE(I45,CHAR(160)," "),CHAR(9)," "),CHAR(10)," "),CHAR(11)," "),CHAR(12)," "),CHAR(13)," "))="MATERIAL")+--(TRIM(SUBSTITUTE(SUBSTITUTE(SUBSTITUTE(SUBSTITUTE(SUBSTITUTE(SUBSTITUTE(L45,CHAR(160)," "),CHAR(9)," "),CHAR(10)," "),CHAR(11)," "),CHAR(12)," "),CHAR(13)," "))="MATERIAL")+--(TRIM(SUBSTITUTE(SUBSTITUTE(SUBSTITUTE(SUBSTITUTE(SUBSTITUTE(SUBSTITUTE(O45,CHAR(160)," "),CHAR(9)," "),CHAR(10)," "),CHAR(11)," "),CHAR(12)," "),CHAR(13)," "))="MATERIAL"))&gt;1,"SPLIT_MULTIPLE",IF(TRIM(SUBSTITUTE(SUBSTITUTE(SUBSTITUTE(SUBSTITUTE(SUBSTITUTE(SUBSTITUTE(F45,CHAR(160)," "),CHAR(9)," "),CHAR(10)," "),CHAR(11)," "),CHAR(12)," "),CHAR(13)," "))="MATERIAL","SPLIT_BUYER",IF(TRIM(SUBSTITUTE(SUBSTITUTE(SUBSTITUTE(SUBSTITUTE(SUBSTITUTE(SUBSTITUTE(I45,CHAR(160)," "),CHAR(9)," "),CHAR(10)," "),CHAR(11)," "),CHAR(12)," "),CHAR(13)," "))="MATERIAL","SPLIT_OFFER",IF(TRIM(SUBSTITUTE(SUBSTITUTE(SUBSTITUTE(SUBSTITUTE(SUBSTITUTE(SUBSTITUTE(L45,CHAR(160)," "),CHAR(9)," "),CHAR(10)," "),CHAR(11)," "),CHAR(12)," "),CHAR(13)," "))="MATERIAL","SPLIT_MARKET",IF(TRIM(SUBSTITUTE(SUBSTITUTE(SUBSTITUTE(SUBSTITUTE(SUBSTITUTE(SUBSTITUTE(O45,CHAR(160)," "),CHAR(9)," "),CHAR(10)," "),CHAR(11)," "),CHAR(12)," "),CHAR(13)," "))="MATERIAL","SPLIT_GEOGRAPHY","USE_ONE_VIEW")))))))))</f>
      </c>
      <c r="T45" s="46">
        <f>IF(S45="INVALID_INPUT","CONTROLLED_INPUT_INVALID",IF(S45="INCOMPLETE","REQUIRED_INPUT_MISSING",IF(S45="RESOLVE_SCOPE","BOUNDARY_UNRESOLVED",IF(S45="REOPEN_VIEW","CURRENT_VIEW_STALE",IF(S45="SPLIT_MULTIPLE","MULTIPLE_MATERIAL_BOUNDARIES",IF(LEFT(S45,6)="SPLIT_","SINGLE_MATERIAL_BOUNDARY","NO_MATERIAL_BOUNDARY_CHANGE"))))))</f>
      </c>
      <c r="U45" s="46">
        <f>"Buyer: "&amp;TRIM(SUBSTITUTE(SUBSTITUTE(SUBSTITUTE(SUBSTITUTE(SUBSTITUTE(SUBSTITUTE(D45,CHAR(160)," "),CHAR(9)," "),CHAR(10)," "),CHAR(11)," "),CHAR(12)," "),CHAR(13)," "))&amp;" | Offer: "&amp;TRIM(SUBSTITUTE(SUBSTITUTE(SUBSTITUTE(SUBSTITUTE(SUBSTITUTE(SUBSTITUTE(G45,CHAR(160)," "),CHAR(9)," "),CHAR(10)," "),CHAR(11)," "),CHAR(12)," "),CHAR(13)," "))&amp;" | Market/job: "&amp;TRIM(SUBSTITUTE(SUBSTITUTE(SUBSTITUTE(SUBSTITUTE(SUBSTITUTE(SUBSTITUTE(J45,CHAR(160)," "),CHAR(9)," "),CHAR(10)," "),CHAR(11)," "),CHAR(12)," "),CHAR(13)," "))&amp;" | Geography/serviceability: "&amp;TRIM(SUBSTITUTE(SUBSTITUTE(SUBSTITUTE(SUBSTITUTE(SUBSTITUTE(SUBSTITUTE(M45,CHAR(160)," "),CHAR(9)," "),CHAR(10)," "),CHAR(11)," "),CHAR(12)," "),CHAR(13)," "))</f>
      </c>
      <c r="V45" s="46">
        <f>IF(OR(S45="USE_ONE_VIEW",LEFT(S45,6)="SPLIT_",S45="REOPEN_VIEW"),"Use the resulting scoped view for the stated decision after inclusions, exclusions and evidence are recorded.","No consequential downstream comparison yet.")</f>
      </c>
      <c r="W45" s="46">
        <f>IF(OR(S45="USE_ONE_VIEW",LEFT(S45,6)="SPLIT_",S45="REOPEN_VIEW"),"Do not generalize to other buyers, offers, markets, geographies or decisions without rechecking scope.","Do not size, benchmark, rank or brief from an unresolved or invalid scope.")</f>
      </c>
      <c r="X45" s="46">
        <f>IF(S45="INVALID_INPUT","Correct unsupported controlled values.",IF(S45="INCOMPLETE","Complete missing controlled fields.",IF(S45="RESOLVE_SCOPE","Resolve one or more boundary states/effects before comparison.",IF(AX45="INCOMPLETE","Record exact missing buyer / offer / market-job / geography-serviceability scope labels before publishing.","None identified by controlled inputs."))))</f>
      </c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>
        <f>IF(OR(LEN(TRIM(SUBSTITUTE(SUBSTITUTE(SUBSTITUTE(SUBSTITUTE(SUBSTITUTE(SUBSTITUTE(D45,CHAR(160)," "),CHAR(9)," "),CHAR(10)," "),CHAR(11)," "),CHAR(12)," "),CHAR(13)," ")))=0,LEN(TRIM(SUBSTITUTE(SUBSTITUTE(SUBSTITUTE(SUBSTITUTE(SUBSTITUTE(SUBSTITUTE(G45,CHAR(160)," "),CHAR(9)," "),CHAR(10)," "),CHAR(11)," "),CHAR(12)," "),CHAR(13)," ")))=0,LEN(TRIM(SUBSTITUTE(SUBSTITUTE(SUBSTITUTE(SUBSTITUTE(SUBSTITUTE(SUBSTITUTE(J45,CHAR(160)," "),CHAR(9)," "),CHAR(10)," "),CHAR(11)," "),CHAR(12)," "),CHAR(13)," ")))=0,LEN(TRIM(SUBSTITUTE(SUBSTITUTE(SUBSTITUTE(SUBSTITUTE(SUBSTITUTE(SUBSTITUTE(M45,CHAR(160)," "),CHAR(9)," "),CHAR(10)," "),CHAR(11)," "),CHAR(12)," "),CHAR(13)," ")))=0),"INCOMPLETE","COMPLETE")</f>
      </c>
      <c r="AY45">
        <f>IF(OR(S45="INVALID_INPUT",S45="INCOMPLETE",S45="RESOLVE_SCOPE",AX45="INCOMPLETE"),"NOT_READY_TO_PUBLISH","READY_FOR_HANDOFF")</f>
      </c>
    </row>
    <row r="46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48">
        <f>IF(OR(LEN(TRIM(SUBSTITUTE(SUBSTITUTE(SUBSTITUTE(SUBSTITUTE(SUBSTITUTE(SUBSTITUTE(B46,CHAR(160)," "),CHAR(9)," "),CHAR(10)," "),CHAR(11)," "),CHAR(12)," "),CHAR(13)," ")))=0,LEN(TRIM(SUBSTITUTE(SUBSTITUTE(SUBSTITUTE(SUBSTITUTE(SUBSTITUTE(SUBSTITUTE(C46,CHAR(160)," "),CHAR(9)," "),CHAR(10)," "),CHAR(11)," "),CHAR(12)," "),CHAR(13)," ")))=0,LEN(TRIM(SUBSTITUTE(SUBSTITUTE(SUBSTITUTE(SUBSTITUTE(SUBSTITUTE(SUBSTITUTE(E46,CHAR(160)," "),CHAR(9)," "),CHAR(10)," "),CHAR(11)," "),CHAR(12)," "),CHAR(13)," ")))=0,LEN(TRIM(SUBSTITUTE(SUBSTITUTE(SUBSTITUTE(SUBSTITUTE(SUBSTITUTE(SUBSTITUTE(F46,CHAR(160)," "),CHAR(9)," "),CHAR(10)," "),CHAR(11)," "),CHAR(12)," "),CHAR(13)," ")))=0,LEN(TRIM(SUBSTITUTE(SUBSTITUTE(SUBSTITUTE(SUBSTITUTE(SUBSTITUTE(SUBSTITUTE(H46,CHAR(160)," "),CHAR(9)," "),CHAR(10)," "),CHAR(11)," "),CHAR(12)," "),CHAR(13)," ")))=0,LEN(TRIM(SUBSTITUTE(SUBSTITUTE(SUBSTITUTE(SUBSTITUTE(SUBSTITUTE(SUBSTITUTE(I46,CHAR(160)," "),CHAR(9)," "),CHAR(10)," "),CHAR(11)," "),CHAR(12)," "),CHAR(13)," ")))=0,LEN(TRIM(SUBSTITUTE(SUBSTITUTE(SUBSTITUTE(SUBSTITUTE(SUBSTITUTE(SUBSTITUTE(K46,CHAR(160)," "),CHAR(9)," "),CHAR(10)," "),CHAR(11)," "),CHAR(12)," "),CHAR(13)," ")))=0,LEN(TRIM(SUBSTITUTE(SUBSTITUTE(SUBSTITUTE(SUBSTITUTE(SUBSTITUTE(SUBSTITUTE(L46,CHAR(160)," "),CHAR(9)," "),CHAR(10)," "),CHAR(11)," "),CHAR(12)," "),CHAR(13)," ")))=0,LEN(TRIM(SUBSTITUTE(SUBSTITUTE(SUBSTITUTE(SUBSTITUTE(SUBSTITUTE(SUBSTITUTE(N46,CHAR(160)," "),CHAR(9)," "),CHAR(10)," "),CHAR(11)," "),CHAR(12)," "),CHAR(13)," ")))=0,LEN(TRIM(SUBSTITUTE(SUBSTITUTE(SUBSTITUTE(SUBSTITUTE(SUBSTITUTE(SUBSTITUTE(O46,CHAR(160)," "),CHAR(9)," "),CHAR(10)," "),CHAR(11)," "),CHAR(12)," "),CHAR(13)," ")))=0),"INCOMPLETE",IF(OR(SUMPRODUCT(--EXACT(TRIM(SUBSTITUTE(SUBSTITUTE(SUBSTITUTE(SUBSTITUTE(SUBSTITUTE(SUBSTITUTE(B46,CHAR(160)," "),CHAR(9)," "),CHAR(10)," "),CHAR(11)," "),CHAR(12)," "),CHAR(13)," ")),validation_decision_use))=0,SUMPRODUCT(--EXACT(TRIM(SUBSTITUTE(SUBSTITUTE(SUBSTITUTE(SUBSTITUTE(SUBSTITUTE(SUBSTITUTE(C46,CHAR(160)," "),CHAR(9)," "),CHAR(10)," "),CHAR(11)," "),CHAR(12)," "),CHAR(13)," ")),validation_existing_view))=0,SUMPRODUCT(--EXACT(TRIM(SUBSTITUTE(SUBSTITUTE(SUBSTITUTE(SUBSTITUTE(SUBSTITUTE(SUBSTITUTE(E46,CHAR(160)," "),CHAR(9)," "),CHAR(10)," "),CHAR(11)," "),CHAR(12)," "),CHAR(13)," ")),validation_boundary_state))=0,SUMPRODUCT(--EXACT(TRIM(SUBSTITUTE(SUBSTITUTE(SUBSTITUTE(SUBSTITUTE(SUBSTITUTE(SUBSTITUTE(F46,CHAR(160)," "),CHAR(9)," "),CHAR(10)," "),CHAR(11)," "),CHAR(12)," "),CHAR(13)," ")),validation_boundary_effect))=0,SUMPRODUCT(--EXACT(TRIM(SUBSTITUTE(SUBSTITUTE(SUBSTITUTE(SUBSTITUTE(SUBSTITUTE(SUBSTITUTE(H46,CHAR(160)," "),CHAR(9)," "),CHAR(10)," "),CHAR(11)," "),CHAR(12)," "),CHAR(13)," ")),validation_boundary_state))=0,SUMPRODUCT(--EXACT(TRIM(SUBSTITUTE(SUBSTITUTE(SUBSTITUTE(SUBSTITUTE(SUBSTITUTE(SUBSTITUTE(I46,CHAR(160)," "),CHAR(9)," "),CHAR(10)," "),CHAR(11)," "),CHAR(12)," "),CHAR(13)," ")),validation_boundary_effect))=0,SUMPRODUCT(--EXACT(TRIM(SUBSTITUTE(SUBSTITUTE(SUBSTITUTE(SUBSTITUTE(SUBSTITUTE(SUBSTITUTE(K46,CHAR(160)," "),CHAR(9)," "),CHAR(10)," "),CHAR(11)," "),CHAR(12)," "),CHAR(13)," ")),validation_boundary_state))=0,SUMPRODUCT(--EXACT(TRIM(SUBSTITUTE(SUBSTITUTE(SUBSTITUTE(SUBSTITUTE(SUBSTITUTE(SUBSTITUTE(L46,CHAR(160)," "),CHAR(9)," "),CHAR(10)," "),CHAR(11)," "),CHAR(12)," "),CHAR(13)," ")),validation_boundary_effect))=0,SUMPRODUCT(--EXACT(TRIM(SUBSTITUTE(SUBSTITUTE(SUBSTITUTE(SUBSTITUTE(SUBSTITUTE(SUBSTITUTE(N46,CHAR(160)," "),CHAR(9)," "),CHAR(10)," "),CHAR(11)," "),CHAR(12)," "),CHAR(13)," ")),validation_boundary_state))=0,SUMPRODUCT(--EXACT(TRIM(SUBSTITUTE(SUBSTITUTE(SUBSTITUTE(SUBSTITUTE(SUBSTITUTE(SUBSTITUTE(O46,CHAR(160)," "),CHAR(9)," "),CHAR(10)," "),CHAR(11)," "),CHAR(12)," "),CHAR(13)," ")),validation_boundary_effect))=0),"INVALID_INPUT",IF(OR(TRIM(SUBSTITUTE(SUBSTITUTE(SUBSTITUTE(SUBSTITUTE(SUBSTITUTE(SUBSTITUTE(E46,CHAR(160)," "),CHAR(9)," "),CHAR(10)," "),CHAR(11)," "),CHAR(12)," "),CHAR(13)," "))="UNRESOLVED",TRIM(SUBSTITUTE(SUBSTITUTE(SUBSTITUTE(SUBSTITUTE(SUBSTITUTE(SUBSTITUTE(F46,CHAR(160)," "),CHAR(9)," "),CHAR(10)," "),CHAR(11)," "),CHAR(12)," "),CHAR(13)," "))="UNKNOWN",TRIM(SUBSTITUTE(SUBSTITUTE(SUBSTITUTE(SUBSTITUTE(SUBSTITUTE(SUBSTITUTE(H46,CHAR(160)," "),CHAR(9)," "),CHAR(10)," "),CHAR(11)," "),CHAR(12)," "),CHAR(13)," "))="UNRESOLVED",TRIM(SUBSTITUTE(SUBSTITUTE(SUBSTITUTE(SUBSTITUTE(SUBSTITUTE(SUBSTITUTE(I46,CHAR(160)," "),CHAR(9)," "),CHAR(10)," "),CHAR(11)," "),CHAR(12)," "),CHAR(13)," "))="UNKNOWN",TRIM(SUBSTITUTE(SUBSTITUTE(SUBSTITUTE(SUBSTITUTE(SUBSTITUTE(SUBSTITUTE(K46,CHAR(160)," "),CHAR(9)," "),CHAR(10)," "),CHAR(11)," "),CHAR(12)," "),CHAR(13)," "))="UNRESOLVED",TRIM(SUBSTITUTE(SUBSTITUTE(SUBSTITUTE(SUBSTITUTE(SUBSTITUTE(SUBSTITUTE(L46,CHAR(160)," "),CHAR(9)," "),CHAR(10)," "),CHAR(11)," "),CHAR(12)," "),CHAR(13)," "))="UNKNOWN",TRIM(SUBSTITUTE(SUBSTITUTE(SUBSTITUTE(SUBSTITUTE(SUBSTITUTE(SUBSTITUTE(N46,CHAR(160)," "),CHAR(9)," "),CHAR(10)," "),CHAR(11)," "),CHAR(12)," "),CHAR(13)," "))="UNRESOLVED",TRIM(SUBSTITUTE(SUBSTITUTE(SUBSTITUTE(SUBSTITUTE(SUBSTITUTE(SUBSTITUTE(O46,CHAR(160)," "),CHAR(9)," "),CHAR(10)," "),CHAR(11)," "),CHAR(12)," "),CHAR(13)," "))="UNKNOWN"),"RESOLVE_SCOPE",IF(AND(TRIM(SUBSTITUTE(SUBSTITUTE(SUBSTITUTE(SUBSTITUTE(SUBSTITUTE(SUBSTITUTE(C46,CHAR(160)," "),CHAR(9)," "),CHAR(10)," "),CHAR(11)," "),CHAR(12)," "),CHAR(13)," "))="CURRENT",OR(TRIM(SUBSTITUTE(SUBSTITUTE(SUBSTITUTE(SUBSTITUTE(SUBSTITUTE(SUBSTITUTE(F46,CHAR(160)," "),CHAR(9)," "),CHAR(10)," "),CHAR(11)," "),CHAR(12)," "),CHAR(13)," "))="MATERIAL",TRIM(SUBSTITUTE(SUBSTITUTE(SUBSTITUTE(SUBSTITUTE(SUBSTITUTE(SUBSTITUTE(I46,CHAR(160)," "),CHAR(9)," "),CHAR(10)," "),CHAR(11)," "),CHAR(12)," "),CHAR(13)," "))="MATERIAL",TRIM(SUBSTITUTE(SUBSTITUTE(SUBSTITUTE(SUBSTITUTE(SUBSTITUTE(SUBSTITUTE(L46,CHAR(160)," "),CHAR(9)," "),CHAR(10)," "),CHAR(11)," "),CHAR(12)," "),CHAR(13)," "))="MATERIAL",TRIM(SUBSTITUTE(SUBSTITUTE(SUBSTITUTE(SUBSTITUTE(SUBSTITUTE(SUBSTITUTE(O46,CHAR(160)," "),CHAR(9)," "),CHAR(10)," "),CHAR(11)," "),CHAR(12)," "),CHAR(13)," "))="MATERIAL")),"REOPEN_VIEW",IF((--(TRIM(SUBSTITUTE(SUBSTITUTE(SUBSTITUTE(SUBSTITUTE(SUBSTITUTE(SUBSTITUTE(F46,CHAR(160)," "),CHAR(9)," "),CHAR(10)," "),CHAR(11)," "),CHAR(12)," "),CHAR(13)," "))="MATERIAL")+--(TRIM(SUBSTITUTE(SUBSTITUTE(SUBSTITUTE(SUBSTITUTE(SUBSTITUTE(SUBSTITUTE(I46,CHAR(160)," "),CHAR(9)," "),CHAR(10)," "),CHAR(11)," "),CHAR(12)," "),CHAR(13)," "))="MATERIAL")+--(TRIM(SUBSTITUTE(SUBSTITUTE(SUBSTITUTE(SUBSTITUTE(SUBSTITUTE(SUBSTITUTE(L46,CHAR(160)," "),CHAR(9)," "),CHAR(10)," "),CHAR(11)," "),CHAR(12)," "),CHAR(13)," "))="MATERIAL")+--(TRIM(SUBSTITUTE(SUBSTITUTE(SUBSTITUTE(SUBSTITUTE(SUBSTITUTE(SUBSTITUTE(O46,CHAR(160)," "),CHAR(9)," "),CHAR(10)," "),CHAR(11)," "),CHAR(12)," "),CHAR(13)," "))="MATERIAL"))&gt;1,"SPLIT_MULTIPLE",IF(TRIM(SUBSTITUTE(SUBSTITUTE(SUBSTITUTE(SUBSTITUTE(SUBSTITUTE(SUBSTITUTE(F46,CHAR(160)," "),CHAR(9)," "),CHAR(10)," "),CHAR(11)," "),CHAR(12)," "),CHAR(13)," "))="MATERIAL","SPLIT_BUYER",IF(TRIM(SUBSTITUTE(SUBSTITUTE(SUBSTITUTE(SUBSTITUTE(SUBSTITUTE(SUBSTITUTE(I46,CHAR(160)," "),CHAR(9)," "),CHAR(10)," "),CHAR(11)," "),CHAR(12)," "),CHAR(13)," "))="MATERIAL","SPLIT_OFFER",IF(TRIM(SUBSTITUTE(SUBSTITUTE(SUBSTITUTE(SUBSTITUTE(SUBSTITUTE(SUBSTITUTE(L46,CHAR(160)," "),CHAR(9)," "),CHAR(10)," "),CHAR(11)," "),CHAR(12)," "),CHAR(13)," "))="MATERIAL","SPLIT_MARKET",IF(TRIM(SUBSTITUTE(SUBSTITUTE(SUBSTITUTE(SUBSTITUTE(SUBSTITUTE(SUBSTITUTE(O46,CHAR(160)," "),CHAR(9)," "),CHAR(10)," "),CHAR(11)," "),CHAR(12)," "),CHAR(13)," "))="MATERIAL","SPLIT_GEOGRAPHY","USE_ONE_VIEW")))))))))</f>
      </c>
      <c r="T46" s="46">
        <f>IF(S46="INVALID_INPUT","CONTROLLED_INPUT_INVALID",IF(S46="INCOMPLETE","REQUIRED_INPUT_MISSING",IF(S46="RESOLVE_SCOPE","BOUNDARY_UNRESOLVED",IF(S46="REOPEN_VIEW","CURRENT_VIEW_STALE",IF(S46="SPLIT_MULTIPLE","MULTIPLE_MATERIAL_BOUNDARIES",IF(LEFT(S46,6)="SPLIT_","SINGLE_MATERIAL_BOUNDARY","NO_MATERIAL_BOUNDARY_CHANGE"))))))</f>
      </c>
      <c r="U46" s="46">
        <f>"Buyer: "&amp;TRIM(SUBSTITUTE(SUBSTITUTE(SUBSTITUTE(SUBSTITUTE(SUBSTITUTE(SUBSTITUTE(D46,CHAR(160)," "),CHAR(9)," "),CHAR(10)," "),CHAR(11)," "),CHAR(12)," "),CHAR(13)," "))&amp;" | Offer: "&amp;TRIM(SUBSTITUTE(SUBSTITUTE(SUBSTITUTE(SUBSTITUTE(SUBSTITUTE(SUBSTITUTE(G46,CHAR(160)," "),CHAR(9)," "),CHAR(10)," "),CHAR(11)," "),CHAR(12)," "),CHAR(13)," "))&amp;" | Market/job: "&amp;TRIM(SUBSTITUTE(SUBSTITUTE(SUBSTITUTE(SUBSTITUTE(SUBSTITUTE(SUBSTITUTE(J46,CHAR(160)," "),CHAR(9)," "),CHAR(10)," "),CHAR(11)," "),CHAR(12)," "),CHAR(13)," "))&amp;" | Geography/serviceability: "&amp;TRIM(SUBSTITUTE(SUBSTITUTE(SUBSTITUTE(SUBSTITUTE(SUBSTITUTE(SUBSTITUTE(M46,CHAR(160)," "),CHAR(9)," "),CHAR(10)," "),CHAR(11)," "),CHAR(12)," "),CHAR(13)," "))</f>
      </c>
      <c r="V46" s="46">
        <f>IF(OR(S46="USE_ONE_VIEW",LEFT(S46,6)="SPLIT_",S46="REOPEN_VIEW"),"Use the resulting scoped view for the stated decision after inclusions, exclusions and evidence are recorded.","No consequential downstream comparison yet.")</f>
      </c>
      <c r="W46" s="46">
        <f>IF(OR(S46="USE_ONE_VIEW",LEFT(S46,6)="SPLIT_",S46="REOPEN_VIEW"),"Do not generalize to other buyers, offers, markets, geographies or decisions without rechecking scope.","Do not size, benchmark, rank or brief from an unresolved or invalid scope.")</f>
      </c>
      <c r="X46" s="46">
        <f>IF(S46="INVALID_INPUT","Correct unsupported controlled values.",IF(S46="INCOMPLETE","Complete missing controlled fields.",IF(S46="RESOLVE_SCOPE","Resolve one or more boundary states/effects before comparison.",IF(AX46="INCOMPLETE","Record exact missing buyer / offer / market-job / geography-serviceability scope labels before publishing.","None identified by controlled inputs."))))</f>
      </c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>
        <f>IF(OR(LEN(TRIM(SUBSTITUTE(SUBSTITUTE(SUBSTITUTE(SUBSTITUTE(SUBSTITUTE(SUBSTITUTE(D46,CHAR(160)," "),CHAR(9)," "),CHAR(10)," "),CHAR(11)," "),CHAR(12)," "),CHAR(13)," ")))=0,LEN(TRIM(SUBSTITUTE(SUBSTITUTE(SUBSTITUTE(SUBSTITUTE(SUBSTITUTE(SUBSTITUTE(G46,CHAR(160)," "),CHAR(9)," "),CHAR(10)," "),CHAR(11)," "),CHAR(12)," "),CHAR(13)," ")))=0,LEN(TRIM(SUBSTITUTE(SUBSTITUTE(SUBSTITUTE(SUBSTITUTE(SUBSTITUTE(SUBSTITUTE(J46,CHAR(160)," "),CHAR(9)," "),CHAR(10)," "),CHAR(11)," "),CHAR(12)," "),CHAR(13)," ")))=0,LEN(TRIM(SUBSTITUTE(SUBSTITUTE(SUBSTITUTE(SUBSTITUTE(SUBSTITUTE(SUBSTITUTE(M46,CHAR(160)," "),CHAR(9)," "),CHAR(10)," "),CHAR(11)," "),CHAR(12)," "),CHAR(13)," ")))=0),"INCOMPLETE","COMPLETE")</f>
      </c>
      <c r="AY46">
        <f>IF(OR(S46="INVALID_INPUT",S46="INCOMPLETE",S46="RESOLVE_SCOPE",AX46="INCOMPLETE"),"NOT_READY_TO_PUBLISH","READY_FOR_HANDOFF")</f>
      </c>
    </row>
    <row r="47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48">
        <f>IF(OR(LEN(TRIM(SUBSTITUTE(SUBSTITUTE(SUBSTITUTE(SUBSTITUTE(SUBSTITUTE(SUBSTITUTE(B47,CHAR(160)," "),CHAR(9)," "),CHAR(10)," "),CHAR(11)," "),CHAR(12)," "),CHAR(13)," ")))=0,LEN(TRIM(SUBSTITUTE(SUBSTITUTE(SUBSTITUTE(SUBSTITUTE(SUBSTITUTE(SUBSTITUTE(C47,CHAR(160)," "),CHAR(9)," "),CHAR(10)," "),CHAR(11)," "),CHAR(12)," "),CHAR(13)," ")))=0,LEN(TRIM(SUBSTITUTE(SUBSTITUTE(SUBSTITUTE(SUBSTITUTE(SUBSTITUTE(SUBSTITUTE(E47,CHAR(160)," "),CHAR(9)," "),CHAR(10)," "),CHAR(11)," "),CHAR(12)," "),CHAR(13)," ")))=0,LEN(TRIM(SUBSTITUTE(SUBSTITUTE(SUBSTITUTE(SUBSTITUTE(SUBSTITUTE(SUBSTITUTE(F47,CHAR(160)," "),CHAR(9)," "),CHAR(10)," "),CHAR(11)," "),CHAR(12)," "),CHAR(13)," ")))=0,LEN(TRIM(SUBSTITUTE(SUBSTITUTE(SUBSTITUTE(SUBSTITUTE(SUBSTITUTE(SUBSTITUTE(H47,CHAR(160)," "),CHAR(9)," "),CHAR(10)," "),CHAR(11)," "),CHAR(12)," "),CHAR(13)," ")))=0,LEN(TRIM(SUBSTITUTE(SUBSTITUTE(SUBSTITUTE(SUBSTITUTE(SUBSTITUTE(SUBSTITUTE(I47,CHAR(160)," "),CHAR(9)," "),CHAR(10)," "),CHAR(11)," "),CHAR(12)," "),CHAR(13)," ")))=0,LEN(TRIM(SUBSTITUTE(SUBSTITUTE(SUBSTITUTE(SUBSTITUTE(SUBSTITUTE(SUBSTITUTE(K47,CHAR(160)," "),CHAR(9)," "),CHAR(10)," "),CHAR(11)," "),CHAR(12)," "),CHAR(13)," ")))=0,LEN(TRIM(SUBSTITUTE(SUBSTITUTE(SUBSTITUTE(SUBSTITUTE(SUBSTITUTE(SUBSTITUTE(L47,CHAR(160)," "),CHAR(9)," "),CHAR(10)," "),CHAR(11)," "),CHAR(12)," "),CHAR(13)," ")))=0,LEN(TRIM(SUBSTITUTE(SUBSTITUTE(SUBSTITUTE(SUBSTITUTE(SUBSTITUTE(SUBSTITUTE(N47,CHAR(160)," "),CHAR(9)," "),CHAR(10)," "),CHAR(11)," "),CHAR(12)," "),CHAR(13)," ")))=0,LEN(TRIM(SUBSTITUTE(SUBSTITUTE(SUBSTITUTE(SUBSTITUTE(SUBSTITUTE(SUBSTITUTE(O47,CHAR(160)," "),CHAR(9)," "),CHAR(10)," "),CHAR(11)," "),CHAR(12)," "),CHAR(13)," ")))=0),"INCOMPLETE",IF(OR(SUMPRODUCT(--EXACT(TRIM(SUBSTITUTE(SUBSTITUTE(SUBSTITUTE(SUBSTITUTE(SUBSTITUTE(SUBSTITUTE(B47,CHAR(160)," "),CHAR(9)," "),CHAR(10)," "),CHAR(11)," "),CHAR(12)," "),CHAR(13)," ")),validation_decision_use))=0,SUMPRODUCT(--EXACT(TRIM(SUBSTITUTE(SUBSTITUTE(SUBSTITUTE(SUBSTITUTE(SUBSTITUTE(SUBSTITUTE(C47,CHAR(160)," "),CHAR(9)," "),CHAR(10)," "),CHAR(11)," "),CHAR(12)," "),CHAR(13)," ")),validation_existing_view))=0,SUMPRODUCT(--EXACT(TRIM(SUBSTITUTE(SUBSTITUTE(SUBSTITUTE(SUBSTITUTE(SUBSTITUTE(SUBSTITUTE(E47,CHAR(160)," "),CHAR(9)," "),CHAR(10)," "),CHAR(11)," "),CHAR(12)," "),CHAR(13)," ")),validation_boundary_state))=0,SUMPRODUCT(--EXACT(TRIM(SUBSTITUTE(SUBSTITUTE(SUBSTITUTE(SUBSTITUTE(SUBSTITUTE(SUBSTITUTE(F47,CHAR(160)," "),CHAR(9)," "),CHAR(10)," "),CHAR(11)," "),CHAR(12)," "),CHAR(13)," ")),validation_boundary_effect))=0,SUMPRODUCT(--EXACT(TRIM(SUBSTITUTE(SUBSTITUTE(SUBSTITUTE(SUBSTITUTE(SUBSTITUTE(SUBSTITUTE(H47,CHAR(160)," "),CHAR(9)," "),CHAR(10)," "),CHAR(11)," "),CHAR(12)," "),CHAR(13)," ")),validation_boundary_state))=0,SUMPRODUCT(--EXACT(TRIM(SUBSTITUTE(SUBSTITUTE(SUBSTITUTE(SUBSTITUTE(SUBSTITUTE(SUBSTITUTE(I47,CHAR(160)," "),CHAR(9)," "),CHAR(10)," "),CHAR(11)," "),CHAR(12)," "),CHAR(13)," ")),validation_boundary_effect))=0,SUMPRODUCT(--EXACT(TRIM(SUBSTITUTE(SUBSTITUTE(SUBSTITUTE(SUBSTITUTE(SUBSTITUTE(SUBSTITUTE(K47,CHAR(160)," "),CHAR(9)," "),CHAR(10)," "),CHAR(11)," "),CHAR(12)," "),CHAR(13)," ")),validation_boundary_state))=0,SUMPRODUCT(--EXACT(TRIM(SUBSTITUTE(SUBSTITUTE(SUBSTITUTE(SUBSTITUTE(SUBSTITUTE(SUBSTITUTE(L47,CHAR(160)," "),CHAR(9)," "),CHAR(10)," "),CHAR(11)," "),CHAR(12)," "),CHAR(13)," ")),validation_boundary_effect))=0,SUMPRODUCT(--EXACT(TRIM(SUBSTITUTE(SUBSTITUTE(SUBSTITUTE(SUBSTITUTE(SUBSTITUTE(SUBSTITUTE(N47,CHAR(160)," "),CHAR(9)," "),CHAR(10)," "),CHAR(11)," "),CHAR(12)," "),CHAR(13)," ")),validation_boundary_state))=0,SUMPRODUCT(--EXACT(TRIM(SUBSTITUTE(SUBSTITUTE(SUBSTITUTE(SUBSTITUTE(SUBSTITUTE(SUBSTITUTE(O47,CHAR(160)," "),CHAR(9)," "),CHAR(10)," "),CHAR(11)," "),CHAR(12)," "),CHAR(13)," ")),validation_boundary_effect))=0),"INVALID_INPUT",IF(OR(TRIM(SUBSTITUTE(SUBSTITUTE(SUBSTITUTE(SUBSTITUTE(SUBSTITUTE(SUBSTITUTE(E47,CHAR(160)," "),CHAR(9)," "),CHAR(10)," "),CHAR(11)," "),CHAR(12)," "),CHAR(13)," "))="UNRESOLVED",TRIM(SUBSTITUTE(SUBSTITUTE(SUBSTITUTE(SUBSTITUTE(SUBSTITUTE(SUBSTITUTE(F47,CHAR(160)," "),CHAR(9)," "),CHAR(10)," "),CHAR(11)," "),CHAR(12)," "),CHAR(13)," "))="UNKNOWN",TRIM(SUBSTITUTE(SUBSTITUTE(SUBSTITUTE(SUBSTITUTE(SUBSTITUTE(SUBSTITUTE(H47,CHAR(160)," "),CHAR(9)," "),CHAR(10)," "),CHAR(11)," "),CHAR(12)," "),CHAR(13)," "))="UNRESOLVED",TRIM(SUBSTITUTE(SUBSTITUTE(SUBSTITUTE(SUBSTITUTE(SUBSTITUTE(SUBSTITUTE(I47,CHAR(160)," "),CHAR(9)," "),CHAR(10)," "),CHAR(11)," "),CHAR(12)," "),CHAR(13)," "))="UNKNOWN",TRIM(SUBSTITUTE(SUBSTITUTE(SUBSTITUTE(SUBSTITUTE(SUBSTITUTE(SUBSTITUTE(K47,CHAR(160)," "),CHAR(9)," "),CHAR(10)," "),CHAR(11)," "),CHAR(12)," "),CHAR(13)," "))="UNRESOLVED",TRIM(SUBSTITUTE(SUBSTITUTE(SUBSTITUTE(SUBSTITUTE(SUBSTITUTE(SUBSTITUTE(L47,CHAR(160)," "),CHAR(9)," "),CHAR(10)," "),CHAR(11)," "),CHAR(12)," "),CHAR(13)," "))="UNKNOWN",TRIM(SUBSTITUTE(SUBSTITUTE(SUBSTITUTE(SUBSTITUTE(SUBSTITUTE(SUBSTITUTE(N47,CHAR(160)," "),CHAR(9)," "),CHAR(10)," "),CHAR(11)," "),CHAR(12)," "),CHAR(13)," "))="UNRESOLVED",TRIM(SUBSTITUTE(SUBSTITUTE(SUBSTITUTE(SUBSTITUTE(SUBSTITUTE(SUBSTITUTE(O47,CHAR(160)," "),CHAR(9)," "),CHAR(10)," "),CHAR(11)," "),CHAR(12)," "),CHAR(13)," "))="UNKNOWN"),"RESOLVE_SCOPE",IF(AND(TRIM(SUBSTITUTE(SUBSTITUTE(SUBSTITUTE(SUBSTITUTE(SUBSTITUTE(SUBSTITUTE(C47,CHAR(160)," "),CHAR(9)," "),CHAR(10)," "),CHAR(11)," "),CHAR(12)," "),CHAR(13)," "))="CURRENT",OR(TRIM(SUBSTITUTE(SUBSTITUTE(SUBSTITUTE(SUBSTITUTE(SUBSTITUTE(SUBSTITUTE(F47,CHAR(160)," "),CHAR(9)," "),CHAR(10)," "),CHAR(11)," "),CHAR(12)," "),CHAR(13)," "))="MATERIAL",TRIM(SUBSTITUTE(SUBSTITUTE(SUBSTITUTE(SUBSTITUTE(SUBSTITUTE(SUBSTITUTE(I47,CHAR(160)," "),CHAR(9)," "),CHAR(10)," "),CHAR(11)," "),CHAR(12)," "),CHAR(13)," "))="MATERIAL",TRIM(SUBSTITUTE(SUBSTITUTE(SUBSTITUTE(SUBSTITUTE(SUBSTITUTE(SUBSTITUTE(L47,CHAR(160)," "),CHAR(9)," "),CHAR(10)," "),CHAR(11)," "),CHAR(12)," "),CHAR(13)," "))="MATERIAL",TRIM(SUBSTITUTE(SUBSTITUTE(SUBSTITUTE(SUBSTITUTE(SUBSTITUTE(SUBSTITUTE(O47,CHAR(160)," "),CHAR(9)," "),CHAR(10)," "),CHAR(11)," "),CHAR(12)," "),CHAR(13)," "))="MATERIAL")),"REOPEN_VIEW",IF((--(TRIM(SUBSTITUTE(SUBSTITUTE(SUBSTITUTE(SUBSTITUTE(SUBSTITUTE(SUBSTITUTE(F47,CHAR(160)," "),CHAR(9)," "),CHAR(10)," "),CHAR(11)," "),CHAR(12)," "),CHAR(13)," "))="MATERIAL")+--(TRIM(SUBSTITUTE(SUBSTITUTE(SUBSTITUTE(SUBSTITUTE(SUBSTITUTE(SUBSTITUTE(I47,CHAR(160)," "),CHAR(9)," "),CHAR(10)," "),CHAR(11)," "),CHAR(12)," "),CHAR(13)," "))="MATERIAL")+--(TRIM(SUBSTITUTE(SUBSTITUTE(SUBSTITUTE(SUBSTITUTE(SUBSTITUTE(SUBSTITUTE(L47,CHAR(160)," "),CHAR(9)," "),CHAR(10)," "),CHAR(11)," "),CHAR(12)," "),CHAR(13)," "))="MATERIAL")+--(TRIM(SUBSTITUTE(SUBSTITUTE(SUBSTITUTE(SUBSTITUTE(SUBSTITUTE(SUBSTITUTE(O47,CHAR(160)," "),CHAR(9)," "),CHAR(10)," "),CHAR(11)," "),CHAR(12)," "),CHAR(13)," "))="MATERIAL"))&gt;1,"SPLIT_MULTIPLE",IF(TRIM(SUBSTITUTE(SUBSTITUTE(SUBSTITUTE(SUBSTITUTE(SUBSTITUTE(SUBSTITUTE(F47,CHAR(160)," "),CHAR(9)," "),CHAR(10)," "),CHAR(11)," "),CHAR(12)," "),CHAR(13)," "))="MATERIAL","SPLIT_BUYER",IF(TRIM(SUBSTITUTE(SUBSTITUTE(SUBSTITUTE(SUBSTITUTE(SUBSTITUTE(SUBSTITUTE(I47,CHAR(160)," "),CHAR(9)," "),CHAR(10)," "),CHAR(11)," "),CHAR(12)," "),CHAR(13)," "))="MATERIAL","SPLIT_OFFER",IF(TRIM(SUBSTITUTE(SUBSTITUTE(SUBSTITUTE(SUBSTITUTE(SUBSTITUTE(SUBSTITUTE(L47,CHAR(160)," "),CHAR(9)," "),CHAR(10)," "),CHAR(11)," "),CHAR(12)," "),CHAR(13)," "))="MATERIAL","SPLIT_MARKET",IF(TRIM(SUBSTITUTE(SUBSTITUTE(SUBSTITUTE(SUBSTITUTE(SUBSTITUTE(SUBSTITUTE(O47,CHAR(160)," "),CHAR(9)," "),CHAR(10)," "),CHAR(11)," "),CHAR(12)," "),CHAR(13)," "))="MATERIAL","SPLIT_GEOGRAPHY","USE_ONE_VIEW")))))))))</f>
      </c>
      <c r="T47" s="46">
        <f>IF(S47="INVALID_INPUT","CONTROLLED_INPUT_INVALID",IF(S47="INCOMPLETE","REQUIRED_INPUT_MISSING",IF(S47="RESOLVE_SCOPE","BOUNDARY_UNRESOLVED",IF(S47="REOPEN_VIEW","CURRENT_VIEW_STALE",IF(S47="SPLIT_MULTIPLE","MULTIPLE_MATERIAL_BOUNDARIES",IF(LEFT(S47,6)="SPLIT_","SINGLE_MATERIAL_BOUNDARY","NO_MATERIAL_BOUNDARY_CHANGE"))))))</f>
      </c>
      <c r="U47" s="46">
        <f>"Buyer: "&amp;TRIM(SUBSTITUTE(SUBSTITUTE(SUBSTITUTE(SUBSTITUTE(SUBSTITUTE(SUBSTITUTE(D47,CHAR(160)," "),CHAR(9)," "),CHAR(10)," "),CHAR(11)," "),CHAR(12)," "),CHAR(13)," "))&amp;" | Offer: "&amp;TRIM(SUBSTITUTE(SUBSTITUTE(SUBSTITUTE(SUBSTITUTE(SUBSTITUTE(SUBSTITUTE(G47,CHAR(160)," "),CHAR(9)," "),CHAR(10)," "),CHAR(11)," "),CHAR(12)," "),CHAR(13)," "))&amp;" | Market/job: "&amp;TRIM(SUBSTITUTE(SUBSTITUTE(SUBSTITUTE(SUBSTITUTE(SUBSTITUTE(SUBSTITUTE(J47,CHAR(160)," "),CHAR(9)," "),CHAR(10)," "),CHAR(11)," "),CHAR(12)," "),CHAR(13)," "))&amp;" | Geography/serviceability: "&amp;TRIM(SUBSTITUTE(SUBSTITUTE(SUBSTITUTE(SUBSTITUTE(SUBSTITUTE(SUBSTITUTE(M47,CHAR(160)," "),CHAR(9)," "),CHAR(10)," "),CHAR(11)," "),CHAR(12)," "),CHAR(13)," "))</f>
      </c>
      <c r="V47" s="46">
        <f>IF(OR(S47="USE_ONE_VIEW",LEFT(S47,6)="SPLIT_",S47="REOPEN_VIEW"),"Use the resulting scoped view for the stated decision after inclusions, exclusions and evidence are recorded.","No consequential downstream comparison yet.")</f>
      </c>
      <c r="W47" s="46">
        <f>IF(OR(S47="USE_ONE_VIEW",LEFT(S47,6)="SPLIT_",S47="REOPEN_VIEW"),"Do not generalize to other buyers, offers, markets, geographies or decisions without rechecking scope.","Do not size, benchmark, rank or brief from an unresolved or invalid scope.")</f>
      </c>
      <c r="X47" s="46">
        <f>IF(S47="INVALID_INPUT","Correct unsupported controlled values.",IF(S47="INCOMPLETE","Complete missing controlled fields.",IF(S47="RESOLVE_SCOPE","Resolve one or more boundary states/effects before comparison.",IF(AX47="INCOMPLETE","Record exact missing buyer / offer / market-job / geography-serviceability scope labels before publishing.","None identified by controlled inputs."))))</f>
      </c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>
        <f>IF(OR(LEN(TRIM(SUBSTITUTE(SUBSTITUTE(SUBSTITUTE(SUBSTITUTE(SUBSTITUTE(SUBSTITUTE(D47,CHAR(160)," "),CHAR(9)," "),CHAR(10)," "),CHAR(11)," "),CHAR(12)," "),CHAR(13)," ")))=0,LEN(TRIM(SUBSTITUTE(SUBSTITUTE(SUBSTITUTE(SUBSTITUTE(SUBSTITUTE(SUBSTITUTE(G47,CHAR(160)," "),CHAR(9)," "),CHAR(10)," "),CHAR(11)," "),CHAR(12)," "),CHAR(13)," ")))=0,LEN(TRIM(SUBSTITUTE(SUBSTITUTE(SUBSTITUTE(SUBSTITUTE(SUBSTITUTE(SUBSTITUTE(J47,CHAR(160)," "),CHAR(9)," "),CHAR(10)," "),CHAR(11)," "),CHAR(12)," "),CHAR(13)," ")))=0,LEN(TRIM(SUBSTITUTE(SUBSTITUTE(SUBSTITUTE(SUBSTITUTE(SUBSTITUTE(SUBSTITUTE(M47,CHAR(160)," "),CHAR(9)," "),CHAR(10)," "),CHAR(11)," "),CHAR(12)," "),CHAR(13)," ")))=0),"INCOMPLETE","COMPLETE")</f>
      </c>
      <c r="AY47">
        <f>IF(OR(S47="INVALID_INPUT",S47="INCOMPLETE",S47="RESOLVE_SCOPE",AX47="INCOMPLETE"),"NOT_READY_TO_PUBLISH","READY_FOR_HANDOFF")</f>
      </c>
    </row>
    <row r="48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48">
        <f>IF(OR(LEN(TRIM(SUBSTITUTE(SUBSTITUTE(SUBSTITUTE(SUBSTITUTE(SUBSTITUTE(SUBSTITUTE(B48,CHAR(160)," "),CHAR(9)," "),CHAR(10)," "),CHAR(11)," "),CHAR(12)," "),CHAR(13)," ")))=0,LEN(TRIM(SUBSTITUTE(SUBSTITUTE(SUBSTITUTE(SUBSTITUTE(SUBSTITUTE(SUBSTITUTE(C48,CHAR(160)," "),CHAR(9)," "),CHAR(10)," "),CHAR(11)," "),CHAR(12)," "),CHAR(13)," ")))=0,LEN(TRIM(SUBSTITUTE(SUBSTITUTE(SUBSTITUTE(SUBSTITUTE(SUBSTITUTE(SUBSTITUTE(E48,CHAR(160)," "),CHAR(9)," "),CHAR(10)," "),CHAR(11)," "),CHAR(12)," "),CHAR(13)," ")))=0,LEN(TRIM(SUBSTITUTE(SUBSTITUTE(SUBSTITUTE(SUBSTITUTE(SUBSTITUTE(SUBSTITUTE(F48,CHAR(160)," "),CHAR(9)," "),CHAR(10)," "),CHAR(11)," "),CHAR(12)," "),CHAR(13)," ")))=0,LEN(TRIM(SUBSTITUTE(SUBSTITUTE(SUBSTITUTE(SUBSTITUTE(SUBSTITUTE(SUBSTITUTE(H48,CHAR(160)," "),CHAR(9)," "),CHAR(10)," "),CHAR(11)," "),CHAR(12)," "),CHAR(13)," ")))=0,LEN(TRIM(SUBSTITUTE(SUBSTITUTE(SUBSTITUTE(SUBSTITUTE(SUBSTITUTE(SUBSTITUTE(I48,CHAR(160)," "),CHAR(9)," "),CHAR(10)," "),CHAR(11)," "),CHAR(12)," "),CHAR(13)," ")))=0,LEN(TRIM(SUBSTITUTE(SUBSTITUTE(SUBSTITUTE(SUBSTITUTE(SUBSTITUTE(SUBSTITUTE(K48,CHAR(160)," "),CHAR(9)," "),CHAR(10)," "),CHAR(11)," "),CHAR(12)," "),CHAR(13)," ")))=0,LEN(TRIM(SUBSTITUTE(SUBSTITUTE(SUBSTITUTE(SUBSTITUTE(SUBSTITUTE(SUBSTITUTE(L48,CHAR(160)," "),CHAR(9)," "),CHAR(10)," "),CHAR(11)," "),CHAR(12)," "),CHAR(13)," ")))=0,LEN(TRIM(SUBSTITUTE(SUBSTITUTE(SUBSTITUTE(SUBSTITUTE(SUBSTITUTE(SUBSTITUTE(N48,CHAR(160)," "),CHAR(9)," "),CHAR(10)," "),CHAR(11)," "),CHAR(12)," "),CHAR(13)," ")))=0,LEN(TRIM(SUBSTITUTE(SUBSTITUTE(SUBSTITUTE(SUBSTITUTE(SUBSTITUTE(SUBSTITUTE(O48,CHAR(160)," "),CHAR(9)," "),CHAR(10)," "),CHAR(11)," "),CHAR(12)," "),CHAR(13)," ")))=0),"INCOMPLETE",IF(OR(SUMPRODUCT(--EXACT(TRIM(SUBSTITUTE(SUBSTITUTE(SUBSTITUTE(SUBSTITUTE(SUBSTITUTE(SUBSTITUTE(B48,CHAR(160)," "),CHAR(9)," "),CHAR(10)," "),CHAR(11)," "),CHAR(12)," "),CHAR(13)," ")),validation_decision_use))=0,SUMPRODUCT(--EXACT(TRIM(SUBSTITUTE(SUBSTITUTE(SUBSTITUTE(SUBSTITUTE(SUBSTITUTE(SUBSTITUTE(C48,CHAR(160)," "),CHAR(9)," "),CHAR(10)," "),CHAR(11)," "),CHAR(12)," "),CHAR(13)," ")),validation_existing_view))=0,SUMPRODUCT(--EXACT(TRIM(SUBSTITUTE(SUBSTITUTE(SUBSTITUTE(SUBSTITUTE(SUBSTITUTE(SUBSTITUTE(E48,CHAR(160)," "),CHAR(9)," "),CHAR(10)," "),CHAR(11)," "),CHAR(12)," "),CHAR(13)," ")),validation_boundary_state))=0,SUMPRODUCT(--EXACT(TRIM(SUBSTITUTE(SUBSTITUTE(SUBSTITUTE(SUBSTITUTE(SUBSTITUTE(SUBSTITUTE(F48,CHAR(160)," "),CHAR(9)," "),CHAR(10)," "),CHAR(11)," "),CHAR(12)," "),CHAR(13)," ")),validation_boundary_effect))=0,SUMPRODUCT(--EXACT(TRIM(SUBSTITUTE(SUBSTITUTE(SUBSTITUTE(SUBSTITUTE(SUBSTITUTE(SUBSTITUTE(H48,CHAR(160)," "),CHAR(9)," "),CHAR(10)," "),CHAR(11)," "),CHAR(12)," "),CHAR(13)," ")),validation_boundary_state))=0,SUMPRODUCT(--EXACT(TRIM(SUBSTITUTE(SUBSTITUTE(SUBSTITUTE(SUBSTITUTE(SUBSTITUTE(SUBSTITUTE(I48,CHAR(160)," "),CHAR(9)," "),CHAR(10)," "),CHAR(11)," "),CHAR(12)," "),CHAR(13)," ")),validation_boundary_effect))=0,SUMPRODUCT(--EXACT(TRIM(SUBSTITUTE(SUBSTITUTE(SUBSTITUTE(SUBSTITUTE(SUBSTITUTE(SUBSTITUTE(K48,CHAR(160)," "),CHAR(9)," "),CHAR(10)," "),CHAR(11)," "),CHAR(12)," "),CHAR(13)," ")),validation_boundary_state))=0,SUMPRODUCT(--EXACT(TRIM(SUBSTITUTE(SUBSTITUTE(SUBSTITUTE(SUBSTITUTE(SUBSTITUTE(SUBSTITUTE(L48,CHAR(160)," "),CHAR(9)," "),CHAR(10)," "),CHAR(11)," "),CHAR(12)," "),CHAR(13)," ")),validation_boundary_effect))=0,SUMPRODUCT(--EXACT(TRIM(SUBSTITUTE(SUBSTITUTE(SUBSTITUTE(SUBSTITUTE(SUBSTITUTE(SUBSTITUTE(N48,CHAR(160)," "),CHAR(9)," "),CHAR(10)," "),CHAR(11)," "),CHAR(12)," "),CHAR(13)," ")),validation_boundary_state))=0,SUMPRODUCT(--EXACT(TRIM(SUBSTITUTE(SUBSTITUTE(SUBSTITUTE(SUBSTITUTE(SUBSTITUTE(SUBSTITUTE(O48,CHAR(160)," "),CHAR(9)," "),CHAR(10)," "),CHAR(11)," "),CHAR(12)," "),CHAR(13)," ")),validation_boundary_effect))=0),"INVALID_INPUT",IF(OR(TRIM(SUBSTITUTE(SUBSTITUTE(SUBSTITUTE(SUBSTITUTE(SUBSTITUTE(SUBSTITUTE(E48,CHAR(160)," "),CHAR(9)," "),CHAR(10)," "),CHAR(11)," "),CHAR(12)," "),CHAR(13)," "))="UNRESOLVED",TRIM(SUBSTITUTE(SUBSTITUTE(SUBSTITUTE(SUBSTITUTE(SUBSTITUTE(SUBSTITUTE(F48,CHAR(160)," "),CHAR(9)," "),CHAR(10)," "),CHAR(11)," "),CHAR(12)," "),CHAR(13)," "))="UNKNOWN",TRIM(SUBSTITUTE(SUBSTITUTE(SUBSTITUTE(SUBSTITUTE(SUBSTITUTE(SUBSTITUTE(H48,CHAR(160)," "),CHAR(9)," "),CHAR(10)," "),CHAR(11)," "),CHAR(12)," "),CHAR(13)," "))="UNRESOLVED",TRIM(SUBSTITUTE(SUBSTITUTE(SUBSTITUTE(SUBSTITUTE(SUBSTITUTE(SUBSTITUTE(I48,CHAR(160)," "),CHAR(9)," "),CHAR(10)," "),CHAR(11)," "),CHAR(12)," "),CHAR(13)," "))="UNKNOWN",TRIM(SUBSTITUTE(SUBSTITUTE(SUBSTITUTE(SUBSTITUTE(SUBSTITUTE(SUBSTITUTE(K48,CHAR(160)," "),CHAR(9)," "),CHAR(10)," "),CHAR(11)," "),CHAR(12)," "),CHAR(13)," "))="UNRESOLVED",TRIM(SUBSTITUTE(SUBSTITUTE(SUBSTITUTE(SUBSTITUTE(SUBSTITUTE(SUBSTITUTE(L48,CHAR(160)," "),CHAR(9)," "),CHAR(10)," "),CHAR(11)," "),CHAR(12)," "),CHAR(13)," "))="UNKNOWN",TRIM(SUBSTITUTE(SUBSTITUTE(SUBSTITUTE(SUBSTITUTE(SUBSTITUTE(SUBSTITUTE(N48,CHAR(160)," "),CHAR(9)," "),CHAR(10)," "),CHAR(11)," "),CHAR(12)," "),CHAR(13)," "))="UNRESOLVED",TRIM(SUBSTITUTE(SUBSTITUTE(SUBSTITUTE(SUBSTITUTE(SUBSTITUTE(SUBSTITUTE(O48,CHAR(160)," "),CHAR(9)," "),CHAR(10)," "),CHAR(11)," "),CHAR(12)," "),CHAR(13)," "))="UNKNOWN"),"RESOLVE_SCOPE",IF(AND(TRIM(SUBSTITUTE(SUBSTITUTE(SUBSTITUTE(SUBSTITUTE(SUBSTITUTE(SUBSTITUTE(C48,CHAR(160)," "),CHAR(9)," "),CHAR(10)," "),CHAR(11)," "),CHAR(12)," "),CHAR(13)," "))="CURRENT",OR(TRIM(SUBSTITUTE(SUBSTITUTE(SUBSTITUTE(SUBSTITUTE(SUBSTITUTE(SUBSTITUTE(F48,CHAR(160)," "),CHAR(9)," "),CHAR(10)," "),CHAR(11)," "),CHAR(12)," "),CHAR(13)," "))="MATERIAL",TRIM(SUBSTITUTE(SUBSTITUTE(SUBSTITUTE(SUBSTITUTE(SUBSTITUTE(SUBSTITUTE(I48,CHAR(160)," "),CHAR(9)," "),CHAR(10)," "),CHAR(11)," "),CHAR(12)," "),CHAR(13)," "))="MATERIAL",TRIM(SUBSTITUTE(SUBSTITUTE(SUBSTITUTE(SUBSTITUTE(SUBSTITUTE(SUBSTITUTE(L48,CHAR(160)," "),CHAR(9)," "),CHAR(10)," "),CHAR(11)," "),CHAR(12)," "),CHAR(13)," "))="MATERIAL",TRIM(SUBSTITUTE(SUBSTITUTE(SUBSTITUTE(SUBSTITUTE(SUBSTITUTE(SUBSTITUTE(O48,CHAR(160)," "),CHAR(9)," "),CHAR(10)," "),CHAR(11)," "),CHAR(12)," "),CHAR(13)," "))="MATERIAL")),"REOPEN_VIEW",IF((--(TRIM(SUBSTITUTE(SUBSTITUTE(SUBSTITUTE(SUBSTITUTE(SUBSTITUTE(SUBSTITUTE(F48,CHAR(160)," "),CHAR(9)," "),CHAR(10)," "),CHAR(11)," "),CHAR(12)," "),CHAR(13)," "))="MATERIAL")+--(TRIM(SUBSTITUTE(SUBSTITUTE(SUBSTITUTE(SUBSTITUTE(SUBSTITUTE(SUBSTITUTE(I48,CHAR(160)," "),CHAR(9)," "),CHAR(10)," "),CHAR(11)," "),CHAR(12)," "),CHAR(13)," "))="MATERIAL")+--(TRIM(SUBSTITUTE(SUBSTITUTE(SUBSTITUTE(SUBSTITUTE(SUBSTITUTE(SUBSTITUTE(L48,CHAR(160)," "),CHAR(9)," "),CHAR(10)," "),CHAR(11)," "),CHAR(12)," "),CHAR(13)," "))="MATERIAL")+--(TRIM(SUBSTITUTE(SUBSTITUTE(SUBSTITUTE(SUBSTITUTE(SUBSTITUTE(SUBSTITUTE(O48,CHAR(160)," "),CHAR(9)," "),CHAR(10)," "),CHAR(11)," "),CHAR(12)," "),CHAR(13)," "))="MATERIAL"))&gt;1,"SPLIT_MULTIPLE",IF(TRIM(SUBSTITUTE(SUBSTITUTE(SUBSTITUTE(SUBSTITUTE(SUBSTITUTE(SUBSTITUTE(F48,CHAR(160)," "),CHAR(9)," "),CHAR(10)," "),CHAR(11)," "),CHAR(12)," "),CHAR(13)," "))="MATERIAL","SPLIT_BUYER",IF(TRIM(SUBSTITUTE(SUBSTITUTE(SUBSTITUTE(SUBSTITUTE(SUBSTITUTE(SUBSTITUTE(I48,CHAR(160)," "),CHAR(9)," "),CHAR(10)," "),CHAR(11)," "),CHAR(12)," "),CHAR(13)," "))="MATERIAL","SPLIT_OFFER",IF(TRIM(SUBSTITUTE(SUBSTITUTE(SUBSTITUTE(SUBSTITUTE(SUBSTITUTE(SUBSTITUTE(L48,CHAR(160)," "),CHAR(9)," "),CHAR(10)," "),CHAR(11)," "),CHAR(12)," "),CHAR(13)," "))="MATERIAL","SPLIT_MARKET",IF(TRIM(SUBSTITUTE(SUBSTITUTE(SUBSTITUTE(SUBSTITUTE(SUBSTITUTE(SUBSTITUTE(O48,CHAR(160)," "),CHAR(9)," "),CHAR(10)," "),CHAR(11)," "),CHAR(12)," "),CHAR(13)," "))="MATERIAL","SPLIT_GEOGRAPHY","USE_ONE_VIEW")))))))))</f>
      </c>
      <c r="T48" s="46">
        <f>IF(S48="INVALID_INPUT","CONTROLLED_INPUT_INVALID",IF(S48="INCOMPLETE","REQUIRED_INPUT_MISSING",IF(S48="RESOLVE_SCOPE","BOUNDARY_UNRESOLVED",IF(S48="REOPEN_VIEW","CURRENT_VIEW_STALE",IF(S48="SPLIT_MULTIPLE","MULTIPLE_MATERIAL_BOUNDARIES",IF(LEFT(S48,6)="SPLIT_","SINGLE_MATERIAL_BOUNDARY","NO_MATERIAL_BOUNDARY_CHANGE"))))))</f>
      </c>
      <c r="U48" s="46">
        <f>"Buyer: "&amp;TRIM(SUBSTITUTE(SUBSTITUTE(SUBSTITUTE(SUBSTITUTE(SUBSTITUTE(SUBSTITUTE(D48,CHAR(160)," "),CHAR(9)," "),CHAR(10)," "),CHAR(11)," "),CHAR(12)," "),CHAR(13)," "))&amp;" | Offer: "&amp;TRIM(SUBSTITUTE(SUBSTITUTE(SUBSTITUTE(SUBSTITUTE(SUBSTITUTE(SUBSTITUTE(G48,CHAR(160)," "),CHAR(9)," "),CHAR(10)," "),CHAR(11)," "),CHAR(12)," "),CHAR(13)," "))&amp;" | Market/job: "&amp;TRIM(SUBSTITUTE(SUBSTITUTE(SUBSTITUTE(SUBSTITUTE(SUBSTITUTE(SUBSTITUTE(J48,CHAR(160)," "),CHAR(9)," "),CHAR(10)," "),CHAR(11)," "),CHAR(12)," "),CHAR(13)," "))&amp;" | Geography/serviceability: "&amp;TRIM(SUBSTITUTE(SUBSTITUTE(SUBSTITUTE(SUBSTITUTE(SUBSTITUTE(SUBSTITUTE(M48,CHAR(160)," "),CHAR(9)," "),CHAR(10)," "),CHAR(11)," "),CHAR(12)," "),CHAR(13)," "))</f>
      </c>
      <c r="V48" s="46">
        <f>IF(OR(S48="USE_ONE_VIEW",LEFT(S48,6)="SPLIT_",S48="REOPEN_VIEW"),"Use the resulting scoped view for the stated decision after inclusions, exclusions and evidence are recorded.","No consequential downstream comparison yet.")</f>
      </c>
      <c r="W48" s="46">
        <f>IF(OR(S48="USE_ONE_VIEW",LEFT(S48,6)="SPLIT_",S48="REOPEN_VIEW"),"Do not generalize to other buyers, offers, markets, geographies or decisions without rechecking scope.","Do not size, benchmark, rank or brief from an unresolved or invalid scope.")</f>
      </c>
      <c r="X48" s="46">
        <f>IF(S48="INVALID_INPUT","Correct unsupported controlled values.",IF(S48="INCOMPLETE","Complete missing controlled fields.",IF(S48="RESOLVE_SCOPE","Resolve one or more boundary states/effects before comparison.",IF(AX48="INCOMPLETE","Record exact missing buyer / offer / market-job / geography-serviceability scope labels before publishing.","None identified by controlled inputs."))))</f>
      </c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>
        <f>IF(OR(LEN(TRIM(SUBSTITUTE(SUBSTITUTE(SUBSTITUTE(SUBSTITUTE(SUBSTITUTE(SUBSTITUTE(D48,CHAR(160)," "),CHAR(9)," "),CHAR(10)," "),CHAR(11)," "),CHAR(12)," "),CHAR(13)," ")))=0,LEN(TRIM(SUBSTITUTE(SUBSTITUTE(SUBSTITUTE(SUBSTITUTE(SUBSTITUTE(SUBSTITUTE(G48,CHAR(160)," "),CHAR(9)," "),CHAR(10)," "),CHAR(11)," "),CHAR(12)," "),CHAR(13)," ")))=0,LEN(TRIM(SUBSTITUTE(SUBSTITUTE(SUBSTITUTE(SUBSTITUTE(SUBSTITUTE(SUBSTITUTE(J48,CHAR(160)," "),CHAR(9)," "),CHAR(10)," "),CHAR(11)," "),CHAR(12)," "),CHAR(13)," ")))=0,LEN(TRIM(SUBSTITUTE(SUBSTITUTE(SUBSTITUTE(SUBSTITUTE(SUBSTITUTE(SUBSTITUTE(M48,CHAR(160)," "),CHAR(9)," "),CHAR(10)," "),CHAR(11)," "),CHAR(12)," "),CHAR(13)," ")))=0),"INCOMPLETE","COMPLETE")</f>
      </c>
      <c r="AY48">
        <f>IF(OR(S48="INVALID_INPUT",S48="INCOMPLETE",S48="RESOLVE_SCOPE",AX48="INCOMPLETE"),"NOT_READY_TO_PUBLISH","READY_FOR_HANDOFF")</f>
      </c>
    </row>
    <row r="49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48">
        <f>IF(OR(LEN(TRIM(SUBSTITUTE(SUBSTITUTE(SUBSTITUTE(SUBSTITUTE(SUBSTITUTE(SUBSTITUTE(B49,CHAR(160)," "),CHAR(9)," "),CHAR(10)," "),CHAR(11)," "),CHAR(12)," "),CHAR(13)," ")))=0,LEN(TRIM(SUBSTITUTE(SUBSTITUTE(SUBSTITUTE(SUBSTITUTE(SUBSTITUTE(SUBSTITUTE(C49,CHAR(160)," "),CHAR(9)," "),CHAR(10)," "),CHAR(11)," "),CHAR(12)," "),CHAR(13)," ")))=0,LEN(TRIM(SUBSTITUTE(SUBSTITUTE(SUBSTITUTE(SUBSTITUTE(SUBSTITUTE(SUBSTITUTE(E49,CHAR(160)," "),CHAR(9)," "),CHAR(10)," "),CHAR(11)," "),CHAR(12)," "),CHAR(13)," ")))=0,LEN(TRIM(SUBSTITUTE(SUBSTITUTE(SUBSTITUTE(SUBSTITUTE(SUBSTITUTE(SUBSTITUTE(F49,CHAR(160)," "),CHAR(9)," "),CHAR(10)," "),CHAR(11)," "),CHAR(12)," "),CHAR(13)," ")))=0,LEN(TRIM(SUBSTITUTE(SUBSTITUTE(SUBSTITUTE(SUBSTITUTE(SUBSTITUTE(SUBSTITUTE(H49,CHAR(160)," "),CHAR(9)," "),CHAR(10)," "),CHAR(11)," "),CHAR(12)," "),CHAR(13)," ")))=0,LEN(TRIM(SUBSTITUTE(SUBSTITUTE(SUBSTITUTE(SUBSTITUTE(SUBSTITUTE(SUBSTITUTE(I49,CHAR(160)," "),CHAR(9)," "),CHAR(10)," "),CHAR(11)," "),CHAR(12)," "),CHAR(13)," ")))=0,LEN(TRIM(SUBSTITUTE(SUBSTITUTE(SUBSTITUTE(SUBSTITUTE(SUBSTITUTE(SUBSTITUTE(K49,CHAR(160)," "),CHAR(9)," "),CHAR(10)," "),CHAR(11)," "),CHAR(12)," "),CHAR(13)," ")))=0,LEN(TRIM(SUBSTITUTE(SUBSTITUTE(SUBSTITUTE(SUBSTITUTE(SUBSTITUTE(SUBSTITUTE(L49,CHAR(160)," "),CHAR(9)," "),CHAR(10)," "),CHAR(11)," "),CHAR(12)," "),CHAR(13)," ")))=0,LEN(TRIM(SUBSTITUTE(SUBSTITUTE(SUBSTITUTE(SUBSTITUTE(SUBSTITUTE(SUBSTITUTE(N49,CHAR(160)," "),CHAR(9)," "),CHAR(10)," "),CHAR(11)," "),CHAR(12)," "),CHAR(13)," ")))=0,LEN(TRIM(SUBSTITUTE(SUBSTITUTE(SUBSTITUTE(SUBSTITUTE(SUBSTITUTE(SUBSTITUTE(O49,CHAR(160)," "),CHAR(9)," "),CHAR(10)," "),CHAR(11)," "),CHAR(12)," "),CHAR(13)," ")))=0),"INCOMPLETE",IF(OR(SUMPRODUCT(--EXACT(TRIM(SUBSTITUTE(SUBSTITUTE(SUBSTITUTE(SUBSTITUTE(SUBSTITUTE(SUBSTITUTE(B49,CHAR(160)," "),CHAR(9)," "),CHAR(10)," "),CHAR(11)," "),CHAR(12)," "),CHAR(13)," ")),validation_decision_use))=0,SUMPRODUCT(--EXACT(TRIM(SUBSTITUTE(SUBSTITUTE(SUBSTITUTE(SUBSTITUTE(SUBSTITUTE(SUBSTITUTE(C49,CHAR(160)," "),CHAR(9)," "),CHAR(10)," "),CHAR(11)," "),CHAR(12)," "),CHAR(13)," ")),validation_existing_view))=0,SUMPRODUCT(--EXACT(TRIM(SUBSTITUTE(SUBSTITUTE(SUBSTITUTE(SUBSTITUTE(SUBSTITUTE(SUBSTITUTE(E49,CHAR(160)," "),CHAR(9)," "),CHAR(10)," "),CHAR(11)," "),CHAR(12)," "),CHAR(13)," ")),validation_boundary_state))=0,SUMPRODUCT(--EXACT(TRIM(SUBSTITUTE(SUBSTITUTE(SUBSTITUTE(SUBSTITUTE(SUBSTITUTE(SUBSTITUTE(F49,CHAR(160)," "),CHAR(9)," "),CHAR(10)," "),CHAR(11)," "),CHAR(12)," "),CHAR(13)," ")),validation_boundary_effect))=0,SUMPRODUCT(--EXACT(TRIM(SUBSTITUTE(SUBSTITUTE(SUBSTITUTE(SUBSTITUTE(SUBSTITUTE(SUBSTITUTE(H49,CHAR(160)," "),CHAR(9)," "),CHAR(10)," "),CHAR(11)," "),CHAR(12)," "),CHAR(13)," ")),validation_boundary_state))=0,SUMPRODUCT(--EXACT(TRIM(SUBSTITUTE(SUBSTITUTE(SUBSTITUTE(SUBSTITUTE(SUBSTITUTE(SUBSTITUTE(I49,CHAR(160)," "),CHAR(9)," "),CHAR(10)," "),CHAR(11)," "),CHAR(12)," "),CHAR(13)," ")),validation_boundary_effect))=0,SUMPRODUCT(--EXACT(TRIM(SUBSTITUTE(SUBSTITUTE(SUBSTITUTE(SUBSTITUTE(SUBSTITUTE(SUBSTITUTE(K49,CHAR(160)," "),CHAR(9)," "),CHAR(10)," "),CHAR(11)," "),CHAR(12)," "),CHAR(13)," ")),validation_boundary_state))=0,SUMPRODUCT(--EXACT(TRIM(SUBSTITUTE(SUBSTITUTE(SUBSTITUTE(SUBSTITUTE(SUBSTITUTE(SUBSTITUTE(L49,CHAR(160)," "),CHAR(9)," "),CHAR(10)," "),CHAR(11)," "),CHAR(12)," "),CHAR(13)," ")),validation_boundary_effect))=0,SUMPRODUCT(--EXACT(TRIM(SUBSTITUTE(SUBSTITUTE(SUBSTITUTE(SUBSTITUTE(SUBSTITUTE(SUBSTITUTE(N49,CHAR(160)," "),CHAR(9)," "),CHAR(10)," "),CHAR(11)," "),CHAR(12)," "),CHAR(13)," ")),validation_boundary_state))=0,SUMPRODUCT(--EXACT(TRIM(SUBSTITUTE(SUBSTITUTE(SUBSTITUTE(SUBSTITUTE(SUBSTITUTE(SUBSTITUTE(O49,CHAR(160)," "),CHAR(9)," "),CHAR(10)," "),CHAR(11)," "),CHAR(12)," "),CHAR(13)," ")),validation_boundary_effect))=0),"INVALID_INPUT",IF(OR(TRIM(SUBSTITUTE(SUBSTITUTE(SUBSTITUTE(SUBSTITUTE(SUBSTITUTE(SUBSTITUTE(E49,CHAR(160)," "),CHAR(9)," "),CHAR(10)," "),CHAR(11)," "),CHAR(12)," "),CHAR(13)," "))="UNRESOLVED",TRIM(SUBSTITUTE(SUBSTITUTE(SUBSTITUTE(SUBSTITUTE(SUBSTITUTE(SUBSTITUTE(F49,CHAR(160)," "),CHAR(9)," "),CHAR(10)," "),CHAR(11)," "),CHAR(12)," "),CHAR(13)," "))="UNKNOWN",TRIM(SUBSTITUTE(SUBSTITUTE(SUBSTITUTE(SUBSTITUTE(SUBSTITUTE(SUBSTITUTE(H49,CHAR(160)," "),CHAR(9)," "),CHAR(10)," "),CHAR(11)," "),CHAR(12)," "),CHAR(13)," "))="UNRESOLVED",TRIM(SUBSTITUTE(SUBSTITUTE(SUBSTITUTE(SUBSTITUTE(SUBSTITUTE(SUBSTITUTE(I49,CHAR(160)," "),CHAR(9)," "),CHAR(10)," "),CHAR(11)," "),CHAR(12)," "),CHAR(13)," "))="UNKNOWN",TRIM(SUBSTITUTE(SUBSTITUTE(SUBSTITUTE(SUBSTITUTE(SUBSTITUTE(SUBSTITUTE(K49,CHAR(160)," "),CHAR(9)," "),CHAR(10)," "),CHAR(11)," "),CHAR(12)," "),CHAR(13)," "))="UNRESOLVED",TRIM(SUBSTITUTE(SUBSTITUTE(SUBSTITUTE(SUBSTITUTE(SUBSTITUTE(SUBSTITUTE(L49,CHAR(160)," "),CHAR(9)," "),CHAR(10)," "),CHAR(11)," "),CHAR(12)," "),CHAR(13)," "))="UNKNOWN",TRIM(SUBSTITUTE(SUBSTITUTE(SUBSTITUTE(SUBSTITUTE(SUBSTITUTE(SUBSTITUTE(N49,CHAR(160)," "),CHAR(9)," "),CHAR(10)," "),CHAR(11)," "),CHAR(12)," "),CHAR(13)," "))="UNRESOLVED",TRIM(SUBSTITUTE(SUBSTITUTE(SUBSTITUTE(SUBSTITUTE(SUBSTITUTE(SUBSTITUTE(O49,CHAR(160)," "),CHAR(9)," "),CHAR(10)," "),CHAR(11)," "),CHAR(12)," "),CHAR(13)," "))="UNKNOWN"),"RESOLVE_SCOPE",IF(AND(TRIM(SUBSTITUTE(SUBSTITUTE(SUBSTITUTE(SUBSTITUTE(SUBSTITUTE(SUBSTITUTE(C49,CHAR(160)," "),CHAR(9)," "),CHAR(10)," "),CHAR(11)," "),CHAR(12)," "),CHAR(13)," "))="CURRENT",OR(TRIM(SUBSTITUTE(SUBSTITUTE(SUBSTITUTE(SUBSTITUTE(SUBSTITUTE(SUBSTITUTE(F49,CHAR(160)," "),CHAR(9)," "),CHAR(10)," "),CHAR(11)," "),CHAR(12)," "),CHAR(13)," "))="MATERIAL",TRIM(SUBSTITUTE(SUBSTITUTE(SUBSTITUTE(SUBSTITUTE(SUBSTITUTE(SUBSTITUTE(I49,CHAR(160)," "),CHAR(9)," "),CHAR(10)," "),CHAR(11)," "),CHAR(12)," "),CHAR(13)," "))="MATERIAL",TRIM(SUBSTITUTE(SUBSTITUTE(SUBSTITUTE(SUBSTITUTE(SUBSTITUTE(SUBSTITUTE(L49,CHAR(160)," "),CHAR(9)," "),CHAR(10)," "),CHAR(11)," "),CHAR(12)," "),CHAR(13)," "))="MATERIAL",TRIM(SUBSTITUTE(SUBSTITUTE(SUBSTITUTE(SUBSTITUTE(SUBSTITUTE(SUBSTITUTE(O49,CHAR(160)," "),CHAR(9)," "),CHAR(10)," "),CHAR(11)," "),CHAR(12)," "),CHAR(13)," "))="MATERIAL")),"REOPEN_VIEW",IF((--(TRIM(SUBSTITUTE(SUBSTITUTE(SUBSTITUTE(SUBSTITUTE(SUBSTITUTE(SUBSTITUTE(F49,CHAR(160)," "),CHAR(9)," "),CHAR(10)," "),CHAR(11)," "),CHAR(12)," "),CHAR(13)," "))="MATERIAL")+--(TRIM(SUBSTITUTE(SUBSTITUTE(SUBSTITUTE(SUBSTITUTE(SUBSTITUTE(SUBSTITUTE(I49,CHAR(160)," "),CHAR(9)," "),CHAR(10)," "),CHAR(11)," "),CHAR(12)," "),CHAR(13)," "))="MATERIAL")+--(TRIM(SUBSTITUTE(SUBSTITUTE(SUBSTITUTE(SUBSTITUTE(SUBSTITUTE(SUBSTITUTE(L49,CHAR(160)," "),CHAR(9)," "),CHAR(10)," "),CHAR(11)," "),CHAR(12)," "),CHAR(13)," "))="MATERIAL")+--(TRIM(SUBSTITUTE(SUBSTITUTE(SUBSTITUTE(SUBSTITUTE(SUBSTITUTE(SUBSTITUTE(O49,CHAR(160)," "),CHAR(9)," "),CHAR(10)," "),CHAR(11)," "),CHAR(12)," "),CHAR(13)," "))="MATERIAL"))&gt;1,"SPLIT_MULTIPLE",IF(TRIM(SUBSTITUTE(SUBSTITUTE(SUBSTITUTE(SUBSTITUTE(SUBSTITUTE(SUBSTITUTE(F49,CHAR(160)," "),CHAR(9)," "),CHAR(10)," "),CHAR(11)," "),CHAR(12)," "),CHAR(13)," "))="MATERIAL","SPLIT_BUYER",IF(TRIM(SUBSTITUTE(SUBSTITUTE(SUBSTITUTE(SUBSTITUTE(SUBSTITUTE(SUBSTITUTE(I49,CHAR(160)," "),CHAR(9)," "),CHAR(10)," "),CHAR(11)," "),CHAR(12)," "),CHAR(13)," "))="MATERIAL","SPLIT_OFFER",IF(TRIM(SUBSTITUTE(SUBSTITUTE(SUBSTITUTE(SUBSTITUTE(SUBSTITUTE(SUBSTITUTE(L49,CHAR(160)," "),CHAR(9)," "),CHAR(10)," "),CHAR(11)," "),CHAR(12)," "),CHAR(13)," "))="MATERIAL","SPLIT_MARKET",IF(TRIM(SUBSTITUTE(SUBSTITUTE(SUBSTITUTE(SUBSTITUTE(SUBSTITUTE(SUBSTITUTE(O49,CHAR(160)," "),CHAR(9)," "),CHAR(10)," "),CHAR(11)," "),CHAR(12)," "),CHAR(13)," "))="MATERIAL","SPLIT_GEOGRAPHY","USE_ONE_VIEW")))))))))</f>
      </c>
      <c r="T49" s="46">
        <f>IF(S49="INVALID_INPUT","CONTROLLED_INPUT_INVALID",IF(S49="INCOMPLETE","REQUIRED_INPUT_MISSING",IF(S49="RESOLVE_SCOPE","BOUNDARY_UNRESOLVED",IF(S49="REOPEN_VIEW","CURRENT_VIEW_STALE",IF(S49="SPLIT_MULTIPLE","MULTIPLE_MATERIAL_BOUNDARIES",IF(LEFT(S49,6)="SPLIT_","SINGLE_MATERIAL_BOUNDARY","NO_MATERIAL_BOUNDARY_CHANGE"))))))</f>
      </c>
      <c r="U49" s="46">
        <f>"Buyer: "&amp;TRIM(SUBSTITUTE(SUBSTITUTE(SUBSTITUTE(SUBSTITUTE(SUBSTITUTE(SUBSTITUTE(D49,CHAR(160)," "),CHAR(9)," "),CHAR(10)," "),CHAR(11)," "),CHAR(12)," "),CHAR(13)," "))&amp;" | Offer: "&amp;TRIM(SUBSTITUTE(SUBSTITUTE(SUBSTITUTE(SUBSTITUTE(SUBSTITUTE(SUBSTITUTE(G49,CHAR(160)," "),CHAR(9)," "),CHAR(10)," "),CHAR(11)," "),CHAR(12)," "),CHAR(13)," "))&amp;" | Market/job: "&amp;TRIM(SUBSTITUTE(SUBSTITUTE(SUBSTITUTE(SUBSTITUTE(SUBSTITUTE(SUBSTITUTE(J49,CHAR(160)," "),CHAR(9)," "),CHAR(10)," "),CHAR(11)," "),CHAR(12)," "),CHAR(13)," "))&amp;" | Geography/serviceability: "&amp;TRIM(SUBSTITUTE(SUBSTITUTE(SUBSTITUTE(SUBSTITUTE(SUBSTITUTE(SUBSTITUTE(M49,CHAR(160)," "),CHAR(9)," "),CHAR(10)," "),CHAR(11)," "),CHAR(12)," "),CHAR(13)," "))</f>
      </c>
      <c r="V49" s="46">
        <f>IF(OR(S49="USE_ONE_VIEW",LEFT(S49,6)="SPLIT_",S49="REOPEN_VIEW"),"Use the resulting scoped view for the stated decision after inclusions, exclusions and evidence are recorded.","No consequential downstream comparison yet.")</f>
      </c>
      <c r="W49" s="46">
        <f>IF(OR(S49="USE_ONE_VIEW",LEFT(S49,6)="SPLIT_",S49="REOPEN_VIEW"),"Do not generalize to other buyers, offers, markets, geographies or decisions without rechecking scope.","Do not size, benchmark, rank or brief from an unresolved or invalid scope.")</f>
      </c>
      <c r="X49" s="46">
        <f>IF(S49="INVALID_INPUT","Correct unsupported controlled values.",IF(S49="INCOMPLETE","Complete missing controlled fields.",IF(S49="RESOLVE_SCOPE","Resolve one or more boundary states/effects before comparison.",IF(AX49="INCOMPLETE","Record exact missing buyer / offer / market-job / geography-serviceability scope labels before publishing.","None identified by controlled inputs."))))</f>
      </c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>
        <f>IF(OR(LEN(TRIM(SUBSTITUTE(SUBSTITUTE(SUBSTITUTE(SUBSTITUTE(SUBSTITUTE(SUBSTITUTE(D49,CHAR(160)," "),CHAR(9)," "),CHAR(10)," "),CHAR(11)," "),CHAR(12)," "),CHAR(13)," ")))=0,LEN(TRIM(SUBSTITUTE(SUBSTITUTE(SUBSTITUTE(SUBSTITUTE(SUBSTITUTE(SUBSTITUTE(G49,CHAR(160)," "),CHAR(9)," "),CHAR(10)," "),CHAR(11)," "),CHAR(12)," "),CHAR(13)," ")))=0,LEN(TRIM(SUBSTITUTE(SUBSTITUTE(SUBSTITUTE(SUBSTITUTE(SUBSTITUTE(SUBSTITUTE(J49,CHAR(160)," "),CHAR(9)," "),CHAR(10)," "),CHAR(11)," "),CHAR(12)," "),CHAR(13)," ")))=0,LEN(TRIM(SUBSTITUTE(SUBSTITUTE(SUBSTITUTE(SUBSTITUTE(SUBSTITUTE(SUBSTITUTE(M49,CHAR(160)," "),CHAR(9)," "),CHAR(10)," "),CHAR(11)," "),CHAR(12)," "),CHAR(13)," ")))=0),"INCOMPLETE","COMPLETE")</f>
      </c>
      <c r="AY49">
        <f>IF(OR(S49="INVALID_INPUT",S49="INCOMPLETE",S49="RESOLVE_SCOPE",AX49="INCOMPLETE"),"NOT_READY_TO_PUBLISH","READY_FOR_HANDOFF")</f>
      </c>
    </row>
    <row r="50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48">
        <f>IF(OR(LEN(TRIM(SUBSTITUTE(SUBSTITUTE(SUBSTITUTE(SUBSTITUTE(SUBSTITUTE(SUBSTITUTE(B50,CHAR(160)," "),CHAR(9)," "),CHAR(10)," "),CHAR(11)," "),CHAR(12)," "),CHAR(13)," ")))=0,LEN(TRIM(SUBSTITUTE(SUBSTITUTE(SUBSTITUTE(SUBSTITUTE(SUBSTITUTE(SUBSTITUTE(C50,CHAR(160)," "),CHAR(9)," "),CHAR(10)," "),CHAR(11)," "),CHAR(12)," "),CHAR(13)," ")))=0,LEN(TRIM(SUBSTITUTE(SUBSTITUTE(SUBSTITUTE(SUBSTITUTE(SUBSTITUTE(SUBSTITUTE(E50,CHAR(160)," "),CHAR(9)," "),CHAR(10)," "),CHAR(11)," "),CHAR(12)," "),CHAR(13)," ")))=0,LEN(TRIM(SUBSTITUTE(SUBSTITUTE(SUBSTITUTE(SUBSTITUTE(SUBSTITUTE(SUBSTITUTE(F50,CHAR(160)," "),CHAR(9)," "),CHAR(10)," "),CHAR(11)," "),CHAR(12)," "),CHAR(13)," ")))=0,LEN(TRIM(SUBSTITUTE(SUBSTITUTE(SUBSTITUTE(SUBSTITUTE(SUBSTITUTE(SUBSTITUTE(H50,CHAR(160)," "),CHAR(9)," "),CHAR(10)," "),CHAR(11)," "),CHAR(12)," "),CHAR(13)," ")))=0,LEN(TRIM(SUBSTITUTE(SUBSTITUTE(SUBSTITUTE(SUBSTITUTE(SUBSTITUTE(SUBSTITUTE(I50,CHAR(160)," "),CHAR(9)," "),CHAR(10)," "),CHAR(11)," "),CHAR(12)," "),CHAR(13)," ")))=0,LEN(TRIM(SUBSTITUTE(SUBSTITUTE(SUBSTITUTE(SUBSTITUTE(SUBSTITUTE(SUBSTITUTE(K50,CHAR(160)," "),CHAR(9)," "),CHAR(10)," "),CHAR(11)," "),CHAR(12)," "),CHAR(13)," ")))=0,LEN(TRIM(SUBSTITUTE(SUBSTITUTE(SUBSTITUTE(SUBSTITUTE(SUBSTITUTE(SUBSTITUTE(L50,CHAR(160)," "),CHAR(9)," "),CHAR(10)," "),CHAR(11)," "),CHAR(12)," "),CHAR(13)," ")))=0,LEN(TRIM(SUBSTITUTE(SUBSTITUTE(SUBSTITUTE(SUBSTITUTE(SUBSTITUTE(SUBSTITUTE(N50,CHAR(160)," "),CHAR(9)," "),CHAR(10)," "),CHAR(11)," "),CHAR(12)," "),CHAR(13)," ")))=0,LEN(TRIM(SUBSTITUTE(SUBSTITUTE(SUBSTITUTE(SUBSTITUTE(SUBSTITUTE(SUBSTITUTE(O50,CHAR(160)," "),CHAR(9)," "),CHAR(10)," "),CHAR(11)," "),CHAR(12)," "),CHAR(13)," ")))=0),"INCOMPLETE",IF(OR(SUMPRODUCT(--EXACT(TRIM(SUBSTITUTE(SUBSTITUTE(SUBSTITUTE(SUBSTITUTE(SUBSTITUTE(SUBSTITUTE(B50,CHAR(160)," "),CHAR(9)," "),CHAR(10)," "),CHAR(11)," "),CHAR(12)," "),CHAR(13)," ")),validation_decision_use))=0,SUMPRODUCT(--EXACT(TRIM(SUBSTITUTE(SUBSTITUTE(SUBSTITUTE(SUBSTITUTE(SUBSTITUTE(SUBSTITUTE(C50,CHAR(160)," "),CHAR(9)," "),CHAR(10)," "),CHAR(11)," "),CHAR(12)," "),CHAR(13)," ")),validation_existing_view))=0,SUMPRODUCT(--EXACT(TRIM(SUBSTITUTE(SUBSTITUTE(SUBSTITUTE(SUBSTITUTE(SUBSTITUTE(SUBSTITUTE(E50,CHAR(160)," "),CHAR(9)," "),CHAR(10)," "),CHAR(11)," "),CHAR(12)," "),CHAR(13)," ")),validation_boundary_state))=0,SUMPRODUCT(--EXACT(TRIM(SUBSTITUTE(SUBSTITUTE(SUBSTITUTE(SUBSTITUTE(SUBSTITUTE(SUBSTITUTE(F50,CHAR(160)," "),CHAR(9)," "),CHAR(10)," "),CHAR(11)," "),CHAR(12)," "),CHAR(13)," ")),validation_boundary_effect))=0,SUMPRODUCT(--EXACT(TRIM(SUBSTITUTE(SUBSTITUTE(SUBSTITUTE(SUBSTITUTE(SUBSTITUTE(SUBSTITUTE(H50,CHAR(160)," "),CHAR(9)," "),CHAR(10)," "),CHAR(11)," "),CHAR(12)," "),CHAR(13)," ")),validation_boundary_state))=0,SUMPRODUCT(--EXACT(TRIM(SUBSTITUTE(SUBSTITUTE(SUBSTITUTE(SUBSTITUTE(SUBSTITUTE(SUBSTITUTE(I50,CHAR(160)," "),CHAR(9)," "),CHAR(10)," "),CHAR(11)," "),CHAR(12)," "),CHAR(13)," ")),validation_boundary_effect))=0,SUMPRODUCT(--EXACT(TRIM(SUBSTITUTE(SUBSTITUTE(SUBSTITUTE(SUBSTITUTE(SUBSTITUTE(SUBSTITUTE(K50,CHAR(160)," "),CHAR(9)," "),CHAR(10)," "),CHAR(11)," "),CHAR(12)," "),CHAR(13)," ")),validation_boundary_state))=0,SUMPRODUCT(--EXACT(TRIM(SUBSTITUTE(SUBSTITUTE(SUBSTITUTE(SUBSTITUTE(SUBSTITUTE(SUBSTITUTE(L50,CHAR(160)," "),CHAR(9)," "),CHAR(10)," "),CHAR(11)," "),CHAR(12)," "),CHAR(13)," ")),validation_boundary_effect))=0,SUMPRODUCT(--EXACT(TRIM(SUBSTITUTE(SUBSTITUTE(SUBSTITUTE(SUBSTITUTE(SUBSTITUTE(SUBSTITUTE(N50,CHAR(160)," "),CHAR(9)," "),CHAR(10)," "),CHAR(11)," "),CHAR(12)," "),CHAR(13)," ")),validation_boundary_state))=0,SUMPRODUCT(--EXACT(TRIM(SUBSTITUTE(SUBSTITUTE(SUBSTITUTE(SUBSTITUTE(SUBSTITUTE(SUBSTITUTE(O50,CHAR(160)," "),CHAR(9)," "),CHAR(10)," "),CHAR(11)," "),CHAR(12)," "),CHAR(13)," ")),validation_boundary_effect))=0),"INVALID_INPUT",IF(OR(TRIM(SUBSTITUTE(SUBSTITUTE(SUBSTITUTE(SUBSTITUTE(SUBSTITUTE(SUBSTITUTE(E50,CHAR(160)," "),CHAR(9)," "),CHAR(10)," "),CHAR(11)," "),CHAR(12)," "),CHAR(13)," "))="UNRESOLVED",TRIM(SUBSTITUTE(SUBSTITUTE(SUBSTITUTE(SUBSTITUTE(SUBSTITUTE(SUBSTITUTE(F50,CHAR(160)," "),CHAR(9)," "),CHAR(10)," "),CHAR(11)," "),CHAR(12)," "),CHAR(13)," "))="UNKNOWN",TRIM(SUBSTITUTE(SUBSTITUTE(SUBSTITUTE(SUBSTITUTE(SUBSTITUTE(SUBSTITUTE(H50,CHAR(160)," "),CHAR(9)," "),CHAR(10)," "),CHAR(11)," "),CHAR(12)," "),CHAR(13)," "))="UNRESOLVED",TRIM(SUBSTITUTE(SUBSTITUTE(SUBSTITUTE(SUBSTITUTE(SUBSTITUTE(SUBSTITUTE(I50,CHAR(160)," "),CHAR(9)," "),CHAR(10)," "),CHAR(11)," "),CHAR(12)," "),CHAR(13)," "))="UNKNOWN",TRIM(SUBSTITUTE(SUBSTITUTE(SUBSTITUTE(SUBSTITUTE(SUBSTITUTE(SUBSTITUTE(K50,CHAR(160)," "),CHAR(9)," "),CHAR(10)," "),CHAR(11)," "),CHAR(12)," "),CHAR(13)," "))="UNRESOLVED",TRIM(SUBSTITUTE(SUBSTITUTE(SUBSTITUTE(SUBSTITUTE(SUBSTITUTE(SUBSTITUTE(L50,CHAR(160)," "),CHAR(9)," "),CHAR(10)," "),CHAR(11)," "),CHAR(12)," "),CHAR(13)," "))="UNKNOWN",TRIM(SUBSTITUTE(SUBSTITUTE(SUBSTITUTE(SUBSTITUTE(SUBSTITUTE(SUBSTITUTE(N50,CHAR(160)," "),CHAR(9)," "),CHAR(10)," "),CHAR(11)," "),CHAR(12)," "),CHAR(13)," "))="UNRESOLVED",TRIM(SUBSTITUTE(SUBSTITUTE(SUBSTITUTE(SUBSTITUTE(SUBSTITUTE(SUBSTITUTE(O50,CHAR(160)," "),CHAR(9)," "),CHAR(10)," "),CHAR(11)," "),CHAR(12)," "),CHAR(13)," "))="UNKNOWN"),"RESOLVE_SCOPE",IF(AND(TRIM(SUBSTITUTE(SUBSTITUTE(SUBSTITUTE(SUBSTITUTE(SUBSTITUTE(SUBSTITUTE(C50,CHAR(160)," "),CHAR(9)," "),CHAR(10)," "),CHAR(11)," "),CHAR(12)," "),CHAR(13)," "))="CURRENT",OR(TRIM(SUBSTITUTE(SUBSTITUTE(SUBSTITUTE(SUBSTITUTE(SUBSTITUTE(SUBSTITUTE(F50,CHAR(160)," "),CHAR(9)," "),CHAR(10)," "),CHAR(11)," "),CHAR(12)," "),CHAR(13)," "))="MATERIAL",TRIM(SUBSTITUTE(SUBSTITUTE(SUBSTITUTE(SUBSTITUTE(SUBSTITUTE(SUBSTITUTE(I50,CHAR(160)," "),CHAR(9)," "),CHAR(10)," "),CHAR(11)," "),CHAR(12)," "),CHAR(13)," "))="MATERIAL",TRIM(SUBSTITUTE(SUBSTITUTE(SUBSTITUTE(SUBSTITUTE(SUBSTITUTE(SUBSTITUTE(L50,CHAR(160)," "),CHAR(9)," "),CHAR(10)," "),CHAR(11)," "),CHAR(12)," "),CHAR(13)," "))="MATERIAL",TRIM(SUBSTITUTE(SUBSTITUTE(SUBSTITUTE(SUBSTITUTE(SUBSTITUTE(SUBSTITUTE(O50,CHAR(160)," "),CHAR(9)," "),CHAR(10)," "),CHAR(11)," "),CHAR(12)," "),CHAR(13)," "))="MATERIAL")),"REOPEN_VIEW",IF((--(TRIM(SUBSTITUTE(SUBSTITUTE(SUBSTITUTE(SUBSTITUTE(SUBSTITUTE(SUBSTITUTE(F50,CHAR(160)," "),CHAR(9)," "),CHAR(10)," "),CHAR(11)," "),CHAR(12)," "),CHAR(13)," "))="MATERIAL")+--(TRIM(SUBSTITUTE(SUBSTITUTE(SUBSTITUTE(SUBSTITUTE(SUBSTITUTE(SUBSTITUTE(I50,CHAR(160)," "),CHAR(9)," "),CHAR(10)," "),CHAR(11)," "),CHAR(12)," "),CHAR(13)," "))="MATERIAL")+--(TRIM(SUBSTITUTE(SUBSTITUTE(SUBSTITUTE(SUBSTITUTE(SUBSTITUTE(SUBSTITUTE(L50,CHAR(160)," "),CHAR(9)," "),CHAR(10)," "),CHAR(11)," "),CHAR(12)," "),CHAR(13)," "))="MATERIAL")+--(TRIM(SUBSTITUTE(SUBSTITUTE(SUBSTITUTE(SUBSTITUTE(SUBSTITUTE(SUBSTITUTE(O50,CHAR(160)," "),CHAR(9)," "),CHAR(10)," "),CHAR(11)," "),CHAR(12)," "),CHAR(13)," "))="MATERIAL"))&gt;1,"SPLIT_MULTIPLE",IF(TRIM(SUBSTITUTE(SUBSTITUTE(SUBSTITUTE(SUBSTITUTE(SUBSTITUTE(SUBSTITUTE(F50,CHAR(160)," "),CHAR(9)," "),CHAR(10)," "),CHAR(11)," "),CHAR(12)," "),CHAR(13)," "))="MATERIAL","SPLIT_BUYER",IF(TRIM(SUBSTITUTE(SUBSTITUTE(SUBSTITUTE(SUBSTITUTE(SUBSTITUTE(SUBSTITUTE(I50,CHAR(160)," "),CHAR(9)," "),CHAR(10)," "),CHAR(11)," "),CHAR(12)," "),CHAR(13)," "))="MATERIAL","SPLIT_OFFER",IF(TRIM(SUBSTITUTE(SUBSTITUTE(SUBSTITUTE(SUBSTITUTE(SUBSTITUTE(SUBSTITUTE(L50,CHAR(160)," "),CHAR(9)," "),CHAR(10)," "),CHAR(11)," "),CHAR(12)," "),CHAR(13)," "))="MATERIAL","SPLIT_MARKET",IF(TRIM(SUBSTITUTE(SUBSTITUTE(SUBSTITUTE(SUBSTITUTE(SUBSTITUTE(SUBSTITUTE(O50,CHAR(160)," "),CHAR(9)," "),CHAR(10)," "),CHAR(11)," "),CHAR(12)," "),CHAR(13)," "))="MATERIAL","SPLIT_GEOGRAPHY","USE_ONE_VIEW")))))))))</f>
      </c>
      <c r="T50" s="46">
        <f>IF(S50="INVALID_INPUT","CONTROLLED_INPUT_INVALID",IF(S50="INCOMPLETE","REQUIRED_INPUT_MISSING",IF(S50="RESOLVE_SCOPE","BOUNDARY_UNRESOLVED",IF(S50="REOPEN_VIEW","CURRENT_VIEW_STALE",IF(S50="SPLIT_MULTIPLE","MULTIPLE_MATERIAL_BOUNDARIES",IF(LEFT(S50,6)="SPLIT_","SINGLE_MATERIAL_BOUNDARY","NO_MATERIAL_BOUNDARY_CHANGE"))))))</f>
      </c>
      <c r="U50" s="46">
        <f>"Buyer: "&amp;TRIM(SUBSTITUTE(SUBSTITUTE(SUBSTITUTE(SUBSTITUTE(SUBSTITUTE(SUBSTITUTE(D50,CHAR(160)," "),CHAR(9)," "),CHAR(10)," "),CHAR(11)," "),CHAR(12)," "),CHAR(13)," "))&amp;" | Offer: "&amp;TRIM(SUBSTITUTE(SUBSTITUTE(SUBSTITUTE(SUBSTITUTE(SUBSTITUTE(SUBSTITUTE(G50,CHAR(160)," "),CHAR(9)," "),CHAR(10)," "),CHAR(11)," "),CHAR(12)," "),CHAR(13)," "))&amp;" | Market/job: "&amp;TRIM(SUBSTITUTE(SUBSTITUTE(SUBSTITUTE(SUBSTITUTE(SUBSTITUTE(SUBSTITUTE(J50,CHAR(160)," "),CHAR(9)," "),CHAR(10)," "),CHAR(11)," "),CHAR(12)," "),CHAR(13)," "))&amp;" | Geography/serviceability: "&amp;TRIM(SUBSTITUTE(SUBSTITUTE(SUBSTITUTE(SUBSTITUTE(SUBSTITUTE(SUBSTITUTE(M50,CHAR(160)," "),CHAR(9)," "),CHAR(10)," "),CHAR(11)," "),CHAR(12)," "),CHAR(13)," "))</f>
      </c>
      <c r="V50" s="46">
        <f>IF(OR(S50="USE_ONE_VIEW",LEFT(S50,6)="SPLIT_",S50="REOPEN_VIEW"),"Use the resulting scoped view for the stated decision after inclusions, exclusions and evidence are recorded.","No consequential downstream comparison yet.")</f>
      </c>
      <c r="W50" s="46">
        <f>IF(OR(S50="USE_ONE_VIEW",LEFT(S50,6)="SPLIT_",S50="REOPEN_VIEW"),"Do not generalize to other buyers, offers, markets, geographies or decisions without rechecking scope.","Do not size, benchmark, rank or brief from an unresolved or invalid scope.")</f>
      </c>
      <c r="X50" s="46">
        <f>IF(S50="INVALID_INPUT","Correct unsupported controlled values.",IF(S50="INCOMPLETE","Complete missing controlled fields.",IF(S50="RESOLVE_SCOPE","Resolve one or more boundary states/effects before comparison.",IF(AX50="INCOMPLETE","Record exact missing buyer / offer / market-job / geography-serviceability scope labels before publishing.","None identified by controlled inputs."))))</f>
      </c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>
        <f>IF(OR(LEN(TRIM(SUBSTITUTE(SUBSTITUTE(SUBSTITUTE(SUBSTITUTE(SUBSTITUTE(SUBSTITUTE(D50,CHAR(160)," "),CHAR(9)," "),CHAR(10)," "),CHAR(11)," "),CHAR(12)," "),CHAR(13)," ")))=0,LEN(TRIM(SUBSTITUTE(SUBSTITUTE(SUBSTITUTE(SUBSTITUTE(SUBSTITUTE(SUBSTITUTE(G50,CHAR(160)," "),CHAR(9)," "),CHAR(10)," "),CHAR(11)," "),CHAR(12)," "),CHAR(13)," ")))=0,LEN(TRIM(SUBSTITUTE(SUBSTITUTE(SUBSTITUTE(SUBSTITUTE(SUBSTITUTE(SUBSTITUTE(J50,CHAR(160)," "),CHAR(9)," "),CHAR(10)," "),CHAR(11)," "),CHAR(12)," "),CHAR(13)," ")))=0,LEN(TRIM(SUBSTITUTE(SUBSTITUTE(SUBSTITUTE(SUBSTITUTE(SUBSTITUTE(SUBSTITUTE(M50,CHAR(160)," "),CHAR(9)," "),CHAR(10)," "),CHAR(11)," "),CHAR(12)," "),CHAR(13)," ")))=0),"INCOMPLETE","COMPLETE")</f>
      </c>
      <c r="AY50">
        <f>IF(OR(S50="INVALID_INPUT",S50="INCOMPLETE",S50="RESOLVE_SCOPE",AX50="INCOMPLETE"),"NOT_READY_TO_PUBLISH","READY_FOR_HANDOFF")</f>
      </c>
    </row>
    <row r="5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48">
        <f>IF(OR(LEN(TRIM(SUBSTITUTE(SUBSTITUTE(SUBSTITUTE(SUBSTITUTE(SUBSTITUTE(SUBSTITUTE(B51,CHAR(160)," "),CHAR(9)," "),CHAR(10)," "),CHAR(11)," "),CHAR(12)," "),CHAR(13)," ")))=0,LEN(TRIM(SUBSTITUTE(SUBSTITUTE(SUBSTITUTE(SUBSTITUTE(SUBSTITUTE(SUBSTITUTE(C51,CHAR(160)," "),CHAR(9)," "),CHAR(10)," "),CHAR(11)," "),CHAR(12)," "),CHAR(13)," ")))=0,LEN(TRIM(SUBSTITUTE(SUBSTITUTE(SUBSTITUTE(SUBSTITUTE(SUBSTITUTE(SUBSTITUTE(E51,CHAR(160)," "),CHAR(9)," "),CHAR(10)," "),CHAR(11)," "),CHAR(12)," "),CHAR(13)," ")))=0,LEN(TRIM(SUBSTITUTE(SUBSTITUTE(SUBSTITUTE(SUBSTITUTE(SUBSTITUTE(SUBSTITUTE(F51,CHAR(160)," "),CHAR(9)," "),CHAR(10)," "),CHAR(11)," "),CHAR(12)," "),CHAR(13)," ")))=0,LEN(TRIM(SUBSTITUTE(SUBSTITUTE(SUBSTITUTE(SUBSTITUTE(SUBSTITUTE(SUBSTITUTE(H51,CHAR(160)," "),CHAR(9)," "),CHAR(10)," "),CHAR(11)," "),CHAR(12)," "),CHAR(13)," ")))=0,LEN(TRIM(SUBSTITUTE(SUBSTITUTE(SUBSTITUTE(SUBSTITUTE(SUBSTITUTE(SUBSTITUTE(I51,CHAR(160)," "),CHAR(9)," "),CHAR(10)," "),CHAR(11)," "),CHAR(12)," "),CHAR(13)," ")))=0,LEN(TRIM(SUBSTITUTE(SUBSTITUTE(SUBSTITUTE(SUBSTITUTE(SUBSTITUTE(SUBSTITUTE(K51,CHAR(160)," "),CHAR(9)," "),CHAR(10)," "),CHAR(11)," "),CHAR(12)," "),CHAR(13)," ")))=0,LEN(TRIM(SUBSTITUTE(SUBSTITUTE(SUBSTITUTE(SUBSTITUTE(SUBSTITUTE(SUBSTITUTE(L51,CHAR(160)," "),CHAR(9)," "),CHAR(10)," "),CHAR(11)," "),CHAR(12)," "),CHAR(13)," ")))=0,LEN(TRIM(SUBSTITUTE(SUBSTITUTE(SUBSTITUTE(SUBSTITUTE(SUBSTITUTE(SUBSTITUTE(N51,CHAR(160)," "),CHAR(9)," "),CHAR(10)," "),CHAR(11)," "),CHAR(12)," "),CHAR(13)," ")))=0,LEN(TRIM(SUBSTITUTE(SUBSTITUTE(SUBSTITUTE(SUBSTITUTE(SUBSTITUTE(SUBSTITUTE(O51,CHAR(160)," "),CHAR(9)," "),CHAR(10)," "),CHAR(11)," "),CHAR(12)," "),CHAR(13)," ")))=0),"INCOMPLETE",IF(OR(SUMPRODUCT(--EXACT(TRIM(SUBSTITUTE(SUBSTITUTE(SUBSTITUTE(SUBSTITUTE(SUBSTITUTE(SUBSTITUTE(B51,CHAR(160)," "),CHAR(9)," "),CHAR(10)," "),CHAR(11)," "),CHAR(12)," "),CHAR(13)," ")),validation_decision_use))=0,SUMPRODUCT(--EXACT(TRIM(SUBSTITUTE(SUBSTITUTE(SUBSTITUTE(SUBSTITUTE(SUBSTITUTE(SUBSTITUTE(C51,CHAR(160)," "),CHAR(9)," "),CHAR(10)," "),CHAR(11)," "),CHAR(12)," "),CHAR(13)," ")),validation_existing_view))=0,SUMPRODUCT(--EXACT(TRIM(SUBSTITUTE(SUBSTITUTE(SUBSTITUTE(SUBSTITUTE(SUBSTITUTE(SUBSTITUTE(E51,CHAR(160)," "),CHAR(9)," "),CHAR(10)," "),CHAR(11)," "),CHAR(12)," "),CHAR(13)," ")),validation_boundary_state))=0,SUMPRODUCT(--EXACT(TRIM(SUBSTITUTE(SUBSTITUTE(SUBSTITUTE(SUBSTITUTE(SUBSTITUTE(SUBSTITUTE(F51,CHAR(160)," "),CHAR(9)," "),CHAR(10)," "),CHAR(11)," "),CHAR(12)," "),CHAR(13)," ")),validation_boundary_effect))=0,SUMPRODUCT(--EXACT(TRIM(SUBSTITUTE(SUBSTITUTE(SUBSTITUTE(SUBSTITUTE(SUBSTITUTE(SUBSTITUTE(H51,CHAR(160)," "),CHAR(9)," "),CHAR(10)," "),CHAR(11)," "),CHAR(12)," "),CHAR(13)," ")),validation_boundary_state))=0,SUMPRODUCT(--EXACT(TRIM(SUBSTITUTE(SUBSTITUTE(SUBSTITUTE(SUBSTITUTE(SUBSTITUTE(SUBSTITUTE(I51,CHAR(160)," "),CHAR(9)," "),CHAR(10)," "),CHAR(11)," "),CHAR(12)," "),CHAR(13)," ")),validation_boundary_effect))=0,SUMPRODUCT(--EXACT(TRIM(SUBSTITUTE(SUBSTITUTE(SUBSTITUTE(SUBSTITUTE(SUBSTITUTE(SUBSTITUTE(K51,CHAR(160)," "),CHAR(9)," "),CHAR(10)," "),CHAR(11)," "),CHAR(12)," "),CHAR(13)," ")),validation_boundary_state))=0,SUMPRODUCT(--EXACT(TRIM(SUBSTITUTE(SUBSTITUTE(SUBSTITUTE(SUBSTITUTE(SUBSTITUTE(SUBSTITUTE(L51,CHAR(160)," "),CHAR(9)," "),CHAR(10)," "),CHAR(11)," "),CHAR(12)," "),CHAR(13)," ")),validation_boundary_effect))=0,SUMPRODUCT(--EXACT(TRIM(SUBSTITUTE(SUBSTITUTE(SUBSTITUTE(SUBSTITUTE(SUBSTITUTE(SUBSTITUTE(N51,CHAR(160)," "),CHAR(9)," "),CHAR(10)," "),CHAR(11)," "),CHAR(12)," "),CHAR(13)," ")),validation_boundary_state))=0,SUMPRODUCT(--EXACT(TRIM(SUBSTITUTE(SUBSTITUTE(SUBSTITUTE(SUBSTITUTE(SUBSTITUTE(SUBSTITUTE(O51,CHAR(160)," "),CHAR(9)," "),CHAR(10)," "),CHAR(11)," "),CHAR(12)," "),CHAR(13)," ")),validation_boundary_effect))=0),"INVALID_INPUT",IF(OR(TRIM(SUBSTITUTE(SUBSTITUTE(SUBSTITUTE(SUBSTITUTE(SUBSTITUTE(SUBSTITUTE(E51,CHAR(160)," "),CHAR(9)," "),CHAR(10)," "),CHAR(11)," "),CHAR(12)," "),CHAR(13)," "))="UNRESOLVED",TRIM(SUBSTITUTE(SUBSTITUTE(SUBSTITUTE(SUBSTITUTE(SUBSTITUTE(SUBSTITUTE(F51,CHAR(160)," "),CHAR(9)," "),CHAR(10)," "),CHAR(11)," "),CHAR(12)," "),CHAR(13)," "))="UNKNOWN",TRIM(SUBSTITUTE(SUBSTITUTE(SUBSTITUTE(SUBSTITUTE(SUBSTITUTE(SUBSTITUTE(H51,CHAR(160)," "),CHAR(9)," "),CHAR(10)," "),CHAR(11)," "),CHAR(12)," "),CHAR(13)," "))="UNRESOLVED",TRIM(SUBSTITUTE(SUBSTITUTE(SUBSTITUTE(SUBSTITUTE(SUBSTITUTE(SUBSTITUTE(I51,CHAR(160)," "),CHAR(9)," "),CHAR(10)," "),CHAR(11)," "),CHAR(12)," "),CHAR(13)," "))="UNKNOWN",TRIM(SUBSTITUTE(SUBSTITUTE(SUBSTITUTE(SUBSTITUTE(SUBSTITUTE(SUBSTITUTE(K51,CHAR(160)," "),CHAR(9)," "),CHAR(10)," "),CHAR(11)," "),CHAR(12)," "),CHAR(13)," "))="UNRESOLVED",TRIM(SUBSTITUTE(SUBSTITUTE(SUBSTITUTE(SUBSTITUTE(SUBSTITUTE(SUBSTITUTE(L51,CHAR(160)," "),CHAR(9)," "),CHAR(10)," "),CHAR(11)," "),CHAR(12)," "),CHAR(13)," "))="UNKNOWN",TRIM(SUBSTITUTE(SUBSTITUTE(SUBSTITUTE(SUBSTITUTE(SUBSTITUTE(SUBSTITUTE(N51,CHAR(160)," "),CHAR(9)," "),CHAR(10)," "),CHAR(11)," "),CHAR(12)," "),CHAR(13)," "))="UNRESOLVED",TRIM(SUBSTITUTE(SUBSTITUTE(SUBSTITUTE(SUBSTITUTE(SUBSTITUTE(SUBSTITUTE(O51,CHAR(160)," "),CHAR(9)," "),CHAR(10)," "),CHAR(11)," "),CHAR(12)," "),CHAR(13)," "))="UNKNOWN"),"RESOLVE_SCOPE",IF(AND(TRIM(SUBSTITUTE(SUBSTITUTE(SUBSTITUTE(SUBSTITUTE(SUBSTITUTE(SUBSTITUTE(C51,CHAR(160)," "),CHAR(9)," "),CHAR(10)," "),CHAR(11)," "),CHAR(12)," "),CHAR(13)," "))="CURRENT",OR(TRIM(SUBSTITUTE(SUBSTITUTE(SUBSTITUTE(SUBSTITUTE(SUBSTITUTE(SUBSTITUTE(F51,CHAR(160)," "),CHAR(9)," "),CHAR(10)," "),CHAR(11)," "),CHAR(12)," "),CHAR(13)," "))="MATERIAL",TRIM(SUBSTITUTE(SUBSTITUTE(SUBSTITUTE(SUBSTITUTE(SUBSTITUTE(SUBSTITUTE(I51,CHAR(160)," "),CHAR(9)," "),CHAR(10)," "),CHAR(11)," "),CHAR(12)," "),CHAR(13)," "))="MATERIAL",TRIM(SUBSTITUTE(SUBSTITUTE(SUBSTITUTE(SUBSTITUTE(SUBSTITUTE(SUBSTITUTE(L51,CHAR(160)," "),CHAR(9)," "),CHAR(10)," "),CHAR(11)," "),CHAR(12)," "),CHAR(13)," "))="MATERIAL",TRIM(SUBSTITUTE(SUBSTITUTE(SUBSTITUTE(SUBSTITUTE(SUBSTITUTE(SUBSTITUTE(O51,CHAR(160)," "),CHAR(9)," "),CHAR(10)," "),CHAR(11)," "),CHAR(12)," "),CHAR(13)," "))="MATERIAL")),"REOPEN_VIEW",IF((--(TRIM(SUBSTITUTE(SUBSTITUTE(SUBSTITUTE(SUBSTITUTE(SUBSTITUTE(SUBSTITUTE(F51,CHAR(160)," "),CHAR(9)," "),CHAR(10)," "),CHAR(11)," "),CHAR(12)," "),CHAR(13)," "))="MATERIAL")+--(TRIM(SUBSTITUTE(SUBSTITUTE(SUBSTITUTE(SUBSTITUTE(SUBSTITUTE(SUBSTITUTE(I51,CHAR(160)," "),CHAR(9)," "),CHAR(10)," "),CHAR(11)," "),CHAR(12)," "),CHAR(13)," "))="MATERIAL")+--(TRIM(SUBSTITUTE(SUBSTITUTE(SUBSTITUTE(SUBSTITUTE(SUBSTITUTE(SUBSTITUTE(L51,CHAR(160)," "),CHAR(9)," "),CHAR(10)," "),CHAR(11)," "),CHAR(12)," "),CHAR(13)," "))="MATERIAL")+--(TRIM(SUBSTITUTE(SUBSTITUTE(SUBSTITUTE(SUBSTITUTE(SUBSTITUTE(SUBSTITUTE(O51,CHAR(160)," "),CHAR(9)," "),CHAR(10)," "),CHAR(11)," "),CHAR(12)," "),CHAR(13)," "))="MATERIAL"))&gt;1,"SPLIT_MULTIPLE",IF(TRIM(SUBSTITUTE(SUBSTITUTE(SUBSTITUTE(SUBSTITUTE(SUBSTITUTE(SUBSTITUTE(F51,CHAR(160)," "),CHAR(9)," "),CHAR(10)," "),CHAR(11)," "),CHAR(12)," "),CHAR(13)," "))="MATERIAL","SPLIT_BUYER",IF(TRIM(SUBSTITUTE(SUBSTITUTE(SUBSTITUTE(SUBSTITUTE(SUBSTITUTE(SUBSTITUTE(I51,CHAR(160)," "),CHAR(9)," "),CHAR(10)," "),CHAR(11)," "),CHAR(12)," "),CHAR(13)," "))="MATERIAL","SPLIT_OFFER",IF(TRIM(SUBSTITUTE(SUBSTITUTE(SUBSTITUTE(SUBSTITUTE(SUBSTITUTE(SUBSTITUTE(L51,CHAR(160)," "),CHAR(9)," "),CHAR(10)," "),CHAR(11)," "),CHAR(12)," "),CHAR(13)," "))="MATERIAL","SPLIT_MARKET",IF(TRIM(SUBSTITUTE(SUBSTITUTE(SUBSTITUTE(SUBSTITUTE(SUBSTITUTE(SUBSTITUTE(O51,CHAR(160)," "),CHAR(9)," "),CHAR(10)," "),CHAR(11)," "),CHAR(12)," "),CHAR(13)," "))="MATERIAL","SPLIT_GEOGRAPHY","USE_ONE_VIEW")))))))))</f>
      </c>
      <c r="T51" s="46">
        <f>IF(S51="INVALID_INPUT","CONTROLLED_INPUT_INVALID",IF(S51="INCOMPLETE","REQUIRED_INPUT_MISSING",IF(S51="RESOLVE_SCOPE","BOUNDARY_UNRESOLVED",IF(S51="REOPEN_VIEW","CURRENT_VIEW_STALE",IF(S51="SPLIT_MULTIPLE","MULTIPLE_MATERIAL_BOUNDARIES",IF(LEFT(S51,6)="SPLIT_","SINGLE_MATERIAL_BOUNDARY","NO_MATERIAL_BOUNDARY_CHANGE"))))))</f>
      </c>
      <c r="U51" s="46">
        <f>"Buyer: "&amp;TRIM(SUBSTITUTE(SUBSTITUTE(SUBSTITUTE(SUBSTITUTE(SUBSTITUTE(SUBSTITUTE(D51,CHAR(160)," "),CHAR(9)," "),CHAR(10)," "),CHAR(11)," "),CHAR(12)," "),CHAR(13)," "))&amp;" | Offer: "&amp;TRIM(SUBSTITUTE(SUBSTITUTE(SUBSTITUTE(SUBSTITUTE(SUBSTITUTE(SUBSTITUTE(G51,CHAR(160)," "),CHAR(9)," "),CHAR(10)," "),CHAR(11)," "),CHAR(12)," "),CHAR(13)," "))&amp;" | Market/job: "&amp;TRIM(SUBSTITUTE(SUBSTITUTE(SUBSTITUTE(SUBSTITUTE(SUBSTITUTE(SUBSTITUTE(J51,CHAR(160)," "),CHAR(9)," "),CHAR(10)," "),CHAR(11)," "),CHAR(12)," "),CHAR(13)," "))&amp;" | Geography/serviceability: "&amp;TRIM(SUBSTITUTE(SUBSTITUTE(SUBSTITUTE(SUBSTITUTE(SUBSTITUTE(SUBSTITUTE(M51,CHAR(160)," "),CHAR(9)," "),CHAR(10)," "),CHAR(11)," "),CHAR(12)," "),CHAR(13)," "))</f>
      </c>
      <c r="V51" s="46">
        <f>IF(OR(S51="USE_ONE_VIEW",LEFT(S51,6)="SPLIT_",S51="REOPEN_VIEW"),"Use the resulting scoped view for the stated decision after inclusions, exclusions and evidence are recorded.","No consequential downstream comparison yet.")</f>
      </c>
      <c r="W51" s="46">
        <f>IF(OR(S51="USE_ONE_VIEW",LEFT(S51,6)="SPLIT_",S51="REOPEN_VIEW"),"Do not generalize to other buyers, offers, markets, geographies or decisions without rechecking scope.","Do not size, benchmark, rank or brief from an unresolved or invalid scope.")</f>
      </c>
      <c r="X51" s="46">
        <f>IF(S51="INVALID_INPUT","Correct unsupported controlled values.",IF(S51="INCOMPLETE","Complete missing controlled fields.",IF(S51="RESOLVE_SCOPE","Resolve one or more boundary states/effects before comparison.",IF(AX51="INCOMPLETE","Record exact missing buyer / offer / market-job / geography-serviceability scope labels before publishing.","None identified by controlled inputs."))))</f>
      </c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>
        <f>IF(OR(LEN(TRIM(SUBSTITUTE(SUBSTITUTE(SUBSTITUTE(SUBSTITUTE(SUBSTITUTE(SUBSTITUTE(D51,CHAR(160)," "),CHAR(9)," "),CHAR(10)," "),CHAR(11)," "),CHAR(12)," "),CHAR(13)," ")))=0,LEN(TRIM(SUBSTITUTE(SUBSTITUTE(SUBSTITUTE(SUBSTITUTE(SUBSTITUTE(SUBSTITUTE(G51,CHAR(160)," "),CHAR(9)," "),CHAR(10)," "),CHAR(11)," "),CHAR(12)," "),CHAR(13)," ")))=0,LEN(TRIM(SUBSTITUTE(SUBSTITUTE(SUBSTITUTE(SUBSTITUTE(SUBSTITUTE(SUBSTITUTE(J51,CHAR(160)," "),CHAR(9)," "),CHAR(10)," "),CHAR(11)," "),CHAR(12)," "),CHAR(13)," ")))=0,LEN(TRIM(SUBSTITUTE(SUBSTITUTE(SUBSTITUTE(SUBSTITUTE(SUBSTITUTE(SUBSTITUTE(M51,CHAR(160)," "),CHAR(9)," "),CHAR(10)," "),CHAR(11)," "),CHAR(12)," "),CHAR(13)," ")))=0),"INCOMPLETE","COMPLETE")</f>
      </c>
      <c r="AY51">
        <f>IF(OR(S51="INVALID_INPUT",S51="INCOMPLETE",S51="RESOLVE_SCOPE",AX51="INCOMPLETE"),"NOT_READY_TO_PUBLISH","READY_FOR_HANDOFF")</f>
      </c>
    </row>
    <row r="52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48">
        <f>IF(OR(LEN(TRIM(SUBSTITUTE(SUBSTITUTE(SUBSTITUTE(SUBSTITUTE(SUBSTITUTE(SUBSTITUTE(B52,CHAR(160)," "),CHAR(9)," "),CHAR(10)," "),CHAR(11)," "),CHAR(12)," "),CHAR(13)," ")))=0,LEN(TRIM(SUBSTITUTE(SUBSTITUTE(SUBSTITUTE(SUBSTITUTE(SUBSTITUTE(SUBSTITUTE(C52,CHAR(160)," "),CHAR(9)," "),CHAR(10)," "),CHAR(11)," "),CHAR(12)," "),CHAR(13)," ")))=0,LEN(TRIM(SUBSTITUTE(SUBSTITUTE(SUBSTITUTE(SUBSTITUTE(SUBSTITUTE(SUBSTITUTE(E52,CHAR(160)," "),CHAR(9)," "),CHAR(10)," "),CHAR(11)," "),CHAR(12)," "),CHAR(13)," ")))=0,LEN(TRIM(SUBSTITUTE(SUBSTITUTE(SUBSTITUTE(SUBSTITUTE(SUBSTITUTE(SUBSTITUTE(F52,CHAR(160)," "),CHAR(9)," "),CHAR(10)," "),CHAR(11)," "),CHAR(12)," "),CHAR(13)," ")))=0,LEN(TRIM(SUBSTITUTE(SUBSTITUTE(SUBSTITUTE(SUBSTITUTE(SUBSTITUTE(SUBSTITUTE(H52,CHAR(160)," "),CHAR(9)," "),CHAR(10)," "),CHAR(11)," "),CHAR(12)," "),CHAR(13)," ")))=0,LEN(TRIM(SUBSTITUTE(SUBSTITUTE(SUBSTITUTE(SUBSTITUTE(SUBSTITUTE(SUBSTITUTE(I52,CHAR(160)," "),CHAR(9)," "),CHAR(10)," "),CHAR(11)," "),CHAR(12)," "),CHAR(13)," ")))=0,LEN(TRIM(SUBSTITUTE(SUBSTITUTE(SUBSTITUTE(SUBSTITUTE(SUBSTITUTE(SUBSTITUTE(K52,CHAR(160)," "),CHAR(9)," "),CHAR(10)," "),CHAR(11)," "),CHAR(12)," "),CHAR(13)," ")))=0,LEN(TRIM(SUBSTITUTE(SUBSTITUTE(SUBSTITUTE(SUBSTITUTE(SUBSTITUTE(SUBSTITUTE(L52,CHAR(160)," "),CHAR(9)," "),CHAR(10)," "),CHAR(11)," "),CHAR(12)," "),CHAR(13)," ")))=0,LEN(TRIM(SUBSTITUTE(SUBSTITUTE(SUBSTITUTE(SUBSTITUTE(SUBSTITUTE(SUBSTITUTE(N52,CHAR(160)," "),CHAR(9)," "),CHAR(10)," "),CHAR(11)," "),CHAR(12)," "),CHAR(13)," ")))=0,LEN(TRIM(SUBSTITUTE(SUBSTITUTE(SUBSTITUTE(SUBSTITUTE(SUBSTITUTE(SUBSTITUTE(O52,CHAR(160)," "),CHAR(9)," "),CHAR(10)," "),CHAR(11)," "),CHAR(12)," "),CHAR(13)," ")))=0),"INCOMPLETE",IF(OR(SUMPRODUCT(--EXACT(TRIM(SUBSTITUTE(SUBSTITUTE(SUBSTITUTE(SUBSTITUTE(SUBSTITUTE(SUBSTITUTE(B52,CHAR(160)," "),CHAR(9)," "),CHAR(10)," "),CHAR(11)," "),CHAR(12)," "),CHAR(13)," ")),validation_decision_use))=0,SUMPRODUCT(--EXACT(TRIM(SUBSTITUTE(SUBSTITUTE(SUBSTITUTE(SUBSTITUTE(SUBSTITUTE(SUBSTITUTE(C52,CHAR(160)," "),CHAR(9)," "),CHAR(10)," "),CHAR(11)," "),CHAR(12)," "),CHAR(13)," ")),validation_existing_view))=0,SUMPRODUCT(--EXACT(TRIM(SUBSTITUTE(SUBSTITUTE(SUBSTITUTE(SUBSTITUTE(SUBSTITUTE(SUBSTITUTE(E52,CHAR(160)," "),CHAR(9)," "),CHAR(10)," "),CHAR(11)," "),CHAR(12)," "),CHAR(13)," ")),validation_boundary_state))=0,SUMPRODUCT(--EXACT(TRIM(SUBSTITUTE(SUBSTITUTE(SUBSTITUTE(SUBSTITUTE(SUBSTITUTE(SUBSTITUTE(F52,CHAR(160)," "),CHAR(9)," "),CHAR(10)," "),CHAR(11)," "),CHAR(12)," "),CHAR(13)," ")),validation_boundary_effect))=0,SUMPRODUCT(--EXACT(TRIM(SUBSTITUTE(SUBSTITUTE(SUBSTITUTE(SUBSTITUTE(SUBSTITUTE(SUBSTITUTE(H52,CHAR(160)," "),CHAR(9)," "),CHAR(10)," "),CHAR(11)," "),CHAR(12)," "),CHAR(13)," ")),validation_boundary_state))=0,SUMPRODUCT(--EXACT(TRIM(SUBSTITUTE(SUBSTITUTE(SUBSTITUTE(SUBSTITUTE(SUBSTITUTE(SUBSTITUTE(I52,CHAR(160)," "),CHAR(9)," "),CHAR(10)," "),CHAR(11)," "),CHAR(12)," "),CHAR(13)," ")),validation_boundary_effect))=0,SUMPRODUCT(--EXACT(TRIM(SUBSTITUTE(SUBSTITUTE(SUBSTITUTE(SUBSTITUTE(SUBSTITUTE(SUBSTITUTE(K52,CHAR(160)," "),CHAR(9)," "),CHAR(10)," "),CHAR(11)," "),CHAR(12)," "),CHAR(13)," ")),validation_boundary_state))=0,SUMPRODUCT(--EXACT(TRIM(SUBSTITUTE(SUBSTITUTE(SUBSTITUTE(SUBSTITUTE(SUBSTITUTE(SUBSTITUTE(L52,CHAR(160)," "),CHAR(9)," "),CHAR(10)," "),CHAR(11)," "),CHAR(12)," "),CHAR(13)," ")),validation_boundary_effect))=0,SUMPRODUCT(--EXACT(TRIM(SUBSTITUTE(SUBSTITUTE(SUBSTITUTE(SUBSTITUTE(SUBSTITUTE(SUBSTITUTE(N52,CHAR(160)," "),CHAR(9)," "),CHAR(10)," "),CHAR(11)," "),CHAR(12)," "),CHAR(13)," ")),validation_boundary_state))=0,SUMPRODUCT(--EXACT(TRIM(SUBSTITUTE(SUBSTITUTE(SUBSTITUTE(SUBSTITUTE(SUBSTITUTE(SUBSTITUTE(O52,CHAR(160)," "),CHAR(9)," "),CHAR(10)," "),CHAR(11)," "),CHAR(12)," "),CHAR(13)," ")),validation_boundary_effect))=0),"INVALID_INPUT",IF(OR(TRIM(SUBSTITUTE(SUBSTITUTE(SUBSTITUTE(SUBSTITUTE(SUBSTITUTE(SUBSTITUTE(E52,CHAR(160)," "),CHAR(9)," "),CHAR(10)," "),CHAR(11)," "),CHAR(12)," "),CHAR(13)," "))="UNRESOLVED",TRIM(SUBSTITUTE(SUBSTITUTE(SUBSTITUTE(SUBSTITUTE(SUBSTITUTE(SUBSTITUTE(F52,CHAR(160)," "),CHAR(9)," "),CHAR(10)," "),CHAR(11)," "),CHAR(12)," "),CHAR(13)," "))="UNKNOWN",TRIM(SUBSTITUTE(SUBSTITUTE(SUBSTITUTE(SUBSTITUTE(SUBSTITUTE(SUBSTITUTE(H52,CHAR(160)," "),CHAR(9)," "),CHAR(10)," "),CHAR(11)," "),CHAR(12)," "),CHAR(13)," "))="UNRESOLVED",TRIM(SUBSTITUTE(SUBSTITUTE(SUBSTITUTE(SUBSTITUTE(SUBSTITUTE(SUBSTITUTE(I52,CHAR(160)," "),CHAR(9)," "),CHAR(10)," "),CHAR(11)," "),CHAR(12)," "),CHAR(13)," "))="UNKNOWN",TRIM(SUBSTITUTE(SUBSTITUTE(SUBSTITUTE(SUBSTITUTE(SUBSTITUTE(SUBSTITUTE(K52,CHAR(160)," "),CHAR(9)," "),CHAR(10)," "),CHAR(11)," "),CHAR(12)," "),CHAR(13)," "))="UNRESOLVED",TRIM(SUBSTITUTE(SUBSTITUTE(SUBSTITUTE(SUBSTITUTE(SUBSTITUTE(SUBSTITUTE(L52,CHAR(160)," "),CHAR(9)," "),CHAR(10)," "),CHAR(11)," "),CHAR(12)," "),CHAR(13)," "))="UNKNOWN",TRIM(SUBSTITUTE(SUBSTITUTE(SUBSTITUTE(SUBSTITUTE(SUBSTITUTE(SUBSTITUTE(N52,CHAR(160)," "),CHAR(9)," "),CHAR(10)," "),CHAR(11)," "),CHAR(12)," "),CHAR(13)," "))="UNRESOLVED",TRIM(SUBSTITUTE(SUBSTITUTE(SUBSTITUTE(SUBSTITUTE(SUBSTITUTE(SUBSTITUTE(O52,CHAR(160)," "),CHAR(9)," "),CHAR(10)," "),CHAR(11)," "),CHAR(12)," "),CHAR(13)," "))="UNKNOWN"),"RESOLVE_SCOPE",IF(AND(TRIM(SUBSTITUTE(SUBSTITUTE(SUBSTITUTE(SUBSTITUTE(SUBSTITUTE(SUBSTITUTE(C52,CHAR(160)," "),CHAR(9)," "),CHAR(10)," "),CHAR(11)," "),CHAR(12)," "),CHAR(13)," "))="CURRENT",OR(TRIM(SUBSTITUTE(SUBSTITUTE(SUBSTITUTE(SUBSTITUTE(SUBSTITUTE(SUBSTITUTE(F52,CHAR(160)," "),CHAR(9)," "),CHAR(10)," "),CHAR(11)," "),CHAR(12)," "),CHAR(13)," "))="MATERIAL",TRIM(SUBSTITUTE(SUBSTITUTE(SUBSTITUTE(SUBSTITUTE(SUBSTITUTE(SUBSTITUTE(I52,CHAR(160)," "),CHAR(9)," "),CHAR(10)," "),CHAR(11)," "),CHAR(12)," "),CHAR(13)," "))="MATERIAL",TRIM(SUBSTITUTE(SUBSTITUTE(SUBSTITUTE(SUBSTITUTE(SUBSTITUTE(SUBSTITUTE(L52,CHAR(160)," "),CHAR(9)," "),CHAR(10)," "),CHAR(11)," "),CHAR(12)," "),CHAR(13)," "))="MATERIAL",TRIM(SUBSTITUTE(SUBSTITUTE(SUBSTITUTE(SUBSTITUTE(SUBSTITUTE(SUBSTITUTE(O52,CHAR(160)," "),CHAR(9)," "),CHAR(10)," "),CHAR(11)," "),CHAR(12)," "),CHAR(13)," "))="MATERIAL")),"REOPEN_VIEW",IF((--(TRIM(SUBSTITUTE(SUBSTITUTE(SUBSTITUTE(SUBSTITUTE(SUBSTITUTE(SUBSTITUTE(F52,CHAR(160)," "),CHAR(9)," "),CHAR(10)," "),CHAR(11)," "),CHAR(12)," "),CHAR(13)," "))="MATERIAL")+--(TRIM(SUBSTITUTE(SUBSTITUTE(SUBSTITUTE(SUBSTITUTE(SUBSTITUTE(SUBSTITUTE(I52,CHAR(160)," "),CHAR(9)," "),CHAR(10)," "),CHAR(11)," "),CHAR(12)," "),CHAR(13)," "))="MATERIAL")+--(TRIM(SUBSTITUTE(SUBSTITUTE(SUBSTITUTE(SUBSTITUTE(SUBSTITUTE(SUBSTITUTE(L52,CHAR(160)," "),CHAR(9)," "),CHAR(10)," "),CHAR(11)," "),CHAR(12)," "),CHAR(13)," "))="MATERIAL")+--(TRIM(SUBSTITUTE(SUBSTITUTE(SUBSTITUTE(SUBSTITUTE(SUBSTITUTE(SUBSTITUTE(O52,CHAR(160)," "),CHAR(9)," "),CHAR(10)," "),CHAR(11)," "),CHAR(12)," "),CHAR(13)," "))="MATERIAL"))&gt;1,"SPLIT_MULTIPLE",IF(TRIM(SUBSTITUTE(SUBSTITUTE(SUBSTITUTE(SUBSTITUTE(SUBSTITUTE(SUBSTITUTE(F52,CHAR(160)," "),CHAR(9)," "),CHAR(10)," "),CHAR(11)," "),CHAR(12)," "),CHAR(13)," "))="MATERIAL","SPLIT_BUYER",IF(TRIM(SUBSTITUTE(SUBSTITUTE(SUBSTITUTE(SUBSTITUTE(SUBSTITUTE(SUBSTITUTE(I52,CHAR(160)," "),CHAR(9)," "),CHAR(10)," "),CHAR(11)," "),CHAR(12)," "),CHAR(13)," "))="MATERIAL","SPLIT_OFFER",IF(TRIM(SUBSTITUTE(SUBSTITUTE(SUBSTITUTE(SUBSTITUTE(SUBSTITUTE(SUBSTITUTE(L52,CHAR(160)," "),CHAR(9)," "),CHAR(10)," "),CHAR(11)," "),CHAR(12)," "),CHAR(13)," "))="MATERIAL","SPLIT_MARKET",IF(TRIM(SUBSTITUTE(SUBSTITUTE(SUBSTITUTE(SUBSTITUTE(SUBSTITUTE(SUBSTITUTE(O52,CHAR(160)," "),CHAR(9)," "),CHAR(10)," "),CHAR(11)," "),CHAR(12)," "),CHAR(13)," "))="MATERIAL","SPLIT_GEOGRAPHY","USE_ONE_VIEW")))))))))</f>
      </c>
      <c r="T52" s="46">
        <f>IF(S52="INVALID_INPUT","CONTROLLED_INPUT_INVALID",IF(S52="INCOMPLETE","REQUIRED_INPUT_MISSING",IF(S52="RESOLVE_SCOPE","BOUNDARY_UNRESOLVED",IF(S52="REOPEN_VIEW","CURRENT_VIEW_STALE",IF(S52="SPLIT_MULTIPLE","MULTIPLE_MATERIAL_BOUNDARIES",IF(LEFT(S52,6)="SPLIT_","SINGLE_MATERIAL_BOUNDARY","NO_MATERIAL_BOUNDARY_CHANGE"))))))</f>
      </c>
      <c r="U52" s="46">
        <f>"Buyer: "&amp;TRIM(SUBSTITUTE(SUBSTITUTE(SUBSTITUTE(SUBSTITUTE(SUBSTITUTE(SUBSTITUTE(D52,CHAR(160)," "),CHAR(9)," "),CHAR(10)," "),CHAR(11)," "),CHAR(12)," "),CHAR(13)," "))&amp;" | Offer: "&amp;TRIM(SUBSTITUTE(SUBSTITUTE(SUBSTITUTE(SUBSTITUTE(SUBSTITUTE(SUBSTITUTE(G52,CHAR(160)," "),CHAR(9)," "),CHAR(10)," "),CHAR(11)," "),CHAR(12)," "),CHAR(13)," "))&amp;" | Market/job: "&amp;TRIM(SUBSTITUTE(SUBSTITUTE(SUBSTITUTE(SUBSTITUTE(SUBSTITUTE(SUBSTITUTE(J52,CHAR(160)," "),CHAR(9)," "),CHAR(10)," "),CHAR(11)," "),CHAR(12)," "),CHAR(13)," "))&amp;" | Geography/serviceability: "&amp;TRIM(SUBSTITUTE(SUBSTITUTE(SUBSTITUTE(SUBSTITUTE(SUBSTITUTE(SUBSTITUTE(M52,CHAR(160)," "),CHAR(9)," "),CHAR(10)," "),CHAR(11)," "),CHAR(12)," "),CHAR(13)," "))</f>
      </c>
      <c r="V52" s="46">
        <f>IF(OR(S52="USE_ONE_VIEW",LEFT(S52,6)="SPLIT_",S52="REOPEN_VIEW"),"Use the resulting scoped view for the stated decision after inclusions, exclusions and evidence are recorded.","No consequential downstream comparison yet.")</f>
      </c>
      <c r="W52" s="46">
        <f>IF(OR(S52="USE_ONE_VIEW",LEFT(S52,6)="SPLIT_",S52="REOPEN_VIEW"),"Do not generalize to other buyers, offers, markets, geographies or decisions without rechecking scope.","Do not size, benchmark, rank or brief from an unresolved or invalid scope.")</f>
      </c>
      <c r="X52" s="46">
        <f>IF(S52="INVALID_INPUT","Correct unsupported controlled values.",IF(S52="INCOMPLETE","Complete missing controlled fields.",IF(S52="RESOLVE_SCOPE","Resolve one or more boundary states/effects before comparison.",IF(AX52="INCOMPLETE","Record exact missing buyer / offer / market-job / geography-serviceability scope labels before publishing.","None identified by controlled inputs."))))</f>
      </c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>
        <f>IF(OR(LEN(TRIM(SUBSTITUTE(SUBSTITUTE(SUBSTITUTE(SUBSTITUTE(SUBSTITUTE(SUBSTITUTE(D52,CHAR(160)," "),CHAR(9)," "),CHAR(10)," "),CHAR(11)," "),CHAR(12)," "),CHAR(13)," ")))=0,LEN(TRIM(SUBSTITUTE(SUBSTITUTE(SUBSTITUTE(SUBSTITUTE(SUBSTITUTE(SUBSTITUTE(G52,CHAR(160)," "),CHAR(9)," "),CHAR(10)," "),CHAR(11)," "),CHAR(12)," "),CHAR(13)," ")))=0,LEN(TRIM(SUBSTITUTE(SUBSTITUTE(SUBSTITUTE(SUBSTITUTE(SUBSTITUTE(SUBSTITUTE(J52,CHAR(160)," "),CHAR(9)," "),CHAR(10)," "),CHAR(11)," "),CHAR(12)," "),CHAR(13)," ")))=0,LEN(TRIM(SUBSTITUTE(SUBSTITUTE(SUBSTITUTE(SUBSTITUTE(SUBSTITUTE(SUBSTITUTE(M52,CHAR(160)," "),CHAR(9)," "),CHAR(10)," "),CHAR(11)," "),CHAR(12)," "),CHAR(13)," ")))=0),"INCOMPLETE","COMPLETE")</f>
      </c>
      <c r="AY52">
        <f>IF(OR(S52="INVALID_INPUT",S52="INCOMPLETE",S52="RESOLVE_SCOPE",AX52="INCOMPLETE"),"NOT_READY_TO_PUBLISH","READY_FOR_HANDOFF")</f>
      </c>
    </row>
    <row r="5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48">
        <f>IF(OR(LEN(TRIM(SUBSTITUTE(SUBSTITUTE(SUBSTITUTE(SUBSTITUTE(SUBSTITUTE(SUBSTITUTE(B53,CHAR(160)," "),CHAR(9)," "),CHAR(10)," "),CHAR(11)," "),CHAR(12)," "),CHAR(13)," ")))=0,LEN(TRIM(SUBSTITUTE(SUBSTITUTE(SUBSTITUTE(SUBSTITUTE(SUBSTITUTE(SUBSTITUTE(C53,CHAR(160)," "),CHAR(9)," "),CHAR(10)," "),CHAR(11)," "),CHAR(12)," "),CHAR(13)," ")))=0,LEN(TRIM(SUBSTITUTE(SUBSTITUTE(SUBSTITUTE(SUBSTITUTE(SUBSTITUTE(SUBSTITUTE(E53,CHAR(160)," "),CHAR(9)," "),CHAR(10)," "),CHAR(11)," "),CHAR(12)," "),CHAR(13)," ")))=0,LEN(TRIM(SUBSTITUTE(SUBSTITUTE(SUBSTITUTE(SUBSTITUTE(SUBSTITUTE(SUBSTITUTE(F53,CHAR(160)," "),CHAR(9)," "),CHAR(10)," "),CHAR(11)," "),CHAR(12)," "),CHAR(13)," ")))=0,LEN(TRIM(SUBSTITUTE(SUBSTITUTE(SUBSTITUTE(SUBSTITUTE(SUBSTITUTE(SUBSTITUTE(H53,CHAR(160)," "),CHAR(9)," "),CHAR(10)," "),CHAR(11)," "),CHAR(12)," "),CHAR(13)," ")))=0,LEN(TRIM(SUBSTITUTE(SUBSTITUTE(SUBSTITUTE(SUBSTITUTE(SUBSTITUTE(SUBSTITUTE(I53,CHAR(160)," "),CHAR(9)," "),CHAR(10)," "),CHAR(11)," "),CHAR(12)," "),CHAR(13)," ")))=0,LEN(TRIM(SUBSTITUTE(SUBSTITUTE(SUBSTITUTE(SUBSTITUTE(SUBSTITUTE(SUBSTITUTE(K53,CHAR(160)," "),CHAR(9)," "),CHAR(10)," "),CHAR(11)," "),CHAR(12)," "),CHAR(13)," ")))=0,LEN(TRIM(SUBSTITUTE(SUBSTITUTE(SUBSTITUTE(SUBSTITUTE(SUBSTITUTE(SUBSTITUTE(L53,CHAR(160)," "),CHAR(9)," "),CHAR(10)," "),CHAR(11)," "),CHAR(12)," "),CHAR(13)," ")))=0,LEN(TRIM(SUBSTITUTE(SUBSTITUTE(SUBSTITUTE(SUBSTITUTE(SUBSTITUTE(SUBSTITUTE(N53,CHAR(160)," "),CHAR(9)," "),CHAR(10)," "),CHAR(11)," "),CHAR(12)," "),CHAR(13)," ")))=0,LEN(TRIM(SUBSTITUTE(SUBSTITUTE(SUBSTITUTE(SUBSTITUTE(SUBSTITUTE(SUBSTITUTE(O53,CHAR(160)," "),CHAR(9)," "),CHAR(10)," "),CHAR(11)," "),CHAR(12)," "),CHAR(13)," ")))=0),"INCOMPLETE",IF(OR(SUMPRODUCT(--EXACT(TRIM(SUBSTITUTE(SUBSTITUTE(SUBSTITUTE(SUBSTITUTE(SUBSTITUTE(SUBSTITUTE(B53,CHAR(160)," "),CHAR(9)," "),CHAR(10)," "),CHAR(11)," "),CHAR(12)," "),CHAR(13)," ")),validation_decision_use))=0,SUMPRODUCT(--EXACT(TRIM(SUBSTITUTE(SUBSTITUTE(SUBSTITUTE(SUBSTITUTE(SUBSTITUTE(SUBSTITUTE(C53,CHAR(160)," "),CHAR(9)," "),CHAR(10)," "),CHAR(11)," "),CHAR(12)," "),CHAR(13)," ")),validation_existing_view))=0,SUMPRODUCT(--EXACT(TRIM(SUBSTITUTE(SUBSTITUTE(SUBSTITUTE(SUBSTITUTE(SUBSTITUTE(SUBSTITUTE(E53,CHAR(160)," "),CHAR(9)," "),CHAR(10)," "),CHAR(11)," "),CHAR(12)," "),CHAR(13)," ")),validation_boundary_state))=0,SUMPRODUCT(--EXACT(TRIM(SUBSTITUTE(SUBSTITUTE(SUBSTITUTE(SUBSTITUTE(SUBSTITUTE(SUBSTITUTE(F53,CHAR(160)," "),CHAR(9)," "),CHAR(10)," "),CHAR(11)," "),CHAR(12)," "),CHAR(13)," ")),validation_boundary_effect))=0,SUMPRODUCT(--EXACT(TRIM(SUBSTITUTE(SUBSTITUTE(SUBSTITUTE(SUBSTITUTE(SUBSTITUTE(SUBSTITUTE(H53,CHAR(160)," "),CHAR(9)," "),CHAR(10)," "),CHAR(11)," "),CHAR(12)," "),CHAR(13)," ")),validation_boundary_state))=0,SUMPRODUCT(--EXACT(TRIM(SUBSTITUTE(SUBSTITUTE(SUBSTITUTE(SUBSTITUTE(SUBSTITUTE(SUBSTITUTE(I53,CHAR(160)," "),CHAR(9)," "),CHAR(10)," "),CHAR(11)," "),CHAR(12)," "),CHAR(13)," ")),validation_boundary_effect))=0,SUMPRODUCT(--EXACT(TRIM(SUBSTITUTE(SUBSTITUTE(SUBSTITUTE(SUBSTITUTE(SUBSTITUTE(SUBSTITUTE(K53,CHAR(160)," "),CHAR(9)," "),CHAR(10)," "),CHAR(11)," "),CHAR(12)," "),CHAR(13)," ")),validation_boundary_state))=0,SUMPRODUCT(--EXACT(TRIM(SUBSTITUTE(SUBSTITUTE(SUBSTITUTE(SUBSTITUTE(SUBSTITUTE(SUBSTITUTE(L53,CHAR(160)," "),CHAR(9)," "),CHAR(10)," "),CHAR(11)," "),CHAR(12)," "),CHAR(13)," ")),validation_boundary_effect))=0,SUMPRODUCT(--EXACT(TRIM(SUBSTITUTE(SUBSTITUTE(SUBSTITUTE(SUBSTITUTE(SUBSTITUTE(SUBSTITUTE(N53,CHAR(160)," "),CHAR(9)," "),CHAR(10)," "),CHAR(11)," "),CHAR(12)," "),CHAR(13)," ")),validation_boundary_state))=0,SUMPRODUCT(--EXACT(TRIM(SUBSTITUTE(SUBSTITUTE(SUBSTITUTE(SUBSTITUTE(SUBSTITUTE(SUBSTITUTE(O53,CHAR(160)," "),CHAR(9)," "),CHAR(10)," "),CHAR(11)," "),CHAR(12)," "),CHAR(13)," ")),validation_boundary_effect))=0),"INVALID_INPUT",IF(OR(TRIM(SUBSTITUTE(SUBSTITUTE(SUBSTITUTE(SUBSTITUTE(SUBSTITUTE(SUBSTITUTE(E53,CHAR(160)," "),CHAR(9)," "),CHAR(10)," "),CHAR(11)," "),CHAR(12)," "),CHAR(13)," "))="UNRESOLVED",TRIM(SUBSTITUTE(SUBSTITUTE(SUBSTITUTE(SUBSTITUTE(SUBSTITUTE(SUBSTITUTE(F53,CHAR(160)," "),CHAR(9)," "),CHAR(10)," "),CHAR(11)," "),CHAR(12)," "),CHAR(13)," "))="UNKNOWN",TRIM(SUBSTITUTE(SUBSTITUTE(SUBSTITUTE(SUBSTITUTE(SUBSTITUTE(SUBSTITUTE(H53,CHAR(160)," "),CHAR(9)," "),CHAR(10)," "),CHAR(11)," "),CHAR(12)," "),CHAR(13)," "))="UNRESOLVED",TRIM(SUBSTITUTE(SUBSTITUTE(SUBSTITUTE(SUBSTITUTE(SUBSTITUTE(SUBSTITUTE(I53,CHAR(160)," "),CHAR(9)," "),CHAR(10)," "),CHAR(11)," "),CHAR(12)," "),CHAR(13)," "))="UNKNOWN",TRIM(SUBSTITUTE(SUBSTITUTE(SUBSTITUTE(SUBSTITUTE(SUBSTITUTE(SUBSTITUTE(K53,CHAR(160)," "),CHAR(9)," "),CHAR(10)," "),CHAR(11)," "),CHAR(12)," "),CHAR(13)," "))="UNRESOLVED",TRIM(SUBSTITUTE(SUBSTITUTE(SUBSTITUTE(SUBSTITUTE(SUBSTITUTE(SUBSTITUTE(L53,CHAR(160)," "),CHAR(9)," "),CHAR(10)," "),CHAR(11)," "),CHAR(12)," "),CHAR(13)," "))="UNKNOWN",TRIM(SUBSTITUTE(SUBSTITUTE(SUBSTITUTE(SUBSTITUTE(SUBSTITUTE(SUBSTITUTE(N53,CHAR(160)," "),CHAR(9)," "),CHAR(10)," "),CHAR(11)," "),CHAR(12)," "),CHAR(13)," "))="UNRESOLVED",TRIM(SUBSTITUTE(SUBSTITUTE(SUBSTITUTE(SUBSTITUTE(SUBSTITUTE(SUBSTITUTE(O53,CHAR(160)," "),CHAR(9)," "),CHAR(10)," "),CHAR(11)," "),CHAR(12)," "),CHAR(13)," "))="UNKNOWN"),"RESOLVE_SCOPE",IF(AND(TRIM(SUBSTITUTE(SUBSTITUTE(SUBSTITUTE(SUBSTITUTE(SUBSTITUTE(SUBSTITUTE(C53,CHAR(160)," "),CHAR(9)," "),CHAR(10)," "),CHAR(11)," "),CHAR(12)," "),CHAR(13)," "))="CURRENT",OR(TRIM(SUBSTITUTE(SUBSTITUTE(SUBSTITUTE(SUBSTITUTE(SUBSTITUTE(SUBSTITUTE(F53,CHAR(160)," "),CHAR(9)," "),CHAR(10)," "),CHAR(11)," "),CHAR(12)," "),CHAR(13)," "))="MATERIAL",TRIM(SUBSTITUTE(SUBSTITUTE(SUBSTITUTE(SUBSTITUTE(SUBSTITUTE(SUBSTITUTE(I53,CHAR(160)," "),CHAR(9)," "),CHAR(10)," "),CHAR(11)," "),CHAR(12)," "),CHAR(13)," "))="MATERIAL",TRIM(SUBSTITUTE(SUBSTITUTE(SUBSTITUTE(SUBSTITUTE(SUBSTITUTE(SUBSTITUTE(L53,CHAR(160)," "),CHAR(9)," "),CHAR(10)," "),CHAR(11)," "),CHAR(12)," "),CHAR(13)," "))="MATERIAL",TRIM(SUBSTITUTE(SUBSTITUTE(SUBSTITUTE(SUBSTITUTE(SUBSTITUTE(SUBSTITUTE(O53,CHAR(160)," "),CHAR(9)," "),CHAR(10)," "),CHAR(11)," "),CHAR(12)," "),CHAR(13)," "))="MATERIAL")),"REOPEN_VIEW",IF((--(TRIM(SUBSTITUTE(SUBSTITUTE(SUBSTITUTE(SUBSTITUTE(SUBSTITUTE(SUBSTITUTE(F53,CHAR(160)," "),CHAR(9)," "),CHAR(10)," "),CHAR(11)," "),CHAR(12)," "),CHAR(13)," "))="MATERIAL")+--(TRIM(SUBSTITUTE(SUBSTITUTE(SUBSTITUTE(SUBSTITUTE(SUBSTITUTE(SUBSTITUTE(I53,CHAR(160)," "),CHAR(9)," "),CHAR(10)," "),CHAR(11)," "),CHAR(12)," "),CHAR(13)," "))="MATERIAL")+--(TRIM(SUBSTITUTE(SUBSTITUTE(SUBSTITUTE(SUBSTITUTE(SUBSTITUTE(SUBSTITUTE(L53,CHAR(160)," "),CHAR(9)," "),CHAR(10)," "),CHAR(11)," "),CHAR(12)," "),CHAR(13)," "))="MATERIAL")+--(TRIM(SUBSTITUTE(SUBSTITUTE(SUBSTITUTE(SUBSTITUTE(SUBSTITUTE(SUBSTITUTE(O53,CHAR(160)," "),CHAR(9)," "),CHAR(10)," "),CHAR(11)," "),CHAR(12)," "),CHAR(13)," "))="MATERIAL"))&gt;1,"SPLIT_MULTIPLE",IF(TRIM(SUBSTITUTE(SUBSTITUTE(SUBSTITUTE(SUBSTITUTE(SUBSTITUTE(SUBSTITUTE(F53,CHAR(160)," "),CHAR(9)," "),CHAR(10)," "),CHAR(11)," "),CHAR(12)," "),CHAR(13)," "))="MATERIAL","SPLIT_BUYER",IF(TRIM(SUBSTITUTE(SUBSTITUTE(SUBSTITUTE(SUBSTITUTE(SUBSTITUTE(SUBSTITUTE(I53,CHAR(160)," "),CHAR(9)," "),CHAR(10)," "),CHAR(11)," "),CHAR(12)," "),CHAR(13)," "))="MATERIAL","SPLIT_OFFER",IF(TRIM(SUBSTITUTE(SUBSTITUTE(SUBSTITUTE(SUBSTITUTE(SUBSTITUTE(SUBSTITUTE(L53,CHAR(160)," "),CHAR(9)," "),CHAR(10)," "),CHAR(11)," "),CHAR(12)," "),CHAR(13)," "))="MATERIAL","SPLIT_MARKET",IF(TRIM(SUBSTITUTE(SUBSTITUTE(SUBSTITUTE(SUBSTITUTE(SUBSTITUTE(SUBSTITUTE(O53,CHAR(160)," "),CHAR(9)," "),CHAR(10)," "),CHAR(11)," "),CHAR(12)," "),CHAR(13)," "))="MATERIAL","SPLIT_GEOGRAPHY","USE_ONE_VIEW")))))))))</f>
      </c>
      <c r="T53" s="46">
        <f>IF(S53="INVALID_INPUT","CONTROLLED_INPUT_INVALID",IF(S53="INCOMPLETE","REQUIRED_INPUT_MISSING",IF(S53="RESOLVE_SCOPE","BOUNDARY_UNRESOLVED",IF(S53="REOPEN_VIEW","CURRENT_VIEW_STALE",IF(S53="SPLIT_MULTIPLE","MULTIPLE_MATERIAL_BOUNDARIES",IF(LEFT(S53,6)="SPLIT_","SINGLE_MATERIAL_BOUNDARY","NO_MATERIAL_BOUNDARY_CHANGE"))))))</f>
      </c>
      <c r="U53" s="46">
        <f>"Buyer: "&amp;TRIM(SUBSTITUTE(SUBSTITUTE(SUBSTITUTE(SUBSTITUTE(SUBSTITUTE(SUBSTITUTE(D53,CHAR(160)," "),CHAR(9)," "),CHAR(10)," "),CHAR(11)," "),CHAR(12)," "),CHAR(13)," "))&amp;" | Offer: "&amp;TRIM(SUBSTITUTE(SUBSTITUTE(SUBSTITUTE(SUBSTITUTE(SUBSTITUTE(SUBSTITUTE(G53,CHAR(160)," "),CHAR(9)," "),CHAR(10)," "),CHAR(11)," "),CHAR(12)," "),CHAR(13)," "))&amp;" | Market/job: "&amp;TRIM(SUBSTITUTE(SUBSTITUTE(SUBSTITUTE(SUBSTITUTE(SUBSTITUTE(SUBSTITUTE(J53,CHAR(160)," "),CHAR(9)," "),CHAR(10)," "),CHAR(11)," "),CHAR(12)," "),CHAR(13)," "))&amp;" | Geography/serviceability: "&amp;TRIM(SUBSTITUTE(SUBSTITUTE(SUBSTITUTE(SUBSTITUTE(SUBSTITUTE(SUBSTITUTE(M53,CHAR(160)," "),CHAR(9)," "),CHAR(10)," "),CHAR(11)," "),CHAR(12)," "),CHAR(13)," "))</f>
      </c>
      <c r="V53" s="46">
        <f>IF(OR(S53="USE_ONE_VIEW",LEFT(S53,6)="SPLIT_",S53="REOPEN_VIEW"),"Use the resulting scoped view for the stated decision after inclusions, exclusions and evidence are recorded.","No consequential downstream comparison yet.")</f>
      </c>
      <c r="W53" s="46">
        <f>IF(OR(S53="USE_ONE_VIEW",LEFT(S53,6)="SPLIT_",S53="REOPEN_VIEW"),"Do not generalize to other buyers, offers, markets, geographies or decisions without rechecking scope.","Do not size, benchmark, rank or brief from an unresolved or invalid scope.")</f>
      </c>
      <c r="X53" s="46">
        <f>IF(S53="INVALID_INPUT","Correct unsupported controlled values.",IF(S53="INCOMPLETE","Complete missing controlled fields.",IF(S53="RESOLVE_SCOPE","Resolve one or more boundary states/effects before comparison.",IF(AX53="INCOMPLETE","Record exact missing buyer / offer / market-job / geography-serviceability scope labels before publishing.","None identified by controlled inputs."))))</f>
      </c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>
        <f>IF(OR(LEN(TRIM(SUBSTITUTE(SUBSTITUTE(SUBSTITUTE(SUBSTITUTE(SUBSTITUTE(SUBSTITUTE(D53,CHAR(160)," "),CHAR(9)," "),CHAR(10)," "),CHAR(11)," "),CHAR(12)," "),CHAR(13)," ")))=0,LEN(TRIM(SUBSTITUTE(SUBSTITUTE(SUBSTITUTE(SUBSTITUTE(SUBSTITUTE(SUBSTITUTE(G53,CHAR(160)," "),CHAR(9)," "),CHAR(10)," "),CHAR(11)," "),CHAR(12)," "),CHAR(13)," ")))=0,LEN(TRIM(SUBSTITUTE(SUBSTITUTE(SUBSTITUTE(SUBSTITUTE(SUBSTITUTE(SUBSTITUTE(J53,CHAR(160)," "),CHAR(9)," "),CHAR(10)," "),CHAR(11)," "),CHAR(12)," "),CHAR(13)," ")))=0,LEN(TRIM(SUBSTITUTE(SUBSTITUTE(SUBSTITUTE(SUBSTITUTE(SUBSTITUTE(SUBSTITUTE(M53,CHAR(160)," "),CHAR(9)," "),CHAR(10)," "),CHAR(11)," "),CHAR(12)," "),CHAR(13)," ")))=0),"INCOMPLETE","COMPLETE")</f>
      </c>
      <c r="AY53">
        <f>IF(OR(S53="INVALID_INPUT",S53="INCOMPLETE",S53="RESOLVE_SCOPE",AX53="INCOMPLETE"),"NOT_READY_TO_PUBLISH","READY_FOR_HANDOFF")</f>
      </c>
    </row>
    <row r="54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48">
        <f>IF(OR(LEN(TRIM(SUBSTITUTE(SUBSTITUTE(SUBSTITUTE(SUBSTITUTE(SUBSTITUTE(SUBSTITUTE(B54,CHAR(160)," "),CHAR(9)," "),CHAR(10)," "),CHAR(11)," "),CHAR(12)," "),CHAR(13)," ")))=0,LEN(TRIM(SUBSTITUTE(SUBSTITUTE(SUBSTITUTE(SUBSTITUTE(SUBSTITUTE(SUBSTITUTE(C54,CHAR(160)," "),CHAR(9)," "),CHAR(10)," "),CHAR(11)," "),CHAR(12)," "),CHAR(13)," ")))=0,LEN(TRIM(SUBSTITUTE(SUBSTITUTE(SUBSTITUTE(SUBSTITUTE(SUBSTITUTE(SUBSTITUTE(E54,CHAR(160)," "),CHAR(9)," "),CHAR(10)," "),CHAR(11)," "),CHAR(12)," "),CHAR(13)," ")))=0,LEN(TRIM(SUBSTITUTE(SUBSTITUTE(SUBSTITUTE(SUBSTITUTE(SUBSTITUTE(SUBSTITUTE(F54,CHAR(160)," "),CHAR(9)," "),CHAR(10)," "),CHAR(11)," "),CHAR(12)," "),CHAR(13)," ")))=0,LEN(TRIM(SUBSTITUTE(SUBSTITUTE(SUBSTITUTE(SUBSTITUTE(SUBSTITUTE(SUBSTITUTE(H54,CHAR(160)," "),CHAR(9)," "),CHAR(10)," "),CHAR(11)," "),CHAR(12)," "),CHAR(13)," ")))=0,LEN(TRIM(SUBSTITUTE(SUBSTITUTE(SUBSTITUTE(SUBSTITUTE(SUBSTITUTE(SUBSTITUTE(I54,CHAR(160)," "),CHAR(9)," "),CHAR(10)," "),CHAR(11)," "),CHAR(12)," "),CHAR(13)," ")))=0,LEN(TRIM(SUBSTITUTE(SUBSTITUTE(SUBSTITUTE(SUBSTITUTE(SUBSTITUTE(SUBSTITUTE(K54,CHAR(160)," "),CHAR(9)," "),CHAR(10)," "),CHAR(11)," "),CHAR(12)," "),CHAR(13)," ")))=0,LEN(TRIM(SUBSTITUTE(SUBSTITUTE(SUBSTITUTE(SUBSTITUTE(SUBSTITUTE(SUBSTITUTE(L54,CHAR(160)," "),CHAR(9)," "),CHAR(10)," "),CHAR(11)," "),CHAR(12)," "),CHAR(13)," ")))=0,LEN(TRIM(SUBSTITUTE(SUBSTITUTE(SUBSTITUTE(SUBSTITUTE(SUBSTITUTE(SUBSTITUTE(N54,CHAR(160)," "),CHAR(9)," "),CHAR(10)," "),CHAR(11)," "),CHAR(12)," "),CHAR(13)," ")))=0,LEN(TRIM(SUBSTITUTE(SUBSTITUTE(SUBSTITUTE(SUBSTITUTE(SUBSTITUTE(SUBSTITUTE(O54,CHAR(160)," "),CHAR(9)," "),CHAR(10)," "),CHAR(11)," "),CHAR(12)," "),CHAR(13)," ")))=0),"INCOMPLETE",IF(OR(SUMPRODUCT(--EXACT(TRIM(SUBSTITUTE(SUBSTITUTE(SUBSTITUTE(SUBSTITUTE(SUBSTITUTE(SUBSTITUTE(B54,CHAR(160)," "),CHAR(9)," "),CHAR(10)," "),CHAR(11)," "),CHAR(12)," "),CHAR(13)," ")),validation_decision_use))=0,SUMPRODUCT(--EXACT(TRIM(SUBSTITUTE(SUBSTITUTE(SUBSTITUTE(SUBSTITUTE(SUBSTITUTE(SUBSTITUTE(C54,CHAR(160)," "),CHAR(9)," "),CHAR(10)," "),CHAR(11)," "),CHAR(12)," "),CHAR(13)," ")),validation_existing_view))=0,SUMPRODUCT(--EXACT(TRIM(SUBSTITUTE(SUBSTITUTE(SUBSTITUTE(SUBSTITUTE(SUBSTITUTE(SUBSTITUTE(E54,CHAR(160)," "),CHAR(9)," "),CHAR(10)," "),CHAR(11)," "),CHAR(12)," "),CHAR(13)," ")),validation_boundary_state))=0,SUMPRODUCT(--EXACT(TRIM(SUBSTITUTE(SUBSTITUTE(SUBSTITUTE(SUBSTITUTE(SUBSTITUTE(SUBSTITUTE(F54,CHAR(160)," "),CHAR(9)," "),CHAR(10)," "),CHAR(11)," "),CHAR(12)," "),CHAR(13)," ")),validation_boundary_effect))=0,SUMPRODUCT(--EXACT(TRIM(SUBSTITUTE(SUBSTITUTE(SUBSTITUTE(SUBSTITUTE(SUBSTITUTE(SUBSTITUTE(H54,CHAR(160)," "),CHAR(9)," "),CHAR(10)," "),CHAR(11)," "),CHAR(12)," "),CHAR(13)," ")),validation_boundary_state))=0,SUMPRODUCT(--EXACT(TRIM(SUBSTITUTE(SUBSTITUTE(SUBSTITUTE(SUBSTITUTE(SUBSTITUTE(SUBSTITUTE(I54,CHAR(160)," "),CHAR(9)," "),CHAR(10)," "),CHAR(11)," "),CHAR(12)," "),CHAR(13)," ")),validation_boundary_effect))=0,SUMPRODUCT(--EXACT(TRIM(SUBSTITUTE(SUBSTITUTE(SUBSTITUTE(SUBSTITUTE(SUBSTITUTE(SUBSTITUTE(K54,CHAR(160)," "),CHAR(9)," "),CHAR(10)," "),CHAR(11)," "),CHAR(12)," "),CHAR(13)," ")),validation_boundary_state))=0,SUMPRODUCT(--EXACT(TRIM(SUBSTITUTE(SUBSTITUTE(SUBSTITUTE(SUBSTITUTE(SUBSTITUTE(SUBSTITUTE(L54,CHAR(160)," "),CHAR(9)," "),CHAR(10)," "),CHAR(11)," "),CHAR(12)," "),CHAR(13)," ")),validation_boundary_effect))=0,SUMPRODUCT(--EXACT(TRIM(SUBSTITUTE(SUBSTITUTE(SUBSTITUTE(SUBSTITUTE(SUBSTITUTE(SUBSTITUTE(N54,CHAR(160)," "),CHAR(9)," "),CHAR(10)," "),CHAR(11)," "),CHAR(12)," "),CHAR(13)," ")),validation_boundary_state))=0,SUMPRODUCT(--EXACT(TRIM(SUBSTITUTE(SUBSTITUTE(SUBSTITUTE(SUBSTITUTE(SUBSTITUTE(SUBSTITUTE(O54,CHAR(160)," "),CHAR(9)," "),CHAR(10)," "),CHAR(11)," "),CHAR(12)," "),CHAR(13)," ")),validation_boundary_effect))=0),"INVALID_INPUT",IF(OR(TRIM(SUBSTITUTE(SUBSTITUTE(SUBSTITUTE(SUBSTITUTE(SUBSTITUTE(SUBSTITUTE(E54,CHAR(160)," "),CHAR(9)," "),CHAR(10)," "),CHAR(11)," "),CHAR(12)," "),CHAR(13)," "))="UNRESOLVED",TRIM(SUBSTITUTE(SUBSTITUTE(SUBSTITUTE(SUBSTITUTE(SUBSTITUTE(SUBSTITUTE(F54,CHAR(160)," "),CHAR(9)," "),CHAR(10)," "),CHAR(11)," "),CHAR(12)," "),CHAR(13)," "))="UNKNOWN",TRIM(SUBSTITUTE(SUBSTITUTE(SUBSTITUTE(SUBSTITUTE(SUBSTITUTE(SUBSTITUTE(H54,CHAR(160)," "),CHAR(9)," "),CHAR(10)," "),CHAR(11)," "),CHAR(12)," "),CHAR(13)," "))="UNRESOLVED",TRIM(SUBSTITUTE(SUBSTITUTE(SUBSTITUTE(SUBSTITUTE(SUBSTITUTE(SUBSTITUTE(I54,CHAR(160)," "),CHAR(9)," "),CHAR(10)," "),CHAR(11)," "),CHAR(12)," "),CHAR(13)," "))="UNKNOWN",TRIM(SUBSTITUTE(SUBSTITUTE(SUBSTITUTE(SUBSTITUTE(SUBSTITUTE(SUBSTITUTE(K54,CHAR(160)," "),CHAR(9)," "),CHAR(10)," "),CHAR(11)," "),CHAR(12)," "),CHAR(13)," "))="UNRESOLVED",TRIM(SUBSTITUTE(SUBSTITUTE(SUBSTITUTE(SUBSTITUTE(SUBSTITUTE(SUBSTITUTE(L54,CHAR(160)," "),CHAR(9)," "),CHAR(10)," "),CHAR(11)," "),CHAR(12)," "),CHAR(13)," "))="UNKNOWN",TRIM(SUBSTITUTE(SUBSTITUTE(SUBSTITUTE(SUBSTITUTE(SUBSTITUTE(SUBSTITUTE(N54,CHAR(160)," "),CHAR(9)," "),CHAR(10)," "),CHAR(11)," "),CHAR(12)," "),CHAR(13)," "))="UNRESOLVED",TRIM(SUBSTITUTE(SUBSTITUTE(SUBSTITUTE(SUBSTITUTE(SUBSTITUTE(SUBSTITUTE(O54,CHAR(160)," "),CHAR(9)," "),CHAR(10)," "),CHAR(11)," "),CHAR(12)," "),CHAR(13)," "))="UNKNOWN"),"RESOLVE_SCOPE",IF(AND(TRIM(SUBSTITUTE(SUBSTITUTE(SUBSTITUTE(SUBSTITUTE(SUBSTITUTE(SUBSTITUTE(C54,CHAR(160)," "),CHAR(9)," "),CHAR(10)," "),CHAR(11)," "),CHAR(12)," "),CHAR(13)," "))="CURRENT",OR(TRIM(SUBSTITUTE(SUBSTITUTE(SUBSTITUTE(SUBSTITUTE(SUBSTITUTE(SUBSTITUTE(F54,CHAR(160)," "),CHAR(9)," "),CHAR(10)," "),CHAR(11)," "),CHAR(12)," "),CHAR(13)," "))="MATERIAL",TRIM(SUBSTITUTE(SUBSTITUTE(SUBSTITUTE(SUBSTITUTE(SUBSTITUTE(SUBSTITUTE(I54,CHAR(160)," "),CHAR(9)," "),CHAR(10)," "),CHAR(11)," "),CHAR(12)," "),CHAR(13)," "))="MATERIAL",TRIM(SUBSTITUTE(SUBSTITUTE(SUBSTITUTE(SUBSTITUTE(SUBSTITUTE(SUBSTITUTE(L54,CHAR(160)," "),CHAR(9)," "),CHAR(10)," "),CHAR(11)," "),CHAR(12)," "),CHAR(13)," "))="MATERIAL",TRIM(SUBSTITUTE(SUBSTITUTE(SUBSTITUTE(SUBSTITUTE(SUBSTITUTE(SUBSTITUTE(O54,CHAR(160)," "),CHAR(9)," "),CHAR(10)," "),CHAR(11)," "),CHAR(12)," "),CHAR(13)," "))="MATERIAL")),"REOPEN_VIEW",IF((--(TRIM(SUBSTITUTE(SUBSTITUTE(SUBSTITUTE(SUBSTITUTE(SUBSTITUTE(SUBSTITUTE(F54,CHAR(160)," "),CHAR(9)," "),CHAR(10)," "),CHAR(11)," "),CHAR(12)," "),CHAR(13)," "))="MATERIAL")+--(TRIM(SUBSTITUTE(SUBSTITUTE(SUBSTITUTE(SUBSTITUTE(SUBSTITUTE(SUBSTITUTE(I54,CHAR(160)," "),CHAR(9)," "),CHAR(10)," "),CHAR(11)," "),CHAR(12)," "),CHAR(13)," "))="MATERIAL")+--(TRIM(SUBSTITUTE(SUBSTITUTE(SUBSTITUTE(SUBSTITUTE(SUBSTITUTE(SUBSTITUTE(L54,CHAR(160)," "),CHAR(9)," "),CHAR(10)," "),CHAR(11)," "),CHAR(12)," "),CHAR(13)," "))="MATERIAL")+--(TRIM(SUBSTITUTE(SUBSTITUTE(SUBSTITUTE(SUBSTITUTE(SUBSTITUTE(SUBSTITUTE(O54,CHAR(160)," "),CHAR(9)," "),CHAR(10)," "),CHAR(11)," "),CHAR(12)," "),CHAR(13)," "))="MATERIAL"))&gt;1,"SPLIT_MULTIPLE",IF(TRIM(SUBSTITUTE(SUBSTITUTE(SUBSTITUTE(SUBSTITUTE(SUBSTITUTE(SUBSTITUTE(F54,CHAR(160)," "),CHAR(9)," "),CHAR(10)," "),CHAR(11)," "),CHAR(12)," "),CHAR(13)," "))="MATERIAL","SPLIT_BUYER",IF(TRIM(SUBSTITUTE(SUBSTITUTE(SUBSTITUTE(SUBSTITUTE(SUBSTITUTE(SUBSTITUTE(I54,CHAR(160)," "),CHAR(9)," "),CHAR(10)," "),CHAR(11)," "),CHAR(12)," "),CHAR(13)," "))="MATERIAL","SPLIT_OFFER",IF(TRIM(SUBSTITUTE(SUBSTITUTE(SUBSTITUTE(SUBSTITUTE(SUBSTITUTE(SUBSTITUTE(L54,CHAR(160)," "),CHAR(9)," "),CHAR(10)," "),CHAR(11)," "),CHAR(12)," "),CHAR(13)," "))="MATERIAL","SPLIT_MARKET",IF(TRIM(SUBSTITUTE(SUBSTITUTE(SUBSTITUTE(SUBSTITUTE(SUBSTITUTE(SUBSTITUTE(O54,CHAR(160)," "),CHAR(9)," "),CHAR(10)," "),CHAR(11)," "),CHAR(12)," "),CHAR(13)," "))="MATERIAL","SPLIT_GEOGRAPHY","USE_ONE_VIEW")))))))))</f>
      </c>
      <c r="T54" s="46">
        <f>IF(S54="INVALID_INPUT","CONTROLLED_INPUT_INVALID",IF(S54="INCOMPLETE","REQUIRED_INPUT_MISSING",IF(S54="RESOLVE_SCOPE","BOUNDARY_UNRESOLVED",IF(S54="REOPEN_VIEW","CURRENT_VIEW_STALE",IF(S54="SPLIT_MULTIPLE","MULTIPLE_MATERIAL_BOUNDARIES",IF(LEFT(S54,6)="SPLIT_","SINGLE_MATERIAL_BOUNDARY","NO_MATERIAL_BOUNDARY_CHANGE"))))))</f>
      </c>
      <c r="U54" s="46">
        <f>"Buyer: "&amp;TRIM(SUBSTITUTE(SUBSTITUTE(SUBSTITUTE(SUBSTITUTE(SUBSTITUTE(SUBSTITUTE(D54,CHAR(160)," "),CHAR(9)," "),CHAR(10)," "),CHAR(11)," "),CHAR(12)," "),CHAR(13)," "))&amp;" | Offer: "&amp;TRIM(SUBSTITUTE(SUBSTITUTE(SUBSTITUTE(SUBSTITUTE(SUBSTITUTE(SUBSTITUTE(G54,CHAR(160)," "),CHAR(9)," "),CHAR(10)," "),CHAR(11)," "),CHAR(12)," "),CHAR(13)," "))&amp;" | Market/job: "&amp;TRIM(SUBSTITUTE(SUBSTITUTE(SUBSTITUTE(SUBSTITUTE(SUBSTITUTE(SUBSTITUTE(J54,CHAR(160)," "),CHAR(9)," "),CHAR(10)," "),CHAR(11)," "),CHAR(12)," "),CHAR(13)," "))&amp;" | Geography/serviceability: "&amp;TRIM(SUBSTITUTE(SUBSTITUTE(SUBSTITUTE(SUBSTITUTE(SUBSTITUTE(SUBSTITUTE(M54,CHAR(160)," "),CHAR(9)," "),CHAR(10)," "),CHAR(11)," "),CHAR(12)," "),CHAR(13)," "))</f>
      </c>
      <c r="V54" s="46">
        <f>IF(OR(S54="USE_ONE_VIEW",LEFT(S54,6)="SPLIT_",S54="REOPEN_VIEW"),"Use the resulting scoped view for the stated decision after inclusions, exclusions and evidence are recorded.","No consequential downstream comparison yet.")</f>
      </c>
      <c r="W54" s="46">
        <f>IF(OR(S54="USE_ONE_VIEW",LEFT(S54,6)="SPLIT_",S54="REOPEN_VIEW"),"Do not generalize to other buyers, offers, markets, geographies or decisions without rechecking scope.","Do not size, benchmark, rank or brief from an unresolved or invalid scope.")</f>
      </c>
      <c r="X54" s="46">
        <f>IF(S54="INVALID_INPUT","Correct unsupported controlled values.",IF(S54="INCOMPLETE","Complete missing controlled fields.",IF(S54="RESOLVE_SCOPE","Resolve one or more boundary states/effects before comparison.",IF(AX54="INCOMPLETE","Record exact missing buyer / offer / market-job / geography-serviceability scope labels before publishing.","None identified by controlled inputs."))))</f>
      </c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>
        <f>IF(OR(LEN(TRIM(SUBSTITUTE(SUBSTITUTE(SUBSTITUTE(SUBSTITUTE(SUBSTITUTE(SUBSTITUTE(D54,CHAR(160)," "),CHAR(9)," "),CHAR(10)," "),CHAR(11)," "),CHAR(12)," "),CHAR(13)," ")))=0,LEN(TRIM(SUBSTITUTE(SUBSTITUTE(SUBSTITUTE(SUBSTITUTE(SUBSTITUTE(SUBSTITUTE(G54,CHAR(160)," "),CHAR(9)," "),CHAR(10)," "),CHAR(11)," "),CHAR(12)," "),CHAR(13)," ")))=0,LEN(TRIM(SUBSTITUTE(SUBSTITUTE(SUBSTITUTE(SUBSTITUTE(SUBSTITUTE(SUBSTITUTE(J54,CHAR(160)," "),CHAR(9)," "),CHAR(10)," "),CHAR(11)," "),CHAR(12)," "),CHAR(13)," ")))=0,LEN(TRIM(SUBSTITUTE(SUBSTITUTE(SUBSTITUTE(SUBSTITUTE(SUBSTITUTE(SUBSTITUTE(M54,CHAR(160)," "),CHAR(9)," "),CHAR(10)," "),CHAR(11)," "),CHAR(12)," "),CHAR(13)," ")))=0),"INCOMPLETE","COMPLETE")</f>
      </c>
      <c r="AY54">
        <f>IF(OR(S54="INVALID_INPUT",S54="INCOMPLETE",S54="RESOLVE_SCOPE",AX54="INCOMPLETE"),"NOT_READY_TO_PUBLISH","READY_FOR_HANDOFF")</f>
      </c>
    </row>
    <row r="5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48">
        <f>IF(OR(LEN(TRIM(SUBSTITUTE(SUBSTITUTE(SUBSTITUTE(SUBSTITUTE(SUBSTITUTE(SUBSTITUTE(B55,CHAR(160)," "),CHAR(9)," "),CHAR(10)," "),CHAR(11)," "),CHAR(12)," "),CHAR(13)," ")))=0,LEN(TRIM(SUBSTITUTE(SUBSTITUTE(SUBSTITUTE(SUBSTITUTE(SUBSTITUTE(SUBSTITUTE(C55,CHAR(160)," "),CHAR(9)," "),CHAR(10)," "),CHAR(11)," "),CHAR(12)," "),CHAR(13)," ")))=0,LEN(TRIM(SUBSTITUTE(SUBSTITUTE(SUBSTITUTE(SUBSTITUTE(SUBSTITUTE(SUBSTITUTE(E55,CHAR(160)," "),CHAR(9)," "),CHAR(10)," "),CHAR(11)," "),CHAR(12)," "),CHAR(13)," ")))=0,LEN(TRIM(SUBSTITUTE(SUBSTITUTE(SUBSTITUTE(SUBSTITUTE(SUBSTITUTE(SUBSTITUTE(F55,CHAR(160)," "),CHAR(9)," "),CHAR(10)," "),CHAR(11)," "),CHAR(12)," "),CHAR(13)," ")))=0,LEN(TRIM(SUBSTITUTE(SUBSTITUTE(SUBSTITUTE(SUBSTITUTE(SUBSTITUTE(SUBSTITUTE(H55,CHAR(160)," "),CHAR(9)," "),CHAR(10)," "),CHAR(11)," "),CHAR(12)," "),CHAR(13)," ")))=0,LEN(TRIM(SUBSTITUTE(SUBSTITUTE(SUBSTITUTE(SUBSTITUTE(SUBSTITUTE(SUBSTITUTE(I55,CHAR(160)," "),CHAR(9)," "),CHAR(10)," "),CHAR(11)," "),CHAR(12)," "),CHAR(13)," ")))=0,LEN(TRIM(SUBSTITUTE(SUBSTITUTE(SUBSTITUTE(SUBSTITUTE(SUBSTITUTE(SUBSTITUTE(K55,CHAR(160)," "),CHAR(9)," "),CHAR(10)," "),CHAR(11)," "),CHAR(12)," "),CHAR(13)," ")))=0,LEN(TRIM(SUBSTITUTE(SUBSTITUTE(SUBSTITUTE(SUBSTITUTE(SUBSTITUTE(SUBSTITUTE(L55,CHAR(160)," "),CHAR(9)," "),CHAR(10)," "),CHAR(11)," "),CHAR(12)," "),CHAR(13)," ")))=0,LEN(TRIM(SUBSTITUTE(SUBSTITUTE(SUBSTITUTE(SUBSTITUTE(SUBSTITUTE(SUBSTITUTE(N55,CHAR(160)," "),CHAR(9)," "),CHAR(10)," "),CHAR(11)," "),CHAR(12)," "),CHAR(13)," ")))=0,LEN(TRIM(SUBSTITUTE(SUBSTITUTE(SUBSTITUTE(SUBSTITUTE(SUBSTITUTE(SUBSTITUTE(O55,CHAR(160)," "),CHAR(9)," "),CHAR(10)," "),CHAR(11)," "),CHAR(12)," "),CHAR(13)," ")))=0),"INCOMPLETE",IF(OR(SUMPRODUCT(--EXACT(TRIM(SUBSTITUTE(SUBSTITUTE(SUBSTITUTE(SUBSTITUTE(SUBSTITUTE(SUBSTITUTE(B55,CHAR(160)," "),CHAR(9)," "),CHAR(10)," "),CHAR(11)," "),CHAR(12)," "),CHAR(13)," ")),validation_decision_use))=0,SUMPRODUCT(--EXACT(TRIM(SUBSTITUTE(SUBSTITUTE(SUBSTITUTE(SUBSTITUTE(SUBSTITUTE(SUBSTITUTE(C55,CHAR(160)," "),CHAR(9)," "),CHAR(10)," "),CHAR(11)," "),CHAR(12)," "),CHAR(13)," ")),validation_existing_view))=0,SUMPRODUCT(--EXACT(TRIM(SUBSTITUTE(SUBSTITUTE(SUBSTITUTE(SUBSTITUTE(SUBSTITUTE(SUBSTITUTE(E55,CHAR(160)," "),CHAR(9)," "),CHAR(10)," "),CHAR(11)," "),CHAR(12)," "),CHAR(13)," ")),validation_boundary_state))=0,SUMPRODUCT(--EXACT(TRIM(SUBSTITUTE(SUBSTITUTE(SUBSTITUTE(SUBSTITUTE(SUBSTITUTE(SUBSTITUTE(F55,CHAR(160)," "),CHAR(9)," "),CHAR(10)," "),CHAR(11)," "),CHAR(12)," "),CHAR(13)," ")),validation_boundary_effect))=0,SUMPRODUCT(--EXACT(TRIM(SUBSTITUTE(SUBSTITUTE(SUBSTITUTE(SUBSTITUTE(SUBSTITUTE(SUBSTITUTE(H55,CHAR(160)," "),CHAR(9)," "),CHAR(10)," "),CHAR(11)," "),CHAR(12)," "),CHAR(13)," ")),validation_boundary_state))=0,SUMPRODUCT(--EXACT(TRIM(SUBSTITUTE(SUBSTITUTE(SUBSTITUTE(SUBSTITUTE(SUBSTITUTE(SUBSTITUTE(I55,CHAR(160)," "),CHAR(9)," "),CHAR(10)," "),CHAR(11)," "),CHAR(12)," "),CHAR(13)," ")),validation_boundary_effect))=0,SUMPRODUCT(--EXACT(TRIM(SUBSTITUTE(SUBSTITUTE(SUBSTITUTE(SUBSTITUTE(SUBSTITUTE(SUBSTITUTE(K55,CHAR(160)," "),CHAR(9)," "),CHAR(10)," "),CHAR(11)," "),CHAR(12)," "),CHAR(13)," ")),validation_boundary_state))=0,SUMPRODUCT(--EXACT(TRIM(SUBSTITUTE(SUBSTITUTE(SUBSTITUTE(SUBSTITUTE(SUBSTITUTE(SUBSTITUTE(L55,CHAR(160)," "),CHAR(9)," "),CHAR(10)," "),CHAR(11)," "),CHAR(12)," "),CHAR(13)," ")),validation_boundary_effect))=0,SUMPRODUCT(--EXACT(TRIM(SUBSTITUTE(SUBSTITUTE(SUBSTITUTE(SUBSTITUTE(SUBSTITUTE(SUBSTITUTE(N55,CHAR(160)," "),CHAR(9)," "),CHAR(10)," "),CHAR(11)," "),CHAR(12)," "),CHAR(13)," ")),validation_boundary_state))=0,SUMPRODUCT(--EXACT(TRIM(SUBSTITUTE(SUBSTITUTE(SUBSTITUTE(SUBSTITUTE(SUBSTITUTE(SUBSTITUTE(O55,CHAR(160)," "),CHAR(9)," "),CHAR(10)," "),CHAR(11)," "),CHAR(12)," "),CHAR(13)," ")),validation_boundary_effect))=0),"INVALID_INPUT",IF(OR(TRIM(SUBSTITUTE(SUBSTITUTE(SUBSTITUTE(SUBSTITUTE(SUBSTITUTE(SUBSTITUTE(E55,CHAR(160)," "),CHAR(9)," "),CHAR(10)," "),CHAR(11)," "),CHAR(12)," "),CHAR(13)," "))="UNRESOLVED",TRIM(SUBSTITUTE(SUBSTITUTE(SUBSTITUTE(SUBSTITUTE(SUBSTITUTE(SUBSTITUTE(F55,CHAR(160)," "),CHAR(9)," "),CHAR(10)," "),CHAR(11)," "),CHAR(12)," "),CHAR(13)," "))="UNKNOWN",TRIM(SUBSTITUTE(SUBSTITUTE(SUBSTITUTE(SUBSTITUTE(SUBSTITUTE(SUBSTITUTE(H55,CHAR(160)," "),CHAR(9)," "),CHAR(10)," "),CHAR(11)," "),CHAR(12)," "),CHAR(13)," "))="UNRESOLVED",TRIM(SUBSTITUTE(SUBSTITUTE(SUBSTITUTE(SUBSTITUTE(SUBSTITUTE(SUBSTITUTE(I55,CHAR(160)," "),CHAR(9)," "),CHAR(10)," "),CHAR(11)," "),CHAR(12)," "),CHAR(13)," "))="UNKNOWN",TRIM(SUBSTITUTE(SUBSTITUTE(SUBSTITUTE(SUBSTITUTE(SUBSTITUTE(SUBSTITUTE(K55,CHAR(160)," "),CHAR(9)," "),CHAR(10)," "),CHAR(11)," "),CHAR(12)," "),CHAR(13)," "))="UNRESOLVED",TRIM(SUBSTITUTE(SUBSTITUTE(SUBSTITUTE(SUBSTITUTE(SUBSTITUTE(SUBSTITUTE(L55,CHAR(160)," "),CHAR(9)," "),CHAR(10)," "),CHAR(11)," "),CHAR(12)," "),CHAR(13)," "))="UNKNOWN",TRIM(SUBSTITUTE(SUBSTITUTE(SUBSTITUTE(SUBSTITUTE(SUBSTITUTE(SUBSTITUTE(N55,CHAR(160)," "),CHAR(9)," "),CHAR(10)," "),CHAR(11)," "),CHAR(12)," "),CHAR(13)," "))="UNRESOLVED",TRIM(SUBSTITUTE(SUBSTITUTE(SUBSTITUTE(SUBSTITUTE(SUBSTITUTE(SUBSTITUTE(O55,CHAR(160)," "),CHAR(9)," "),CHAR(10)," "),CHAR(11)," "),CHAR(12)," "),CHAR(13)," "))="UNKNOWN"),"RESOLVE_SCOPE",IF(AND(TRIM(SUBSTITUTE(SUBSTITUTE(SUBSTITUTE(SUBSTITUTE(SUBSTITUTE(SUBSTITUTE(C55,CHAR(160)," "),CHAR(9)," "),CHAR(10)," "),CHAR(11)," "),CHAR(12)," "),CHAR(13)," "))="CURRENT",OR(TRIM(SUBSTITUTE(SUBSTITUTE(SUBSTITUTE(SUBSTITUTE(SUBSTITUTE(SUBSTITUTE(F55,CHAR(160)," "),CHAR(9)," "),CHAR(10)," "),CHAR(11)," "),CHAR(12)," "),CHAR(13)," "))="MATERIAL",TRIM(SUBSTITUTE(SUBSTITUTE(SUBSTITUTE(SUBSTITUTE(SUBSTITUTE(SUBSTITUTE(I55,CHAR(160)," "),CHAR(9)," "),CHAR(10)," "),CHAR(11)," "),CHAR(12)," "),CHAR(13)," "))="MATERIAL",TRIM(SUBSTITUTE(SUBSTITUTE(SUBSTITUTE(SUBSTITUTE(SUBSTITUTE(SUBSTITUTE(L55,CHAR(160)," "),CHAR(9)," "),CHAR(10)," "),CHAR(11)," "),CHAR(12)," "),CHAR(13)," "))="MATERIAL",TRIM(SUBSTITUTE(SUBSTITUTE(SUBSTITUTE(SUBSTITUTE(SUBSTITUTE(SUBSTITUTE(O55,CHAR(160)," "),CHAR(9)," "),CHAR(10)," "),CHAR(11)," "),CHAR(12)," "),CHAR(13)," "))="MATERIAL")),"REOPEN_VIEW",IF((--(TRIM(SUBSTITUTE(SUBSTITUTE(SUBSTITUTE(SUBSTITUTE(SUBSTITUTE(SUBSTITUTE(F55,CHAR(160)," "),CHAR(9)," "),CHAR(10)," "),CHAR(11)," "),CHAR(12)," "),CHAR(13)," "))="MATERIAL")+--(TRIM(SUBSTITUTE(SUBSTITUTE(SUBSTITUTE(SUBSTITUTE(SUBSTITUTE(SUBSTITUTE(I55,CHAR(160)," "),CHAR(9)," "),CHAR(10)," "),CHAR(11)," "),CHAR(12)," "),CHAR(13)," "))="MATERIAL")+--(TRIM(SUBSTITUTE(SUBSTITUTE(SUBSTITUTE(SUBSTITUTE(SUBSTITUTE(SUBSTITUTE(L55,CHAR(160)," "),CHAR(9)," "),CHAR(10)," "),CHAR(11)," "),CHAR(12)," "),CHAR(13)," "))="MATERIAL")+--(TRIM(SUBSTITUTE(SUBSTITUTE(SUBSTITUTE(SUBSTITUTE(SUBSTITUTE(SUBSTITUTE(O55,CHAR(160)," "),CHAR(9)," "),CHAR(10)," "),CHAR(11)," "),CHAR(12)," "),CHAR(13)," "))="MATERIAL"))&gt;1,"SPLIT_MULTIPLE",IF(TRIM(SUBSTITUTE(SUBSTITUTE(SUBSTITUTE(SUBSTITUTE(SUBSTITUTE(SUBSTITUTE(F55,CHAR(160)," "),CHAR(9)," "),CHAR(10)," "),CHAR(11)," "),CHAR(12)," "),CHAR(13)," "))="MATERIAL","SPLIT_BUYER",IF(TRIM(SUBSTITUTE(SUBSTITUTE(SUBSTITUTE(SUBSTITUTE(SUBSTITUTE(SUBSTITUTE(I55,CHAR(160)," "),CHAR(9)," "),CHAR(10)," "),CHAR(11)," "),CHAR(12)," "),CHAR(13)," "))="MATERIAL","SPLIT_OFFER",IF(TRIM(SUBSTITUTE(SUBSTITUTE(SUBSTITUTE(SUBSTITUTE(SUBSTITUTE(SUBSTITUTE(L55,CHAR(160)," "),CHAR(9)," "),CHAR(10)," "),CHAR(11)," "),CHAR(12)," "),CHAR(13)," "))="MATERIAL","SPLIT_MARKET",IF(TRIM(SUBSTITUTE(SUBSTITUTE(SUBSTITUTE(SUBSTITUTE(SUBSTITUTE(SUBSTITUTE(O55,CHAR(160)," "),CHAR(9)," "),CHAR(10)," "),CHAR(11)," "),CHAR(12)," "),CHAR(13)," "))="MATERIAL","SPLIT_GEOGRAPHY","USE_ONE_VIEW")))))))))</f>
      </c>
      <c r="T55" s="46">
        <f>IF(S55="INVALID_INPUT","CONTROLLED_INPUT_INVALID",IF(S55="INCOMPLETE","REQUIRED_INPUT_MISSING",IF(S55="RESOLVE_SCOPE","BOUNDARY_UNRESOLVED",IF(S55="REOPEN_VIEW","CURRENT_VIEW_STALE",IF(S55="SPLIT_MULTIPLE","MULTIPLE_MATERIAL_BOUNDARIES",IF(LEFT(S55,6)="SPLIT_","SINGLE_MATERIAL_BOUNDARY","NO_MATERIAL_BOUNDARY_CHANGE"))))))</f>
      </c>
      <c r="U55" s="46">
        <f>"Buyer: "&amp;TRIM(SUBSTITUTE(SUBSTITUTE(SUBSTITUTE(SUBSTITUTE(SUBSTITUTE(SUBSTITUTE(D55,CHAR(160)," "),CHAR(9)," "),CHAR(10)," "),CHAR(11)," "),CHAR(12)," "),CHAR(13)," "))&amp;" | Offer: "&amp;TRIM(SUBSTITUTE(SUBSTITUTE(SUBSTITUTE(SUBSTITUTE(SUBSTITUTE(SUBSTITUTE(G55,CHAR(160)," "),CHAR(9)," "),CHAR(10)," "),CHAR(11)," "),CHAR(12)," "),CHAR(13)," "))&amp;" | Market/job: "&amp;TRIM(SUBSTITUTE(SUBSTITUTE(SUBSTITUTE(SUBSTITUTE(SUBSTITUTE(SUBSTITUTE(J55,CHAR(160)," "),CHAR(9)," "),CHAR(10)," "),CHAR(11)," "),CHAR(12)," "),CHAR(13)," "))&amp;" | Geography/serviceability: "&amp;TRIM(SUBSTITUTE(SUBSTITUTE(SUBSTITUTE(SUBSTITUTE(SUBSTITUTE(SUBSTITUTE(M55,CHAR(160)," "),CHAR(9)," "),CHAR(10)," "),CHAR(11)," "),CHAR(12)," "),CHAR(13)," "))</f>
      </c>
      <c r="V55" s="46">
        <f>IF(OR(S55="USE_ONE_VIEW",LEFT(S55,6)="SPLIT_",S55="REOPEN_VIEW"),"Use the resulting scoped view for the stated decision after inclusions, exclusions and evidence are recorded.","No consequential downstream comparison yet.")</f>
      </c>
      <c r="W55" s="46">
        <f>IF(OR(S55="USE_ONE_VIEW",LEFT(S55,6)="SPLIT_",S55="REOPEN_VIEW"),"Do not generalize to other buyers, offers, markets, geographies or decisions without rechecking scope.","Do not size, benchmark, rank or brief from an unresolved or invalid scope.")</f>
      </c>
      <c r="X55" s="46">
        <f>IF(S55="INVALID_INPUT","Correct unsupported controlled values.",IF(S55="INCOMPLETE","Complete missing controlled fields.",IF(S55="RESOLVE_SCOPE","Resolve one or more boundary states/effects before comparison.",IF(AX55="INCOMPLETE","Record exact missing buyer / offer / market-job / geography-serviceability scope labels before publishing.","None identified by controlled inputs."))))</f>
      </c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>
        <f>IF(OR(LEN(TRIM(SUBSTITUTE(SUBSTITUTE(SUBSTITUTE(SUBSTITUTE(SUBSTITUTE(SUBSTITUTE(D55,CHAR(160)," "),CHAR(9)," "),CHAR(10)," "),CHAR(11)," "),CHAR(12)," "),CHAR(13)," ")))=0,LEN(TRIM(SUBSTITUTE(SUBSTITUTE(SUBSTITUTE(SUBSTITUTE(SUBSTITUTE(SUBSTITUTE(G55,CHAR(160)," "),CHAR(9)," "),CHAR(10)," "),CHAR(11)," "),CHAR(12)," "),CHAR(13)," ")))=0,LEN(TRIM(SUBSTITUTE(SUBSTITUTE(SUBSTITUTE(SUBSTITUTE(SUBSTITUTE(SUBSTITUTE(J55,CHAR(160)," "),CHAR(9)," "),CHAR(10)," "),CHAR(11)," "),CHAR(12)," "),CHAR(13)," ")))=0,LEN(TRIM(SUBSTITUTE(SUBSTITUTE(SUBSTITUTE(SUBSTITUTE(SUBSTITUTE(SUBSTITUTE(M55,CHAR(160)," "),CHAR(9)," "),CHAR(10)," "),CHAR(11)," "),CHAR(12)," "),CHAR(13)," ")))=0),"INCOMPLETE","COMPLETE")</f>
      </c>
      <c r="AY55">
        <f>IF(OR(S55="INVALID_INPUT",S55="INCOMPLETE",S55="RESOLVE_SCOPE",AX55="INCOMPLETE"),"NOT_READY_TO_PUBLISH","READY_FOR_HANDOFF")</f>
      </c>
    </row>
    <row r="56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48">
        <f>IF(OR(LEN(TRIM(SUBSTITUTE(SUBSTITUTE(SUBSTITUTE(SUBSTITUTE(SUBSTITUTE(SUBSTITUTE(B56,CHAR(160)," "),CHAR(9)," "),CHAR(10)," "),CHAR(11)," "),CHAR(12)," "),CHAR(13)," ")))=0,LEN(TRIM(SUBSTITUTE(SUBSTITUTE(SUBSTITUTE(SUBSTITUTE(SUBSTITUTE(SUBSTITUTE(C56,CHAR(160)," "),CHAR(9)," "),CHAR(10)," "),CHAR(11)," "),CHAR(12)," "),CHAR(13)," ")))=0,LEN(TRIM(SUBSTITUTE(SUBSTITUTE(SUBSTITUTE(SUBSTITUTE(SUBSTITUTE(SUBSTITUTE(E56,CHAR(160)," "),CHAR(9)," "),CHAR(10)," "),CHAR(11)," "),CHAR(12)," "),CHAR(13)," ")))=0,LEN(TRIM(SUBSTITUTE(SUBSTITUTE(SUBSTITUTE(SUBSTITUTE(SUBSTITUTE(SUBSTITUTE(F56,CHAR(160)," "),CHAR(9)," "),CHAR(10)," "),CHAR(11)," "),CHAR(12)," "),CHAR(13)," ")))=0,LEN(TRIM(SUBSTITUTE(SUBSTITUTE(SUBSTITUTE(SUBSTITUTE(SUBSTITUTE(SUBSTITUTE(H56,CHAR(160)," "),CHAR(9)," "),CHAR(10)," "),CHAR(11)," "),CHAR(12)," "),CHAR(13)," ")))=0,LEN(TRIM(SUBSTITUTE(SUBSTITUTE(SUBSTITUTE(SUBSTITUTE(SUBSTITUTE(SUBSTITUTE(I56,CHAR(160)," "),CHAR(9)," "),CHAR(10)," "),CHAR(11)," "),CHAR(12)," "),CHAR(13)," ")))=0,LEN(TRIM(SUBSTITUTE(SUBSTITUTE(SUBSTITUTE(SUBSTITUTE(SUBSTITUTE(SUBSTITUTE(K56,CHAR(160)," "),CHAR(9)," "),CHAR(10)," "),CHAR(11)," "),CHAR(12)," "),CHAR(13)," ")))=0,LEN(TRIM(SUBSTITUTE(SUBSTITUTE(SUBSTITUTE(SUBSTITUTE(SUBSTITUTE(SUBSTITUTE(L56,CHAR(160)," "),CHAR(9)," "),CHAR(10)," "),CHAR(11)," "),CHAR(12)," "),CHAR(13)," ")))=0,LEN(TRIM(SUBSTITUTE(SUBSTITUTE(SUBSTITUTE(SUBSTITUTE(SUBSTITUTE(SUBSTITUTE(N56,CHAR(160)," "),CHAR(9)," "),CHAR(10)," "),CHAR(11)," "),CHAR(12)," "),CHAR(13)," ")))=0,LEN(TRIM(SUBSTITUTE(SUBSTITUTE(SUBSTITUTE(SUBSTITUTE(SUBSTITUTE(SUBSTITUTE(O56,CHAR(160)," "),CHAR(9)," "),CHAR(10)," "),CHAR(11)," "),CHAR(12)," "),CHAR(13)," ")))=0),"INCOMPLETE",IF(OR(SUMPRODUCT(--EXACT(TRIM(SUBSTITUTE(SUBSTITUTE(SUBSTITUTE(SUBSTITUTE(SUBSTITUTE(SUBSTITUTE(B56,CHAR(160)," "),CHAR(9)," "),CHAR(10)," "),CHAR(11)," "),CHAR(12)," "),CHAR(13)," ")),validation_decision_use))=0,SUMPRODUCT(--EXACT(TRIM(SUBSTITUTE(SUBSTITUTE(SUBSTITUTE(SUBSTITUTE(SUBSTITUTE(SUBSTITUTE(C56,CHAR(160)," "),CHAR(9)," "),CHAR(10)," "),CHAR(11)," "),CHAR(12)," "),CHAR(13)," ")),validation_existing_view))=0,SUMPRODUCT(--EXACT(TRIM(SUBSTITUTE(SUBSTITUTE(SUBSTITUTE(SUBSTITUTE(SUBSTITUTE(SUBSTITUTE(E56,CHAR(160)," "),CHAR(9)," "),CHAR(10)," "),CHAR(11)," "),CHAR(12)," "),CHAR(13)," ")),validation_boundary_state))=0,SUMPRODUCT(--EXACT(TRIM(SUBSTITUTE(SUBSTITUTE(SUBSTITUTE(SUBSTITUTE(SUBSTITUTE(SUBSTITUTE(F56,CHAR(160)," "),CHAR(9)," "),CHAR(10)," "),CHAR(11)," "),CHAR(12)," "),CHAR(13)," ")),validation_boundary_effect))=0,SUMPRODUCT(--EXACT(TRIM(SUBSTITUTE(SUBSTITUTE(SUBSTITUTE(SUBSTITUTE(SUBSTITUTE(SUBSTITUTE(H56,CHAR(160)," "),CHAR(9)," "),CHAR(10)," "),CHAR(11)," "),CHAR(12)," "),CHAR(13)," ")),validation_boundary_state))=0,SUMPRODUCT(--EXACT(TRIM(SUBSTITUTE(SUBSTITUTE(SUBSTITUTE(SUBSTITUTE(SUBSTITUTE(SUBSTITUTE(I56,CHAR(160)," "),CHAR(9)," "),CHAR(10)," "),CHAR(11)," "),CHAR(12)," "),CHAR(13)," ")),validation_boundary_effect))=0,SUMPRODUCT(--EXACT(TRIM(SUBSTITUTE(SUBSTITUTE(SUBSTITUTE(SUBSTITUTE(SUBSTITUTE(SUBSTITUTE(K56,CHAR(160)," "),CHAR(9)," "),CHAR(10)," "),CHAR(11)," "),CHAR(12)," "),CHAR(13)," ")),validation_boundary_state))=0,SUMPRODUCT(--EXACT(TRIM(SUBSTITUTE(SUBSTITUTE(SUBSTITUTE(SUBSTITUTE(SUBSTITUTE(SUBSTITUTE(L56,CHAR(160)," "),CHAR(9)," "),CHAR(10)," "),CHAR(11)," "),CHAR(12)," "),CHAR(13)," ")),validation_boundary_effect))=0,SUMPRODUCT(--EXACT(TRIM(SUBSTITUTE(SUBSTITUTE(SUBSTITUTE(SUBSTITUTE(SUBSTITUTE(SUBSTITUTE(N56,CHAR(160)," "),CHAR(9)," "),CHAR(10)," "),CHAR(11)," "),CHAR(12)," "),CHAR(13)," ")),validation_boundary_state))=0,SUMPRODUCT(--EXACT(TRIM(SUBSTITUTE(SUBSTITUTE(SUBSTITUTE(SUBSTITUTE(SUBSTITUTE(SUBSTITUTE(O56,CHAR(160)," "),CHAR(9)," "),CHAR(10)," "),CHAR(11)," "),CHAR(12)," "),CHAR(13)," ")),validation_boundary_effect))=0),"INVALID_INPUT",IF(OR(TRIM(SUBSTITUTE(SUBSTITUTE(SUBSTITUTE(SUBSTITUTE(SUBSTITUTE(SUBSTITUTE(E56,CHAR(160)," "),CHAR(9)," "),CHAR(10)," "),CHAR(11)," "),CHAR(12)," "),CHAR(13)," "))="UNRESOLVED",TRIM(SUBSTITUTE(SUBSTITUTE(SUBSTITUTE(SUBSTITUTE(SUBSTITUTE(SUBSTITUTE(F56,CHAR(160)," "),CHAR(9)," "),CHAR(10)," "),CHAR(11)," "),CHAR(12)," "),CHAR(13)," "))="UNKNOWN",TRIM(SUBSTITUTE(SUBSTITUTE(SUBSTITUTE(SUBSTITUTE(SUBSTITUTE(SUBSTITUTE(H56,CHAR(160)," "),CHAR(9)," "),CHAR(10)," "),CHAR(11)," "),CHAR(12)," "),CHAR(13)," "))="UNRESOLVED",TRIM(SUBSTITUTE(SUBSTITUTE(SUBSTITUTE(SUBSTITUTE(SUBSTITUTE(SUBSTITUTE(I56,CHAR(160)," "),CHAR(9)," "),CHAR(10)," "),CHAR(11)," "),CHAR(12)," "),CHAR(13)," "))="UNKNOWN",TRIM(SUBSTITUTE(SUBSTITUTE(SUBSTITUTE(SUBSTITUTE(SUBSTITUTE(SUBSTITUTE(K56,CHAR(160)," "),CHAR(9)," "),CHAR(10)," "),CHAR(11)," "),CHAR(12)," "),CHAR(13)," "))="UNRESOLVED",TRIM(SUBSTITUTE(SUBSTITUTE(SUBSTITUTE(SUBSTITUTE(SUBSTITUTE(SUBSTITUTE(L56,CHAR(160)," "),CHAR(9)," "),CHAR(10)," "),CHAR(11)," "),CHAR(12)," "),CHAR(13)," "))="UNKNOWN",TRIM(SUBSTITUTE(SUBSTITUTE(SUBSTITUTE(SUBSTITUTE(SUBSTITUTE(SUBSTITUTE(N56,CHAR(160)," "),CHAR(9)," "),CHAR(10)," "),CHAR(11)," "),CHAR(12)," "),CHAR(13)," "))="UNRESOLVED",TRIM(SUBSTITUTE(SUBSTITUTE(SUBSTITUTE(SUBSTITUTE(SUBSTITUTE(SUBSTITUTE(O56,CHAR(160)," "),CHAR(9)," "),CHAR(10)," "),CHAR(11)," "),CHAR(12)," "),CHAR(13)," "))="UNKNOWN"),"RESOLVE_SCOPE",IF(AND(TRIM(SUBSTITUTE(SUBSTITUTE(SUBSTITUTE(SUBSTITUTE(SUBSTITUTE(SUBSTITUTE(C56,CHAR(160)," "),CHAR(9)," "),CHAR(10)," "),CHAR(11)," "),CHAR(12)," "),CHAR(13)," "))="CURRENT",OR(TRIM(SUBSTITUTE(SUBSTITUTE(SUBSTITUTE(SUBSTITUTE(SUBSTITUTE(SUBSTITUTE(F56,CHAR(160)," "),CHAR(9)," "),CHAR(10)," "),CHAR(11)," "),CHAR(12)," "),CHAR(13)," "))="MATERIAL",TRIM(SUBSTITUTE(SUBSTITUTE(SUBSTITUTE(SUBSTITUTE(SUBSTITUTE(SUBSTITUTE(I56,CHAR(160)," "),CHAR(9)," "),CHAR(10)," "),CHAR(11)," "),CHAR(12)," "),CHAR(13)," "))="MATERIAL",TRIM(SUBSTITUTE(SUBSTITUTE(SUBSTITUTE(SUBSTITUTE(SUBSTITUTE(SUBSTITUTE(L56,CHAR(160)," "),CHAR(9)," "),CHAR(10)," "),CHAR(11)," "),CHAR(12)," "),CHAR(13)," "))="MATERIAL",TRIM(SUBSTITUTE(SUBSTITUTE(SUBSTITUTE(SUBSTITUTE(SUBSTITUTE(SUBSTITUTE(O56,CHAR(160)," "),CHAR(9)," "),CHAR(10)," "),CHAR(11)," "),CHAR(12)," "),CHAR(13)," "))="MATERIAL")),"REOPEN_VIEW",IF((--(TRIM(SUBSTITUTE(SUBSTITUTE(SUBSTITUTE(SUBSTITUTE(SUBSTITUTE(SUBSTITUTE(F56,CHAR(160)," "),CHAR(9)," "),CHAR(10)," "),CHAR(11)," "),CHAR(12)," "),CHAR(13)," "))="MATERIAL")+--(TRIM(SUBSTITUTE(SUBSTITUTE(SUBSTITUTE(SUBSTITUTE(SUBSTITUTE(SUBSTITUTE(I56,CHAR(160)," "),CHAR(9)," "),CHAR(10)," "),CHAR(11)," "),CHAR(12)," "),CHAR(13)," "))="MATERIAL")+--(TRIM(SUBSTITUTE(SUBSTITUTE(SUBSTITUTE(SUBSTITUTE(SUBSTITUTE(SUBSTITUTE(L56,CHAR(160)," "),CHAR(9)," "),CHAR(10)," "),CHAR(11)," "),CHAR(12)," "),CHAR(13)," "))="MATERIAL")+--(TRIM(SUBSTITUTE(SUBSTITUTE(SUBSTITUTE(SUBSTITUTE(SUBSTITUTE(SUBSTITUTE(O56,CHAR(160)," "),CHAR(9)," "),CHAR(10)," "),CHAR(11)," "),CHAR(12)," "),CHAR(13)," "))="MATERIAL"))&gt;1,"SPLIT_MULTIPLE",IF(TRIM(SUBSTITUTE(SUBSTITUTE(SUBSTITUTE(SUBSTITUTE(SUBSTITUTE(SUBSTITUTE(F56,CHAR(160)," "),CHAR(9)," "),CHAR(10)," "),CHAR(11)," "),CHAR(12)," "),CHAR(13)," "))="MATERIAL","SPLIT_BUYER",IF(TRIM(SUBSTITUTE(SUBSTITUTE(SUBSTITUTE(SUBSTITUTE(SUBSTITUTE(SUBSTITUTE(I56,CHAR(160)," "),CHAR(9)," "),CHAR(10)," "),CHAR(11)," "),CHAR(12)," "),CHAR(13)," "))="MATERIAL","SPLIT_OFFER",IF(TRIM(SUBSTITUTE(SUBSTITUTE(SUBSTITUTE(SUBSTITUTE(SUBSTITUTE(SUBSTITUTE(L56,CHAR(160)," "),CHAR(9)," "),CHAR(10)," "),CHAR(11)," "),CHAR(12)," "),CHAR(13)," "))="MATERIAL","SPLIT_MARKET",IF(TRIM(SUBSTITUTE(SUBSTITUTE(SUBSTITUTE(SUBSTITUTE(SUBSTITUTE(SUBSTITUTE(O56,CHAR(160)," "),CHAR(9)," "),CHAR(10)," "),CHAR(11)," "),CHAR(12)," "),CHAR(13)," "))="MATERIAL","SPLIT_GEOGRAPHY","USE_ONE_VIEW")))))))))</f>
      </c>
      <c r="T56" s="46">
        <f>IF(S56="INVALID_INPUT","CONTROLLED_INPUT_INVALID",IF(S56="INCOMPLETE","REQUIRED_INPUT_MISSING",IF(S56="RESOLVE_SCOPE","BOUNDARY_UNRESOLVED",IF(S56="REOPEN_VIEW","CURRENT_VIEW_STALE",IF(S56="SPLIT_MULTIPLE","MULTIPLE_MATERIAL_BOUNDARIES",IF(LEFT(S56,6)="SPLIT_","SINGLE_MATERIAL_BOUNDARY","NO_MATERIAL_BOUNDARY_CHANGE"))))))</f>
      </c>
      <c r="U56" s="46">
        <f>"Buyer: "&amp;TRIM(SUBSTITUTE(SUBSTITUTE(SUBSTITUTE(SUBSTITUTE(SUBSTITUTE(SUBSTITUTE(D56,CHAR(160)," "),CHAR(9)," "),CHAR(10)," "),CHAR(11)," "),CHAR(12)," "),CHAR(13)," "))&amp;" | Offer: "&amp;TRIM(SUBSTITUTE(SUBSTITUTE(SUBSTITUTE(SUBSTITUTE(SUBSTITUTE(SUBSTITUTE(G56,CHAR(160)," "),CHAR(9)," "),CHAR(10)," "),CHAR(11)," "),CHAR(12)," "),CHAR(13)," "))&amp;" | Market/job: "&amp;TRIM(SUBSTITUTE(SUBSTITUTE(SUBSTITUTE(SUBSTITUTE(SUBSTITUTE(SUBSTITUTE(J56,CHAR(160)," "),CHAR(9)," "),CHAR(10)," "),CHAR(11)," "),CHAR(12)," "),CHAR(13)," "))&amp;" | Geography/serviceability: "&amp;TRIM(SUBSTITUTE(SUBSTITUTE(SUBSTITUTE(SUBSTITUTE(SUBSTITUTE(SUBSTITUTE(M56,CHAR(160)," "),CHAR(9)," "),CHAR(10)," "),CHAR(11)," "),CHAR(12)," "),CHAR(13)," "))</f>
      </c>
      <c r="V56" s="46">
        <f>IF(OR(S56="USE_ONE_VIEW",LEFT(S56,6)="SPLIT_",S56="REOPEN_VIEW"),"Use the resulting scoped view for the stated decision after inclusions, exclusions and evidence are recorded.","No consequential downstream comparison yet.")</f>
      </c>
      <c r="W56" s="46">
        <f>IF(OR(S56="USE_ONE_VIEW",LEFT(S56,6)="SPLIT_",S56="REOPEN_VIEW"),"Do not generalize to other buyers, offers, markets, geographies or decisions without rechecking scope.","Do not size, benchmark, rank or brief from an unresolved or invalid scope.")</f>
      </c>
      <c r="X56" s="46">
        <f>IF(S56="INVALID_INPUT","Correct unsupported controlled values.",IF(S56="INCOMPLETE","Complete missing controlled fields.",IF(S56="RESOLVE_SCOPE","Resolve one or more boundary states/effects before comparison.",IF(AX56="INCOMPLETE","Record exact missing buyer / offer / market-job / geography-serviceability scope labels before publishing.","None identified by controlled inputs."))))</f>
      </c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>
        <f>IF(OR(LEN(TRIM(SUBSTITUTE(SUBSTITUTE(SUBSTITUTE(SUBSTITUTE(SUBSTITUTE(SUBSTITUTE(D56,CHAR(160)," "),CHAR(9)," "),CHAR(10)," "),CHAR(11)," "),CHAR(12)," "),CHAR(13)," ")))=0,LEN(TRIM(SUBSTITUTE(SUBSTITUTE(SUBSTITUTE(SUBSTITUTE(SUBSTITUTE(SUBSTITUTE(G56,CHAR(160)," "),CHAR(9)," "),CHAR(10)," "),CHAR(11)," "),CHAR(12)," "),CHAR(13)," ")))=0,LEN(TRIM(SUBSTITUTE(SUBSTITUTE(SUBSTITUTE(SUBSTITUTE(SUBSTITUTE(SUBSTITUTE(J56,CHAR(160)," "),CHAR(9)," "),CHAR(10)," "),CHAR(11)," "),CHAR(12)," "),CHAR(13)," ")))=0,LEN(TRIM(SUBSTITUTE(SUBSTITUTE(SUBSTITUTE(SUBSTITUTE(SUBSTITUTE(SUBSTITUTE(M56,CHAR(160)," "),CHAR(9)," "),CHAR(10)," "),CHAR(11)," "),CHAR(12)," "),CHAR(13)," ")))=0),"INCOMPLETE","COMPLETE")</f>
      </c>
      <c r="AY56">
        <f>IF(OR(S56="INVALID_INPUT",S56="INCOMPLETE",S56="RESOLVE_SCOPE",AX56="INCOMPLETE"),"NOT_READY_TO_PUBLISH","READY_FOR_HANDOFF")</f>
      </c>
    </row>
    <row r="57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48">
        <f>IF(OR(LEN(TRIM(SUBSTITUTE(SUBSTITUTE(SUBSTITUTE(SUBSTITUTE(SUBSTITUTE(SUBSTITUTE(B57,CHAR(160)," "),CHAR(9)," "),CHAR(10)," "),CHAR(11)," "),CHAR(12)," "),CHAR(13)," ")))=0,LEN(TRIM(SUBSTITUTE(SUBSTITUTE(SUBSTITUTE(SUBSTITUTE(SUBSTITUTE(SUBSTITUTE(C57,CHAR(160)," "),CHAR(9)," "),CHAR(10)," "),CHAR(11)," "),CHAR(12)," "),CHAR(13)," ")))=0,LEN(TRIM(SUBSTITUTE(SUBSTITUTE(SUBSTITUTE(SUBSTITUTE(SUBSTITUTE(SUBSTITUTE(E57,CHAR(160)," "),CHAR(9)," "),CHAR(10)," "),CHAR(11)," "),CHAR(12)," "),CHAR(13)," ")))=0,LEN(TRIM(SUBSTITUTE(SUBSTITUTE(SUBSTITUTE(SUBSTITUTE(SUBSTITUTE(SUBSTITUTE(F57,CHAR(160)," "),CHAR(9)," "),CHAR(10)," "),CHAR(11)," "),CHAR(12)," "),CHAR(13)," ")))=0,LEN(TRIM(SUBSTITUTE(SUBSTITUTE(SUBSTITUTE(SUBSTITUTE(SUBSTITUTE(SUBSTITUTE(H57,CHAR(160)," "),CHAR(9)," "),CHAR(10)," "),CHAR(11)," "),CHAR(12)," "),CHAR(13)," ")))=0,LEN(TRIM(SUBSTITUTE(SUBSTITUTE(SUBSTITUTE(SUBSTITUTE(SUBSTITUTE(SUBSTITUTE(I57,CHAR(160)," "),CHAR(9)," "),CHAR(10)," "),CHAR(11)," "),CHAR(12)," "),CHAR(13)," ")))=0,LEN(TRIM(SUBSTITUTE(SUBSTITUTE(SUBSTITUTE(SUBSTITUTE(SUBSTITUTE(SUBSTITUTE(K57,CHAR(160)," "),CHAR(9)," "),CHAR(10)," "),CHAR(11)," "),CHAR(12)," "),CHAR(13)," ")))=0,LEN(TRIM(SUBSTITUTE(SUBSTITUTE(SUBSTITUTE(SUBSTITUTE(SUBSTITUTE(SUBSTITUTE(L57,CHAR(160)," "),CHAR(9)," "),CHAR(10)," "),CHAR(11)," "),CHAR(12)," "),CHAR(13)," ")))=0,LEN(TRIM(SUBSTITUTE(SUBSTITUTE(SUBSTITUTE(SUBSTITUTE(SUBSTITUTE(SUBSTITUTE(N57,CHAR(160)," "),CHAR(9)," "),CHAR(10)," "),CHAR(11)," "),CHAR(12)," "),CHAR(13)," ")))=0,LEN(TRIM(SUBSTITUTE(SUBSTITUTE(SUBSTITUTE(SUBSTITUTE(SUBSTITUTE(SUBSTITUTE(O57,CHAR(160)," "),CHAR(9)," "),CHAR(10)," "),CHAR(11)," "),CHAR(12)," "),CHAR(13)," ")))=0),"INCOMPLETE",IF(OR(SUMPRODUCT(--EXACT(TRIM(SUBSTITUTE(SUBSTITUTE(SUBSTITUTE(SUBSTITUTE(SUBSTITUTE(SUBSTITUTE(B57,CHAR(160)," "),CHAR(9)," "),CHAR(10)," "),CHAR(11)," "),CHAR(12)," "),CHAR(13)," ")),validation_decision_use))=0,SUMPRODUCT(--EXACT(TRIM(SUBSTITUTE(SUBSTITUTE(SUBSTITUTE(SUBSTITUTE(SUBSTITUTE(SUBSTITUTE(C57,CHAR(160)," "),CHAR(9)," "),CHAR(10)," "),CHAR(11)," "),CHAR(12)," "),CHAR(13)," ")),validation_existing_view))=0,SUMPRODUCT(--EXACT(TRIM(SUBSTITUTE(SUBSTITUTE(SUBSTITUTE(SUBSTITUTE(SUBSTITUTE(SUBSTITUTE(E57,CHAR(160)," "),CHAR(9)," "),CHAR(10)," "),CHAR(11)," "),CHAR(12)," "),CHAR(13)," ")),validation_boundary_state))=0,SUMPRODUCT(--EXACT(TRIM(SUBSTITUTE(SUBSTITUTE(SUBSTITUTE(SUBSTITUTE(SUBSTITUTE(SUBSTITUTE(F57,CHAR(160)," "),CHAR(9)," "),CHAR(10)," "),CHAR(11)," "),CHAR(12)," "),CHAR(13)," ")),validation_boundary_effect))=0,SUMPRODUCT(--EXACT(TRIM(SUBSTITUTE(SUBSTITUTE(SUBSTITUTE(SUBSTITUTE(SUBSTITUTE(SUBSTITUTE(H57,CHAR(160)," "),CHAR(9)," "),CHAR(10)," "),CHAR(11)," "),CHAR(12)," "),CHAR(13)," ")),validation_boundary_state))=0,SUMPRODUCT(--EXACT(TRIM(SUBSTITUTE(SUBSTITUTE(SUBSTITUTE(SUBSTITUTE(SUBSTITUTE(SUBSTITUTE(I57,CHAR(160)," "),CHAR(9)," "),CHAR(10)," "),CHAR(11)," "),CHAR(12)," "),CHAR(13)," ")),validation_boundary_effect))=0,SUMPRODUCT(--EXACT(TRIM(SUBSTITUTE(SUBSTITUTE(SUBSTITUTE(SUBSTITUTE(SUBSTITUTE(SUBSTITUTE(K57,CHAR(160)," "),CHAR(9)," "),CHAR(10)," "),CHAR(11)," "),CHAR(12)," "),CHAR(13)," ")),validation_boundary_state))=0,SUMPRODUCT(--EXACT(TRIM(SUBSTITUTE(SUBSTITUTE(SUBSTITUTE(SUBSTITUTE(SUBSTITUTE(SUBSTITUTE(L57,CHAR(160)," "),CHAR(9)," "),CHAR(10)," "),CHAR(11)," "),CHAR(12)," "),CHAR(13)," ")),validation_boundary_effect))=0,SUMPRODUCT(--EXACT(TRIM(SUBSTITUTE(SUBSTITUTE(SUBSTITUTE(SUBSTITUTE(SUBSTITUTE(SUBSTITUTE(N57,CHAR(160)," "),CHAR(9)," "),CHAR(10)," "),CHAR(11)," "),CHAR(12)," "),CHAR(13)," ")),validation_boundary_state))=0,SUMPRODUCT(--EXACT(TRIM(SUBSTITUTE(SUBSTITUTE(SUBSTITUTE(SUBSTITUTE(SUBSTITUTE(SUBSTITUTE(O57,CHAR(160)," "),CHAR(9)," "),CHAR(10)," "),CHAR(11)," "),CHAR(12)," "),CHAR(13)," ")),validation_boundary_effect))=0),"INVALID_INPUT",IF(OR(TRIM(SUBSTITUTE(SUBSTITUTE(SUBSTITUTE(SUBSTITUTE(SUBSTITUTE(SUBSTITUTE(E57,CHAR(160)," "),CHAR(9)," "),CHAR(10)," "),CHAR(11)," "),CHAR(12)," "),CHAR(13)," "))="UNRESOLVED",TRIM(SUBSTITUTE(SUBSTITUTE(SUBSTITUTE(SUBSTITUTE(SUBSTITUTE(SUBSTITUTE(F57,CHAR(160)," "),CHAR(9)," "),CHAR(10)," "),CHAR(11)," "),CHAR(12)," "),CHAR(13)," "))="UNKNOWN",TRIM(SUBSTITUTE(SUBSTITUTE(SUBSTITUTE(SUBSTITUTE(SUBSTITUTE(SUBSTITUTE(H57,CHAR(160)," "),CHAR(9)," "),CHAR(10)," "),CHAR(11)," "),CHAR(12)," "),CHAR(13)," "))="UNRESOLVED",TRIM(SUBSTITUTE(SUBSTITUTE(SUBSTITUTE(SUBSTITUTE(SUBSTITUTE(SUBSTITUTE(I57,CHAR(160)," "),CHAR(9)," "),CHAR(10)," "),CHAR(11)," "),CHAR(12)," "),CHAR(13)," "))="UNKNOWN",TRIM(SUBSTITUTE(SUBSTITUTE(SUBSTITUTE(SUBSTITUTE(SUBSTITUTE(SUBSTITUTE(K57,CHAR(160)," "),CHAR(9)," "),CHAR(10)," "),CHAR(11)," "),CHAR(12)," "),CHAR(13)," "))="UNRESOLVED",TRIM(SUBSTITUTE(SUBSTITUTE(SUBSTITUTE(SUBSTITUTE(SUBSTITUTE(SUBSTITUTE(L57,CHAR(160)," "),CHAR(9)," "),CHAR(10)," "),CHAR(11)," "),CHAR(12)," "),CHAR(13)," "))="UNKNOWN",TRIM(SUBSTITUTE(SUBSTITUTE(SUBSTITUTE(SUBSTITUTE(SUBSTITUTE(SUBSTITUTE(N57,CHAR(160)," "),CHAR(9)," "),CHAR(10)," "),CHAR(11)," "),CHAR(12)," "),CHAR(13)," "))="UNRESOLVED",TRIM(SUBSTITUTE(SUBSTITUTE(SUBSTITUTE(SUBSTITUTE(SUBSTITUTE(SUBSTITUTE(O57,CHAR(160)," "),CHAR(9)," "),CHAR(10)," "),CHAR(11)," "),CHAR(12)," "),CHAR(13)," "))="UNKNOWN"),"RESOLVE_SCOPE",IF(AND(TRIM(SUBSTITUTE(SUBSTITUTE(SUBSTITUTE(SUBSTITUTE(SUBSTITUTE(SUBSTITUTE(C57,CHAR(160)," "),CHAR(9)," "),CHAR(10)," "),CHAR(11)," "),CHAR(12)," "),CHAR(13)," "))="CURRENT",OR(TRIM(SUBSTITUTE(SUBSTITUTE(SUBSTITUTE(SUBSTITUTE(SUBSTITUTE(SUBSTITUTE(F57,CHAR(160)," "),CHAR(9)," "),CHAR(10)," "),CHAR(11)," "),CHAR(12)," "),CHAR(13)," "))="MATERIAL",TRIM(SUBSTITUTE(SUBSTITUTE(SUBSTITUTE(SUBSTITUTE(SUBSTITUTE(SUBSTITUTE(I57,CHAR(160)," "),CHAR(9)," "),CHAR(10)," "),CHAR(11)," "),CHAR(12)," "),CHAR(13)," "))="MATERIAL",TRIM(SUBSTITUTE(SUBSTITUTE(SUBSTITUTE(SUBSTITUTE(SUBSTITUTE(SUBSTITUTE(L57,CHAR(160)," "),CHAR(9)," "),CHAR(10)," "),CHAR(11)," "),CHAR(12)," "),CHAR(13)," "))="MATERIAL",TRIM(SUBSTITUTE(SUBSTITUTE(SUBSTITUTE(SUBSTITUTE(SUBSTITUTE(SUBSTITUTE(O57,CHAR(160)," "),CHAR(9)," "),CHAR(10)," "),CHAR(11)," "),CHAR(12)," "),CHAR(13)," "))="MATERIAL")),"REOPEN_VIEW",IF((--(TRIM(SUBSTITUTE(SUBSTITUTE(SUBSTITUTE(SUBSTITUTE(SUBSTITUTE(SUBSTITUTE(F57,CHAR(160)," "),CHAR(9)," "),CHAR(10)," "),CHAR(11)," "),CHAR(12)," "),CHAR(13)," "))="MATERIAL")+--(TRIM(SUBSTITUTE(SUBSTITUTE(SUBSTITUTE(SUBSTITUTE(SUBSTITUTE(SUBSTITUTE(I57,CHAR(160)," "),CHAR(9)," "),CHAR(10)," "),CHAR(11)," "),CHAR(12)," "),CHAR(13)," "))="MATERIAL")+--(TRIM(SUBSTITUTE(SUBSTITUTE(SUBSTITUTE(SUBSTITUTE(SUBSTITUTE(SUBSTITUTE(L57,CHAR(160)," "),CHAR(9)," "),CHAR(10)," "),CHAR(11)," "),CHAR(12)," "),CHAR(13)," "))="MATERIAL")+--(TRIM(SUBSTITUTE(SUBSTITUTE(SUBSTITUTE(SUBSTITUTE(SUBSTITUTE(SUBSTITUTE(O57,CHAR(160)," "),CHAR(9)," "),CHAR(10)," "),CHAR(11)," "),CHAR(12)," "),CHAR(13)," "))="MATERIAL"))&gt;1,"SPLIT_MULTIPLE",IF(TRIM(SUBSTITUTE(SUBSTITUTE(SUBSTITUTE(SUBSTITUTE(SUBSTITUTE(SUBSTITUTE(F57,CHAR(160)," "),CHAR(9)," "),CHAR(10)," "),CHAR(11)," "),CHAR(12)," "),CHAR(13)," "))="MATERIAL","SPLIT_BUYER",IF(TRIM(SUBSTITUTE(SUBSTITUTE(SUBSTITUTE(SUBSTITUTE(SUBSTITUTE(SUBSTITUTE(I57,CHAR(160)," "),CHAR(9)," "),CHAR(10)," "),CHAR(11)," "),CHAR(12)," "),CHAR(13)," "))="MATERIAL","SPLIT_OFFER",IF(TRIM(SUBSTITUTE(SUBSTITUTE(SUBSTITUTE(SUBSTITUTE(SUBSTITUTE(SUBSTITUTE(L57,CHAR(160)," "),CHAR(9)," "),CHAR(10)," "),CHAR(11)," "),CHAR(12)," "),CHAR(13)," "))="MATERIAL","SPLIT_MARKET",IF(TRIM(SUBSTITUTE(SUBSTITUTE(SUBSTITUTE(SUBSTITUTE(SUBSTITUTE(SUBSTITUTE(O57,CHAR(160)," "),CHAR(9)," "),CHAR(10)," "),CHAR(11)," "),CHAR(12)," "),CHAR(13)," "))="MATERIAL","SPLIT_GEOGRAPHY","USE_ONE_VIEW")))))))))</f>
      </c>
      <c r="T57" s="46">
        <f>IF(S57="INVALID_INPUT","CONTROLLED_INPUT_INVALID",IF(S57="INCOMPLETE","REQUIRED_INPUT_MISSING",IF(S57="RESOLVE_SCOPE","BOUNDARY_UNRESOLVED",IF(S57="REOPEN_VIEW","CURRENT_VIEW_STALE",IF(S57="SPLIT_MULTIPLE","MULTIPLE_MATERIAL_BOUNDARIES",IF(LEFT(S57,6)="SPLIT_","SINGLE_MATERIAL_BOUNDARY","NO_MATERIAL_BOUNDARY_CHANGE"))))))</f>
      </c>
      <c r="U57" s="46">
        <f>"Buyer: "&amp;TRIM(SUBSTITUTE(SUBSTITUTE(SUBSTITUTE(SUBSTITUTE(SUBSTITUTE(SUBSTITUTE(D57,CHAR(160)," "),CHAR(9)," "),CHAR(10)," "),CHAR(11)," "),CHAR(12)," "),CHAR(13)," "))&amp;" | Offer: "&amp;TRIM(SUBSTITUTE(SUBSTITUTE(SUBSTITUTE(SUBSTITUTE(SUBSTITUTE(SUBSTITUTE(G57,CHAR(160)," "),CHAR(9)," "),CHAR(10)," "),CHAR(11)," "),CHAR(12)," "),CHAR(13)," "))&amp;" | Market/job: "&amp;TRIM(SUBSTITUTE(SUBSTITUTE(SUBSTITUTE(SUBSTITUTE(SUBSTITUTE(SUBSTITUTE(J57,CHAR(160)," "),CHAR(9)," "),CHAR(10)," "),CHAR(11)," "),CHAR(12)," "),CHAR(13)," "))&amp;" | Geography/serviceability: "&amp;TRIM(SUBSTITUTE(SUBSTITUTE(SUBSTITUTE(SUBSTITUTE(SUBSTITUTE(SUBSTITUTE(M57,CHAR(160)," "),CHAR(9)," "),CHAR(10)," "),CHAR(11)," "),CHAR(12)," "),CHAR(13)," "))</f>
      </c>
      <c r="V57" s="46">
        <f>IF(OR(S57="USE_ONE_VIEW",LEFT(S57,6)="SPLIT_",S57="REOPEN_VIEW"),"Use the resulting scoped view for the stated decision after inclusions, exclusions and evidence are recorded.","No consequential downstream comparison yet.")</f>
      </c>
      <c r="W57" s="46">
        <f>IF(OR(S57="USE_ONE_VIEW",LEFT(S57,6)="SPLIT_",S57="REOPEN_VIEW"),"Do not generalize to other buyers, offers, markets, geographies or decisions without rechecking scope.","Do not size, benchmark, rank or brief from an unresolved or invalid scope.")</f>
      </c>
      <c r="X57" s="46">
        <f>IF(S57="INVALID_INPUT","Correct unsupported controlled values.",IF(S57="INCOMPLETE","Complete missing controlled fields.",IF(S57="RESOLVE_SCOPE","Resolve one or more boundary states/effects before comparison.",IF(AX57="INCOMPLETE","Record exact missing buyer / offer / market-job / geography-serviceability scope labels before publishing.","None identified by controlled inputs."))))</f>
      </c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>
        <f>IF(OR(LEN(TRIM(SUBSTITUTE(SUBSTITUTE(SUBSTITUTE(SUBSTITUTE(SUBSTITUTE(SUBSTITUTE(D57,CHAR(160)," "),CHAR(9)," "),CHAR(10)," "),CHAR(11)," "),CHAR(12)," "),CHAR(13)," ")))=0,LEN(TRIM(SUBSTITUTE(SUBSTITUTE(SUBSTITUTE(SUBSTITUTE(SUBSTITUTE(SUBSTITUTE(G57,CHAR(160)," "),CHAR(9)," "),CHAR(10)," "),CHAR(11)," "),CHAR(12)," "),CHAR(13)," ")))=0,LEN(TRIM(SUBSTITUTE(SUBSTITUTE(SUBSTITUTE(SUBSTITUTE(SUBSTITUTE(SUBSTITUTE(J57,CHAR(160)," "),CHAR(9)," "),CHAR(10)," "),CHAR(11)," "),CHAR(12)," "),CHAR(13)," ")))=0,LEN(TRIM(SUBSTITUTE(SUBSTITUTE(SUBSTITUTE(SUBSTITUTE(SUBSTITUTE(SUBSTITUTE(M57,CHAR(160)," "),CHAR(9)," "),CHAR(10)," "),CHAR(11)," "),CHAR(12)," "),CHAR(13)," ")))=0),"INCOMPLETE","COMPLETE")</f>
      </c>
      <c r="AY57">
        <f>IF(OR(S57="INVALID_INPUT",S57="INCOMPLETE",S57="RESOLVE_SCOPE",AX57="INCOMPLETE"),"NOT_READY_TO_PUBLISH","READY_FOR_HANDOFF")</f>
      </c>
    </row>
    <row r="58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48">
        <f>IF(OR(LEN(TRIM(SUBSTITUTE(SUBSTITUTE(SUBSTITUTE(SUBSTITUTE(SUBSTITUTE(SUBSTITUTE(B58,CHAR(160)," "),CHAR(9)," "),CHAR(10)," "),CHAR(11)," "),CHAR(12)," "),CHAR(13)," ")))=0,LEN(TRIM(SUBSTITUTE(SUBSTITUTE(SUBSTITUTE(SUBSTITUTE(SUBSTITUTE(SUBSTITUTE(C58,CHAR(160)," "),CHAR(9)," "),CHAR(10)," "),CHAR(11)," "),CHAR(12)," "),CHAR(13)," ")))=0,LEN(TRIM(SUBSTITUTE(SUBSTITUTE(SUBSTITUTE(SUBSTITUTE(SUBSTITUTE(SUBSTITUTE(E58,CHAR(160)," "),CHAR(9)," "),CHAR(10)," "),CHAR(11)," "),CHAR(12)," "),CHAR(13)," ")))=0,LEN(TRIM(SUBSTITUTE(SUBSTITUTE(SUBSTITUTE(SUBSTITUTE(SUBSTITUTE(SUBSTITUTE(F58,CHAR(160)," "),CHAR(9)," "),CHAR(10)," "),CHAR(11)," "),CHAR(12)," "),CHAR(13)," ")))=0,LEN(TRIM(SUBSTITUTE(SUBSTITUTE(SUBSTITUTE(SUBSTITUTE(SUBSTITUTE(SUBSTITUTE(H58,CHAR(160)," "),CHAR(9)," "),CHAR(10)," "),CHAR(11)," "),CHAR(12)," "),CHAR(13)," ")))=0,LEN(TRIM(SUBSTITUTE(SUBSTITUTE(SUBSTITUTE(SUBSTITUTE(SUBSTITUTE(SUBSTITUTE(I58,CHAR(160)," "),CHAR(9)," "),CHAR(10)," "),CHAR(11)," "),CHAR(12)," "),CHAR(13)," ")))=0,LEN(TRIM(SUBSTITUTE(SUBSTITUTE(SUBSTITUTE(SUBSTITUTE(SUBSTITUTE(SUBSTITUTE(K58,CHAR(160)," "),CHAR(9)," "),CHAR(10)," "),CHAR(11)," "),CHAR(12)," "),CHAR(13)," ")))=0,LEN(TRIM(SUBSTITUTE(SUBSTITUTE(SUBSTITUTE(SUBSTITUTE(SUBSTITUTE(SUBSTITUTE(L58,CHAR(160)," "),CHAR(9)," "),CHAR(10)," "),CHAR(11)," "),CHAR(12)," "),CHAR(13)," ")))=0,LEN(TRIM(SUBSTITUTE(SUBSTITUTE(SUBSTITUTE(SUBSTITUTE(SUBSTITUTE(SUBSTITUTE(N58,CHAR(160)," "),CHAR(9)," "),CHAR(10)," "),CHAR(11)," "),CHAR(12)," "),CHAR(13)," ")))=0,LEN(TRIM(SUBSTITUTE(SUBSTITUTE(SUBSTITUTE(SUBSTITUTE(SUBSTITUTE(SUBSTITUTE(O58,CHAR(160)," "),CHAR(9)," "),CHAR(10)," "),CHAR(11)," "),CHAR(12)," "),CHAR(13)," ")))=0),"INCOMPLETE",IF(OR(SUMPRODUCT(--EXACT(TRIM(SUBSTITUTE(SUBSTITUTE(SUBSTITUTE(SUBSTITUTE(SUBSTITUTE(SUBSTITUTE(B58,CHAR(160)," "),CHAR(9)," "),CHAR(10)," "),CHAR(11)," "),CHAR(12)," "),CHAR(13)," ")),validation_decision_use))=0,SUMPRODUCT(--EXACT(TRIM(SUBSTITUTE(SUBSTITUTE(SUBSTITUTE(SUBSTITUTE(SUBSTITUTE(SUBSTITUTE(C58,CHAR(160)," "),CHAR(9)," "),CHAR(10)," "),CHAR(11)," "),CHAR(12)," "),CHAR(13)," ")),validation_existing_view))=0,SUMPRODUCT(--EXACT(TRIM(SUBSTITUTE(SUBSTITUTE(SUBSTITUTE(SUBSTITUTE(SUBSTITUTE(SUBSTITUTE(E58,CHAR(160)," "),CHAR(9)," "),CHAR(10)," "),CHAR(11)," "),CHAR(12)," "),CHAR(13)," ")),validation_boundary_state))=0,SUMPRODUCT(--EXACT(TRIM(SUBSTITUTE(SUBSTITUTE(SUBSTITUTE(SUBSTITUTE(SUBSTITUTE(SUBSTITUTE(F58,CHAR(160)," "),CHAR(9)," "),CHAR(10)," "),CHAR(11)," "),CHAR(12)," "),CHAR(13)," ")),validation_boundary_effect))=0,SUMPRODUCT(--EXACT(TRIM(SUBSTITUTE(SUBSTITUTE(SUBSTITUTE(SUBSTITUTE(SUBSTITUTE(SUBSTITUTE(H58,CHAR(160)," "),CHAR(9)," "),CHAR(10)," "),CHAR(11)," "),CHAR(12)," "),CHAR(13)," ")),validation_boundary_state))=0,SUMPRODUCT(--EXACT(TRIM(SUBSTITUTE(SUBSTITUTE(SUBSTITUTE(SUBSTITUTE(SUBSTITUTE(SUBSTITUTE(I58,CHAR(160)," "),CHAR(9)," "),CHAR(10)," "),CHAR(11)," "),CHAR(12)," "),CHAR(13)," ")),validation_boundary_effect))=0,SUMPRODUCT(--EXACT(TRIM(SUBSTITUTE(SUBSTITUTE(SUBSTITUTE(SUBSTITUTE(SUBSTITUTE(SUBSTITUTE(K58,CHAR(160)," "),CHAR(9)," "),CHAR(10)," "),CHAR(11)," "),CHAR(12)," "),CHAR(13)," ")),validation_boundary_state))=0,SUMPRODUCT(--EXACT(TRIM(SUBSTITUTE(SUBSTITUTE(SUBSTITUTE(SUBSTITUTE(SUBSTITUTE(SUBSTITUTE(L58,CHAR(160)," "),CHAR(9)," "),CHAR(10)," "),CHAR(11)," "),CHAR(12)," "),CHAR(13)," ")),validation_boundary_effect))=0,SUMPRODUCT(--EXACT(TRIM(SUBSTITUTE(SUBSTITUTE(SUBSTITUTE(SUBSTITUTE(SUBSTITUTE(SUBSTITUTE(N58,CHAR(160)," "),CHAR(9)," "),CHAR(10)," "),CHAR(11)," "),CHAR(12)," "),CHAR(13)," ")),validation_boundary_state))=0,SUMPRODUCT(--EXACT(TRIM(SUBSTITUTE(SUBSTITUTE(SUBSTITUTE(SUBSTITUTE(SUBSTITUTE(SUBSTITUTE(O58,CHAR(160)," "),CHAR(9)," "),CHAR(10)," "),CHAR(11)," "),CHAR(12)," "),CHAR(13)," ")),validation_boundary_effect))=0),"INVALID_INPUT",IF(OR(TRIM(SUBSTITUTE(SUBSTITUTE(SUBSTITUTE(SUBSTITUTE(SUBSTITUTE(SUBSTITUTE(E58,CHAR(160)," "),CHAR(9)," "),CHAR(10)," "),CHAR(11)," "),CHAR(12)," "),CHAR(13)," "))="UNRESOLVED",TRIM(SUBSTITUTE(SUBSTITUTE(SUBSTITUTE(SUBSTITUTE(SUBSTITUTE(SUBSTITUTE(F58,CHAR(160)," "),CHAR(9)," "),CHAR(10)," "),CHAR(11)," "),CHAR(12)," "),CHAR(13)," "))="UNKNOWN",TRIM(SUBSTITUTE(SUBSTITUTE(SUBSTITUTE(SUBSTITUTE(SUBSTITUTE(SUBSTITUTE(H58,CHAR(160)," "),CHAR(9)," "),CHAR(10)," "),CHAR(11)," "),CHAR(12)," "),CHAR(13)," "))="UNRESOLVED",TRIM(SUBSTITUTE(SUBSTITUTE(SUBSTITUTE(SUBSTITUTE(SUBSTITUTE(SUBSTITUTE(I58,CHAR(160)," "),CHAR(9)," "),CHAR(10)," "),CHAR(11)," "),CHAR(12)," "),CHAR(13)," "))="UNKNOWN",TRIM(SUBSTITUTE(SUBSTITUTE(SUBSTITUTE(SUBSTITUTE(SUBSTITUTE(SUBSTITUTE(K58,CHAR(160)," "),CHAR(9)," "),CHAR(10)," "),CHAR(11)," "),CHAR(12)," "),CHAR(13)," "))="UNRESOLVED",TRIM(SUBSTITUTE(SUBSTITUTE(SUBSTITUTE(SUBSTITUTE(SUBSTITUTE(SUBSTITUTE(L58,CHAR(160)," "),CHAR(9)," "),CHAR(10)," "),CHAR(11)," "),CHAR(12)," "),CHAR(13)," "))="UNKNOWN",TRIM(SUBSTITUTE(SUBSTITUTE(SUBSTITUTE(SUBSTITUTE(SUBSTITUTE(SUBSTITUTE(N58,CHAR(160)," "),CHAR(9)," "),CHAR(10)," "),CHAR(11)," "),CHAR(12)," "),CHAR(13)," "))="UNRESOLVED",TRIM(SUBSTITUTE(SUBSTITUTE(SUBSTITUTE(SUBSTITUTE(SUBSTITUTE(SUBSTITUTE(O58,CHAR(160)," "),CHAR(9)," "),CHAR(10)," "),CHAR(11)," "),CHAR(12)," "),CHAR(13)," "))="UNKNOWN"),"RESOLVE_SCOPE",IF(AND(TRIM(SUBSTITUTE(SUBSTITUTE(SUBSTITUTE(SUBSTITUTE(SUBSTITUTE(SUBSTITUTE(C58,CHAR(160)," "),CHAR(9)," "),CHAR(10)," "),CHAR(11)," "),CHAR(12)," "),CHAR(13)," "))="CURRENT",OR(TRIM(SUBSTITUTE(SUBSTITUTE(SUBSTITUTE(SUBSTITUTE(SUBSTITUTE(SUBSTITUTE(F58,CHAR(160)," "),CHAR(9)," "),CHAR(10)," "),CHAR(11)," "),CHAR(12)," "),CHAR(13)," "))="MATERIAL",TRIM(SUBSTITUTE(SUBSTITUTE(SUBSTITUTE(SUBSTITUTE(SUBSTITUTE(SUBSTITUTE(I58,CHAR(160)," "),CHAR(9)," "),CHAR(10)," "),CHAR(11)," "),CHAR(12)," "),CHAR(13)," "))="MATERIAL",TRIM(SUBSTITUTE(SUBSTITUTE(SUBSTITUTE(SUBSTITUTE(SUBSTITUTE(SUBSTITUTE(L58,CHAR(160)," "),CHAR(9)," "),CHAR(10)," "),CHAR(11)," "),CHAR(12)," "),CHAR(13)," "))="MATERIAL",TRIM(SUBSTITUTE(SUBSTITUTE(SUBSTITUTE(SUBSTITUTE(SUBSTITUTE(SUBSTITUTE(O58,CHAR(160)," "),CHAR(9)," "),CHAR(10)," "),CHAR(11)," "),CHAR(12)," "),CHAR(13)," "))="MATERIAL")),"REOPEN_VIEW",IF((--(TRIM(SUBSTITUTE(SUBSTITUTE(SUBSTITUTE(SUBSTITUTE(SUBSTITUTE(SUBSTITUTE(F58,CHAR(160)," "),CHAR(9)," "),CHAR(10)," "),CHAR(11)," "),CHAR(12)," "),CHAR(13)," "))="MATERIAL")+--(TRIM(SUBSTITUTE(SUBSTITUTE(SUBSTITUTE(SUBSTITUTE(SUBSTITUTE(SUBSTITUTE(I58,CHAR(160)," "),CHAR(9)," "),CHAR(10)," "),CHAR(11)," "),CHAR(12)," "),CHAR(13)," "))="MATERIAL")+--(TRIM(SUBSTITUTE(SUBSTITUTE(SUBSTITUTE(SUBSTITUTE(SUBSTITUTE(SUBSTITUTE(L58,CHAR(160)," "),CHAR(9)," "),CHAR(10)," "),CHAR(11)," "),CHAR(12)," "),CHAR(13)," "))="MATERIAL")+--(TRIM(SUBSTITUTE(SUBSTITUTE(SUBSTITUTE(SUBSTITUTE(SUBSTITUTE(SUBSTITUTE(O58,CHAR(160)," "),CHAR(9)," "),CHAR(10)," "),CHAR(11)," "),CHAR(12)," "),CHAR(13)," "))="MATERIAL"))&gt;1,"SPLIT_MULTIPLE",IF(TRIM(SUBSTITUTE(SUBSTITUTE(SUBSTITUTE(SUBSTITUTE(SUBSTITUTE(SUBSTITUTE(F58,CHAR(160)," "),CHAR(9)," "),CHAR(10)," "),CHAR(11)," "),CHAR(12)," "),CHAR(13)," "))="MATERIAL","SPLIT_BUYER",IF(TRIM(SUBSTITUTE(SUBSTITUTE(SUBSTITUTE(SUBSTITUTE(SUBSTITUTE(SUBSTITUTE(I58,CHAR(160)," "),CHAR(9)," "),CHAR(10)," "),CHAR(11)," "),CHAR(12)," "),CHAR(13)," "))="MATERIAL","SPLIT_OFFER",IF(TRIM(SUBSTITUTE(SUBSTITUTE(SUBSTITUTE(SUBSTITUTE(SUBSTITUTE(SUBSTITUTE(L58,CHAR(160)," "),CHAR(9)," "),CHAR(10)," "),CHAR(11)," "),CHAR(12)," "),CHAR(13)," "))="MATERIAL","SPLIT_MARKET",IF(TRIM(SUBSTITUTE(SUBSTITUTE(SUBSTITUTE(SUBSTITUTE(SUBSTITUTE(SUBSTITUTE(O58,CHAR(160)," "),CHAR(9)," "),CHAR(10)," "),CHAR(11)," "),CHAR(12)," "),CHAR(13)," "))="MATERIAL","SPLIT_GEOGRAPHY","USE_ONE_VIEW")))))))))</f>
      </c>
      <c r="T58" s="46">
        <f>IF(S58="INVALID_INPUT","CONTROLLED_INPUT_INVALID",IF(S58="INCOMPLETE","REQUIRED_INPUT_MISSING",IF(S58="RESOLVE_SCOPE","BOUNDARY_UNRESOLVED",IF(S58="REOPEN_VIEW","CURRENT_VIEW_STALE",IF(S58="SPLIT_MULTIPLE","MULTIPLE_MATERIAL_BOUNDARIES",IF(LEFT(S58,6)="SPLIT_","SINGLE_MATERIAL_BOUNDARY","NO_MATERIAL_BOUNDARY_CHANGE"))))))</f>
      </c>
      <c r="U58" s="46">
        <f>"Buyer: "&amp;TRIM(SUBSTITUTE(SUBSTITUTE(SUBSTITUTE(SUBSTITUTE(SUBSTITUTE(SUBSTITUTE(D58,CHAR(160)," "),CHAR(9)," "),CHAR(10)," "),CHAR(11)," "),CHAR(12)," "),CHAR(13)," "))&amp;" | Offer: "&amp;TRIM(SUBSTITUTE(SUBSTITUTE(SUBSTITUTE(SUBSTITUTE(SUBSTITUTE(SUBSTITUTE(G58,CHAR(160)," "),CHAR(9)," "),CHAR(10)," "),CHAR(11)," "),CHAR(12)," "),CHAR(13)," "))&amp;" | Market/job: "&amp;TRIM(SUBSTITUTE(SUBSTITUTE(SUBSTITUTE(SUBSTITUTE(SUBSTITUTE(SUBSTITUTE(J58,CHAR(160)," "),CHAR(9)," "),CHAR(10)," "),CHAR(11)," "),CHAR(12)," "),CHAR(13)," "))&amp;" | Geography/serviceability: "&amp;TRIM(SUBSTITUTE(SUBSTITUTE(SUBSTITUTE(SUBSTITUTE(SUBSTITUTE(SUBSTITUTE(M58,CHAR(160)," "),CHAR(9)," "),CHAR(10)," "),CHAR(11)," "),CHAR(12)," "),CHAR(13)," "))</f>
      </c>
      <c r="V58" s="46">
        <f>IF(OR(S58="USE_ONE_VIEW",LEFT(S58,6)="SPLIT_",S58="REOPEN_VIEW"),"Use the resulting scoped view for the stated decision after inclusions, exclusions and evidence are recorded.","No consequential downstream comparison yet.")</f>
      </c>
      <c r="W58" s="46">
        <f>IF(OR(S58="USE_ONE_VIEW",LEFT(S58,6)="SPLIT_",S58="REOPEN_VIEW"),"Do not generalize to other buyers, offers, markets, geographies or decisions without rechecking scope.","Do not size, benchmark, rank or brief from an unresolved or invalid scope.")</f>
      </c>
      <c r="X58" s="46">
        <f>IF(S58="INVALID_INPUT","Correct unsupported controlled values.",IF(S58="INCOMPLETE","Complete missing controlled fields.",IF(S58="RESOLVE_SCOPE","Resolve one or more boundary states/effects before comparison.",IF(AX58="INCOMPLETE","Record exact missing buyer / offer / market-job / geography-serviceability scope labels before publishing.","None identified by controlled inputs."))))</f>
      </c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>
        <f>IF(OR(LEN(TRIM(SUBSTITUTE(SUBSTITUTE(SUBSTITUTE(SUBSTITUTE(SUBSTITUTE(SUBSTITUTE(D58,CHAR(160)," "),CHAR(9)," "),CHAR(10)," "),CHAR(11)," "),CHAR(12)," "),CHAR(13)," ")))=0,LEN(TRIM(SUBSTITUTE(SUBSTITUTE(SUBSTITUTE(SUBSTITUTE(SUBSTITUTE(SUBSTITUTE(G58,CHAR(160)," "),CHAR(9)," "),CHAR(10)," "),CHAR(11)," "),CHAR(12)," "),CHAR(13)," ")))=0,LEN(TRIM(SUBSTITUTE(SUBSTITUTE(SUBSTITUTE(SUBSTITUTE(SUBSTITUTE(SUBSTITUTE(J58,CHAR(160)," "),CHAR(9)," "),CHAR(10)," "),CHAR(11)," "),CHAR(12)," "),CHAR(13)," ")))=0,LEN(TRIM(SUBSTITUTE(SUBSTITUTE(SUBSTITUTE(SUBSTITUTE(SUBSTITUTE(SUBSTITUTE(M58,CHAR(160)," "),CHAR(9)," "),CHAR(10)," "),CHAR(11)," "),CHAR(12)," "),CHAR(13)," ")))=0),"INCOMPLETE","COMPLETE")</f>
      </c>
      <c r="AY58">
        <f>IF(OR(S58="INVALID_INPUT",S58="INCOMPLETE",S58="RESOLVE_SCOPE",AX58="INCOMPLETE"),"NOT_READY_TO_PUBLISH","READY_FOR_HANDOFF")</f>
      </c>
    </row>
    <row r="5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48">
        <f>IF(OR(LEN(TRIM(SUBSTITUTE(SUBSTITUTE(SUBSTITUTE(SUBSTITUTE(SUBSTITUTE(SUBSTITUTE(B59,CHAR(160)," "),CHAR(9)," "),CHAR(10)," "),CHAR(11)," "),CHAR(12)," "),CHAR(13)," ")))=0,LEN(TRIM(SUBSTITUTE(SUBSTITUTE(SUBSTITUTE(SUBSTITUTE(SUBSTITUTE(SUBSTITUTE(C59,CHAR(160)," "),CHAR(9)," "),CHAR(10)," "),CHAR(11)," "),CHAR(12)," "),CHAR(13)," ")))=0,LEN(TRIM(SUBSTITUTE(SUBSTITUTE(SUBSTITUTE(SUBSTITUTE(SUBSTITUTE(SUBSTITUTE(E59,CHAR(160)," "),CHAR(9)," "),CHAR(10)," "),CHAR(11)," "),CHAR(12)," "),CHAR(13)," ")))=0,LEN(TRIM(SUBSTITUTE(SUBSTITUTE(SUBSTITUTE(SUBSTITUTE(SUBSTITUTE(SUBSTITUTE(F59,CHAR(160)," "),CHAR(9)," "),CHAR(10)," "),CHAR(11)," "),CHAR(12)," "),CHAR(13)," ")))=0,LEN(TRIM(SUBSTITUTE(SUBSTITUTE(SUBSTITUTE(SUBSTITUTE(SUBSTITUTE(SUBSTITUTE(H59,CHAR(160)," "),CHAR(9)," "),CHAR(10)," "),CHAR(11)," "),CHAR(12)," "),CHAR(13)," ")))=0,LEN(TRIM(SUBSTITUTE(SUBSTITUTE(SUBSTITUTE(SUBSTITUTE(SUBSTITUTE(SUBSTITUTE(I59,CHAR(160)," "),CHAR(9)," "),CHAR(10)," "),CHAR(11)," "),CHAR(12)," "),CHAR(13)," ")))=0,LEN(TRIM(SUBSTITUTE(SUBSTITUTE(SUBSTITUTE(SUBSTITUTE(SUBSTITUTE(SUBSTITUTE(K59,CHAR(160)," "),CHAR(9)," "),CHAR(10)," "),CHAR(11)," "),CHAR(12)," "),CHAR(13)," ")))=0,LEN(TRIM(SUBSTITUTE(SUBSTITUTE(SUBSTITUTE(SUBSTITUTE(SUBSTITUTE(SUBSTITUTE(L59,CHAR(160)," "),CHAR(9)," "),CHAR(10)," "),CHAR(11)," "),CHAR(12)," "),CHAR(13)," ")))=0,LEN(TRIM(SUBSTITUTE(SUBSTITUTE(SUBSTITUTE(SUBSTITUTE(SUBSTITUTE(SUBSTITUTE(N59,CHAR(160)," "),CHAR(9)," "),CHAR(10)," "),CHAR(11)," "),CHAR(12)," "),CHAR(13)," ")))=0,LEN(TRIM(SUBSTITUTE(SUBSTITUTE(SUBSTITUTE(SUBSTITUTE(SUBSTITUTE(SUBSTITUTE(O59,CHAR(160)," "),CHAR(9)," "),CHAR(10)," "),CHAR(11)," "),CHAR(12)," "),CHAR(13)," ")))=0),"INCOMPLETE",IF(OR(SUMPRODUCT(--EXACT(TRIM(SUBSTITUTE(SUBSTITUTE(SUBSTITUTE(SUBSTITUTE(SUBSTITUTE(SUBSTITUTE(B59,CHAR(160)," "),CHAR(9)," "),CHAR(10)," "),CHAR(11)," "),CHAR(12)," "),CHAR(13)," ")),validation_decision_use))=0,SUMPRODUCT(--EXACT(TRIM(SUBSTITUTE(SUBSTITUTE(SUBSTITUTE(SUBSTITUTE(SUBSTITUTE(SUBSTITUTE(C59,CHAR(160)," "),CHAR(9)," "),CHAR(10)," "),CHAR(11)," "),CHAR(12)," "),CHAR(13)," ")),validation_existing_view))=0,SUMPRODUCT(--EXACT(TRIM(SUBSTITUTE(SUBSTITUTE(SUBSTITUTE(SUBSTITUTE(SUBSTITUTE(SUBSTITUTE(E59,CHAR(160)," "),CHAR(9)," "),CHAR(10)," "),CHAR(11)," "),CHAR(12)," "),CHAR(13)," ")),validation_boundary_state))=0,SUMPRODUCT(--EXACT(TRIM(SUBSTITUTE(SUBSTITUTE(SUBSTITUTE(SUBSTITUTE(SUBSTITUTE(SUBSTITUTE(F59,CHAR(160)," "),CHAR(9)," "),CHAR(10)," "),CHAR(11)," "),CHAR(12)," "),CHAR(13)," ")),validation_boundary_effect))=0,SUMPRODUCT(--EXACT(TRIM(SUBSTITUTE(SUBSTITUTE(SUBSTITUTE(SUBSTITUTE(SUBSTITUTE(SUBSTITUTE(H59,CHAR(160)," "),CHAR(9)," "),CHAR(10)," "),CHAR(11)," "),CHAR(12)," "),CHAR(13)," ")),validation_boundary_state))=0,SUMPRODUCT(--EXACT(TRIM(SUBSTITUTE(SUBSTITUTE(SUBSTITUTE(SUBSTITUTE(SUBSTITUTE(SUBSTITUTE(I59,CHAR(160)," "),CHAR(9)," "),CHAR(10)," "),CHAR(11)," "),CHAR(12)," "),CHAR(13)," ")),validation_boundary_effect))=0,SUMPRODUCT(--EXACT(TRIM(SUBSTITUTE(SUBSTITUTE(SUBSTITUTE(SUBSTITUTE(SUBSTITUTE(SUBSTITUTE(K59,CHAR(160)," "),CHAR(9)," "),CHAR(10)," "),CHAR(11)," "),CHAR(12)," "),CHAR(13)," ")),validation_boundary_state))=0,SUMPRODUCT(--EXACT(TRIM(SUBSTITUTE(SUBSTITUTE(SUBSTITUTE(SUBSTITUTE(SUBSTITUTE(SUBSTITUTE(L59,CHAR(160)," "),CHAR(9)," "),CHAR(10)," "),CHAR(11)," "),CHAR(12)," "),CHAR(13)," ")),validation_boundary_effect))=0,SUMPRODUCT(--EXACT(TRIM(SUBSTITUTE(SUBSTITUTE(SUBSTITUTE(SUBSTITUTE(SUBSTITUTE(SUBSTITUTE(N59,CHAR(160)," "),CHAR(9)," "),CHAR(10)," "),CHAR(11)," "),CHAR(12)," "),CHAR(13)," ")),validation_boundary_state))=0,SUMPRODUCT(--EXACT(TRIM(SUBSTITUTE(SUBSTITUTE(SUBSTITUTE(SUBSTITUTE(SUBSTITUTE(SUBSTITUTE(O59,CHAR(160)," "),CHAR(9)," "),CHAR(10)," "),CHAR(11)," "),CHAR(12)," "),CHAR(13)," ")),validation_boundary_effect))=0),"INVALID_INPUT",IF(OR(TRIM(SUBSTITUTE(SUBSTITUTE(SUBSTITUTE(SUBSTITUTE(SUBSTITUTE(SUBSTITUTE(E59,CHAR(160)," "),CHAR(9)," "),CHAR(10)," "),CHAR(11)," "),CHAR(12)," "),CHAR(13)," "))="UNRESOLVED",TRIM(SUBSTITUTE(SUBSTITUTE(SUBSTITUTE(SUBSTITUTE(SUBSTITUTE(SUBSTITUTE(F59,CHAR(160)," "),CHAR(9)," "),CHAR(10)," "),CHAR(11)," "),CHAR(12)," "),CHAR(13)," "))="UNKNOWN",TRIM(SUBSTITUTE(SUBSTITUTE(SUBSTITUTE(SUBSTITUTE(SUBSTITUTE(SUBSTITUTE(H59,CHAR(160)," "),CHAR(9)," "),CHAR(10)," "),CHAR(11)," "),CHAR(12)," "),CHAR(13)," "))="UNRESOLVED",TRIM(SUBSTITUTE(SUBSTITUTE(SUBSTITUTE(SUBSTITUTE(SUBSTITUTE(SUBSTITUTE(I59,CHAR(160)," "),CHAR(9)," "),CHAR(10)," "),CHAR(11)," "),CHAR(12)," "),CHAR(13)," "))="UNKNOWN",TRIM(SUBSTITUTE(SUBSTITUTE(SUBSTITUTE(SUBSTITUTE(SUBSTITUTE(SUBSTITUTE(K59,CHAR(160)," "),CHAR(9)," "),CHAR(10)," "),CHAR(11)," "),CHAR(12)," "),CHAR(13)," "))="UNRESOLVED",TRIM(SUBSTITUTE(SUBSTITUTE(SUBSTITUTE(SUBSTITUTE(SUBSTITUTE(SUBSTITUTE(L59,CHAR(160)," "),CHAR(9)," "),CHAR(10)," "),CHAR(11)," "),CHAR(12)," "),CHAR(13)," "))="UNKNOWN",TRIM(SUBSTITUTE(SUBSTITUTE(SUBSTITUTE(SUBSTITUTE(SUBSTITUTE(SUBSTITUTE(N59,CHAR(160)," "),CHAR(9)," "),CHAR(10)," "),CHAR(11)," "),CHAR(12)," "),CHAR(13)," "))="UNRESOLVED",TRIM(SUBSTITUTE(SUBSTITUTE(SUBSTITUTE(SUBSTITUTE(SUBSTITUTE(SUBSTITUTE(O59,CHAR(160)," "),CHAR(9)," "),CHAR(10)," "),CHAR(11)," "),CHAR(12)," "),CHAR(13)," "))="UNKNOWN"),"RESOLVE_SCOPE",IF(AND(TRIM(SUBSTITUTE(SUBSTITUTE(SUBSTITUTE(SUBSTITUTE(SUBSTITUTE(SUBSTITUTE(C59,CHAR(160)," "),CHAR(9)," "),CHAR(10)," "),CHAR(11)," "),CHAR(12)," "),CHAR(13)," "))="CURRENT",OR(TRIM(SUBSTITUTE(SUBSTITUTE(SUBSTITUTE(SUBSTITUTE(SUBSTITUTE(SUBSTITUTE(F59,CHAR(160)," "),CHAR(9)," "),CHAR(10)," "),CHAR(11)," "),CHAR(12)," "),CHAR(13)," "))="MATERIAL",TRIM(SUBSTITUTE(SUBSTITUTE(SUBSTITUTE(SUBSTITUTE(SUBSTITUTE(SUBSTITUTE(I59,CHAR(160)," "),CHAR(9)," "),CHAR(10)," "),CHAR(11)," "),CHAR(12)," "),CHAR(13)," "))="MATERIAL",TRIM(SUBSTITUTE(SUBSTITUTE(SUBSTITUTE(SUBSTITUTE(SUBSTITUTE(SUBSTITUTE(L59,CHAR(160)," "),CHAR(9)," "),CHAR(10)," "),CHAR(11)," "),CHAR(12)," "),CHAR(13)," "))="MATERIAL",TRIM(SUBSTITUTE(SUBSTITUTE(SUBSTITUTE(SUBSTITUTE(SUBSTITUTE(SUBSTITUTE(O59,CHAR(160)," "),CHAR(9)," "),CHAR(10)," "),CHAR(11)," "),CHAR(12)," "),CHAR(13)," "))="MATERIAL")),"REOPEN_VIEW",IF((--(TRIM(SUBSTITUTE(SUBSTITUTE(SUBSTITUTE(SUBSTITUTE(SUBSTITUTE(SUBSTITUTE(F59,CHAR(160)," "),CHAR(9)," "),CHAR(10)," "),CHAR(11)," "),CHAR(12)," "),CHAR(13)," "))="MATERIAL")+--(TRIM(SUBSTITUTE(SUBSTITUTE(SUBSTITUTE(SUBSTITUTE(SUBSTITUTE(SUBSTITUTE(I59,CHAR(160)," "),CHAR(9)," "),CHAR(10)," "),CHAR(11)," "),CHAR(12)," "),CHAR(13)," "))="MATERIAL")+--(TRIM(SUBSTITUTE(SUBSTITUTE(SUBSTITUTE(SUBSTITUTE(SUBSTITUTE(SUBSTITUTE(L59,CHAR(160)," "),CHAR(9)," "),CHAR(10)," "),CHAR(11)," "),CHAR(12)," "),CHAR(13)," "))="MATERIAL")+--(TRIM(SUBSTITUTE(SUBSTITUTE(SUBSTITUTE(SUBSTITUTE(SUBSTITUTE(SUBSTITUTE(O59,CHAR(160)," "),CHAR(9)," "),CHAR(10)," "),CHAR(11)," "),CHAR(12)," "),CHAR(13)," "))="MATERIAL"))&gt;1,"SPLIT_MULTIPLE",IF(TRIM(SUBSTITUTE(SUBSTITUTE(SUBSTITUTE(SUBSTITUTE(SUBSTITUTE(SUBSTITUTE(F59,CHAR(160)," "),CHAR(9)," "),CHAR(10)," "),CHAR(11)," "),CHAR(12)," "),CHAR(13)," "))="MATERIAL","SPLIT_BUYER",IF(TRIM(SUBSTITUTE(SUBSTITUTE(SUBSTITUTE(SUBSTITUTE(SUBSTITUTE(SUBSTITUTE(I59,CHAR(160)," "),CHAR(9)," "),CHAR(10)," "),CHAR(11)," "),CHAR(12)," "),CHAR(13)," "))="MATERIAL","SPLIT_OFFER",IF(TRIM(SUBSTITUTE(SUBSTITUTE(SUBSTITUTE(SUBSTITUTE(SUBSTITUTE(SUBSTITUTE(L59,CHAR(160)," "),CHAR(9)," "),CHAR(10)," "),CHAR(11)," "),CHAR(12)," "),CHAR(13)," "))="MATERIAL","SPLIT_MARKET",IF(TRIM(SUBSTITUTE(SUBSTITUTE(SUBSTITUTE(SUBSTITUTE(SUBSTITUTE(SUBSTITUTE(O59,CHAR(160)," "),CHAR(9)," "),CHAR(10)," "),CHAR(11)," "),CHAR(12)," "),CHAR(13)," "))="MATERIAL","SPLIT_GEOGRAPHY","USE_ONE_VIEW")))))))))</f>
      </c>
      <c r="T59" s="46">
        <f>IF(S59="INVALID_INPUT","CONTROLLED_INPUT_INVALID",IF(S59="INCOMPLETE","REQUIRED_INPUT_MISSING",IF(S59="RESOLVE_SCOPE","BOUNDARY_UNRESOLVED",IF(S59="REOPEN_VIEW","CURRENT_VIEW_STALE",IF(S59="SPLIT_MULTIPLE","MULTIPLE_MATERIAL_BOUNDARIES",IF(LEFT(S59,6)="SPLIT_","SINGLE_MATERIAL_BOUNDARY","NO_MATERIAL_BOUNDARY_CHANGE"))))))</f>
      </c>
      <c r="U59" s="46">
        <f>"Buyer: "&amp;TRIM(SUBSTITUTE(SUBSTITUTE(SUBSTITUTE(SUBSTITUTE(SUBSTITUTE(SUBSTITUTE(D59,CHAR(160)," "),CHAR(9)," "),CHAR(10)," "),CHAR(11)," "),CHAR(12)," "),CHAR(13)," "))&amp;" | Offer: "&amp;TRIM(SUBSTITUTE(SUBSTITUTE(SUBSTITUTE(SUBSTITUTE(SUBSTITUTE(SUBSTITUTE(G59,CHAR(160)," "),CHAR(9)," "),CHAR(10)," "),CHAR(11)," "),CHAR(12)," "),CHAR(13)," "))&amp;" | Market/job: "&amp;TRIM(SUBSTITUTE(SUBSTITUTE(SUBSTITUTE(SUBSTITUTE(SUBSTITUTE(SUBSTITUTE(J59,CHAR(160)," "),CHAR(9)," "),CHAR(10)," "),CHAR(11)," "),CHAR(12)," "),CHAR(13)," "))&amp;" | Geography/serviceability: "&amp;TRIM(SUBSTITUTE(SUBSTITUTE(SUBSTITUTE(SUBSTITUTE(SUBSTITUTE(SUBSTITUTE(M59,CHAR(160)," "),CHAR(9)," "),CHAR(10)," "),CHAR(11)," "),CHAR(12)," "),CHAR(13)," "))</f>
      </c>
      <c r="V59" s="46">
        <f>IF(OR(S59="USE_ONE_VIEW",LEFT(S59,6)="SPLIT_",S59="REOPEN_VIEW"),"Use the resulting scoped view for the stated decision after inclusions, exclusions and evidence are recorded.","No consequential downstream comparison yet.")</f>
      </c>
      <c r="W59" s="46">
        <f>IF(OR(S59="USE_ONE_VIEW",LEFT(S59,6)="SPLIT_",S59="REOPEN_VIEW"),"Do not generalize to other buyers, offers, markets, geographies or decisions without rechecking scope.","Do not size, benchmark, rank or brief from an unresolved or invalid scope.")</f>
      </c>
      <c r="X59" s="46">
        <f>IF(S59="INVALID_INPUT","Correct unsupported controlled values.",IF(S59="INCOMPLETE","Complete missing controlled fields.",IF(S59="RESOLVE_SCOPE","Resolve one or more boundary states/effects before comparison.",IF(AX59="INCOMPLETE","Record exact missing buyer / offer / market-job / geography-serviceability scope labels before publishing.","None identified by controlled inputs."))))</f>
      </c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>
        <f>IF(OR(LEN(TRIM(SUBSTITUTE(SUBSTITUTE(SUBSTITUTE(SUBSTITUTE(SUBSTITUTE(SUBSTITUTE(D59,CHAR(160)," "),CHAR(9)," "),CHAR(10)," "),CHAR(11)," "),CHAR(12)," "),CHAR(13)," ")))=0,LEN(TRIM(SUBSTITUTE(SUBSTITUTE(SUBSTITUTE(SUBSTITUTE(SUBSTITUTE(SUBSTITUTE(G59,CHAR(160)," "),CHAR(9)," "),CHAR(10)," "),CHAR(11)," "),CHAR(12)," "),CHAR(13)," ")))=0,LEN(TRIM(SUBSTITUTE(SUBSTITUTE(SUBSTITUTE(SUBSTITUTE(SUBSTITUTE(SUBSTITUTE(J59,CHAR(160)," "),CHAR(9)," "),CHAR(10)," "),CHAR(11)," "),CHAR(12)," "),CHAR(13)," ")))=0,LEN(TRIM(SUBSTITUTE(SUBSTITUTE(SUBSTITUTE(SUBSTITUTE(SUBSTITUTE(SUBSTITUTE(M59,CHAR(160)," "),CHAR(9)," "),CHAR(10)," "),CHAR(11)," "),CHAR(12)," "),CHAR(13)," ")))=0),"INCOMPLETE","COMPLETE")</f>
      </c>
      <c r="AY59">
        <f>IF(OR(S59="INVALID_INPUT",S59="INCOMPLETE",S59="RESOLVE_SCOPE",AX59="INCOMPLETE"),"NOT_READY_TO_PUBLISH","READY_FOR_HANDOFF")</f>
      </c>
    </row>
    <row r="60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48">
        <f>IF(OR(LEN(TRIM(SUBSTITUTE(SUBSTITUTE(SUBSTITUTE(SUBSTITUTE(SUBSTITUTE(SUBSTITUTE(B60,CHAR(160)," "),CHAR(9)," "),CHAR(10)," "),CHAR(11)," "),CHAR(12)," "),CHAR(13)," ")))=0,LEN(TRIM(SUBSTITUTE(SUBSTITUTE(SUBSTITUTE(SUBSTITUTE(SUBSTITUTE(SUBSTITUTE(C60,CHAR(160)," "),CHAR(9)," "),CHAR(10)," "),CHAR(11)," "),CHAR(12)," "),CHAR(13)," ")))=0,LEN(TRIM(SUBSTITUTE(SUBSTITUTE(SUBSTITUTE(SUBSTITUTE(SUBSTITUTE(SUBSTITUTE(E60,CHAR(160)," "),CHAR(9)," "),CHAR(10)," "),CHAR(11)," "),CHAR(12)," "),CHAR(13)," ")))=0,LEN(TRIM(SUBSTITUTE(SUBSTITUTE(SUBSTITUTE(SUBSTITUTE(SUBSTITUTE(SUBSTITUTE(F60,CHAR(160)," "),CHAR(9)," "),CHAR(10)," "),CHAR(11)," "),CHAR(12)," "),CHAR(13)," ")))=0,LEN(TRIM(SUBSTITUTE(SUBSTITUTE(SUBSTITUTE(SUBSTITUTE(SUBSTITUTE(SUBSTITUTE(H60,CHAR(160)," "),CHAR(9)," "),CHAR(10)," "),CHAR(11)," "),CHAR(12)," "),CHAR(13)," ")))=0,LEN(TRIM(SUBSTITUTE(SUBSTITUTE(SUBSTITUTE(SUBSTITUTE(SUBSTITUTE(SUBSTITUTE(I60,CHAR(160)," "),CHAR(9)," "),CHAR(10)," "),CHAR(11)," "),CHAR(12)," "),CHAR(13)," ")))=0,LEN(TRIM(SUBSTITUTE(SUBSTITUTE(SUBSTITUTE(SUBSTITUTE(SUBSTITUTE(SUBSTITUTE(K60,CHAR(160)," "),CHAR(9)," "),CHAR(10)," "),CHAR(11)," "),CHAR(12)," "),CHAR(13)," ")))=0,LEN(TRIM(SUBSTITUTE(SUBSTITUTE(SUBSTITUTE(SUBSTITUTE(SUBSTITUTE(SUBSTITUTE(L60,CHAR(160)," "),CHAR(9)," "),CHAR(10)," "),CHAR(11)," "),CHAR(12)," "),CHAR(13)," ")))=0,LEN(TRIM(SUBSTITUTE(SUBSTITUTE(SUBSTITUTE(SUBSTITUTE(SUBSTITUTE(SUBSTITUTE(N60,CHAR(160)," "),CHAR(9)," "),CHAR(10)," "),CHAR(11)," "),CHAR(12)," "),CHAR(13)," ")))=0,LEN(TRIM(SUBSTITUTE(SUBSTITUTE(SUBSTITUTE(SUBSTITUTE(SUBSTITUTE(SUBSTITUTE(O60,CHAR(160)," "),CHAR(9)," "),CHAR(10)," "),CHAR(11)," "),CHAR(12)," "),CHAR(13)," ")))=0),"INCOMPLETE",IF(OR(SUMPRODUCT(--EXACT(TRIM(SUBSTITUTE(SUBSTITUTE(SUBSTITUTE(SUBSTITUTE(SUBSTITUTE(SUBSTITUTE(B60,CHAR(160)," "),CHAR(9)," "),CHAR(10)," "),CHAR(11)," "),CHAR(12)," "),CHAR(13)," ")),validation_decision_use))=0,SUMPRODUCT(--EXACT(TRIM(SUBSTITUTE(SUBSTITUTE(SUBSTITUTE(SUBSTITUTE(SUBSTITUTE(SUBSTITUTE(C60,CHAR(160)," "),CHAR(9)," "),CHAR(10)," "),CHAR(11)," "),CHAR(12)," "),CHAR(13)," ")),validation_existing_view))=0,SUMPRODUCT(--EXACT(TRIM(SUBSTITUTE(SUBSTITUTE(SUBSTITUTE(SUBSTITUTE(SUBSTITUTE(SUBSTITUTE(E60,CHAR(160)," "),CHAR(9)," "),CHAR(10)," "),CHAR(11)," "),CHAR(12)," "),CHAR(13)," ")),validation_boundary_state))=0,SUMPRODUCT(--EXACT(TRIM(SUBSTITUTE(SUBSTITUTE(SUBSTITUTE(SUBSTITUTE(SUBSTITUTE(SUBSTITUTE(F60,CHAR(160)," "),CHAR(9)," "),CHAR(10)," "),CHAR(11)," "),CHAR(12)," "),CHAR(13)," ")),validation_boundary_effect))=0,SUMPRODUCT(--EXACT(TRIM(SUBSTITUTE(SUBSTITUTE(SUBSTITUTE(SUBSTITUTE(SUBSTITUTE(SUBSTITUTE(H60,CHAR(160)," "),CHAR(9)," "),CHAR(10)," "),CHAR(11)," "),CHAR(12)," "),CHAR(13)," ")),validation_boundary_state))=0,SUMPRODUCT(--EXACT(TRIM(SUBSTITUTE(SUBSTITUTE(SUBSTITUTE(SUBSTITUTE(SUBSTITUTE(SUBSTITUTE(I60,CHAR(160)," "),CHAR(9)," "),CHAR(10)," "),CHAR(11)," "),CHAR(12)," "),CHAR(13)," ")),validation_boundary_effect))=0,SUMPRODUCT(--EXACT(TRIM(SUBSTITUTE(SUBSTITUTE(SUBSTITUTE(SUBSTITUTE(SUBSTITUTE(SUBSTITUTE(K60,CHAR(160)," "),CHAR(9)," "),CHAR(10)," "),CHAR(11)," "),CHAR(12)," "),CHAR(13)," ")),validation_boundary_state))=0,SUMPRODUCT(--EXACT(TRIM(SUBSTITUTE(SUBSTITUTE(SUBSTITUTE(SUBSTITUTE(SUBSTITUTE(SUBSTITUTE(L60,CHAR(160)," "),CHAR(9)," "),CHAR(10)," "),CHAR(11)," "),CHAR(12)," "),CHAR(13)," ")),validation_boundary_effect))=0,SUMPRODUCT(--EXACT(TRIM(SUBSTITUTE(SUBSTITUTE(SUBSTITUTE(SUBSTITUTE(SUBSTITUTE(SUBSTITUTE(N60,CHAR(160)," "),CHAR(9)," "),CHAR(10)," "),CHAR(11)," "),CHAR(12)," "),CHAR(13)," ")),validation_boundary_state))=0,SUMPRODUCT(--EXACT(TRIM(SUBSTITUTE(SUBSTITUTE(SUBSTITUTE(SUBSTITUTE(SUBSTITUTE(SUBSTITUTE(O60,CHAR(160)," "),CHAR(9)," "),CHAR(10)," "),CHAR(11)," "),CHAR(12)," "),CHAR(13)," ")),validation_boundary_effect))=0),"INVALID_INPUT",IF(OR(TRIM(SUBSTITUTE(SUBSTITUTE(SUBSTITUTE(SUBSTITUTE(SUBSTITUTE(SUBSTITUTE(E60,CHAR(160)," "),CHAR(9)," "),CHAR(10)," "),CHAR(11)," "),CHAR(12)," "),CHAR(13)," "))="UNRESOLVED",TRIM(SUBSTITUTE(SUBSTITUTE(SUBSTITUTE(SUBSTITUTE(SUBSTITUTE(SUBSTITUTE(F60,CHAR(160)," "),CHAR(9)," "),CHAR(10)," "),CHAR(11)," "),CHAR(12)," "),CHAR(13)," "))="UNKNOWN",TRIM(SUBSTITUTE(SUBSTITUTE(SUBSTITUTE(SUBSTITUTE(SUBSTITUTE(SUBSTITUTE(H60,CHAR(160)," "),CHAR(9)," "),CHAR(10)," "),CHAR(11)," "),CHAR(12)," "),CHAR(13)," "))="UNRESOLVED",TRIM(SUBSTITUTE(SUBSTITUTE(SUBSTITUTE(SUBSTITUTE(SUBSTITUTE(SUBSTITUTE(I60,CHAR(160)," "),CHAR(9)," "),CHAR(10)," "),CHAR(11)," "),CHAR(12)," "),CHAR(13)," "))="UNKNOWN",TRIM(SUBSTITUTE(SUBSTITUTE(SUBSTITUTE(SUBSTITUTE(SUBSTITUTE(SUBSTITUTE(K60,CHAR(160)," "),CHAR(9)," "),CHAR(10)," "),CHAR(11)," "),CHAR(12)," "),CHAR(13)," "))="UNRESOLVED",TRIM(SUBSTITUTE(SUBSTITUTE(SUBSTITUTE(SUBSTITUTE(SUBSTITUTE(SUBSTITUTE(L60,CHAR(160)," "),CHAR(9)," "),CHAR(10)," "),CHAR(11)," "),CHAR(12)," "),CHAR(13)," "))="UNKNOWN",TRIM(SUBSTITUTE(SUBSTITUTE(SUBSTITUTE(SUBSTITUTE(SUBSTITUTE(SUBSTITUTE(N60,CHAR(160)," "),CHAR(9)," "),CHAR(10)," "),CHAR(11)," "),CHAR(12)," "),CHAR(13)," "))="UNRESOLVED",TRIM(SUBSTITUTE(SUBSTITUTE(SUBSTITUTE(SUBSTITUTE(SUBSTITUTE(SUBSTITUTE(O60,CHAR(160)," "),CHAR(9)," "),CHAR(10)," "),CHAR(11)," "),CHAR(12)," "),CHAR(13)," "))="UNKNOWN"),"RESOLVE_SCOPE",IF(AND(TRIM(SUBSTITUTE(SUBSTITUTE(SUBSTITUTE(SUBSTITUTE(SUBSTITUTE(SUBSTITUTE(C60,CHAR(160)," "),CHAR(9)," "),CHAR(10)," "),CHAR(11)," "),CHAR(12)," "),CHAR(13)," "))="CURRENT",OR(TRIM(SUBSTITUTE(SUBSTITUTE(SUBSTITUTE(SUBSTITUTE(SUBSTITUTE(SUBSTITUTE(F60,CHAR(160)," "),CHAR(9)," "),CHAR(10)," "),CHAR(11)," "),CHAR(12)," "),CHAR(13)," "))="MATERIAL",TRIM(SUBSTITUTE(SUBSTITUTE(SUBSTITUTE(SUBSTITUTE(SUBSTITUTE(SUBSTITUTE(I60,CHAR(160)," "),CHAR(9)," "),CHAR(10)," "),CHAR(11)," "),CHAR(12)," "),CHAR(13)," "))="MATERIAL",TRIM(SUBSTITUTE(SUBSTITUTE(SUBSTITUTE(SUBSTITUTE(SUBSTITUTE(SUBSTITUTE(L60,CHAR(160)," "),CHAR(9)," "),CHAR(10)," "),CHAR(11)," "),CHAR(12)," "),CHAR(13)," "))="MATERIAL",TRIM(SUBSTITUTE(SUBSTITUTE(SUBSTITUTE(SUBSTITUTE(SUBSTITUTE(SUBSTITUTE(O60,CHAR(160)," "),CHAR(9)," "),CHAR(10)," "),CHAR(11)," "),CHAR(12)," "),CHAR(13)," "))="MATERIAL")),"REOPEN_VIEW",IF((--(TRIM(SUBSTITUTE(SUBSTITUTE(SUBSTITUTE(SUBSTITUTE(SUBSTITUTE(SUBSTITUTE(F60,CHAR(160)," "),CHAR(9)," "),CHAR(10)," "),CHAR(11)," "),CHAR(12)," "),CHAR(13)," "))="MATERIAL")+--(TRIM(SUBSTITUTE(SUBSTITUTE(SUBSTITUTE(SUBSTITUTE(SUBSTITUTE(SUBSTITUTE(I60,CHAR(160)," "),CHAR(9)," "),CHAR(10)," "),CHAR(11)," "),CHAR(12)," "),CHAR(13)," "))="MATERIAL")+--(TRIM(SUBSTITUTE(SUBSTITUTE(SUBSTITUTE(SUBSTITUTE(SUBSTITUTE(SUBSTITUTE(L60,CHAR(160)," "),CHAR(9)," "),CHAR(10)," "),CHAR(11)," "),CHAR(12)," "),CHAR(13)," "))="MATERIAL")+--(TRIM(SUBSTITUTE(SUBSTITUTE(SUBSTITUTE(SUBSTITUTE(SUBSTITUTE(SUBSTITUTE(O60,CHAR(160)," "),CHAR(9)," "),CHAR(10)," "),CHAR(11)," "),CHAR(12)," "),CHAR(13)," "))="MATERIAL"))&gt;1,"SPLIT_MULTIPLE",IF(TRIM(SUBSTITUTE(SUBSTITUTE(SUBSTITUTE(SUBSTITUTE(SUBSTITUTE(SUBSTITUTE(F60,CHAR(160)," "),CHAR(9)," "),CHAR(10)," "),CHAR(11)," "),CHAR(12)," "),CHAR(13)," "))="MATERIAL","SPLIT_BUYER",IF(TRIM(SUBSTITUTE(SUBSTITUTE(SUBSTITUTE(SUBSTITUTE(SUBSTITUTE(SUBSTITUTE(I60,CHAR(160)," "),CHAR(9)," "),CHAR(10)," "),CHAR(11)," "),CHAR(12)," "),CHAR(13)," "))="MATERIAL","SPLIT_OFFER",IF(TRIM(SUBSTITUTE(SUBSTITUTE(SUBSTITUTE(SUBSTITUTE(SUBSTITUTE(SUBSTITUTE(L60,CHAR(160)," "),CHAR(9)," "),CHAR(10)," "),CHAR(11)," "),CHAR(12)," "),CHAR(13)," "))="MATERIAL","SPLIT_MARKET",IF(TRIM(SUBSTITUTE(SUBSTITUTE(SUBSTITUTE(SUBSTITUTE(SUBSTITUTE(SUBSTITUTE(O60,CHAR(160)," "),CHAR(9)," "),CHAR(10)," "),CHAR(11)," "),CHAR(12)," "),CHAR(13)," "))="MATERIAL","SPLIT_GEOGRAPHY","USE_ONE_VIEW")))))))))</f>
      </c>
      <c r="T60" s="46">
        <f>IF(S60="INVALID_INPUT","CONTROLLED_INPUT_INVALID",IF(S60="INCOMPLETE","REQUIRED_INPUT_MISSING",IF(S60="RESOLVE_SCOPE","BOUNDARY_UNRESOLVED",IF(S60="REOPEN_VIEW","CURRENT_VIEW_STALE",IF(S60="SPLIT_MULTIPLE","MULTIPLE_MATERIAL_BOUNDARIES",IF(LEFT(S60,6)="SPLIT_","SINGLE_MATERIAL_BOUNDARY","NO_MATERIAL_BOUNDARY_CHANGE"))))))</f>
      </c>
      <c r="U60" s="46">
        <f>"Buyer: "&amp;TRIM(SUBSTITUTE(SUBSTITUTE(SUBSTITUTE(SUBSTITUTE(SUBSTITUTE(SUBSTITUTE(D60,CHAR(160)," "),CHAR(9)," "),CHAR(10)," "),CHAR(11)," "),CHAR(12)," "),CHAR(13)," "))&amp;" | Offer: "&amp;TRIM(SUBSTITUTE(SUBSTITUTE(SUBSTITUTE(SUBSTITUTE(SUBSTITUTE(SUBSTITUTE(G60,CHAR(160)," "),CHAR(9)," "),CHAR(10)," "),CHAR(11)," "),CHAR(12)," "),CHAR(13)," "))&amp;" | Market/job: "&amp;TRIM(SUBSTITUTE(SUBSTITUTE(SUBSTITUTE(SUBSTITUTE(SUBSTITUTE(SUBSTITUTE(J60,CHAR(160)," "),CHAR(9)," "),CHAR(10)," "),CHAR(11)," "),CHAR(12)," "),CHAR(13)," "))&amp;" | Geography/serviceability: "&amp;TRIM(SUBSTITUTE(SUBSTITUTE(SUBSTITUTE(SUBSTITUTE(SUBSTITUTE(SUBSTITUTE(M60,CHAR(160)," "),CHAR(9)," "),CHAR(10)," "),CHAR(11)," "),CHAR(12)," "),CHAR(13)," "))</f>
      </c>
      <c r="V60" s="46">
        <f>IF(OR(S60="USE_ONE_VIEW",LEFT(S60,6)="SPLIT_",S60="REOPEN_VIEW"),"Use the resulting scoped view for the stated decision after inclusions, exclusions and evidence are recorded.","No consequential downstream comparison yet.")</f>
      </c>
      <c r="W60" s="46">
        <f>IF(OR(S60="USE_ONE_VIEW",LEFT(S60,6)="SPLIT_",S60="REOPEN_VIEW"),"Do not generalize to other buyers, offers, markets, geographies or decisions without rechecking scope.","Do not size, benchmark, rank or brief from an unresolved or invalid scope.")</f>
      </c>
      <c r="X60" s="46">
        <f>IF(S60="INVALID_INPUT","Correct unsupported controlled values.",IF(S60="INCOMPLETE","Complete missing controlled fields.",IF(S60="RESOLVE_SCOPE","Resolve one or more boundary states/effects before comparison.",IF(AX60="INCOMPLETE","Record exact missing buyer / offer / market-job / geography-serviceability scope labels before publishing.","None identified by controlled inputs."))))</f>
      </c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>
        <f>IF(OR(LEN(TRIM(SUBSTITUTE(SUBSTITUTE(SUBSTITUTE(SUBSTITUTE(SUBSTITUTE(SUBSTITUTE(D60,CHAR(160)," "),CHAR(9)," "),CHAR(10)," "),CHAR(11)," "),CHAR(12)," "),CHAR(13)," ")))=0,LEN(TRIM(SUBSTITUTE(SUBSTITUTE(SUBSTITUTE(SUBSTITUTE(SUBSTITUTE(SUBSTITUTE(G60,CHAR(160)," "),CHAR(9)," "),CHAR(10)," "),CHAR(11)," "),CHAR(12)," "),CHAR(13)," ")))=0,LEN(TRIM(SUBSTITUTE(SUBSTITUTE(SUBSTITUTE(SUBSTITUTE(SUBSTITUTE(SUBSTITUTE(J60,CHAR(160)," "),CHAR(9)," "),CHAR(10)," "),CHAR(11)," "),CHAR(12)," "),CHAR(13)," ")))=0,LEN(TRIM(SUBSTITUTE(SUBSTITUTE(SUBSTITUTE(SUBSTITUTE(SUBSTITUTE(SUBSTITUTE(M60,CHAR(160)," "),CHAR(9)," "),CHAR(10)," "),CHAR(11)," "),CHAR(12)," "),CHAR(13)," ")))=0),"INCOMPLETE","COMPLETE")</f>
      </c>
      <c r="AY60">
        <f>IF(OR(S60="INVALID_INPUT",S60="INCOMPLETE",S60="RESOLVE_SCOPE",AX60="INCOMPLETE"),"NOT_READY_TO_PUBLISH","READY_FOR_HANDOFF")</f>
      </c>
    </row>
    <row r="6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48">
        <f>IF(OR(LEN(TRIM(SUBSTITUTE(SUBSTITUTE(SUBSTITUTE(SUBSTITUTE(SUBSTITUTE(SUBSTITUTE(B61,CHAR(160)," "),CHAR(9)," "),CHAR(10)," "),CHAR(11)," "),CHAR(12)," "),CHAR(13)," ")))=0,LEN(TRIM(SUBSTITUTE(SUBSTITUTE(SUBSTITUTE(SUBSTITUTE(SUBSTITUTE(SUBSTITUTE(C61,CHAR(160)," "),CHAR(9)," "),CHAR(10)," "),CHAR(11)," "),CHAR(12)," "),CHAR(13)," ")))=0,LEN(TRIM(SUBSTITUTE(SUBSTITUTE(SUBSTITUTE(SUBSTITUTE(SUBSTITUTE(SUBSTITUTE(E61,CHAR(160)," "),CHAR(9)," "),CHAR(10)," "),CHAR(11)," "),CHAR(12)," "),CHAR(13)," ")))=0,LEN(TRIM(SUBSTITUTE(SUBSTITUTE(SUBSTITUTE(SUBSTITUTE(SUBSTITUTE(SUBSTITUTE(F61,CHAR(160)," "),CHAR(9)," "),CHAR(10)," "),CHAR(11)," "),CHAR(12)," "),CHAR(13)," ")))=0,LEN(TRIM(SUBSTITUTE(SUBSTITUTE(SUBSTITUTE(SUBSTITUTE(SUBSTITUTE(SUBSTITUTE(H61,CHAR(160)," "),CHAR(9)," "),CHAR(10)," "),CHAR(11)," "),CHAR(12)," "),CHAR(13)," ")))=0,LEN(TRIM(SUBSTITUTE(SUBSTITUTE(SUBSTITUTE(SUBSTITUTE(SUBSTITUTE(SUBSTITUTE(I61,CHAR(160)," "),CHAR(9)," "),CHAR(10)," "),CHAR(11)," "),CHAR(12)," "),CHAR(13)," ")))=0,LEN(TRIM(SUBSTITUTE(SUBSTITUTE(SUBSTITUTE(SUBSTITUTE(SUBSTITUTE(SUBSTITUTE(K61,CHAR(160)," "),CHAR(9)," "),CHAR(10)," "),CHAR(11)," "),CHAR(12)," "),CHAR(13)," ")))=0,LEN(TRIM(SUBSTITUTE(SUBSTITUTE(SUBSTITUTE(SUBSTITUTE(SUBSTITUTE(SUBSTITUTE(L61,CHAR(160)," "),CHAR(9)," "),CHAR(10)," "),CHAR(11)," "),CHAR(12)," "),CHAR(13)," ")))=0,LEN(TRIM(SUBSTITUTE(SUBSTITUTE(SUBSTITUTE(SUBSTITUTE(SUBSTITUTE(SUBSTITUTE(N61,CHAR(160)," "),CHAR(9)," "),CHAR(10)," "),CHAR(11)," "),CHAR(12)," "),CHAR(13)," ")))=0,LEN(TRIM(SUBSTITUTE(SUBSTITUTE(SUBSTITUTE(SUBSTITUTE(SUBSTITUTE(SUBSTITUTE(O61,CHAR(160)," "),CHAR(9)," "),CHAR(10)," "),CHAR(11)," "),CHAR(12)," "),CHAR(13)," ")))=0),"INCOMPLETE",IF(OR(SUMPRODUCT(--EXACT(TRIM(SUBSTITUTE(SUBSTITUTE(SUBSTITUTE(SUBSTITUTE(SUBSTITUTE(SUBSTITUTE(B61,CHAR(160)," "),CHAR(9)," "),CHAR(10)," "),CHAR(11)," "),CHAR(12)," "),CHAR(13)," ")),validation_decision_use))=0,SUMPRODUCT(--EXACT(TRIM(SUBSTITUTE(SUBSTITUTE(SUBSTITUTE(SUBSTITUTE(SUBSTITUTE(SUBSTITUTE(C61,CHAR(160)," "),CHAR(9)," "),CHAR(10)," "),CHAR(11)," "),CHAR(12)," "),CHAR(13)," ")),validation_existing_view))=0,SUMPRODUCT(--EXACT(TRIM(SUBSTITUTE(SUBSTITUTE(SUBSTITUTE(SUBSTITUTE(SUBSTITUTE(SUBSTITUTE(E61,CHAR(160)," "),CHAR(9)," "),CHAR(10)," "),CHAR(11)," "),CHAR(12)," "),CHAR(13)," ")),validation_boundary_state))=0,SUMPRODUCT(--EXACT(TRIM(SUBSTITUTE(SUBSTITUTE(SUBSTITUTE(SUBSTITUTE(SUBSTITUTE(SUBSTITUTE(F61,CHAR(160)," "),CHAR(9)," "),CHAR(10)," "),CHAR(11)," "),CHAR(12)," "),CHAR(13)," ")),validation_boundary_effect))=0,SUMPRODUCT(--EXACT(TRIM(SUBSTITUTE(SUBSTITUTE(SUBSTITUTE(SUBSTITUTE(SUBSTITUTE(SUBSTITUTE(H61,CHAR(160)," "),CHAR(9)," "),CHAR(10)," "),CHAR(11)," "),CHAR(12)," "),CHAR(13)," ")),validation_boundary_state))=0,SUMPRODUCT(--EXACT(TRIM(SUBSTITUTE(SUBSTITUTE(SUBSTITUTE(SUBSTITUTE(SUBSTITUTE(SUBSTITUTE(I61,CHAR(160)," "),CHAR(9)," "),CHAR(10)," "),CHAR(11)," "),CHAR(12)," "),CHAR(13)," ")),validation_boundary_effect))=0,SUMPRODUCT(--EXACT(TRIM(SUBSTITUTE(SUBSTITUTE(SUBSTITUTE(SUBSTITUTE(SUBSTITUTE(SUBSTITUTE(K61,CHAR(160)," "),CHAR(9)," "),CHAR(10)," "),CHAR(11)," "),CHAR(12)," "),CHAR(13)," ")),validation_boundary_state))=0,SUMPRODUCT(--EXACT(TRIM(SUBSTITUTE(SUBSTITUTE(SUBSTITUTE(SUBSTITUTE(SUBSTITUTE(SUBSTITUTE(L61,CHAR(160)," "),CHAR(9)," "),CHAR(10)," "),CHAR(11)," "),CHAR(12)," "),CHAR(13)," ")),validation_boundary_effect))=0,SUMPRODUCT(--EXACT(TRIM(SUBSTITUTE(SUBSTITUTE(SUBSTITUTE(SUBSTITUTE(SUBSTITUTE(SUBSTITUTE(N61,CHAR(160)," "),CHAR(9)," "),CHAR(10)," "),CHAR(11)," "),CHAR(12)," "),CHAR(13)," ")),validation_boundary_state))=0,SUMPRODUCT(--EXACT(TRIM(SUBSTITUTE(SUBSTITUTE(SUBSTITUTE(SUBSTITUTE(SUBSTITUTE(SUBSTITUTE(O61,CHAR(160)," "),CHAR(9)," "),CHAR(10)," "),CHAR(11)," "),CHAR(12)," "),CHAR(13)," ")),validation_boundary_effect))=0),"INVALID_INPUT",IF(OR(TRIM(SUBSTITUTE(SUBSTITUTE(SUBSTITUTE(SUBSTITUTE(SUBSTITUTE(SUBSTITUTE(E61,CHAR(160)," "),CHAR(9)," "),CHAR(10)," "),CHAR(11)," "),CHAR(12)," "),CHAR(13)," "))="UNRESOLVED",TRIM(SUBSTITUTE(SUBSTITUTE(SUBSTITUTE(SUBSTITUTE(SUBSTITUTE(SUBSTITUTE(F61,CHAR(160)," "),CHAR(9)," "),CHAR(10)," "),CHAR(11)," "),CHAR(12)," "),CHAR(13)," "))="UNKNOWN",TRIM(SUBSTITUTE(SUBSTITUTE(SUBSTITUTE(SUBSTITUTE(SUBSTITUTE(SUBSTITUTE(H61,CHAR(160)," "),CHAR(9)," "),CHAR(10)," "),CHAR(11)," "),CHAR(12)," "),CHAR(13)," "))="UNRESOLVED",TRIM(SUBSTITUTE(SUBSTITUTE(SUBSTITUTE(SUBSTITUTE(SUBSTITUTE(SUBSTITUTE(I61,CHAR(160)," "),CHAR(9)," "),CHAR(10)," "),CHAR(11)," "),CHAR(12)," "),CHAR(13)," "))="UNKNOWN",TRIM(SUBSTITUTE(SUBSTITUTE(SUBSTITUTE(SUBSTITUTE(SUBSTITUTE(SUBSTITUTE(K61,CHAR(160)," "),CHAR(9)," "),CHAR(10)," "),CHAR(11)," "),CHAR(12)," "),CHAR(13)," "))="UNRESOLVED",TRIM(SUBSTITUTE(SUBSTITUTE(SUBSTITUTE(SUBSTITUTE(SUBSTITUTE(SUBSTITUTE(L61,CHAR(160)," "),CHAR(9)," "),CHAR(10)," "),CHAR(11)," "),CHAR(12)," "),CHAR(13)," "))="UNKNOWN",TRIM(SUBSTITUTE(SUBSTITUTE(SUBSTITUTE(SUBSTITUTE(SUBSTITUTE(SUBSTITUTE(N61,CHAR(160)," "),CHAR(9)," "),CHAR(10)," "),CHAR(11)," "),CHAR(12)," "),CHAR(13)," "))="UNRESOLVED",TRIM(SUBSTITUTE(SUBSTITUTE(SUBSTITUTE(SUBSTITUTE(SUBSTITUTE(SUBSTITUTE(O61,CHAR(160)," "),CHAR(9)," "),CHAR(10)," "),CHAR(11)," "),CHAR(12)," "),CHAR(13)," "))="UNKNOWN"),"RESOLVE_SCOPE",IF(AND(TRIM(SUBSTITUTE(SUBSTITUTE(SUBSTITUTE(SUBSTITUTE(SUBSTITUTE(SUBSTITUTE(C61,CHAR(160)," "),CHAR(9)," "),CHAR(10)," "),CHAR(11)," "),CHAR(12)," "),CHAR(13)," "))="CURRENT",OR(TRIM(SUBSTITUTE(SUBSTITUTE(SUBSTITUTE(SUBSTITUTE(SUBSTITUTE(SUBSTITUTE(F61,CHAR(160)," "),CHAR(9)," "),CHAR(10)," "),CHAR(11)," "),CHAR(12)," "),CHAR(13)," "))="MATERIAL",TRIM(SUBSTITUTE(SUBSTITUTE(SUBSTITUTE(SUBSTITUTE(SUBSTITUTE(SUBSTITUTE(I61,CHAR(160)," "),CHAR(9)," "),CHAR(10)," "),CHAR(11)," "),CHAR(12)," "),CHAR(13)," "))="MATERIAL",TRIM(SUBSTITUTE(SUBSTITUTE(SUBSTITUTE(SUBSTITUTE(SUBSTITUTE(SUBSTITUTE(L61,CHAR(160)," "),CHAR(9)," "),CHAR(10)," "),CHAR(11)," "),CHAR(12)," "),CHAR(13)," "))="MATERIAL",TRIM(SUBSTITUTE(SUBSTITUTE(SUBSTITUTE(SUBSTITUTE(SUBSTITUTE(SUBSTITUTE(O61,CHAR(160)," "),CHAR(9)," "),CHAR(10)," "),CHAR(11)," "),CHAR(12)," "),CHAR(13)," "))="MATERIAL")),"REOPEN_VIEW",IF((--(TRIM(SUBSTITUTE(SUBSTITUTE(SUBSTITUTE(SUBSTITUTE(SUBSTITUTE(SUBSTITUTE(F61,CHAR(160)," "),CHAR(9)," "),CHAR(10)," "),CHAR(11)," "),CHAR(12)," "),CHAR(13)," "))="MATERIAL")+--(TRIM(SUBSTITUTE(SUBSTITUTE(SUBSTITUTE(SUBSTITUTE(SUBSTITUTE(SUBSTITUTE(I61,CHAR(160)," "),CHAR(9)," "),CHAR(10)," "),CHAR(11)," "),CHAR(12)," "),CHAR(13)," "))="MATERIAL")+--(TRIM(SUBSTITUTE(SUBSTITUTE(SUBSTITUTE(SUBSTITUTE(SUBSTITUTE(SUBSTITUTE(L61,CHAR(160)," "),CHAR(9)," "),CHAR(10)," "),CHAR(11)," "),CHAR(12)," "),CHAR(13)," "))="MATERIAL")+--(TRIM(SUBSTITUTE(SUBSTITUTE(SUBSTITUTE(SUBSTITUTE(SUBSTITUTE(SUBSTITUTE(O61,CHAR(160)," "),CHAR(9)," "),CHAR(10)," "),CHAR(11)," "),CHAR(12)," "),CHAR(13)," "))="MATERIAL"))&gt;1,"SPLIT_MULTIPLE",IF(TRIM(SUBSTITUTE(SUBSTITUTE(SUBSTITUTE(SUBSTITUTE(SUBSTITUTE(SUBSTITUTE(F61,CHAR(160)," "),CHAR(9)," "),CHAR(10)," "),CHAR(11)," "),CHAR(12)," "),CHAR(13)," "))="MATERIAL","SPLIT_BUYER",IF(TRIM(SUBSTITUTE(SUBSTITUTE(SUBSTITUTE(SUBSTITUTE(SUBSTITUTE(SUBSTITUTE(I61,CHAR(160)," "),CHAR(9)," "),CHAR(10)," "),CHAR(11)," "),CHAR(12)," "),CHAR(13)," "))="MATERIAL","SPLIT_OFFER",IF(TRIM(SUBSTITUTE(SUBSTITUTE(SUBSTITUTE(SUBSTITUTE(SUBSTITUTE(SUBSTITUTE(L61,CHAR(160)," "),CHAR(9)," "),CHAR(10)," "),CHAR(11)," "),CHAR(12)," "),CHAR(13)," "))="MATERIAL","SPLIT_MARKET",IF(TRIM(SUBSTITUTE(SUBSTITUTE(SUBSTITUTE(SUBSTITUTE(SUBSTITUTE(SUBSTITUTE(O61,CHAR(160)," "),CHAR(9)," "),CHAR(10)," "),CHAR(11)," "),CHAR(12)," "),CHAR(13)," "))="MATERIAL","SPLIT_GEOGRAPHY","USE_ONE_VIEW")))))))))</f>
      </c>
      <c r="T61" s="46">
        <f>IF(S61="INVALID_INPUT","CONTROLLED_INPUT_INVALID",IF(S61="INCOMPLETE","REQUIRED_INPUT_MISSING",IF(S61="RESOLVE_SCOPE","BOUNDARY_UNRESOLVED",IF(S61="REOPEN_VIEW","CURRENT_VIEW_STALE",IF(S61="SPLIT_MULTIPLE","MULTIPLE_MATERIAL_BOUNDARIES",IF(LEFT(S61,6)="SPLIT_","SINGLE_MATERIAL_BOUNDARY","NO_MATERIAL_BOUNDARY_CHANGE"))))))</f>
      </c>
      <c r="U61" s="46">
        <f>"Buyer: "&amp;TRIM(SUBSTITUTE(SUBSTITUTE(SUBSTITUTE(SUBSTITUTE(SUBSTITUTE(SUBSTITUTE(D61,CHAR(160)," "),CHAR(9)," "),CHAR(10)," "),CHAR(11)," "),CHAR(12)," "),CHAR(13)," "))&amp;" | Offer: "&amp;TRIM(SUBSTITUTE(SUBSTITUTE(SUBSTITUTE(SUBSTITUTE(SUBSTITUTE(SUBSTITUTE(G61,CHAR(160)," "),CHAR(9)," "),CHAR(10)," "),CHAR(11)," "),CHAR(12)," "),CHAR(13)," "))&amp;" | Market/job: "&amp;TRIM(SUBSTITUTE(SUBSTITUTE(SUBSTITUTE(SUBSTITUTE(SUBSTITUTE(SUBSTITUTE(J61,CHAR(160)," "),CHAR(9)," "),CHAR(10)," "),CHAR(11)," "),CHAR(12)," "),CHAR(13)," "))&amp;" | Geography/serviceability: "&amp;TRIM(SUBSTITUTE(SUBSTITUTE(SUBSTITUTE(SUBSTITUTE(SUBSTITUTE(SUBSTITUTE(M61,CHAR(160)," "),CHAR(9)," "),CHAR(10)," "),CHAR(11)," "),CHAR(12)," "),CHAR(13)," "))</f>
      </c>
      <c r="V61" s="46">
        <f>IF(OR(S61="USE_ONE_VIEW",LEFT(S61,6)="SPLIT_",S61="REOPEN_VIEW"),"Use the resulting scoped view for the stated decision after inclusions, exclusions and evidence are recorded.","No consequential downstream comparison yet.")</f>
      </c>
      <c r="W61" s="46">
        <f>IF(OR(S61="USE_ONE_VIEW",LEFT(S61,6)="SPLIT_",S61="REOPEN_VIEW"),"Do not generalize to other buyers, offers, markets, geographies or decisions without rechecking scope.","Do not size, benchmark, rank or brief from an unresolved or invalid scope.")</f>
      </c>
      <c r="X61" s="46">
        <f>IF(S61="INVALID_INPUT","Correct unsupported controlled values.",IF(S61="INCOMPLETE","Complete missing controlled fields.",IF(S61="RESOLVE_SCOPE","Resolve one or more boundary states/effects before comparison.",IF(AX61="INCOMPLETE","Record exact missing buyer / offer / market-job / geography-serviceability scope labels before publishing.","None identified by controlled inputs."))))</f>
      </c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>
        <f>IF(OR(LEN(TRIM(SUBSTITUTE(SUBSTITUTE(SUBSTITUTE(SUBSTITUTE(SUBSTITUTE(SUBSTITUTE(D61,CHAR(160)," "),CHAR(9)," "),CHAR(10)," "),CHAR(11)," "),CHAR(12)," "),CHAR(13)," ")))=0,LEN(TRIM(SUBSTITUTE(SUBSTITUTE(SUBSTITUTE(SUBSTITUTE(SUBSTITUTE(SUBSTITUTE(G61,CHAR(160)," "),CHAR(9)," "),CHAR(10)," "),CHAR(11)," "),CHAR(12)," "),CHAR(13)," ")))=0,LEN(TRIM(SUBSTITUTE(SUBSTITUTE(SUBSTITUTE(SUBSTITUTE(SUBSTITUTE(SUBSTITUTE(J61,CHAR(160)," "),CHAR(9)," "),CHAR(10)," "),CHAR(11)," "),CHAR(12)," "),CHAR(13)," ")))=0,LEN(TRIM(SUBSTITUTE(SUBSTITUTE(SUBSTITUTE(SUBSTITUTE(SUBSTITUTE(SUBSTITUTE(M61,CHAR(160)," "),CHAR(9)," "),CHAR(10)," "),CHAR(11)," "),CHAR(12)," "),CHAR(13)," ")))=0),"INCOMPLETE","COMPLETE")</f>
      </c>
      <c r="AY61">
        <f>IF(OR(S61="INVALID_INPUT",S61="INCOMPLETE",S61="RESOLVE_SCOPE",AX61="INCOMPLETE"),"NOT_READY_TO_PUBLISH","READY_FOR_HANDOFF")</f>
      </c>
    </row>
    <row r="62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48">
        <f>IF(OR(LEN(TRIM(SUBSTITUTE(SUBSTITUTE(SUBSTITUTE(SUBSTITUTE(SUBSTITUTE(SUBSTITUTE(B62,CHAR(160)," "),CHAR(9)," "),CHAR(10)," "),CHAR(11)," "),CHAR(12)," "),CHAR(13)," ")))=0,LEN(TRIM(SUBSTITUTE(SUBSTITUTE(SUBSTITUTE(SUBSTITUTE(SUBSTITUTE(SUBSTITUTE(C62,CHAR(160)," "),CHAR(9)," "),CHAR(10)," "),CHAR(11)," "),CHAR(12)," "),CHAR(13)," ")))=0,LEN(TRIM(SUBSTITUTE(SUBSTITUTE(SUBSTITUTE(SUBSTITUTE(SUBSTITUTE(SUBSTITUTE(E62,CHAR(160)," "),CHAR(9)," "),CHAR(10)," "),CHAR(11)," "),CHAR(12)," "),CHAR(13)," ")))=0,LEN(TRIM(SUBSTITUTE(SUBSTITUTE(SUBSTITUTE(SUBSTITUTE(SUBSTITUTE(SUBSTITUTE(F62,CHAR(160)," "),CHAR(9)," "),CHAR(10)," "),CHAR(11)," "),CHAR(12)," "),CHAR(13)," ")))=0,LEN(TRIM(SUBSTITUTE(SUBSTITUTE(SUBSTITUTE(SUBSTITUTE(SUBSTITUTE(SUBSTITUTE(H62,CHAR(160)," "),CHAR(9)," "),CHAR(10)," "),CHAR(11)," "),CHAR(12)," "),CHAR(13)," ")))=0,LEN(TRIM(SUBSTITUTE(SUBSTITUTE(SUBSTITUTE(SUBSTITUTE(SUBSTITUTE(SUBSTITUTE(I62,CHAR(160)," "),CHAR(9)," "),CHAR(10)," "),CHAR(11)," "),CHAR(12)," "),CHAR(13)," ")))=0,LEN(TRIM(SUBSTITUTE(SUBSTITUTE(SUBSTITUTE(SUBSTITUTE(SUBSTITUTE(SUBSTITUTE(K62,CHAR(160)," "),CHAR(9)," "),CHAR(10)," "),CHAR(11)," "),CHAR(12)," "),CHAR(13)," ")))=0,LEN(TRIM(SUBSTITUTE(SUBSTITUTE(SUBSTITUTE(SUBSTITUTE(SUBSTITUTE(SUBSTITUTE(L62,CHAR(160)," "),CHAR(9)," "),CHAR(10)," "),CHAR(11)," "),CHAR(12)," "),CHAR(13)," ")))=0,LEN(TRIM(SUBSTITUTE(SUBSTITUTE(SUBSTITUTE(SUBSTITUTE(SUBSTITUTE(SUBSTITUTE(N62,CHAR(160)," "),CHAR(9)," "),CHAR(10)," "),CHAR(11)," "),CHAR(12)," "),CHAR(13)," ")))=0,LEN(TRIM(SUBSTITUTE(SUBSTITUTE(SUBSTITUTE(SUBSTITUTE(SUBSTITUTE(SUBSTITUTE(O62,CHAR(160)," "),CHAR(9)," "),CHAR(10)," "),CHAR(11)," "),CHAR(12)," "),CHAR(13)," ")))=0),"INCOMPLETE",IF(OR(SUMPRODUCT(--EXACT(TRIM(SUBSTITUTE(SUBSTITUTE(SUBSTITUTE(SUBSTITUTE(SUBSTITUTE(SUBSTITUTE(B62,CHAR(160)," "),CHAR(9)," "),CHAR(10)," "),CHAR(11)," "),CHAR(12)," "),CHAR(13)," ")),validation_decision_use))=0,SUMPRODUCT(--EXACT(TRIM(SUBSTITUTE(SUBSTITUTE(SUBSTITUTE(SUBSTITUTE(SUBSTITUTE(SUBSTITUTE(C62,CHAR(160)," "),CHAR(9)," "),CHAR(10)," "),CHAR(11)," "),CHAR(12)," "),CHAR(13)," ")),validation_existing_view))=0,SUMPRODUCT(--EXACT(TRIM(SUBSTITUTE(SUBSTITUTE(SUBSTITUTE(SUBSTITUTE(SUBSTITUTE(SUBSTITUTE(E62,CHAR(160)," "),CHAR(9)," "),CHAR(10)," "),CHAR(11)," "),CHAR(12)," "),CHAR(13)," ")),validation_boundary_state))=0,SUMPRODUCT(--EXACT(TRIM(SUBSTITUTE(SUBSTITUTE(SUBSTITUTE(SUBSTITUTE(SUBSTITUTE(SUBSTITUTE(F62,CHAR(160)," "),CHAR(9)," "),CHAR(10)," "),CHAR(11)," "),CHAR(12)," "),CHAR(13)," ")),validation_boundary_effect))=0,SUMPRODUCT(--EXACT(TRIM(SUBSTITUTE(SUBSTITUTE(SUBSTITUTE(SUBSTITUTE(SUBSTITUTE(SUBSTITUTE(H62,CHAR(160)," "),CHAR(9)," "),CHAR(10)," "),CHAR(11)," "),CHAR(12)," "),CHAR(13)," ")),validation_boundary_state))=0,SUMPRODUCT(--EXACT(TRIM(SUBSTITUTE(SUBSTITUTE(SUBSTITUTE(SUBSTITUTE(SUBSTITUTE(SUBSTITUTE(I62,CHAR(160)," "),CHAR(9)," "),CHAR(10)," "),CHAR(11)," "),CHAR(12)," "),CHAR(13)," ")),validation_boundary_effect))=0,SUMPRODUCT(--EXACT(TRIM(SUBSTITUTE(SUBSTITUTE(SUBSTITUTE(SUBSTITUTE(SUBSTITUTE(SUBSTITUTE(K62,CHAR(160)," "),CHAR(9)," "),CHAR(10)," "),CHAR(11)," "),CHAR(12)," "),CHAR(13)," ")),validation_boundary_state))=0,SUMPRODUCT(--EXACT(TRIM(SUBSTITUTE(SUBSTITUTE(SUBSTITUTE(SUBSTITUTE(SUBSTITUTE(SUBSTITUTE(L62,CHAR(160)," "),CHAR(9)," "),CHAR(10)," "),CHAR(11)," "),CHAR(12)," "),CHAR(13)," ")),validation_boundary_effect))=0,SUMPRODUCT(--EXACT(TRIM(SUBSTITUTE(SUBSTITUTE(SUBSTITUTE(SUBSTITUTE(SUBSTITUTE(SUBSTITUTE(N62,CHAR(160)," "),CHAR(9)," "),CHAR(10)," "),CHAR(11)," "),CHAR(12)," "),CHAR(13)," ")),validation_boundary_state))=0,SUMPRODUCT(--EXACT(TRIM(SUBSTITUTE(SUBSTITUTE(SUBSTITUTE(SUBSTITUTE(SUBSTITUTE(SUBSTITUTE(O62,CHAR(160)," "),CHAR(9)," "),CHAR(10)," "),CHAR(11)," "),CHAR(12)," "),CHAR(13)," ")),validation_boundary_effect))=0),"INVALID_INPUT",IF(OR(TRIM(SUBSTITUTE(SUBSTITUTE(SUBSTITUTE(SUBSTITUTE(SUBSTITUTE(SUBSTITUTE(E62,CHAR(160)," "),CHAR(9)," "),CHAR(10)," "),CHAR(11)," "),CHAR(12)," "),CHAR(13)," "))="UNRESOLVED",TRIM(SUBSTITUTE(SUBSTITUTE(SUBSTITUTE(SUBSTITUTE(SUBSTITUTE(SUBSTITUTE(F62,CHAR(160)," "),CHAR(9)," "),CHAR(10)," "),CHAR(11)," "),CHAR(12)," "),CHAR(13)," "))="UNKNOWN",TRIM(SUBSTITUTE(SUBSTITUTE(SUBSTITUTE(SUBSTITUTE(SUBSTITUTE(SUBSTITUTE(H62,CHAR(160)," "),CHAR(9)," "),CHAR(10)," "),CHAR(11)," "),CHAR(12)," "),CHAR(13)," "))="UNRESOLVED",TRIM(SUBSTITUTE(SUBSTITUTE(SUBSTITUTE(SUBSTITUTE(SUBSTITUTE(SUBSTITUTE(I62,CHAR(160)," "),CHAR(9)," "),CHAR(10)," "),CHAR(11)," "),CHAR(12)," "),CHAR(13)," "))="UNKNOWN",TRIM(SUBSTITUTE(SUBSTITUTE(SUBSTITUTE(SUBSTITUTE(SUBSTITUTE(SUBSTITUTE(K62,CHAR(160)," "),CHAR(9)," "),CHAR(10)," "),CHAR(11)," "),CHAR(12)," "),CHAR(13)," "))="UNRESOLVED",TRIM(SUBSTITUTE(SUBSTITUTE(SUBSTITUTE(SUBSTITUTE(SUBSTITUTE(SUBSTITUTE(L62,CHAR(160)," "),CHAR(9)," "),CHAR(10)," "),CHAR(11)," "),CHAR(12)," "),CHAR(13)," "))="UNKNOWN",TRIM(SUBSTITUTE(SUBSTITUTE(SUBSTITUTE(SUBSTITUTE(SUBSTITUTE(SUBSTITUTE(N62,CHAR(160)," "),CHAR(9)," "),CHAR(10)," "),CHAR(11)," "),CHAR(12)," "),CHAR(13)," "))="UNRESOLVED",TRIM(SUBSTITUTE(SUBSTITUTE(SUBSTITUTE(SUBSTITUTE(SUBSTITUTE(SUBSTITUTE(O62,CHAR(160)," "),CHAR(9)," "),CHAR(10)," "),CHAR(11)," "),CHAR(12)," "),CHAR(13)," "))="UNKNOWN"),"RESOLVE_SCOPE",IF(AND(TRIM(SUBSTITUTE(SUBSTITUTE(SUBSTITUTE(SUBSTITUTE(SUBSTITUTE(SUBSTITUTE(C62,CHAR(160)," "),CHAR(9)," "),CHAR(10)," "),CHAR(11)," "),CHAR(12)," "),CHAR(13)," "))="CURRENT",OR(TRIM(SUBSTITUTE(SUBSTITUTE(SUBSTITUTE(SUBSTITUTE(SUBSTITUTE(SUBSTITUTE(F62,CHAR(160)," "),CHAR(9)," "),CHAR(10)," "),CHAR(11)," "),CHAR(12)," "),CHAR(13)," "))="MATERIAL",TRIM(SUBSTITUTE(SUBSTITUTE(SUBSTITUTE(SUBSTITUTE(SUBSTITUTE(SUBSTITUTE(I62,CHAR(160)," "),CHAR(9)," "),CHAR(10)," "),CHAR(11)," "),CHAR(12)," "),CHAR(13)," "))="MATERIAL",TRIM(SUBSTITUTE(SUBSTITUTE(SUBSTITUTE(SUBSTITUTE(SUBSTITUTE(SUBSTITUTE(L62,CHAR(160)," "),CHAR(9)," "),CHAR(10)," "),CHAR(11)," "),CHAR(12)," "),CHAR(13)," "))="MATERIAL",TRIM(SUBSTITUTE(SUBSTITUTE(SUBSTITUTE(SUBSTITUTE(SUBSTITUTE(SUBSTITUTE(O62,CHAR(160)," "),CHAR(9)," "),CHAR(10)," "),CHAR(11)," "),CHAR(12)," "),CHAR(13)," "))="MATERIAL")),"REOPEN_VIEW",IF((--(TRIM(SUBSTITUTE(SUBSTITUTE(SUBSTITUTE(SUBSTITUTE(SUBSTITUTE(SUBSTITUTE(F62,CHAR(160)," "),CHAR(9)," "),CHAR(10)," "),CHAR(11)," "),CHAR(12)," "),CHAR(13)," "))="MATERIAL")+--(TRIM(SUBSTITUTE(SUBSTITUTE(SUBSTITUTE(SUBSTITUTE(SUBSTITUTE(SUBSTITUTE(I62,CHAR(160)," "),CHAR(9)," "),CHAR(10)," "),CHAR(11)," "),CHAR(12)," "),CHAR(13)," "))="MATERIAL")+--(TRIM(SUBSTITUTE(SUBSTITUTE(SUBSTITUTE(SUBSTITUTE(SUBSTITUTE(SUBSTITUTE(L62,CHAR(160)," "),CHAR(9)," "),CHAR(10)," "),CHAR(11)," "),CHAR(12)," "),CHAR(13)," "))="MATERIAL")+--(TRIM(SUBSTITUTE(SUBSTITUTE(SUBSTITUTE(SUBSTITUTE(SUBSTITUTE(SUBSTITUTE(O62,CHAR(160)," "),CHAR(9)," "),CHAR(10)," "),CHAR(11)," "),CHAR(12)," "),CHAR(13)," "))="MATERIAL"))&gt;1,"SPLIT_MULTIPLE",IF(TRIM(SUBSTITUTE(SUBSTITUTE(SUBSTITUTE(SUBSTITUTE(SUBSTITUTE(SUBSTITUTE(F62,CHAR(160)," "),CHAR(9)," "),CHAR(10)," "),CHAR(11)," "),CHAR(12)," "),CHAR(13)," "))="MATERIAL","SPLIT_BUYER",IF(TRIM(SUBSTITUTE(SUBSTITUTE(SUBSTITUTE(SUBSTITUTE(SUBSTITUTE(SUBSTITUTE(I62,CHAR(160)," "),CHAR(9)," "),CHAR(10)," "),CHAR(11)," "),CHAR(12)," "),CHAR(13)," "))="MATERIAL","SPLIT_OFFER",IF(TRIM(SUBSTITUTE(SUBSTITUTE(SUBSTITUTE(SUBSTITUTE(SUBSTITUTE(SUBSTITUTE(L62,CHAR(160)," "),CHAR(9)," "),CHAR(10)," "),CHAR(11)," "),CHAR(12)," "),CHAR(13)," "))="MATERIAL","SPLIT_MARKET",IF(TRIM(SUBSTITUTE(SUBSTITUTE(SUBSTITUTE(SUBSTITUTE(SUBSTITUTE(SUBSTITUTE(O62,CHAR(160)," "),CHAR(9)," "),CHAR(10)," "),CHAR(11)," "),CHAR(12)," "),CHAR(13)," "))="MATERIAL","SPLIT_GEOGRAPHY","USE_ONE_VIEW")))))))))</f>
      </c>
      <c r="T62" s="46">
        <f>IF(S62="INVALID_INPUT","CONTROLLED_INPUT_INVALID",IF(S62="INCOMPLETE","REQUIRED_INPUT_MISSING",IF(S62="RESOLVE_SCOPE","BOUNDARY_UNRESOLVED",IF(S62="REOPEN_VIEW","CURRENT_VIEW_STALE",IF(S62="SPLIT_MULTIPLE","MULTIPLE_MATERIAL_BOUNDARIES",IF(LEFT(S62,6)="SPLIT_","SINGLE_MATERIAL_BOUNDARY","NO_MATERIAL_BOUNDARY_CHANGE"))))))</f>
      </c>
      <c r="U62" s="46">
        <f>"Buyer: "&amp;TRIM(SUBSTITUTE(SUBSTITUTE(SUBSTITUTE(SUBSTITUTE(SUBSTITUTE(SUBSTITUTE(D62,CHAR(160)," "),CHAR(9)," "),CHAR(10)," "),CHAR(11)," "),CHAR(12)," "),CHAR(13)," "))&amp;" | Offer: "&amp;TRIM(SUBSTITUTE(SUBSTITUTE(SUBSTITUTE(SUBSTITUTE(SUBSTITUTE(SUBSTITUTE(G62,CHAR(160)," "),CHAR(9)," "),CHAR(10)," "),CHAR(11)," "),CHAR(12)," "),CHAR(13)," "))&amp;" | Market/job: "&amp;TRIM(SUBSTITUTE(SUBSTITUTE(SUBSTITUTE(SUBSTITUTE(SUBSTITUTE(SUBSTITUTE(J62,CHAR(160)," "),CHAR(9)," "),CHAR(10)," "),CHAR(11)," "),CHAR(12)," "),CHAR(13)," "))&amp;" | Geography/serviceability: "&amp;TRIM(SUBSTITUTE(SUBSTITUTE(SUBSTITUTE(SUBSTITUTE(SUBSTITUTE(SUBSTITUTE(M62,CHAR(160)," "),CHAR(9)," "),CHAR(10)," "),CHAR(11)," "),CHAR(12)," "),CHAR(13)," "))</f>
      </c>
      <c r="V62" s="46">
        <f>IF(OR(S62="USE_ONE_VIEW",LEFT(S62,6)="SPLIT_",S62="REOPEN_VIEW"),"Use the resulting scoped view for the stated decision after inclusions, exclusions and evidence are recorded.","No consequential downstream comparison yet.")</f>
      </c>
      <c r="W62" s="46">
        <f>IF(OR(S62="USE_ONE_VIEW",LEFT(S62,6)="SPLIT_",S62="REOPEN_VIEW"),"Do not generalize to other buyers, offers, markets, geographies or decisions without rechecking scope.","Do not size, benchmark, rank or brief from an unresolved or invalid scope.")</f>
      </c>
      <c r="X62" s="46">
        <f>IF(S62="INVALID_INPUT","Correct unsupported controlled values.",IF(S62="INCOMPLETE","Complete missing controlled fields.",IF(S62="RESOLVE_SCOPE","Resolve one or more boundary states/effects before comparison.",IF(AX62="INCOMPLETE","Record exact missing buyer / offer / market-job / geography-serviceability scope labels before publishing.","None identified by controlled inputs."))))</f>
      </c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>
        <f>IF(OR(LEN(TRIM(SUBSTITUTE(SUBSTITUTE(SUBSTITUTE(SUBSTITUTE(SUBSTITUTE(SUBSTITUTE(D62,CHAR(160)," "),CHAR(9)," "),CHAR(10)," "),CHAR(11)," "),CHAR(12)," "),CHAR(13)," ")))=0,LEN(TRIM(SUBSTITUTE(SUBSTITUTE(SUBSTITUTE(SUBSTITUTE(SUBSTITUTE(SUBSTITUTE(G62,CHAR(160)," "),CHAR(9)," "),CHAR(10)," "),CHAR(11)," "),CHAR(12)," "),CHAR(13)," ")))=0,LEN(TRIM(SUBSTITUTE(SUBSTITUTE(SUBSTITUTE(SUBSTITUTE(SUBSTITUTE(SUBSTITUTE(J62,CHAR(160)," "),CHAR(9)," "),CHAR(10)," "),CHAR(11)," "),CHAR(12)," "),CHAR(13)," ")))=0,LEN(TRIM(SUBSTITUTE(SUBSTITUTE(SUBSTITUTE(SUBSTITUTE(SUBSTITUTE(SUBSTITUTE(M62,CHAR(160)," "),CHAR(9)," "),CHAR(10)," "),CHAR(11)," "),CHAR(12)," "),CHAR(13)," ")))=0),"INCOMPLETE","COMPLETE")</f>
      </c>
      <c r="AY62">
        <f>IF(OR(S62="INVALID_INPUT",S62="INCOMPLETE",S62="RESOLVE_SCOPE",AX62="INCOMPLETE"),"NOT_READY_TO_PUBLISH","READY_FOR_HANDOFF")</f>
      </c>
    </row>
    <row r="63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48">
        <f>IF(OR(LEN(TRIM(SUBSTITUTE(SUBSTITUTE(SUBSTITUTE(SUBSTITUTE(SUBSTITUTE(SUBSTITUTE(B63,CHAR(160)," "),CHAR(9)," "),CHAR(10)," "),CHAR(11)," "),CHAR(12)," "),CHAR(13)," ")))=0,LEN(TRIM(SUBSTITUTE(SUBSTITUTE(SUBSTITUTE(SUBSTITUTE(SUBSTITUTE(SUBSTITUTE(C63,CHAR(160)," "),CHAR(9)," "),CHAR(10)," "),CHAR(11)," "),CHAR(12)," "),CHAR(13)," ")))=0,LEN(TRIM(SUBSTITUTE(SUBSTITUTE(SUBSTITUTE(SUBSTITUTE(SUBSTITUTE(SUBSTITUTE(E63,CHAR(160)," "),CHAR(9)," "),CHAR(10)," "),CHAR(11)," "),CHAR(12)," "),CHAR(13)," ")))=0,LEN(TRIM(SUBSTITUTE(SUBSTITUTE(SUBSTITUTE(SUBSTITUTE(SUBSTITUTE(SUBSTITUTE(F63,CHAR(160)," "),CHAR(9)," "),CHAR(10)," "),CHAR(11)," "),CHAR(12)," "),CHAR(13)," ")))=0,LEN(TRIM(SUBSTITUTE(SUBSTITUTE(SUBSTITUTE(SUBSTITUTE(SUBSTITUTE(SUBSTITUTE(H63,CHAR(160)," "),CHAR(9)," "),CHAR(10)," "),CHAR(11)," "),CHAR(12)," "),CHAR(13)," ")))=0,LEN(TRIM(SUBSTITUTE(SUBSTITUTE(SUBSTITUTE(SUBSTITUTE(SUBSTITUTE(SUBSTITUTE(I63,CHAR(160)," "),CHAR(9)," "),CHAR(10)," "),CHAR(11)," "),CHAR(12)," "),CHAR(13)," ")))=0,LEN(TRIM(SUBSTITUTE(SUBSTITUTE(SUBSTITUTE(SUBSTITUTE(SUBSTITUTE(SUBSTITUTE(K63,CHAR(160)," "),CHAR(9)," "),CHAR(10)," "),CHAR(11)," "),CHAR(12)," "),CHAR(13)," ")))=0,LEN(TRIM(SUBSTITUTE(SUBSTITUTE(SUBSTITUTE(SUBSTITUTE(SUBSTITUTE(SUBSTITUTE(L63,CHAR(160)," "),CHAR(9)," "),CHAR(10)," "),CHAR(11)," "),CHAR(12)," "),CHAR(13)," ")))=0,LEN(TRIM(SUBSTITUTE(SUBSTITUTE(SUBSTITUTE(SUBSTITUTE(SUBSTITUTE(SUBSTITUTE(N63,CHAR(160)," "),CHAR(9)," "),CHAR(10)," "),CHAR(11)," "),CHAR(12)," "),CHAR(13)," ")))=0,LEN(TRIM(SUBSTITUTE(SUBSTITUTE(SUBSTITUTE(SUBSTITUTE(SUBSTITUTE(SUBSTITUTE(O63,CHAR(160)," "),CHAR(9)," "),CHAR(10)," "),CHAR(11)," "),CHAR(12)," "),CHAR(13)," ")))=0),"INCOMPLETE",IF(OR(SUMPRODUCT(--EXACT(TRIM(SUBSTITUTE(SUBSTITUTE(SUBSTITUTE(SUBSTITUTE(SUBSTITUTE(SUBSTITUTE(B63,CHAR(160)," "),CHAR(9)," "),CHAR(10)," "),CHAR(11)," "),CHAR(12)," "),CHAR(13)," ")),validation_decision_use))=0,SUMPRODUCT(--EXACT(TRIM(SUBSTITUTE(SUBSTITUTE(SUBSTITUTE(SUBSTITUTE(SUBSTITUTE(SUBSTITUTE(C63,CHAR(160)," "),CHAR(9)," "),CHAR(10)," "),CHAR(11)," "),CHAR(12)," "),CHAR(13)," ")),validation_existing_view))=0,SUMPRODUCT(--EXACT(TRIM(SUBSTITUTE(SUBSTITUTE(SUBSTITUTE(SUBSTITUTE(SUBSTITUTE(SUBSTITUTE(E63,CHAR(160)," "),CHAR(9)," "),CHAR(10)," "),CHAR(11)," "),CHAR(12)," "),CHAR(13)," ")),validation_boundary_state))=0,SUMPRODUCT(--EXACT(TRIM(SUBSTITUTE(SUBSTITUTE(SUBSTITUTE(SUBSTITUTE(SUBSTITUTE(SUBSTITUTE(F63,CHAR(160)," "),CHAR(9)," "),CHAR(10)," "),CHAR(11)," "),CHAR(12)," "),CHAR(13)," ")),validation_boundary_effect))=0,SUMPRODUCT(--EXACT(TRIM(SUBSTITUTE(SUBSTITUTE(SUBSTITUTE(SUBSTITUTE(SUBSTITUTE(SUBSTITUTE(H63,CHAR(160)," "),CHAR(9)," "),CHAR(10)," "),CHAR(11)," "),CHAR(12)," "),CHAR(13)," ")),validation_boundary_state))=0,SUMPRODUCT(--EXACT(TRIM(SUBSTITUTE(SUBSTITUTE(SUBSTITUTE(SUBSTITUTE(SUBSTITUTE(SUBSTITUTE(I63,CHAR(160)," "),CHAR(9)," "),CHAR(10)," "),CHAR(11)," "),CHAR(12)," "),CHAR(13)," ")),validation_boundary_effect))=0,SUMPRODUCT(--EXACT(TRIM(SUBSTITUTE(SUBSTITUTE(SUBSTITUTE(SUBSTITUTE(SUBSTITUTE(SUBSTITUTE(K63,CHAR(160)," "),CHAR(9)," "),CHAR(10)," "),CHAR(11)," "),CHAR(12)," "),CHAR(13)," ")),validation_boundary_state))=0,SUMPRODUCT(--EXACT(TRIM(SUBSTITUTE(SUBSTITUTE(SUBSTITUTE(SUBSTITUTE(SUBSTITUTE(SUBSTITUTE(L63,CHAR(160)," "),CHAR(9)," "),CHAR(10)," "),CHAR(11)," "),CHAR(12)," "),CHAR(13)," ")),validation_boundary_effect))=0,SUMPRODUCT(--EXACT(TRIM(SUBSTITUTE(SUBSTITUTE(SUBSTITUTE(SUBSTITUTE(SUBSTITUTE(SUBSTITUTE(N63,CHAR(160)," "),CHAR(9)," "),CHAR(10)," "),CHAR(11)," "),CHAR(12)," "),CHAR(13)," ")),validation_boundary_state))=0,SUMPRODUCT(--EXACT(TRIM(SUBSTITUTE(SUBSTITUTE(SUBSTITUTE(SUBSTITUTE(SUBSTITUTE(SUBSTITUTE(O63,CHAR(160)," "),CHAR(9)," "),CHAR(10)," "),CHAR(11)," "),CHAR(12)," "),CHAR(13)," ")),validation_boundary_effect))=0),"INVALID_INPUT",IF(OR(TRIM(SUBSTITUTE(SUBSTITUTE(SUBSTITUTE(SUBSTITUTE(SUBSTITUTE(SUBSTITUTE(E63,CHAR(160)," "),CHAR(9)," "),CHAR(10)," "),CHAR(11)," "),CHAR(12)," "),CHAR(13)," "))="UNRESOLVED",TRIM(SUBSTITUTE(SUBSTITUTE(SUBSTITUTE(SUBSTITUTE(SUBSTITUTE(SUBSTITUTE(F63,CHAR(160)," "),CHAR(9)," "),CHAR(10)," "),CHAR(11)," "),CHAR(12)," "),CHAR(13)," "))="UNKNOWN",TRIM(SUBSTITUTE(SUBSTITUTE(SUBSTITUTE(SUBSTITUTE(SUBSTITUTE(SUBSTITUTE(H63,CHAR(160)," "),CHAR(9)," "),CHAR(10)," "),CHAR(11)," "),CHAR(12)," "),CHAR(13)," "))="UNRESOLVED",TRIM(SUBSTITUTE(SUBSTITUTE(SUBSTITUTE(SUBSTITUTE(SUBSTITUTE(SUBSTITUTE(I63,CHAR(160)," "),CHAR(9)," "),CHAR(10)," "),CHAR(11)," "),CHAR(12)," "),CHAR(13)," "))="UNKNOWN",TRIM(SUBSTITUTE(SUBSTITUTE(SUBSTITUTE(SUBSTITUTE(SUBSTITUTE(SUBSTITUTE(K63,CHAR(160)," "),CHAR(9)," "),CHAR(10)," "),CHAR(11)," "),CHAR(12)," "),CHAR(13)," "))="UNRESOLVED",TRIM(SUBSTITUTE(SUBSTITUTE(SUBSTITUTE(SUBSTITUTE(SUBSTITUTE(SUBSTITUTE(L63,CHAR(160)," "),CHAR(9)," "),CHAR(10)," "),CHAR(11)," "),CHAR(12)," "),CHAR(13)," "))="UNKNOWN",TRIM(SUBSTITUTE(SUBSTITUTE(SUBSTITUTE(SUBSTITUTE(SUBSTITUTE(SUBSTITUTE(N63,CHAR(160)," "),CHAR(9)," "),CHAR(10)," "),CHAR(11)," "),CHAR(12)," "),CHAR(13)," "))="UNRESOLVED",TRIM(SUBSTITUTE(SUBSTITUTE(SUBSTITUTE(SUBSTITUTE(SUBSTITUTE(SUBSTITUTE(O63,CHAR(160)," "),CHAR(9)," "),CHAR(10)," "),CHAR(11)," "),CHAR(12)," "),CHAR(13)," "))="UNKNOWN"),"RESOLVE_SCOPE",IF(AND(TRIM(SUBSTITUTE(SUBSTITUTE(SUBSTITUTE(SUBSTITUTE(SUBSTITUTE(SUBSTITUTE(C63,CHAR(160)," "),CHAR(9)," "),CHAR(10)," "),CHAR(11)," "),CHAR(12)," "),CHAR(13)," "))="CURRENT",OR(TRIM(SUBSTITUTE(SUBSTITUTE(SUBSTITUTE(SUBSTITUTE(SUBSTITUTE(SUBSTITUTE(F63,CHAR(160)," "),CHAR(9)," "),CHAR(10)," "),CHAR(11)," "),CHAR(12)," "),CHAR(13)," "))="MATERIAL",TRIM(SUBSTITUTE(SUBSTITUTE(SUBSTITUTE(SUBSTITUTE(SUBSTITUTE(SUBSTITUTE(I63,CHAR(160)," "),CHAR(9)," "),CHAR(10)," "),CHAR(11)," "),CHAR(12)," "),CHAR(13)," "))="MATERIAL",TRIM(SUBSTITUTE(SUBSTITUTE(SUBSTITUTE(SUBSTITUTE(SUBSTITUTE(SUBSTITUTE(L63,CHAR(160)," "),CHAR(9)," "),CHAR(10)," "),CHAR(11)," "),CHAR(12)," "),CHAR(13)," "))="MATERIAL",TRIM(SUBSTITUTE(SUBSTITUTE(SUBSTITUTE(SUBSTITUTE(SUBSTITUTE(SUBSTITUTE(O63,CHAR(160)," "),CHAR(9)," "),CHAR(10)," "),CHAR(11)," "),CHAR(12)," "),CHAR(13)," "))="MATERIAL")),"REOPEN_VIEW",IF((--(TRIM(SUBSTITUTE(SUBSTITUTE(SUBSTITUTE(SUBSTITUTE(SUBSTITUTE(SUBSTITUTE(F63,CHAR(160)," "),CHAR(9)," "),CHAR(10)," "),CHAR(11)," "),CHAR(12)," "),CHAR(13)," "))="MATERIAL")+--(TRIM(SUBSTITUTE(SUBSTITUTE(SUBSTITUTE(SUBSTITUTE(SUBSTITUTE(SUBSTITUTE(I63,CHAR(160)," "),CHAR(9)," "),CHAR(10)," "),CHAR(11)," "),CHAR(12)," "),CHAR(13)," "))="MATERIAL")+--(TRIM(SUBSTITUTE(SUBSTITUTE(SUBSTITUTE(SUBSTITUTE(SUBSTITUTE(SUBSTITUTE(L63,CHAR(160)," "),CHAR(9)," "),CHAR(10)," "),CHAR(11)," "),CHAR(12)," "),CHAR(13)," "))="MATERIAL")+--(TRIM(SUBSTITUTE(SUBSTITUTE(SUBSTITUTE(SUBSTITUTE(SUBSTITUTE(SUBSTITUTE(O63,CHAR(160)," "),CHAR(9)," "),CHAR(10)," "),CHAR(11)," "),CHAR(12)," "),CHAR(13)," "))="MATERIAL"))&gt;1,"SPLIT_MULTIPLE",IF(TRIM(SUBSTITUTE(SUBSTITUTE(SUBSTITUTE(SUBSTITUTE(SUBSTITUTE(SUBSTITUTE(F63,CHAR(160)," "),CHAR(9)," "),CHAR(10)," "),CHAR(11)," "),CHAR(12)," "),CHAR(13)," "))="MATERIAL","SPLIT_BUYER",IF(TRIM(SUBSTITUTE(SUBSTITUTE(SUBSTITUTE(SUBSTITUTE(SUBSTITUTE(SUBSTITUTE(I63,CHAR(160)," "),CHAR(9)," "),CHAR(10)," "),CHAR(11)," "),CHAR(12)," "),CHAR(13)," "))="MATERIAL","SPLIT_OFFER",IF(TRIM(SUBSTITUTE(SUBSTITUTE(SUBSTITUTE(SUBSTITUTE(SUBSTITUTE(SUBSTITUTE(L63,CHAR(160)," "),CHAR(9)," "),CHAR(10)," "),CHAR(11)," "),CHAR(12)," "),CHAR(13)," "))="MATERIAL","SPLIT_MARKET",IF(TRIM(SUBSTITUTE(SUBSTITUTE(SUBSTITUTE(SUBSTITUTE(SUBSTITUTE(SUBSTITUTE(O63,CHAR(160)," "),CHAR(9)," "),CHAR(10)," "),CHAR(11)," "),CHAR(12)," "),CHAR(13)," "))="MATERIAL","SPLIT_GEOGRAPHY","USE_ONE_VIEW")))))))))</f>
      </c>
      <c r="T63" s="46">
        <f>IF(S63="INVALID_INPUT","CONTROLLED_INPUT_INVALID",IF(S63="INCOMPLETE","REQUIRED_INPUT_MISSING",IF(S63="RESOLVE_SCOPE","BOUNDARY_UNRESOLVED",IF(S63="REOPEN_VIEW","CURRENT_VIEW_STALE",IF(S63="SPLIT_MULTIPLE","MULTIPLE_MATERIAL_BOUNDARIES",IF(LEFT(S63,6)="SPLIT_","SINGLE_MATERIAL_BOUNDARY","NO_MATERIAL_BOUNDARY_CHANGE"))))))</f>
      </c>
      <c r="U63" s="46">
        <f>"Buyer: "&amp;TRIM(SUBSTITUTE(SUBSTITUTE(SUBSTITUTE(SUBSTITUTE(SUBSTITUTE(SUBSTITUTE(D63,CHAR(160)," "),CHAR(9)," "),CHAR(10)," "),CHAR(11)," "),CHAR(12)," "),CHAR(13)," "))&amp;" | Offer: "&amp;TRIM(SUBSTITUTE(SUBSTITUTE(SUBSTITUTE(SUBSTITUTE(SUBSTITUTE(SUBSTITUTE(G63,CHAR(160)," "),CHAR(9)," "),CHAR(10)," "),CHAR(11)," "),CHAR(12)," "),CHAR(13)," "))&amp;" | Market/job: "&amp;TRIM(SUBSTITUTE(SUBSTITUTE(SUBSTITUTE(SUBSTITUTE(SUBSTITUTE(SUBSTITUTE(J63,CHAR(160)," "),CHAR(9)," "),CHAR(10)," "),CHAR(11)," "),CHAR(12)," "),CHAR(13)," "))&amp;" | Geography/serviceability: "&amp;TRIM(SUBSTITUTE(SUBSTITUTE(SUBSTITUTE(SUBSTITUTE(SUBSTITUTE(SUBSTITUTE(M63,CHAR(160)," "),CHAR(9)," "),CHAR(10)," "),CHAR(11)," "),CHAR(12)," "),CHAR(13)," "))</f>
      </c>
      <c r="V63" s="46">
        <f>IF(OR(S63="USE_ONE_VIEW",LEFT(S63,6)="SPLIT_",S63="REOPEN_VIEW"),"Use the resulting scoped view for the stated decision after inclusions, exclusions and evidence are recorded.","No consequential downstream comparison yet.")</f>
      </c>
      <c r="W63" s="46">
        <f>IF(OR(S63="USE_ONE_VIEW",LEFT(S63,6)="SPLIT_",S63="REOPEN_VIEW"),"Do not generalize to other buyers, offers, markets, geographies or decisions without rechecking scope.","Do not size, benchmark, rank or brief from an unresolved or invalid scope.")</f>
      </c>
      <c r="X63" s="46">
        <f>IF(S63="INVALID_INPUT","Correct unsupported controlled values.",IF(S63="INCOMPLETE","Complete missing controlled fields.",IF(S63="RESOLVE_SCOPE","Resolve one or more boundary states/effects before comparison.",IF(AX63="INCOMPLETE","Record exact missing buyer / offer / market-job / geography-serviceability scope labels before publishing.","None identified by controlled inputs."))))</f>
      </c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>
        <f>IF(OR(LEN(TRIM(SUBSTITUTE(SUBSTITUTE(SUBSTITUTE(SUBSTITUTE(SUBSTITUTE(SUBSTITUTE(D63,CHAR(160)," "),CHAR(9)," "),CHAR(10)," "),CHAR(11)," "),CHAR(12)," "),CHAR(13)," ")))=0,LEN(TRIM(SUBSTITUTE(SUBSTITUTE(SUBSTITUTE(SUBSTITUTE(SUBSTITUTE(SUBSTITUTE(G63,CHAR(160)," "),CHAR(9)," "),CHAR(10)," "),CHAR(11)," "),CHAR(12)," "),CHAR(13)," ")))=0,LEN(TRIM(SUBSTITUTE(SUBSTITUTE(SUBSTITUTE(SUBSTITUTE(SUBSTITUTE(SUBSTITUTE(J63,CHAR(160)," "),CHAR(9)," "),CHAR(10)," "),CHAR(11)," "),CHAR(12)," "),CHAR(13)," ")))=0,LEN(TRIM(SUBSTITUTE(SUBSTITUTE(SUBSTITUTE(SUBSTITUTE(SUBSTITUTE(SUBSTITUTE(M63,CHAR(160)," "),CHAR(9)," "),CHAR(10)," "),CHAR(11)," "),CHAR(12)," "),CHAR(13)," ")))=0),"INCOMPLETE","COMPLETE")</f>
      </c>
      <c r="AY63">
        <f>IF(OR(S63="INVALID_INPUT",S63="INCOMPLETE",S63="RESOLVE_SCOPE",AX63="INCOMPLETE"),"NOT_READY_TO_PUBLISH","READY_FOR_HANDOFF")</f>
      </c>
    </row>
    <row r="64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48">
        <f>IF(OR(LEN(TRIM(SUBSTITUTE(SUBSTITUTE(SUBSTITUTE(SUBSTITUTE(SUBSTITUTE(SUBSTITUTE(B64,CHAR(160)," "),CHAR(9)," "),CHAR(10)," "),CHAR(11)," "),CHAR(12)," "),CHAR(13)," ")))=0,LEN(TRIM(SUBSTITUTE(SUBSTITUTE(SUBSTITUTE(SUBSTITUTE(SUBSTITUTE(SUBSTITUTE(C64,CHAR(160)," "),CHAR(9)," "),CHAR(10)," "),CHAR(11)," "),CHAR(12)," "),CHAR(13)," ")))=0,LEN(TRIM(SUBSTITUTE(SUBSTITUTE(SUBSTITUTE(SUBSTITUTE(SUBSTITUTE(SUBSTITUTE(E64,CHAR(160)," "),CHAR(9)," "),CHAR(10)," "),CHAR(11)," "),CHAR(12)," "),CHAR(13)," ")))=0,LEN(TRIM(SUBSTITUTE(SUBSTITUTE(SUBSTITUTE(SUBSTITUTE(SUBSTITUTE(SUBSTITUTE(F64,CHAR(160)," "),CHAR(9)," "),CHAR(10)," "),CHAR(11)," "),CHAR(12)," "),CHAR(13)," ")))=0,LEN(TRIM(SUBSTITUTE(SUBSTITUTE(SUBSTITUTE(SUBSTITUTE(SUBSTITUTE(SUBSTITUTE(H64,CHAR(160)," "),CHAR(9)," "),CHAR(10)," "),CHAR(11)," "),CHAR(12)," "),CHAR(13)," ")))=0,LEN(TRIM(SUBSTITUTE(SUBSTITUTE(SUBSTITUTE(SUBSTITUTE(SUBSTITUTE(SUBSTITUTE(I64,CHAR(160)," "),CHAR(9)," "),CHAR(10)," "),CHAR(11)," "),CHAR(12)," "),CHAR(13)," ")))=0,LEN(TRIM(SUBSTITUTE(SUBSTITUTE(SUBSTITUTE(SUBSTITUTE(SUBSTITUTE(SUBSTITUTE(K64,CHAR(160)," "),CHAR(9)," "),CHAR(10)," "),CHAR(11)," "),CHAR(12)," "),CHAR(13)," ")))=0,LEN(TRIM(SUBSTITUTE(SUBSTITUTE(SUBSTITUTE(SUBSTITUTE(SUBSTITUTE(SUBSTITUTE(L64,CHAR(160)," "),CHAR(9)," "),CHAR(10)," "),CHAR(11)," "),CHAR(12)," "),CHAR(13)," ")))=0,LEN(TRIM(SUBSTITUTE(SUBSTITUTE(SUBSTITUTE(SUBSTITUTE(SUBSTITUTE(SUBSTITUTE(N64,CHAR(160)," "),CHAR(9)," "),CHAR(10)," "),CHAR(11)," "),CHAR(12)," "),CHAR(13)," ")))=0,LEN(TRIM(SUBSTITUTE(SUBSTITUTE(SUBSTITUTE(SUBSTITUTE(SUBSTITUTE(SUBSTITUTE(O64,CHAR(160)," "),CHAR(9)," "),CHAR(10)," "),CHAR(11)," "),CHAR(12)," "),CHAR(13)," ")))=0),"INCOMPLETE",IF(OR(SUMPRODUCT(--EXACT(TRIM(SUBSTITUTE(SUBSTITUTE(SUBSTITUTE(SUBSTITUTE(SUBSTITUTE(SUBSTITUTE(B64,CHAR(160)," "),CHAR(9)," "),CHAR(10)," "),CHAR(11)," "),CHAR(12)," "),CHAR(13)," ")),validation_decision_use))=0,SUMPRODUCT(--EXACT(TRIM(SUBSTITUTE(SUBSTITUTE(SUBSTITUTE(SUBSTITUTE(SUBSTITUTE(SUBSTITUTE(C64,CHAR(160)," "),CHAR(9)," "),CHAR(10)," "),CHAR(11)," "),CHAR(12)," "),CHAR(13)," ")),validation_existing_view))=0,SUMPRODUCT(--EXACT(TRIM(SUBSTITUTE(SUBSTITUTE(SUBSTITUTE(SUBSTITUTE(SUBSTITUTE(SUBSTITUTE(E64,CHAR(160)," "),CHAR(9)," "),CHAR(10)," "),CHAR(11)," "),CHAR(12)," "),CHAR(13)," ")),validation_boundary_state))=0,SUMPRODUCT(--EXACT(TRIM(SUBSTITUTE(SUBSTITUTE(SUBSTITUTE(SUBSTITUTE(SUBSTITUTE(SUBSTITUTE(F64,CHAR(160)," "),CHAR(9)," "),CHAR(10)," "),CHAR(11)," "),CHAR(12)," "),CHAR(13)," ")),validation_boundary_effect))=0,SUMPRODUCT(--EXACT(TRIM(SUBSTITUTE(SUBSTITUTE(SUBSTITUTE(SUBSTITUTE(SUBSTITUTE(SUBSTITUTE(H64,CHAR(160)," "),CHAR(9)," "),CHAR(10)," "),CHAR(11)," "),CHAR(12)," "),CHAR(13)," ")),validation_boundary_state))=0,SUMPRODUCT(--EXACT(TRIM(SUBSTITUTE(SUBSTITUTE(SUBSTITUTE(SUBSTITUTE(SUBSTITUTE(SUBSTITUTE(I64,CHAR(160)," "),CHAR(9)," "),CHAR(10)," "),CHAR(11)," "),CHAR(12)," "),CHAR(13)," ")),validation_boundary_effect))=0,SUMPRODUCT(--EXACT(TRIM(SUBSTITUTE(SUBSTITUTE(SUBSTITUTE(SUBSTITUTE(SUBSTITUTE(SUBSTITUTE(K64,CHAR(160)," "),CHAR(9)," "),CHAR(10)," "),CHAR(11)," "),CHAR(12)," "),CHAR(13)," ")),validation_boundary_state))=0,SUMPRODUCT(--EXACT(TRIM(SUBSTITUTE(SUBSTITUTE(SUBSTITUTE(SUBSTITUTE(SUBSTITUTE(SUBSTITUTE(L64,CHAR(160)," "),CHAR(9)," "),CHAR(10)," "),CHAR(11)," "),CHAR(12)," "),CHAR(13)," ")),validation_boundary_effect))=0,SUMPRODUCT(--EXACT(TRIM(SUBSTITUTE(SUBSTITUTE(SUBSTITUTE(SUBSTITUTE(SUBSTITUTE(SUBSTITUTE(N64,CHAR(160)," "),CHAR(9)," "),CHAR(10)," "),CHAR(11)," "),CHAR(12)," "),CHAR(13)," ")),validation_boundary_state))=0,SUMPRODUCT(--EXACT(TRIM(SUBSTITUTE(SUBSTITUTE(SUBSTITUTE(SUBSTITUTE(SUBSTITUTE(SUBSTITUTE(O64,CHAR(160)," "),CHAR(9)," "),CHAR(10)," "),CHAR(11)," "),CHAR(12)," "),CHAR(13)," ")),validation_boundary_effect))=0),"INVALID_INPUT",IF(OR(TRIM(SUBSTITUTE(SUBSTITUTE(SUBSTITUTE(SUBSTITUTE(SUBSTITUTE(SUBSTITUTE(E64,CHAR(160)," "),CHAR(9)," "),CHAR(10)," "),CHAR(11)," "),CHAR(12)," "),CHAR(13)," "))="UNRESOLVED",TRIM(SUBSTITUTE(SUBSTITUTE(SUBSTITUTE(SUBSTITUTE(SUBSTITUTE(SUBSTITUTE(F64,CHAR(160)," "),CHAR(9)," "),CHAR(10)," "),CHAR(11)," "),CHAR(12)," "),CHAR(13)," "))="UNKNOWN",TRIM(SUBSTITUTE(SUBSTITUTE(SUBSTITUTE(SUBSTITUTE(SUBSTITUTE(SUBSTITUTE(H64,CHAR(160)," "),CHAR(9)," "),CHAR(10)," "),CHAR(11)," "),CHAR(12)," "),CHAR(13)," "))="UNRESOLVED",TRIM(SUBSTITUTE(SUBSTITUTE(SUBSTITUTE(SUBSTITUTE(SUBSTITUTE(SUBSTITUTE(I64,CHAR(160)," "),CHAR(9)," "),CHAR(10)," "),CHAR(11)," "),CHAR(12)," "),CHAR(13)," "))="UNKNOWN",TRIM(SUBSTITUTE(SUBSTITUTE(SUBSTITUTE(SUBSTITUTE(SUBSTITUTE(SUBSTITUTE(K64,CHAR(160)," "),CHAR(9)," "),CHAR(10)," "),CHAR(11)," "),CHAR(12)," "),CHAR(13)," "))="UNRESOLVED",TRIM(SUBSTITUTE(SUBSTITUTE(SUBSTITUTE(SUBSTITUTE(SUBSTITUTE(SUBSTITUTE(L64,CHAR(160)," "),CHAR(9)," "),CHAR(10)," "),CHAR(11)," "),CHAR(12)," "),CHAR(13)," "))="UNKNOWN",TRIM(SUBSTITUTE(SUBSTITUTE(SUBSTITUTE(SUBSTITUTE(SUBSTITUTE(SUBSTITUTE(N64,CHAR(160)," "),CHAR(9)," "),CHAR(10)," "),CHAR(11)," "),CHAR(12)," "),CHAR(13)," "))="UNRESOLVED",TRIM(SUBSTITUTE(SUBSTITUTE(SUBSTITUTE(SUBSTITUTE(SUBSTITUTE(SUBSTITUTE(O64,CHAR(160)," "),CHAR(9)," "),CHAR(10)," "),CHAR(11)," "),CHAR(12)," "),CHAR(13)," "))="UNKNOWN"),"RESOLVE_SCOPE",IF(AND(TRIM(SUBSTITUTE(SUBSTITUTE(SUBSTITUTE(SUBSTITUTE(SUBSTITUTE(SUBSTITUTE(C64,CHAR(160)," "),CHAR(9)," "),CHAR(10)," "),CHAR(11)," "),CHAR(12)," "),CHAR(13)," "))="CURRENT",OR(TRIM(SUBSTITUTE(SUBSTITUTE(SUBSTITUTE(SUBSTITUTE(SUBSTITUTE(SUBSTITUTE(F64,CHAR(160)," "),CHAR(9)," "),CHAR(10)," "),CHAR(11)," "),CHAR(12)," "),CHAR(13)," "))="MATERIAL",TRIM(SUBSTITUTE(SUBSTITUTE(SUBSTITUTE(SUBSTITUTE(SUBSTITUTE(SUBSTITUTE(I64,CHAR(160)," "),CHAR(9)," "),CHAR(10)," "),CHAR(11)," "),CHAR(12)," "),CHAR(13)," "))="MATERIAL",TRIM(SUBSTITUTE(SUBSTITUTE(SUBSTITUTE(SUBSTITUTE(SUBSTITUTE(SUBSTITUTE(L64,CHAR(160)," "),CHAR(9)," "),CHAR(10)," "),CHAR(11)," "),CHAR(12)," "),CHAR(13)," "))="MATERIAL",TRIM(SUBSTITUTE(SUBSTITUTE(SUBSTITUTE(SUBSTITUTE(SUBSTITUTE(SUBSTITUTE(O64,CHAR(160)," "),CHAR(9)," "),CHAR(10)," "),CHAR(11)," "),CHAR(12)," "),CHAR(13)," "))="MATERIAL")),"REOPEN_VIEW",IF((--(TRIM(SUBSTITUTE(SUBSTITUTE(SUBSTITUTE(SUBSTITUTE(SUBSTITUTE(SUBSTITUTE(F64,CHAR(160)," "),CHAR(9)," "),CHAR(10)," "),CHAR(11)," "),CHAR(12)," "),CHAR(13)," "))="MATERIAL")+--(TRIM(SUBSTITUTE(SUBSTITUTE(SUBSTITUTE(SUBSTITUTE(SUBSTITUTE(SUBSTITUTE(I64,CHAR(160)," "),CHAR(9)," "),CHAR(10)," "),CHAR(11)," "),CHAR(12)," "),CHAR(13)," "))="MATERIAL")+--(TRIM(SUBSTITUTE(SUBSTITUTE(SUBSTITUTE(SUBSTITUTE(SUBSTITUTE(SUBSTITUTE(L64,CHAR(160)," "),CHAR(9)," "),CHAR(10)," "),CHAR(11)," "),CHAR(12)," "),CHAR(13)," "))="MATERIAL")+--(TRIM(SUBSTITUTE(SUBSTITUTE(SUBSTITUTE(SUBSTITUTE(SUBSTITUTE(SUBSTITUTE(O64,CHAR(160)," "),CHAR(9)," "),CHAR(10)," "),CHAR(11)," "),CHAR(12)," "),CHAR(13)," "))="MATERIAL"))&gt;1,"SPLIT_MULTIPLE",IF(TRIM(SUBSTITUTE(SUBSTITUTE(SUBSTITUTE(SUBSTITUTE(SUBSTITUTE(SUBSTITUTE(F64,CHAR(160)," "),CHAR(9)," "),CHAR(10)," "),CHAR(11)," "),CHAR(12)," "),CHAR(13)," "))="MATERIAL","SPLIT_BUYER",IF(TRIM(SUBSTITUTE(SUBSTITUTE(SUBSTITUTE(SUBSTITUTE(SUBSTITUTE(SUBSTITUTE(I64,CHAR(160)," "),CHAR(9)," "),CHAR(10)," "),CHAR(11)," "),CHAR(12)," "),CHAR(13)," "))="MATERIAL","SPLIT_OFFER",IF(TRIM(SUBSTITUTE(SUBSTITUTE(SUBSTITUTE(SUBSTITUTE(SUBSTITUTE(SUBSTITUTE(L64,CHAR(160)," "),CHAR(9)," "),CHAR(10)," "),CHAR(11)," "),CHAR(12)," "),CHAR(13)," "))="MATERIAL","SPLIT_MARKET",IF(TRIM(SUBSTITUTE(SUBSTITUTE(SUBSTITUTE(SUBSTITUTE(SUBSTITUTE(SUBSTITUTE(O64,CHAR(160)," "),CHAR(9)," "),CHAR(10)," "),CHAR(11)," "),CHAR(12)," "),CHAR(13)," "))="MATERIAL","SPLIT_GEOGRAPHY","USE_ONE_VIEW")))))))))</f>
      </c>
      <c r="T64" s="46">
        <f>IF(S64="INVALID_INPUT","CONTROLLED_INPUT_INVALID",IF(S64="INCOMPLETE","REQUIRED_INPUT_MISSING",IF(S64="RESOLVE_SCOPE","BOUNDARY_UNRESOLVED",IF(S64="REOPEN_VIEW","CURRENT_VIEW_STALE",IF(S64="SPLIT_MULTIPLE","MULTIPLE_MATERIAL_BOUNDARIES",IF(LEFT(S64,6)="SPLIT_","SINGLE_MATERIAL_BOUNDARY","NO_MATERIAL_BOUNDARY_CHANGE"))))))</f>
      </c>
      <c r="U64" s="46">
        <f>"Buyer: "&amp;TRIM(SUBSTITUTE(SUBSTITUTE(SUBSTITUTE(SUBSTITUTE(SUBSTITUTE(SUBSTITUTE(D64,CHAR(160)," "),CHAR(9)," "),CHAR(10)," "),CHAR(11)," "),CHAR(12)," "),CHAR(13)," "))&amp;" | Offer: "&amp;TRIM(SUBSTITUTE(SUBSTITUTE(SUBSTITUTE(SUBSTITUTE(SUBSTITUTE(SUBSTITUTE(G64,CHAR(160)," "),CHAR(9)," "),CHAR(10)," "),CHAR(11)," "),CHAR(12)," "),CHAR(13)," "))&amp;" | Market/job: "&amp;TRIM(SUBSTITUTE(SUBSTITUTE(SUBSTITUTE(SUBSTITUTE(SUBSTITUTE(SUBSTITUTE(J64,CHAR(160)," "),CHAR(9)," "),CHAR(10)," "),CHAR(11)," "),CHAR(12)," "),CHAR(13)," "))&amp;" | Geography/serviceability: "&amp;TRIM(SUBSTITUTE(SUBSTITUTE(SUBSTITUTE(SUBSTITUTE(SUBSTITUTE(SUBSTITUTE(M64,CHAR(160)," "),CHAR(9)," "),CHAR(10)," "),CHAR(11)," "),CHAR(12)," "),CHAR(13)," "))</f>
      </c>
      <c r="V64" s="46">
        <f>IF(OR(S64="USE_ONE_VIEW",LEFT(S64,6)="SPLIT_",S64="REOPEN_VIEW"),"Use the resulting scoped view for the stated decision after inclusions, exclusions and evidence are recorded.","No consequential downstream comparison yet.")</f>
      </c>
      <c r="W64" s="46">
        <f>IF(OR(S64="USE_ONE_VIEW",LEFT(S64,6)="SPLIT_",S64="REOPEN_VIEW"),"Do not generalize to other buyers, offers, markets, geographies or decisions without rechecking scope.","Do not size, benchmark, rank or brief from an unresolved or invalid scope.")</f>
      </c>
      <c r="X64" s="46">
        <f>IF(S64="INVALID_INPUT","Correct unsupported controlled values.",IF(S64="INCOMPLETE","Complete missing controlled fields.",IF(S64="RESOLVE_SCOPE","Resolve one or more boundary states/effects before comparison.",IF(AX64="INCOMPLETE","Record exact missing buyer / offer / market-job / geography-serviceability scope labels before publishing.","None identified by controlled inputs."))))</f>
      </c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>
        <f>IF(OR(LEN(TRIM(SUBSTITUTE(SUBSTITUTE(SUBSTITUTE(SUBSTITUTE(SUBSTITUTE(SUBSTITUTE(D64,CHAR(160)," "),CHAR(9)," "),CHAR(10)," "),CHAR(11)," "),CHAR(12)," "),CHAR(13)," ")))=0,LEN(TRIM(SUBSTITUTE(SUBSTITUTE(SUBSTITUTE(SUBSTITUTE(SUBSTITUTE(SUBSTITUTE(G64,CHAR(160)," "),CHAR(9)," "),CHAR(10)," "),CHAR(11)," "),CHAR(12)," "),CHAR(13)," ")))=0,LEN(TRIM(SUBSTITUTE(SUBSTITUTE(SUBSTITUTE(SUBSTITUTE(SUBSTITUTE(SUBSTITUTE(J64,CHAR(160)," "),CHAR(9)," "),CHAR(10)," "),CHAR(11)," "),CHAR(12)," "),CHAR(13)," ")))=0,LEN(TRIM(SUBSTITUTE(SUBSTITUTE(SUBSTITUTE(SUBSTITUTE(SUBSTITUTE(SUBSTITUTE(M64,CHAR(160)," "),CHAR(9)," "),CHAR(10)," "),CHAR(11)," "),CHAR(12)," "),CHAR(13)," ")))=0),"INCOMPLETE","COMPLETE")</f>
      </c>
      <c r="AY64">
        <f>IF(OR(S64="INVALID_INPUT",S64="INCOMPLETE",S64="RESOLVE_SCOPE",AX64="INCOMPLETE"),"NOT_READY_TO_PUBLISH","READY_FOR_HANDOFF")</f>
      </c>
    </row>
    <row r="6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48">
        <f>IF(OR(LEN(TRIM(SUBSTITUTE(SUBSTITUTE(SUBSTITUTE(SUBSTITUTE(SUBSTITUTE(SUBSTITUTE(B65,CHAR(160)," "),CHAR(9)," "),CHAR(10)," "),CHAR(11)," "),CHAR(12)," "),CHAR(13)," ")))=0,LEN(TRIM(SUBSTITUTE(SUBSTITUTE(SUBSTITUTE(SUBSTITUTE(SUBSTITUTE(SUBSTITUTE(C65,CHAR(160)," "),CHAR(9)," "),CHAR(10)," "),CHAR(11)," "),CHAR(12)," "),CHAR(13)," ")))=0,LEN(TRIM(SUBSTITUTE(SUBSTITUTE(SUBSTITUTE(SUBSTITUTE(SUBSTITUTE(SUBSTITUTE(E65,CHAR(160)," "),CHAR(9)," "),CHAR(10)," "),CHAR(11)," "),CHAR(12)," "),CHAR(13)," ")))=0,LEN(TRIM(SUBSTITUTE(SUBSTITUTE(SUBSTITUTE(SUBSTITUTE(SUBSTITUTE(SUBSTITUTE(F65,CHAR(160)," "),CHAR(9)," "),CHAR(10)," "),CHAR(11)," "),CHAR(12)," "),CHAR(13)," ")))=0,LEN(TRIM(SUBSTITUTE(SUBSTITUTE(SUBSTITUTE(SUBSTITUTE(SUBSTITUTE(SUBSTITUTE(H65,CHAR(160)," "),CHAR(9)," "),CHAR(10)," "),CHAR(11)," "),CHAR(12)," "),CHAR(13)," ")))=0,LEN(TRIM(SUBSTITUTE(SUBSTITUTE(SUBSTITUTE(SUBSTITUTE(SUBSTITUTE(SUBSTITUTE(I65,CHAR(160)," "),CHAR(9)," "),CHAR(10)," "),CHAR(11)," "),CHAR(12)," "),CHAR(13)," ")))=0,LEN(TRIM(SUBSTITUTE(SUBSTITUTE(SUBSTITUTE(SUBSTITUTE(SUBSTITUTE(SUBSTITUTE(K65,CHAR(160)," "),CHAR(9)," "),CHAR(10)," "),CHAR(11)," "),CHAR(12)," "),CHAR(13)," ")))=0,LEN(TRIM(SUBSTITUTE(SUBSTITUTE(SUBSTITUTE(SUBSTITUTE(SUBSTITUTE(SUBSTITUTE(L65,CHAR(160)," "),CHAR(9)," "),CHAR(10)," "),CHAR(11)," "),CHAR(12)," "),CHAR(13)," ")))=0,LEN(TRIM(SUBSTITUTE(SUBSTITUTE(SUBSTITUTE(SUBSTITUTE(SUBSTITUTE(SUBSTITUTE(N65,CHAR(160)," "),CHAR(9)," "),CHAR(10)," "),CHAR(11)," "),CHAR(12)," "),CHAR(13)," ")))=0,LEN(TRIM(SUBSTITUTE(SUBSTITUTE(SUBSTITUTE(SUBSTITUTE(SUBSTITUTE(SUBSTITUTE(O65,CHAR(160)," "),CHAR(9)," "),CHAR(10)," "),CHAR(11)," "),CHAR(12)," "),CHAR(13)," ")))=0),"INCOMPLETE",IF(OR(SUMPRODUCT(--EXACT(TRIM(SUBSTITUTE(SUBSTITUTE(SUBSTITUTE(SUBSTITUTE(SUBSTITUTE(SUBSTITUTE(B65,CHAR(160)," "),CHAR(9)," "),CHAR(10)," "),CHAR(11)," "),CHAR(12)," "),CHAR(13)," ")),validation_decision_use))=0,SUMPRODUCT(--EXACT(TRIM(SUBSTITUTE(SUBSTITUTE(SUBSTITUTE(SUBSTITUTE(SUBSTITUTE(SUBSTITUTE(C65,CHAR(160)," "),CHAR(9)," "),CHAR(10)," "),CHAR(11)," "),CHAR(12)," "),CHAR(13)," ")),validation_existing_view))=0,SUMPRODUCT(--EXACT(TRIM(SUBSTITUTE(SUBSTITUTE(SUBSTITUTE(SUBSTITUTE(SUBSTITUTE(SUBSTITUTE(E65,CHAR(160)," "),CHAR(9)," "),CHAR(10)," "),CHAR(11)," "),CHAR(12)," "),CHAR(13)," ")),validation_boundary_state))=0,SUMPRODUCT(--EXACT(TRIM(SUBSTITUTE(SUBSTITUTE(SUBSTITUTE(SUBSTITUTE(SUBSTITUTE(SUBSTITUTE(F65,CHAR(160)," "),CHAR(9)," "),CHAR(10)," "),CHAR(11)," "),CHAR(12)," "),CHAR(13)," ")),validation_boundary_effect))=0,SUMPRODUCT(--EXACT(TRIM(SUBSTITUTE(SUBSTITUTE(SUBSTITUTE(SUBSTITUTE(SUBSTITUTE(SUBSTITUTE(H65,CHAR(160)," "),CHAR(9)," "),CHAR(10)," "),CHAR(11)," "),CHAR(12)," "),CHAR(13)," ")),validation_boundary_state))=0,SUMPRODUCT(--EXACT(TRIM(SUBSTITUTE(SUBSTITUTE(SUBSTITUTE(SUBSTITUTE(SUBSTITUTE(SUBSTITUTE(I65,CHAR(160)," "),CHAR(9)," "),CHAR(10)," "),CHAR(11)," "),CHAR(12)," "),CHAR(13)," ")),validation_boundary_effect))=0,SUMPRODUCT(--EXACT(TRIM(SUBSTITUTE(SUBSTITUTE(SUBSTITUTE(SUBSTITUTE(SUBSTITUTE(SUBSTITUTE(K65,CHAR(160)," "),CHAR(9)," "),CHAR(10)," "),CHAR(11)," "),CHAR(12)," "),CHAR(13)," ")),validation_boundary_state))=0,SUMPRODUCT(--EXACT(TRIM(SUBSTITUTE(SUBSTITUTE(SUBSTITUTE(SUBSTITUTE(SUBSTITUTE(SUBSTITUTE(L65,CHAR(160)," "),CHAR(9)," "),CHAR(10)," "),CHAR(11)," "),CHAR(12)," "),CHAR(13)," ")),validation_boundary_effect))=0,SUMPRODUCT(--EXACT(TRIM(SUBSTITUTE(SUBSTITUTE(SUBSTITUTE(SUBSTITUTE(SUBSTITUTE(SUBSTITUTE(N65,CHAR(160)," "),CHAR(9)," "),CHAR(10)," "),CHAR(11)," "),CHAR(12)," "),CHAR(13)," ")),validation_boundary_state))=0,SUMPRODUCT(--EXACT(TRIM(SUBSTITUTE(SUBSTITUTE(SUBSTITUTE(SUBSTITUTE(SUBSTITUTE(SUBSTITUTE(O65,CHAR(160)," "),CHAR(9)," "),CHAR(10)," "),CHAR(11)," "),CHAR(12)," "),CHAR(13)," ")),validation_boundary_effect))=0),"INVALID_INPUT",IF(OR(TRIM(SUBSTITUTE(SUBSTITUTE(SUBSTITUTE(SUBSTITUTE(SUBSTITUTE(SUBSTITUTE(E65,CHAR(160)," "),CHAR(9)," "),CHAR(10)," "),CHAR(11)," "),CHAR(12)," "),CHAR(13)," "))="UNRESOLVED",TRIM(SUBSTITUTE(SUBSTITUTE(SUBSTITUTE(SUBSTITUTE(SUBSTITUTE(SUBSTITUTE(F65,CHAR(160)," "),CHAR(9)," "),CHAR(10)," "),CHAR(11)," "),CHAR(12)," "),CHAR(13)," "))="UNKNOWN",TRIM(SUBSTITUTE(SUBSTITUTE(SUBSTITUTE(SUBSTITUTE(SUBSTITUTE(SUBSTITUTE(H65,CHAR(160)," "),CHAR(9)," "),CHAR(10)," "),CHAR(11)," "),CHAR(12)," "),CHAR(13)," "))="UNRESOLVED",TRIM(SUBSTITUTE(SUBSTITUTE(SUBSTITUTE(SUBSTITUTE(SUBSTITUTE(SUBSTITUTE(I65,CHAR(160)," "),CHAR(9)," "),CHAR(10)," "),CHAR(11)," "),CHAR(12)," "),CHAR(13)," "))="UNKNOWN",TRIM(SUBSTITUTE(SUBSTITUTE(SUBSTITUTE(SUBSTITUTE(SUBSTITUTE(SUBSTITUTE(K65,CHAR(160)," "),CHAR(9)," "),CHAR(10)," "),CHAR(11)," "),CHAR(12)," "),CHAR(13)," "))="UNRESOLVED",TRIM(SUBSTITUTE(SUBSTITUTE(SUBSTITUTE(SUBSTITUTE(SUBSTITUTE(SUBSTITUTE(L65,CHAR(160)," "),CHAR(9)," "),CHAR(10)," "),CHAR(11)," "),CHAR(12)," "),CHAR(13)," "))="UNKNOWN",TRIM(SUBSTITUTE(SUBSTITUTE(SUBSTITUTE(SUBSTITUTE(SUBSTITUTE(SUBSTITUTE(N65,CHAR(160)," "),CHAR(9)," "),CHAR(10)," "),CHAR(11)," "),CHAR(12)," "),CHAR(13)," "))="UNRESOLVED",TRIM(SUBSTITUTE(SUBSTITUTE(SUBSTITUTE(SUBSTITUTE(SUBSTITUTE(SUBSTITUTE(O65,CHAR(160)," "),CHAR(9)," "),CHAR(10)," "),CHAR(11)," "),CHAR(12)," "),CHAR(13)," "))="UNKNOWN"),"RESOLVE_SCOPE",IF(AND(TRIM(SUBSTITUTE(SUBSTITUTE(SUBSTITUTE(SUBSTITUTE(SUBSTITUTE(SUBSTITUTE(C65,CHAR(160)," "),CHAR(9)," "),CHAR(10)," "),CHAR(11)," "),CHAR(12)," "),CHAR(13)," "))="CURRENT",OR(TRIM(SUBSTITUTE(SUBSTITUTE(SUBSTITUTE(SUBSTITUTE(SUBSTITUTE(SUBSTITUTE(F65,CHAR(160)," "),CHAR(9)," "),CHAR(10)," "),CHAR(11)," "),CHAR(12)," "),CHAR(13)," "))="MATERIAL",TRIM(SUBSTITUTE(SUBSTITUTE(SUBSTITUTE(SUBSTITUTE(SUBSTITUTE(SUBSTITUTE(I65,CHAR(160)," "),CHAR(9)," "),CHAR(10)," "),CHAR(11)," "),CHAR(12)," "),CHAR(13)," "))="MATERIAL",TRIM(SUBSTITUTE(SUBSTITUTE(SUBSTITUTE(SUBSTITUTE(SUBSTITUTE(SUBSTITUTE(L65,CHAR(160)," "),CHAR(9)," "),CHAR(10)," "),CHAR(11)," "),CHAR(12)," "),CHAR(13)," "))="MATERIAL",TRIM(SUBSTITUTE(SUBSTITUTE(SUBSTITUTE(SUBSTITUTE(SUBSTITUTE(SUBSTITUTE(O65,CHAR(160)," "),CHAR(9)," "),CHAR(10)," "),CHAR(11)," "),CHAR(12)," "),CHAR(13)," "))="MATERIAL")),"REOPEN_VIEW",IF((--(TRIM(SUBSTITUTE(SUBSTITUTE(SUBSTITUTE(SUBSTITUTE(SUBSTITUTE(SUBSTITUTE(F65,CHAR(160)," "),CHAR(9)," "),CHAR(10)," "),CHAR(11)," "),CHAR(12)," "),CHAR(13)," "))="MATERIAL")+--(TRIM(SUBSTITUTE(SUBSTITUTE(SUBSTITUTE(SUBSTITUTE(SUBSTITUTE(SUBSTITUTE(I65,CHAR(160)," "),CHAR(9)," "),CHAR(10)," "),CHAR(11)," "),CHAR(12)," "),CHAR(13)," "))="MATERIAL")+--(TRIM(SUBSTITUTE(SUBSTITUTE(SUBSTITUTE(SUBSTITUTE(SUBSTITUTE(SUBSTITUTE(L65,CHAR(160)," "),CHAR(9)," "),CHAR(10)," "),CHAR(11)," "),CHAR(12)," "),CHAR(13)," "))="MATERIAL")+--(TRIM(SUBSTITUTE(SUBSTITUTE(SUBSTITUTE(SUBSTITUTE(SUBSTITUTE(SUBSTITUTE(O65,CHAR(160)," "),CHAR(9)," "),CHAR(10)," "),CHAR(11)," "),CHAR(12)," "),CHAR(13)," "))="MATERIAL"))&gt;1,"SPLIT_MULTIPLE",IF(TRIM(SUBSTITUTE(SUBSTITUTE(SUBSTITUTE(SUBSTITUTE(SUBSTITUTE(SUBSTITUTE(F65,CHAR(160)," "),CHAR(9)," "),CHAR(10)," "),CHAR(11)," "),CHAR(12)," "),CHAR(13)," "))="MATERIAL","SPLIT_BUYER",IF(TRIM(SUBSTITUTE(SUBSTITUTE(SUBSTITUTE(SUBSTITUTE(SUBSTITUTE(SUBSTITUTE(I65,CHAR(160)," "),CHAR(9)," "),CHAR(10)," "),CHAR(11)," "),CHAR(12)," "),CHAR(13)," "))="MATERIAL","SPLIT_OFFER",IF(TRIM(SUBSTITUTE(SUBSTITUTE(SUBSTITUTE(SUBSTITUTE(SUBSTITUTE(SUBSTITUTE(L65,CHAR(160)," "),CHAR(9)," "),CHAR(10)," "),CHAR(11)," "),CHAR(12)," "),CHAR(13)," "))="MATERIAL","SPLIT_MARKET",IF(TRIM(SUBSTITUTE(SUBSTITUTE(SUBSTITUTE(SUBSTITUTE(SUBSTITUTE(SUBSTITUTE(O65,CHAR(160)," "),CHAR(9)," "),CHAR(10)," "),CHAR(11)," "),CHAR(12)," "),CHAR(13)," "))="MATERIAL","SPLIT_GEOGRAPHY","USE_ONE_VIEW")))))))))</f>
      </c>
      <c r="T65" s="46">
        <f>IF(S65="INVALID_INPUT","CONTROLLED_INPUT_INVALID",IF(S65="INCOMPLETE","REQUIRED_INPUT_MISSING",IF(S65="RESOLVE_SCOPE","BOUNDARY_UNRESOLVED",IF(S65="REOPEN_VIEW","CURRENT_VIEW_STALE",IF(S65="SPLIT_MULTIPLE","MULTIPLE_MATERIAL_BOUNDARIES",IF(LEFT(S65,6)="SPLIT_","SINGLE_MATERIAL_BOUNDARY","NO_MATERIAL_BOUNDARY_CHANGE"))))))</f>
      </c>
      <c r="U65" s="46">
        <f>"Buyer: "&amp;TRIM(SUBSTITUTE(SUBSTITUTE(SUBSTITUTE(SUBSTITUTE(SUBSTITUTE(SUBSTITUTE(D65,CHAR(160)," "),CHAR(9)," "),CHAR(10)," "),CHAR(11)," "),CHAR(12)," "),CHAR(13)," "))&amp;" | Offer: "&amp;TRIM(SUBSTITUTE(SUBSTITUTE(SUBSTITUTE(SUBSTITUTE(SUBSTITUTE(SUBSTITUTE(G65,CHAR(160)," "),CHAR(9)," "),CHAR(10)," "),CHAR(11)," "),CHAR(12)," "),CHAR(13)," "))&amp;" | Market/job: "&amp;TRIM(SUBSTITUTE(SUBSTITUTE(SUBSTITUTE(SUBSTITUTE(SUBSTITUTE(SUBSTITUTE(J65,CHAR(160)," "),CHAR(9)," "),CHAR(10)," "),CHAR(11)," "),CHAR(12)," "),CHAR(13)," "))&amp;" | Geography/serviceability: "&amp;TRIM(SUBSTITUTE(SUBSTITUTE(SUBSTITUTE(SUBSTITUTE(SUBSTITUTE(SUBSTITUTE(M65,CHAR(160)," "),CHAR(9)," "),CHAR(10)," "),CHAR(11)," "),CHAR(12)," "),CHAR(13)," "))</f>
      </c>
      <c r="V65" s="46">
        <f>IF(OR(S65="USE_ONE_VIEW",LEFT(S65,6)="SPLIT_",S65="REOPEN_VIEW"),"Use the resulting scoped view for the stated decision after inclusions, exclusions and evidence are recorded.","No consequential downstream comparison yet.")</f>
      </c>
      <c r="W65" s="46">
        <f>IF(OR(S65="USE_ONE_VIEW",LEFT(S65,6)="SPLIT_",S65="REOPEN_VIEW"),"Do not generalize to other buyers, offers, markets, geographies or decisions without rechecking scope.","Do not size, benchmark, rank or brief from an unresolved or invalid scope.")</f>
      </c>
      <c r="X65" s="46">
        <f>IF(S65="INVALID_INPUT","Correct unsupported controlled values.",IF(S65="INCOMPLETE","Complete missing controlled fields.",IF(S65="RESOLVE_SCOPE","Resolve one or more boundary states/effects before comparison.",IF(AX65="INCOMPLETE","Record exact missing buyer / offer / market-job / geography-serviceability scope labels before publishing.","None identified by controlled inputs."))))</f>
      </c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>
        <f>IF(OR(LEN(TRIM(SUBSTITUTE(SUBSTITUTE(SUBSTITUTE(SUBSTITUTE(SUBSTITUTE(SUBSTITUTE(D65,CHAR(160)," "),CHAR(9)," "),CHAR(10)," "),CHAR(11)," "),CHAR(12)," "),CHAR(13)," ")))=0,LEN(TRIM(SUBSTITUTE(SUBSTITUTE(SUBSTITUTE(SUBSTITUTE(SUBSTITUTE(SUBSTITUTE(G65,CHAR(160)," "),CHAR(9)," "),CHAR(10)," "),CHAR(11)," "),CHAR(12)," "),CHAR(13)," ")))=0,LEN(TRIM(SUBSTITUTE(SUBSTITUTE(SUBSTITUTE(SUBSTITUTE(SUBSTITUTE(SUBSTITUTE(J65,CHAR(160)," "),CHAR(9)," "),CHAR(10)," "),CHAR(11)," "),CHAR(12)," "),CHAR(13)," ")))=0,LEN(TRIM(SUBSTITUTE(SUBSTITUTE(SUBSTITUTE(SUBSTITUTE(SUBSTITUTE(SUBSTITUTE(M65,CHAR(160)," "),CHAR(9)," "),CHAR(10)," "),CHAR(11)," "),CHAR(12)," "),CHAR(13)," ")))=0),"INCOMPLETE","COMPLETE")</f>
      </c>
      <c r="AY65">
        <f>IF(OR(S65="INVALID_INPUT",S65="INCOMPLETE",S65="RESOLVE_SCOPE",AX65="INCOMPLETE"),"NOT_READY_TO_PUBLISH","READY_FOR_HANDOFF")</f>
      </c>
    </row>
    <row r="66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48">
        <f>IF(OR(LEN(TRIM(SUBSTITUTE(SUBSTITUTE(SUBSTITUTE(SUBSTITUTE(SUBSTITUTE(SUBSTITUTE(B66,CHAR(160)," "),CHAR(9)," "),CHAR(10)," "),CHAR(11)," "),CHAR(12)," "),CHAR(13)," ")))=0,LEN(TRIM(SUBSTITUTE(SUBSTITUTE(SUBSTITUTE(SUBSTITUTE(SUBSTITUTE(SUBSTITUTE(C66,CHAR(160)," "),CHAR(9)," "),CHAR(10)," "),CHAR(11)," "),CHAR(12)," "),CHAR(13)," ")))=0,LEN(TRIM(SUBSTITUTE(SUBSTITUTE(SUBSTITUTE(SUBSTITUTE(SUBSTITUTE(SUBSTITUTE(E66,CHAR(160)," "),CHAR(9)," "),CHAR(10)," "),CHAR(11)," "),CHAR(12)," "),CHAR(13)," ")))=0,LEN(TRIM(SUBSTITUTE(SUBSTITUTE(SUBSTITUTE(SUBSTITUTE(SUBSTITUTE(SUBSTITUTE(F66,CHAR(160)," "),CHAR(9)," "),CHAR(10)," "),CHAR(11)," "),CHAR(12)," "),CHAR(13)," ")))=0,LEN(TRIM(SUBSTITUTE(SUBSTITUTE(SUBSTITUTE(SUBSTITUTE(SUBSTITUTE(SUBSTITUTE(H66,CHAR(160)," "),CHAR(9)," "),CHAR(10)," "),CHAR(11)," "),CHAR(12)," "),CHAR(13)," ")))=0,LEN(TRIM(SUBSTITUTE(SUBSTITUTE(SUBSTITUTE(SUBSTITUTE(SUBSTITUTE(SUBSTITUTE(I66,CHAR(160)," "),CHAR(9)," "),CHAR(10)," "),CHAR(11)," "),CHAR(12)," "),CHAR(13)," ")))=0,LEN(TRIM(SUBSTITUTE(SUBSTITUTE(SUBSTITUTE(SUBSTITUTE(SUBSTITUTE(SUBSTITUTE(K66,CHAR(160)," "),CHAR(9)," "),CHAR(10)," "),CHAR(11)," "),CHAR(12)," "),CHAR(13)," ")))=0,LEN(TRIM(SUBSTITUTE(SUBSTITUTE(SUBSTITUTE(SUBSTITUTE(SUBSTITUTE(SUBSTITUTE(L66,CHAR(160)," "),CHAR(9)," "),CHAR(10)," "),CHAR(11)," "),CHAR(12)," "),CHAR(13)," ")))=0,LEN(TRIM(SUBSTITUTE(SUBSTITUTE(SUBSTITUTE(SUBSTITUTE(SUBSTITUTE(SUBSTITUTE(N66,CHAR(160)," "),CHAR(9)," "),CHAR(10)," "),CHAR(11)," "),CHAR(12)," "),CHAR(13)," ")))=0,LEN(TRIM(SUBSTITUTE(SUBSTITUTE(SUBSTITUTE(SUBSTITUTE(SUBSTITUTE(SUBSTITUTE(O66,CHAR(160)," "),CHAR(9)," "),CHAR(10)," "),CHAR(11)," "),CHAR(12)," "),CHAR(13)," ")))=0),"INCOMPLETE",IF(OR(SUMPRODUCT(--EXACT(TRIM(SUBSTITUTE(SUBSTITUTE(SUBSTITUTE(SUBSTITUTE(SUBSTITUTE(SUBSTITUTE(B66,CHAR(160)," "),CHAR(9)," "),CHAR(10)," "),CHAR(11)," "),CHAR(12)," "),CHAR(13)," ")),validation_decision_use))=0,SUMPRODUCT(--EXACT(TRIM(SUBSTITUTE(SUBSTITUTE(SUBSTITUTE(SUBSTITUTE(SUBSTITUTE(SUBSTITUTE(C66,CHAR(160)," "),CHAR(9)," "),CHAR(10)," "),CHAR(11)," "),CHAR(12)," "),CHAR(13)," ")),validation_existing_view))=0,SUMPRODUCT(--EXACT(TRIM(SUBSTITUTE(SUBSTITUTE(SUBSTITUTE(SUBSTITUTE(SUBSTITUTE(SUBSTITUTE(E66,CHAR(160)," "),CHAR(9)," "),CHAR(10)," "),CHAR(11)," "),CHAR(12)," "),CHAR(13)," ")),validation_boundary_state))=0,SUMPRODUCT(--EXACT(TRIM(SUBSTITUTE(SUBSTITUTE(SUBSTITUTE(SUBSTITUTE(SUBSTITUTE(SUBSTITUTE(F66,CHAR(160)," "),CHAR(9)," "),CHAR(10)," "),CHAR(11)," "),CHAR(12)," "),CHAR(13)," ")),validation_boundary_effect))=0,SUMPRODUCT(--EXACT(TRIM(SUBSTITUTE(SUBSTITUTE(SUBSTITUTE(SUBSTITUTE(SUBSTITUTE(SUBSTITUTE(H66,CHAR(160)," "),CHAR(9)," "),CHAR(10)," "),CHAR(11)," "),CHAR(12)," "),CHAR(13)," ")),validation_boundary_state))=0,SUMPRODUCT(--EXACT(TRIM(SUBSTITUTE(SUBSTITUTE(SUBSTITUTE(SUBSTITUTE(SUBSTITUTE(SUBSTITUTE(I66,CHAR(160)," "),CHAR(9)," "),CHAR(10)," "),CHAR(11)," "),CHAR(12)," "),CHAR(13)," ")),validation_boundary_effect))=0,SUMPRODUCT(--EXACT(TRIM(SUBSTITUTE(SUBSTITUTE(SUBSTITUTE(SUBSTITUTE(SUBSTITUTE(SUBSTITUTE(K66,CHAR(160)," "),CHAR(9)," "),CHAR(10)," "),CHAR(11)," "),CHAR(12)," "),CHAR(13)," ")),validation_boundary_state))=0,SUMPRODUCT(--EXACT(TRIM(SUBSTITUTE(SUBSTITUTE(SUBSTITUTE(SUBSTITUTE(SUBSTITUTE(SUBSTITUTE(L66,CHAR(160)," "),CHAR(9)," "),CHAR(10)," "),CHAR(11)," "),CHAR(12)," "),CHAR(13)," ")),validation_boundary_effect))=0,SUMPRODUCT(--EXACT(TRIM(SUBSTITUTE(SUBSTITUTE(SUBSTITUTE(SUBSTITUTE(SUBSTITUTE(SUBSTITUTE(N66,CHAR(160)," "),CHAR(9)," "),CHAR(10)," "),CHAR(11)," "),CHAR(12)," "),CHAR(13)," ")),validation_boundary_state))=0,SUMPRODUCT(--EXACT(TRIM(SUBSTITUTE(SUBSTITUTE(SUBSTITUTE(SUBSTITUTE(SUBSTITUTE(SUBSTITUTE(O66,CHAR(160)," "),CHAR(9)," "),CHAR(10)," "),CHAR(11)," "),CHAR(12)," "),CHAR(13)," ")),validation_boundary_effect))=0),"INVALID_INPUT",IF(OR(TRIM(SUBSTITUTE(SUBSTITUTE(SUBSTITUTE(SUBSTITUTE(SUBSTITUTE(SUBSTITUTE(E66,CHAR(160)," "),CHAR(9)," "),CHAR(10)," "),CHAR(11)," "),CHAR(12)," "),CHAR(13)," "))="UNRESOLVED",TRIM(SUBSTITUTE(SUBSTITUTE(SUBSTITUTE(SUBSTITUTE(SUBSTITUTE(SUBSTITUTE(F66,CHAR(160)," "),CHAR(9)," "),CHAR(10)," "),CHAR(11)," "),CHAR(12)," "),CHAR(13)," "))="UNKNOWN",TRIM(SUBSTITUTE(SUBSTITUTE(SUBSTITUTE(SUBSTITUTE(SUBSTITUTE(SUBSTITUTE(H66,CHAR(160)," "),CHAR(9)," "),CHAR(10)," "),CHAR(11)," "),CHAR(12)," "),CHAR(13)," "))="UNRESOLVED",TRIM(SUBSTITUTE(SUBSTITUTE(SUBSTITUTE(SUBSTITUTE(SUBSTITUTE(SUBSTITUTE(I66,CHAR(160)," "),CHAR(9)," "),CHAR(10)," "),CHAR(11)," "),CHAR(12)," "),CHAR(13)," "))="UNKNOWN",TRIM(SUBSTITUTE(SUBSTITUTE(SUBSTITUTE(SUBSTITUTE(SUBSTITUTE(SUBSTITUTE(K66,CHAR(160)," "),CHAR(9)," "),CHAR(10)," "),CHAR(11)," "),CHAR(12)," "),CHAR(13)," "))="UNRESOLVED",TRIM(SUBSTITUTE(SUBSTITUTE(SUBSTITUTE(SUBSTITUTE(SUBSTITUTE(SUBSTITUTE(L66,CHAR(160)," "),CHAR(9)," "),CHAR(10)," "),CHAR(11)," "),CHAR(12)," "),CHAR(13)," "))="UNKNOWN",TRIM(SUBSTITUTE(SUBSTITUTE(SUBSTITUTE(SUBSTITUTE(SUBSTITUTE(SUBSTITUTE(N66,CHAR(160)," "),CHAR(9)," "),CHAR(10)," "),CHAR(11)," "),CHAR(12)," "),CHAR(13)," "))="UNRESOLVED",TRIM(SUBSTITUTE(SUBSTITUTE(SUBSTITUTE(SUBSTITUTE(SUBSTITUTE(SUBSTITUTE(O66,CHAR(160)," "),CHAR(9)," "),CHAR(10)," "),CHAR(11)," "),CHAR(12)," "),CHAR(13)," "))="UNKNOWN"),"RESOLVE_SCOPE",IF(AND(TRIM(SUBSTITUTE(SUBSTITUTE(SUBSTITUTE(SUBSTITUTE(SUBSTITUTE(SUBSTITUTE(C66,CHAR(160)," "),CHAR(9)," "),CHAR(10)," "),CHAR(11)," "),CHAR(12)," "),CHAR(13)," "))="CURRENT",OR(TRIM(SUBSTITUTE(SUBSTITUTE(SUBSTITUTE(SUBSTITUTE(SUBSTITUTE(SUBSTITUTE(F66,CHAR(160)," "),CHAR(9)," "),CHAR(10)," "),CHAR(11)," "),CHAR(12)," "),CHAR(13)," "))="MATERIAL",TRIM(SUBSTITUTE(SUBSTITUTE(SUBSTITUTE(SUBSTITUTE(SUBSTITUTE(SUBSTITUTE(I66,CHAR(160)," "),CHAR(9)," "),CHAR(10)," "),CHAR(11)," "),CHAR(12)," "),CHAR(13)," "))="MATERIAL",TRIM(SUBSTITUTE(SUBSTITUTE(SUBSTITUTE(SUBSTITUTE(SUBSTITUTE(SUBSTITUTE(L66,CHAR(160)," "),CHAR(9)," "),CHAR(10)," "),CHAR(11)," "),CHAR(12)," "),CHAR(13)," "))="MATERIAL",TRIM(SUBSTITUTE(SUBSTITUTE(SUBSTITUTE(SUBSTITUTE(SUBSTITUTE(SUBSTITUTE(O66,CHAR(160)," "),CHAR(9)," "),CHAR(10)," "),CHAR(11)," "),CHAR(12)," "),CHAR(13)," "))="MATERIAL")),"REOPEN_VIEW",IF((--(TRIM(SUBSTITUTE(SUBSTITUTE(SUBSTITUTE(SUBSTITUTE(SUBSTITUTE(SUBSTITUTE(F66,CHAR(160)," "),CHAR(9)," "),CHAR(10)," "),CHAR(11)," "),CHAR(12)," "),CHAR(13)," "))="MATERIAL")+--(TRIM(SUBSTITUTE(SUBSTITUTE(SUBSTITUTE(SUBSTITUTE(SUBSTITUTE(SUBSTITUTE(I66,CHAR(160)," "),CHAR(9)," "),CHAR(10)," "),CHAR(11)," "),CHAR(12)," "),CHAR(13)," "))="MATERIAL")+--(TRIM(SUBSTITUTE(SUBSTITUTE(SUBSTITUTE(SUBSTITUTE(SUBSTITUTE(SUBSTITUTE(L66,CHAR(160)," "),CHAR(9)," "),CHAR(10)," "),CHAR(11)," "),CHAR(12)," "),CHAR(13)," "))="MATERIAL")+--(TRIM(SUBSTITUTE(SUBSTITUTE(SUBSTITUTE(SUBSTITUTE(SUBSTITUTE(SUBSTITUTE(O66,CHAR(160)," "),CHAR(9)," "),CHAR(10)," "),CHAR(11)," "),CHAR(12)," "),CHAR(13)," "))="MATERIAL"))&gt;1,"SPLIT_MULTIPLE",IF(TRIM(SUBSTITUTE(SUBSTITUTE(SUBSTITUTE(SUBSTITUTE(SUBSTITUTE(SUBSTITUTE(F66,CHAR(160)," "),CHAR(9)," "),CHAR(10)," "),CHAR(11)," "),CHAR(12)," "),CHAR(13)," "))="MATERIAL","SPLIT_BUYER",IF(TRIM(SUBSTITUTE(SUBSTITUTE(SUBSTITUTE(SUBSTITUTE(SUBSTITUTE(SUBSTITUTE(I66,CHAR(160)," "),CHAR(9)," "),CHAR(10)," "),CHAR(11)," "),CHAR(12)," "),CHAR(13)," "))="MATERIAL","SPLIT_OFFER",IF(TRIM(SUBSTITUTE(SUBSTITUTE(SUBSTITUTE(SUBSTITUTE(SUBSTITUTE(SUBSTITUTE(L66,CHAR(160)," "),CHAR(9)," "),CHAR(10)," "),CHAR(11)," "),CHAR(12)," "),CHAR(13)," "))="MATERIAL","SPLIT_MARKET",IF(TRIM(SUBSTITUTE(SUBSTITUTE(SUBSTITUTE(SUBSTITUTE(SUBSTITUTE(SUBSTITUTE(O66,CHAR(160)," "),CHAR(9)," "),CHAR(10)," "),CHAR(11)," "),CHAR(12)," "),CHAR(13)," "))="MATERIAL","SPLIT_GEOGRAPHY","USE_ONE_VIEW")))))))))</f>
      </c>
      <c r="T66" s="46">
        <f>IF(S66="INVALID_INPUT","CONTROLLED_INPUT_INVALID",IF(S66="INCOMPLETE","REQUIRED_INPUT_MISSING",IF(S66="RESOLVE_SCOPE","BOUNDARY_UNRESOLVED",IF(S66="REOPEN_VIEW","CURRENT_VIEW_STALE",IF(S66="SPLIT_MULTIPLE","MULTIPLE_MATERIAL_BOUNDARIES",IF(LEFT(S66,6)="SPLIT_","SINGLE_MATERIAL_BOUNDARY","NO_MATERIAL_BOUNDARY_CHANGE"))))))</f>
      </c>
      <c r="U66" s="46">
        <f>"Buyer: "&amp;TRIM(SUBSTITUTE(SUBSTITUTE(SUBSTITUTE(SUBSTITUTE(SUBSTITUTE(SUBSTITUTE(D66,CHAR(160)," "),CHAR(9)," "),CHAR(10)," "),CHAR(11)," "),CHAR(12)," "),CHAR(13)," "))&amp;" | Offer: "&amp;TRIM(SUBSTITUTE(SUBSTITUTE(SUBSTITUTE(SUBSTITUTE(SUBSTITUTE(SUBSTITUTE(G66,CHAR(160)," "),CHAR(9)," "),CHAR(10)," "),CHAR(11)," "),CHAR(12)," "),CHAR(13)," "))&amp;" | Market/job: "&amp;TRIM(SUBSTITUTE(SUBSTITUTE(SUBSTITUTE(SUBSTITUTE(SUBSTITUTE(SUBSTITUTE(J66,CHAR(160)," "),CHAR(9)," "),CHAR(10)," "),CHAR(11)," "),CHAR(12)," "),CHAR(13)," "))&amp;" | Geography/serviceability: "&amp;TRIM(SUBSTITUTE(SUBSTITUTE(SUBSTITUTE(SUBSTITUTE(SUBSTITUTE(SUBSTITUTE(M66,CHAR(160)," "),CHAR(9)," "),CHAR(10)," "),CHAR(11)," "),CHAR(12)," "),CHAR(13)," "))</f>
      </c>
      <c r="V66" s="46">
        <f>IF(OR(S66="USE_ONE_VIEW",LEFT(S66,6)="SPLIT_",S66="REOPEN_VIEW"),"Use the resulting scoped view for the stated decision after inclusions, exclusions and evidence are recorded.","No consequential downstream comparison yet.")</f>
      </c>
      <c r="W66" s="46">
        <f>IF(OR(S66="USE_ONE_VIEW",LEFT(S66,6)="SPLIT_",S66="REOPEN_VIEW"),"Do not generalize to other buyers, offers, markets, geographies or decisions without rechecking scope.","Do not size, benchmark, rank or brief from an unresolved or invalid scope.")</f>
      </c>
      <c r="X66" s="46">
        <f>IF(S66="INVALID_INPUT","Correct unsupported controlled values.",IF(S66="INCOMPLETE","Complete missing controlled fields.",IF(S66="RESOLVE_SCOPE","Resolve one or more boundary states/effects before comparison.",IF(AX66="INCOMPLETE","Record exact missing buyer / offer / market-job / geography-serviceability scope labels before publishing.","None identified by controlled inputs."))))</f>
      </c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>
        <f>IF(OR(LEN(TRIM(SUBSTITUTE(SUBSTITUTE(SUBSTITUTE(SUBSTITUTE(SUBSTITUTE(SUBSTITUTE(D66,CHAR(160)," "),CHAR(9)," "),CHAR(10)," "),CHAR(11)," "),CHAR(12)," "),CHAR(13)," ")))=0,LEN(TRIM(SUBSTITUTE(SUBSTITUTE(SUBSTITUTE(SUBSTITUTE(SUBSTITUTE(SUBSTITUTE(G66,CHAR(160)," "),CHAR(9)," "),CHAR(10)," "),CHAR(11)," "),CHAR(12)," "),CHAR(13)," ")))=0,LEN(TRIM(SUBSTITUTE(SUBSTITUTE(SUBSTITUTE(SUBSTITUTE(SUBSTITUTE(SUBSTITUTE(J66,CHAR(160)," "),CHAR(9)," "),CHAR(10)," "),CHAR(11)," "),CHAR(12)," "),CHAR(13)," ")))=0,LEN(TRIM(SUBSTITUTE(SUBSTITUTE(SUBSTITUTE(SUBSTITUTE(SUBSTITUTE(SUBSTITUTE(M66,CHAR(160)," "),CHAR(9)," "),CHAR(10)," "),CHAR(11)," "),CHAR(12)," "),CHAR(13)," ")))=0),"INCOMPLETE","COMPLETE")</f>
      </c>
      <c r="AY66">
        <f>IF(OR(S66="INVALID_INPUT",S66="INCOMPLETE",S66="RESOLVE_SCOPE",AX66="INCOMPLETE"),"NOT_READY_TO_PUBLISH","READY_FOR_HANDOFF")</f>
      </c>
    </row>
    <row r="67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48">
        <f>IF(OR(LEN(TRIM(SUBSTITUTE(SUBSTITUTE(SUBSTITUTE(SUBSTITUTE(SUBSTITUTE(SUBSTITUTE(B67,CHAR(160)," "),CHAR(9)," "),CHAR(10)," "),CHAR(11)," "),CHAR(12)," "),CHAR(13)," ")))=0,LEN(TRIM(SUBSTITUTE(SUBSTITUTE(SUBSTITUTE(SUBSTITUTE(SUBSTITUTE(SUBSTITUTE(C67,CHAR(160)," "),CHAR(9)," "),CHAR(10)," "),CHAR(11)," "),CHAR(12)," "),CHAR(13)," ")))=0,LEN(TRIM(SUBSTITUTE(SUBSTITUTE(SUBSTITUTE(SUBSTITUTE(SUBSTITUTE(SUBSTITUTE(E67,CHAR(160)," "),CHAR(9)," "),CHAR(10)," "),CHAR(11)," "),CHAR(12)," "),CHAR(13)," ")))=0,LEN(TRIM(SUBSTITUTE(SUBSTITUTE(SUBSTITUTE(SUBSTITUTE(SUBSTITUTE(SUBSTITUTE(F67,CHAR(160)," "),CHAR(9)," "),CHAR(10)," "),CHAR(11)," "),CHAR(12)," "),CHAR(13)," ")))=0,LEN(TRIM(SUBSTITUTE(SUBSTITUTE(SUBSTITUTE(SUBSTITUTE(SUBSTITUTE(SUBSTITUTE(H67,CHAR(160)," "),CHAR(9)," "),CHAR(10)," "),CHAR(11)," "),CHAR(12)," "),CHAR(13)," ")))=0,LEN(TRIM(SUBSTITUTE(SUBSTITUTE(SUBSTITUTE(SUBSTITUTE(SUBSTITUTE(SUBSTITUTE(I67,CHAR(160)," "),CHAR(9)," "),CHAR(10)," "),CHAR(11)," "),CHAR(12)," "),CHAR(13)," ")))=0,LEN(TRIM(SUBSTITUTE(SUBSTITUTE(SUBSTITUTE(SUBSTITUTE(SUBSTITUTE(SUBSTITUTE(K67,CHAR(160)," "),CHAR(9)," "),CHAR(10)," "),CHAR(11)," "),CHAR(12)," "),CHAR(13)," ")))=0,LEN(TRIM(SUBSTITUTE(SUBSTITUTE(SUBSTITUTE(SUBSTITUTE(SUBSTITUTE(SUBSTITUTE(L67,CHAR(160)," "),CHAR(9)," "),CHAR(10)," "),CHAR(11)," "),CHAR(12)," "),CHAR(13)," ")))=0,LEN(TRIM(SUBSTITUTE(SUBSTITUTE(SUBSTITUTE(SUBSTITUTE(SUBSTITUTE(SUBSTITUTE(N67,CHAR(160)," "),CHAR(9)," "),CHAR(10)," "),CHAR(11)," "),CHAR(12)," "),CHAR(13)," ")))=0,LEN(TRIM(SUBSTITUTE(SUBSTITUTE(SUBSTITUTE(SUBSTITUTE(SUBSTITUTE(SUBSTITUTE(O67,CHAR(160)," "),CHAR(9)," "),CHAR(10)," "),CHAR(11)," "),CHAR(12)," "),CHAR(13)," ")))=0),"INCOMPLETE",IF(OR(SUMPRODUCT(--EXACT(TRIM(SUBSTITUTE(SUBSTITUTE(SUBSTITUTE(SUBSTITUTE(SUBSTITUTE(SUBSTITUTE(B67,CHAR(160)," "),CHAR(9)," "),CHAR(10)," "),CHAR(11)," "),CHAR(12)," "),CHAR(13)," ")),validation_decision_use))=0,SUMPRODUCT(--EXACT(TRIM(SUBSTITUTE(SUBSTITUTE(SUBSTITUTE(SUBSTITUTE(SUBSTITUTE(SUBSTITUTE(C67,CHAR(160)," "),CHAR(9)," "),CHAR(10)," "),CHAR(11)," "),CHAR(12)," "),CHAR(13)," ")),validation_existing_view))=0,SUMPRODUCT(--EXACT(TRIM(SUBSTITUTE(SUBSTITUTE(SUBSTITUTE(SUBSTITUTE(SUBSTITUTE(SUBSTITUTE(E67,CHAR(160)," "),CHAR(9)," "),CHAR(10)," "),CHAR(11)," "),CHAR(12)," "),CHAR(13)," ")),validation_boundary_state))=0,SUMPRODUCT(--EXACT(TRIM(SUBSTITUTE(SUBSTITUTE(SUBSTITUTE(SUBSTITUTE(SUBSTITUTE(SUBSTITUTE(F67,CHAR(160)," "),CHAR(9)," "),CHAR(10)," "),CHAR(11)," "),CHAR(12)," "),CHAR(13)," ")),validation_boundary_effect))=0,SUMPRODUCT(--EXACT(TRIM(SUBSTITUTE(SUBSTITUTE(SUBSTITUTE(SUBSTITUTE(SUBSTITUTE(SUBSTITUTE(H67,CHAR(160)," "),CHAR(9)," "),CHAR(10)," "),CHAR(11)," "),CHAR(12)," "),CHAR(13)," ")),validation_boundary_state))=0,SUMPRODUCT(--EXACT(TRIM(SUBSTITUTE(SUBSTITUTE(SUBSTITUTE(SUBSTITUTE(SUBSTITUTE(SUBSTITUTE(I67,CHAR(160)," "),CHAR(9)," "),CHAR(10)," "),CHAR(11)," "),CHAR(12)," "),CHAR(13)," ")),validation_boundary_effect))=0,SUMPRODUCT(--EXACT(TRIM(SUBSTITUTE(SUBSTITUTE(SUBSTITUTE(SUBSTITUTE(SUBSTITUTE(SUBSTITUTE(K67,CHAR(160)," "),CHAR(9)," "),CHAR(10)," "),CHAR(11)," "),CHAR(12)," "),CHAR(13)," ")),validation_boundary_state))=0,SUMPRODUCT(--EXACT(TRIM(SUBSTITUTE(SUBSTITUTE(SUBSTITUTE(SUBSTITUTE(SUBSTITUTE(SUBSTITUTE(L67,CHAR(160)," "),CHAR(9)," "),CHAR(10)," "),CHAR(11)," "),CHAR(12)," "),CHAR(13)," ")),validation_boundary_effect))=0,SUMPRODUCT(--EXACT(TRIM(SUBSTITUTE(SUBSTITUTE(SUBSTITUTE(SUBSTITUTE(SUBSTITUTE(SUBSTITUTE(N67,CHAR(160)," "),CHAR(9)," "),CHAR(10)," "),CHAR(11)," "),CHAR(12)," "),CHAR(13)," ")),validation_boundary_state))=0,SUMPRODUCT(--EXACT(TRIM(SUBSTITUTE(SUBSTITUTE(SUBSTITUTE(SUBSTITUTE(SUBSTITUTE(SUBSTITUTE(O67,CHAR(160)," "),CHAR(9)," "),CHAR(10)," "),CHAR(11)," "),CHAR(12)," "),CHAR(13)," ")),validation_boundary_effect))=0),"INVALID_INPUT",IF(OR(TRIM(SUBSTITUTE(SUBSTITUTE(SUBSTITUTE(SUBSTITUTE(SUBSTITUTE(SUBSTITUTE(E67,CHAR(160)," "),CHAR(9)," "),CHAR(10)," "),CHAR(11)," "),CHAR(12)," "),CHAR(13)," "))="UNRESOLVED",TRIM(SUBSTITUTE(SUBSTITUTE(SUBSTITUTE(SUBSTITUTE(SUBSTITUTE(SUBSTITUTE(F67,CHAR(160)," "),CHAR(9)," "),CHAR(10)," "),CHAR(11)," "),CHAR(12)," "),CHAR(13)," "))="UNKNOWN",TRIM(SUBSTITUTE(SUBSTITUTE(SUBSTITUTE(SUBSTITUTE(SUBSTITUTE(SUBSTITUTE(H67,CHAR(160)," "),CHAR(9)," "),CHAR(10)," "),CHAR(11)," "),CHAR(12)," "),CHAR(13)," "))="UNRESOLVED",TRIM(SUBSTITUTE(SUBSTITUTE(SUBSTITUTE(SUBSTITUTE(SUBSTITUTE(SUBSTITUTE(I67,CHAR(160)," "),CHAR(9)," "),CHAR(10)," "),CHAR(11)," "),CHAR(12)," "),CHAR(13)," "))="UNKNOWN",TRIM(SUBSTITUTE(SUBSTITUTE(SUBSTITUTE(SUBSTITUTE(SUBSTITUTE(SUBSTITUTE(K67,CHAR(160)," "),CHAR(9)," "),CHAR(10)," "),CHAR(11)," "),CHAR(12)," "),CHAR(13)," "))="UNRESOLVED",TRIM(SUBSTITUTE(SUBSTITUTE(SUBSTITUTE(SUBSTITUTE(SUBSTITUTE(SUBSTITUTE(L67,CHAR(160)," "),CHAR(9)," "),CHAR(10)," "),CHAR(11)," "),CHAR(12)," "),CHAR(13)," "))="UNKNOWN",TRIM(SUBSTITUTE(SUBSTITUTE(SUBSTITUTE(SUBSTITUTE(SUBSTITUTE(SUBSTITUTE(N67,CHAR(160)," "),CHAR(9)," "),CHAR(10)," "),CHAR(11)," "),CHAR(12)," "),CHAR(13)," "))="UNRESOLVED",TRIM(SUBSTITUTE(SUBSTITUTE(SUBSTITUTE(SUBSTITUTE(SUBSTITUTE(SUBSTITUTE(O67,CHAR(160)," "),CHAR(9)," "),CHAR(10)," "),CHAR(11)," "),CHAR(12)," "),CHAR(13)," "))="UNKNOWN"),"RESOLVE_SCOPE",IF(AND(TRIM(SUBSTITUTE(SUBSTITUTE(SUBSTITUTE(SUBSTITUTE(SUBSTITUTE(SUBSTITUTE(C67,CHAR(160)," "),CHAR(9)," "),CHAR(10)," "),CHAR(11)," "),CHAR(12)," "),CHAR(13)," "))="CURRENT",OR(TRIM(SUBSTITUTE(SUBSTITUTE(SUBSTITUTE(SUBSTITUTE(SUBSTITUTE(SUBSTITUTE(F67,CHAR(160)," "),CHAR(9)," "),CHAR(10)," "),CHAR(11)," "),CHAR(12)," "),CHAR(13)," "))="MATERIAL",TRIM(SUBSTITUTE(SUBSTITUTE(SUBSTITUTE(SUBSTITUTE(SUBSTITUTE(SUBSTITUTE(I67,CHAR(160)," "),CHAR(9)," "),CHAR(10)," "),CHAR(11)," "),CHAR(12)," "),CHAR(13)," "))="MATERIAL",TRIM(SUBSTITUTE(SUBSTITUTE(SUBSTITUTE(SUBSTITUTE(SUBSTITUTE(SUBSTITUTE(L67,CHAR(160)," "),CHAR(9)," "),CHAR(10)," "),CHAR(11)," "),CHAR(12)," "),CHAR(13)," "))="MATERIAL",TRIM(SUBSTITUTE(SUBSTITUTE(SUBSTITUTE(SUBSTITUTE(SUBSTITUTE(SUBSTITUTE(O67,CHAR(160)," "),CHAR(9)," "),CHAR(10)," "),CHAR(11)," "),CHAR(12)," "),CHAR(13)," "))="MATERIAL")),"REOPEN_VIEW",IF((--(TRIM(SUBSTITUTE(SUBSTITUTE(SUBSTITUTE(SUBSTITUTE(SUBSTITUTE(SUBSTITUTE(F67,CHAR(160)," "),CHAR(9)," "),CHAR(10)," "),CHAR(11)," "),CHAR(12)," "),CHAR(13)," "))="MATERIAL")+--(TRIM(SUBSTITUTE(SUBSTITUTE(SUBSTITUTE(SUBSTITUTE(SUBSTITUTE(SUBSTITUTE(I67,CHAR(160)," "),CHAR(9)," "),CHAR(10)," "),CHAR(11)," "),CHAR(12)," "),CHAR(13)," "))="MATERIAL")+--(TRIM(SUBSTITUTE(SUBSTITUTE(SUBSTITUTE(SUBSTITUTE(SUBSTITUTE(SUBSTITUTE(L67,CHAR(160)," "),CHAR(9)," "),CHAR(10)," "),CHAR(11)," "),CHAR(12)," "),CHAR(13)," "))="MATERIAL")+--(TRIM(SUBSTITUTE(SUBSTITUTE(SUBSTITUTE(SUBSTITUTE(SUBSTITUTE(SUBSTITUTE(O67,CHAR(160)," "),CHAR(9)," "),CHAR(10)," "),CHAR(11)," "),CHAR(12)," "),CHAR(13)," "))="MATERIAL"))&gt;1,"SPLIT_MULTIPLE",IF(TRIM(SUBSTITUTE(SUBSTITUTE(SUBSTITUTE(SUBSTITUTE(SUBSTITUTE(SUBSTITUTE(F67,CHAR(160)," "),CHAR(9)," "),CHAR(10)," "),CHAR(11)," "),CHAR(12)," "),CHAR(13)," "))="MATERIAL","SPLIT_BUYER",IF(TRIM(SUBSTITUTE(SUBSTITUTE(SUBSTITUTE(SUBSTITUTE(SUBSTITUTE(SUBSTITUTE(I67,CHAR(160)," "),CHAR(9)," "),CHAR(10)," "),CHAR(11)," "),CHAR(12)," "),CHAR(13)," "))="MATERIAL","SPLIT_OFFER",IF(TRIM(SUBSTITUTE(SUBSTITUTE(SUBSTITUTE(SUBSTITUTE(SUBSTITUTE(SUBSTITUTE(L67,CHAR(160)," "),CHAR(9)," "),CHAR(10)," "),CHAR(11)," "),CHAR(12)," "),CHAR(13)," "))="MATERIAL","SPLIT_MARKET",IF(TRIM(SUBSTITUTE(SUBSTITUTE(SUBSTITUTE(SUBSTITUTE(SUBSTITUTE(SUBSTITUTE(O67,CHAR(160)," "),CHAR(9)," "),CHAR(10)," "),CHAR(11)," "),CHAR(12)," "),CHAR(13)," "))="MATERIAL","SPLIT_GEOGRAPHY","USE_ONE_VIEW")))))))))</f>
      </c>
      <c r="T67" s="46">
        <f>IF(S67="INVALID_INPUT","CONTROLLED_INPUT_INVALID",IF(S67="INCOMPLETE","REQUIRED_INPUT_MISSING",IF(S67="RESOLVE_SCOPE","BOUNDARY_UNRESOLVED",IF(S67="REOPEN_VIEW","CURRENT_VIEW_STALE",IF(S67="SPLIT_MULTIPLE","MULTIPLE_MATERIAL_BOUNDARIES",IF(LEFT(S67,6)="SPLIT_","SINGLE_MATERIAL_BOUNDARY","NO_MATERIAL_BOUNDARY_CHANGE"))))))</f>
      </c>
      <c r="U67" s="46">
        <f>"Buyer: "&amp;TRIM(SUBSTITUTE(SUBSTITUTE(SUBSTITUTE(SUBSTITUTE(SUBSTITUTE(SUBSTITUTE(D67,CHAR(160)," "),CHAR(9)," "),CHAR(10)," "),CHAR(11)," "),CHAR(12)," "),CHAR(13)," "))&amp;" | Offer: "&amp;TRIM(SUBSTITUTE(SUBSTITUTE(SUBSTITUTE(SUBSTITUTE(SUBSTITUTE(SUBSTITUTE(G67,CHAR(160)," "),CHAR(9)," "),CHAR(10)," "),CHAR(11)," "),CHAR(12)," "),CHAR(13)," "))&amp;" | Market/job: "&amp;TRIM(SUBSTITUTE(SUBSTITUTE(SUBSTITUTE(SUBSTITUTE(SUBSTITUTE(SUBSTITUTE(J67,CHAR(160)," "),CHAR(9)," "),CHAR(10)," "),CHAR(11)," "),CHAR(12)," "),CHAR(13)," "))&amp;" | Geography/serviceability: "&amp;TRIM(SUBSTITUTE(SUBSTITUTE(SUBSTITUTE(SUBSTITUTE(SUBSTITUTE(SUBSTITUTE(M67,CHAR(160)," "),CHAR(9)," "),CHAR(10)," "),CHAR(11)," "),CHAR(12)," "),CHAR(13)," "))</f>
      </c>
      <c r="V67" s="46">
        <f>IF(OR(S67="USE_ONE_VIEW",LEFT(S67,6)="SPLIT_",S67="REOPEN_VIEW"),"Use the resulting scoped view for the stated decision after inclusions, exclusions and evidence are recorded.","No consequential downstream comparison yet.")</f>
      </c>
      <c r="W67" s="46">
        <f>IF(OR(S67="USE_ONE_VIEW",LEFT(S67,6)="SPLIT_",S67="REOPEN_VIEW"),"Do not generalize to other buyers, offers, markets, geographies or decisions without rechecking scope.","Do not size, benchmark, rank or brief from an unresolved or invalid scope.")</f>
      </c>
      <c r="X67" s="46">
        <f>IF(S67="INVALID_INPUT","Correct unsupported controlled values.",IF(S67="INCOMPLETE","Complete missing controlled fields.",IF(S67="RESOLVE_SCOPE","Resolve one or more boundary states/effects before comparison.",IF(AX67="INCOMPLETE","Record exact missing buyer / offer / market-job / geography-serviceability scope labels before publishing.","None identified by controlled inputs."))))</f>
      </c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>
        <f>IF(OR(LEN(TRIM(SUBSTITUTE(SUBSTITUTE(SUBSTITUTE(SUBSTITUTE(SUBSTITUTE(SUBSTITUTE(D67,CHAR(160)," "),CHAR(9)," "),CHAR(10)," "),CHAR(11)," "),CHAR(12)," "),CHAR(13)," ")))=0,LEN(TRIM(SUBSTITUTE(SUBSTITUTE(SUBSTITUTE(SUBSTITUTE(SUBSTITUTE(SUBSTITUTE(G67,CHAR(160)," "),CHAR(9)," "),CHAR(10)," "),CHAR(11)," "),CHAR(12)," "),CHAR(13)," ")))=0,LEN(TRIM(SUBSTITUTE(SUBSTITUTE(SUBSTITUTE(SUBSTITUTE(SUBSTITUTE(SUBSTITUTE(J67,CHAR(160)," "),CHAR(9)," "),CHAR(10)," "),CHAR(11)," "),CHAR(12)," "),CHAR(13)," ")))=0,LEN(TRIM(SUBSTITUTE(SUBSTITUTE(SUBSTITUTE(SUBSTITUTE(SUBSTITUTE(SUBSTITUTE(M67,CHAR(160)," "),CHAR(9)," "),CHAR(10)," "),CHAR(11)," "),CHAR(12)," "),CHAR(13)," ")))=0),"INCOMPLETE","COMPLETE")</f>
      </c>
      <c r="AY67">
        <f>IF(OR(S67="INVALID_INPUT",S67="INCOMPLETE",S67="RESOLVE_SCOPE",AX67="INCOMPLETE"),"NOT_READY_TO_PUBLISH","READY_FOR_HANDOFF")</f>
      </c>
    </row>
    <row r="68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48">
        <f>IF(OR(LEN(TRIM(SUBSTITUTE(SUBSTITUTE(SUBSTITUTE(SUBSTITUTE(SUBSTITUTE(SUBSTITUTE(B68,CHAR(160)," "),CHAR(9)," "),CHAR(10)," "),CHAR(11)," "),CHAR(12)," "),CHAR(13)," ")))=0,LEN(TRIM(SUBSTITUTE(SUBSTITUTE(SUBSTITUTE(SUBSTITUTE(SUBSTITUTE(SUBSTITUTE(C68,CHAR(160)," "),CHAR(9)," "),CHAR(10)," "),CHAR(11)," "),CHAR(12)," "),CHAR(13)," ")))=0,LEN(TRIM(SUBSTITUTE(SUBSTITUTE(SUBSTITUTE(SUBSTITUTE(SUBSTITUTE(SUBSTITUTE(E68,CHAR(160)," "),CHAR(9)," "),CHAR(10)," "),CHAR(11)," "),CHAR(12)," "),CHAR(13)," ")))=0,LEN(TRIM(SUBSTITUTE(SUBSTITUTE(SUBSTITUTE(SUBSTITUTE(SUBSTITUTE(SUBSTITUTE(F68,CHAR(160)," "),CHAR(9)," "),CHAR(10)," "),CHAR(11)," "),CHAR(12)," "),CHAR(13)," ")))=0,LEN(TRIM(SUBSTITUTE(SUBSTITUTE(SUBSTITUTE(SUBSTITUTE(SUBSTITUTE(SUBSTITUTE(H68,CHAR(160)," "),CHAR(9)," "),CHAR(10)," "),CHAR(11)," "),CHAR(12)," "),CHAR(13)," ")))=0,LEN(TRIM(SUBSTITUTE(SUBSTITUTE(SUBSTITUTE(SUBSTITUTE(SUBSTITUTE(SUBSTITUTE(I68,CHAR(160)," "),CHAR(9)," "),CHAR(10)," "),CHAR(11)," "),CHAR(12)," "),CHAR(13)," ")))=0,LEN(TRIM(SUBSTITUTE(SUBSTITUTE(SUBSTITUTE(SUBSTITUTE(SUBSTITUTE(SUBSTITUTE(K68,CHAR(160)," "),CHAR(9)," "),CHAR(10)," "),CHAR(11)," "),CHAR(12)," "),CHAR(13)," ")))=0,LEN(TRIM(SUBSTITUTE(SUBSTITUTE(SUBSTITUTE(SUBSTITUTE(SUBSTITUTE(SUBSTITUTE(L68,CHAR(160)," "),CHAR(9)," "),CHAR(10)," "),CHAR(11)," "),CHAR(12)," "),CHAR(13)," ")))=0,LEN(TRIM(SUBSTITUTE(SUBSTITUTE(SUBSTITUTE(SUBSTITUTE(SUBSTITUTE(SUBSTITUTE(N68,CHAR(160)," "),CHAR(9)," "),CHAR(10)," "),CHAR(11)," "),CHAR(12)," "),CHAR(13)," ")))=0,LEN(TRIM(SUBSTITUTE(SUBSTITUTE(SUBSTITUTE(SUBSTITUTE(SUBSTITUTE(SUBSTITUTE(O68,CHAR(160)," "),CHAR(9)," "),CHAR(10)," "),CHAR(11)," "),CHAR(12)," "),CHAR(13)," ")))=0),"INCOMPLETE",IF(OR(SUMPRODUCT(--EXACT(TRIM(SUBSTITUTE(SUBSTITUTE(SUBSTITUTE(SUBSTITUTE(SUBSTITUTE(SUBSTITUTE(B68,CHAR(160)," "),CHAR(9)," "),CHAR(10)," "),CHAR(11)," "),CHAR(12)," "),CHAR(13)," ")),validation_decision_use))=0,SUMPRODUCT(--EXACT(TRIM(SUBSTITUTE(SUBSTITUTE(SUBSTITUTE(SUBSTITUTE(SUBSTITUTE(SUBSTITUTE(C68,CHAR(160)," "),CHAR(9)," "),CHAR(10)," "),CHAR(11)," "),CHAR(12)," "),CHAR(13)," ")),validation_existing_view))=0,SUMPRODUCT(--EXACT(TRIM(SUBSTITUTE(SUBSTITUTE(SUBSTITUTE(SUBSTITUTE(SUBSTITUTE(SUBSTITUTE(E68,CHAR(160)," "),CHAR(9)," "),CHAR(10)," "),CHAR(11)," "),CHAR(12)," "),CHAR(13)," ")),validation_boundary_state))=0,SUMPRODUCT(--EXACT(TRIM(SUBSTITUTE(SUBSTITUTE(SUBSTITUTE(SUBSTITUTE(SUBSTITUTE(SUBSTITUTE(F68,CHAR(160)," "),CHAR(9)," "),CHAR(10)," "),CHAR(11)," "),CHAR(12)," "),CHAR(13)," ")),validation_boundary_effect))=0,SUMPRODUCT(--EXACT(TRIM(SUBSTITUTE(SUBSTITUTE(SUBSTITUTE(SUBSTITUTE(SUBSTITUTE(SUBSTITUTE(H68,CHAR(160)," "),CHAR(9)," "),CHAR(10)," "),CHAR(11)," "),CHAR(12)," "),CHAR(13)," ")),validation_boundary_state))=0,SUMPRODUCT(--EXACT(TRIM(SUBSTITUTE(SUBSTITUTE(SUBSTITUTE(SUBSTITUTE(SUBSTITUTE(SUBSTITUTE(I68,CHAR(160)," "),CHAR(9)," "),CHAR(10)," "),CHAR(11)," "),CHAR(12)," "),CHAR(13)," ")),validation_boundary_effect))=0,SUMPRODUCT(--EXACT(TRIM(SUBSTITUTE(SUBSTITUTE(SUBSTITUTE(SUBSTITUTE(SUBSTITUTE(SUBSTITUTE(K68,CHAR(160)," "),CHAR(9)," "),CHAR(10)," "),CHAR(11)," "),CHAR(12)," "),CHAR(13)," ")),validation_boundary_state))=0,SUMPRODUCT(--EXACT(TRIM(SUBSTITUTE(SUBSTITUTE(SUBSTITUTE(SUBSTITUTE(SUBSTITUTE(SUBSTITUTE(L68,CHAR(160)," "),CHAR(9)," "),CHAR(10)," "),CHAR(11)," "),CHAR(12)," "),CHAR(13)," ")),validation_boundary_effect))=0,SUMPRODUCT(--EXACT(TRIM(SUBSTITUTE(SUBSTITUTE(SUBSTITUTE(SUBSTITUTE(SUBSTITUTE(SUBSTITUTE(N68,CHAR(160)," "),CHAR(9)," "),CHAR(10)," "),CHAR(11)," "),CHAR(12)," "),CHAR(13)," ")),validation_boundary_state))=0,SUMPRODUCT(--EXACT(TRIM(SUBSTITUTE(SUBSTITUTE(SUBSTITUTE(SUBSTITUTE(SUBSTITUTE(SUBSTITUTE(O68,CHAR(160)," "),CHAR(9)," "),CHAR(10)," "),CHAR(11)," "),CHAR(12)," "),CHAR(13)," ")),validation_boundary_effect))=0),"INVALID_INPUT",IF(OR(TRIM(SUBSTITUTE(SUBSTITUTE(SUBSTITUTE(SUBSTITUTE(SUBSTITUTE(SUBSTITUTE(E68,CHAR(160)," "),CHAR(9)," "),CHAR(10)," "),CHAR(11)," "),CHAR(12)," "),CHAR(13)," "))="UNRESOLVED",TRIM(SUBSTITUTE(SUBSTITUTE(SUBSTITUTE(SUBSTITUTE(SUBSTITUTE(SUBSTITUTE(F68,CHAR(160)," "),CHAR(9)," "),CHAR(10)," "),CHAR(11)," "),CHAR(12)," "),CHAR(13)," "))="UNKNOWN",TRIM(SUBSTITUTE(SUBSTITUTE(SUBSTITUTE(SUBSTITUTE(SUBSTITUTE(SUBSTITUTE(H68,CHAR(160)," "),CHAR(9)," "),CHAR(10)," "),CHAR(11)," "),CHAR(12)," "),CHAR(13)," "))="UNRESOLVED",TRIM(SUBSTITUTE(SUBSTITUTE(SUBSTITUTE(SUBSTITUTE(SUBSTITUTE(SUBSTITUTE(I68,CHAR(160)," "),CHAR(9)," "),CHAR(10)," "),CHAR(11)," "),CHAR(12)," "),CHAR(13)," "))="UNKNOWN",TRIM(SUBSTITUTE(SUBSTITUTE(SUBSTITUTE(SUBSTITUTE(SUBSTITUTE(SUBSTITUTE(K68,CHAR(160)," "),CHAR(9)," "),CHAR(10)," "),CHAR(11)," "),CHAR(12)," "),CHAR(13)," "))="UNRESOLVED",TRIM(SUBSTITUTE(SUBSTITUTE(SUBSTITUTE(SUBSTITUTE(SUBSTITUTE(SUBSTITUTE(L68,CHAR(160)," "),CHAR(9)," "),CHAR(10)," "),CHAR(11)," "),CHAR(12)," "),CHAR(13)," "))="UNKNOWN",TRIM(SUBSTITUTE(SUBSTITUTE(SUBSTITUTE(SUBSTITUTE(SUBSTITUTE(SUBSTITUTE(N68,CHAR(160)," "),CHAR(9)," "),CHAR(10)," "),CHAR(11)," "),CHAR(12)," "),CHAR(13)," "))="UNRESOLVED",TRIM(SUBSTITUTE(SUBSTITUTE(SUBSTITUTE(SUBSTITUTE(SUBSTITUTE(SUBSTITUTE(O68,CHAR(160)," "),CHAR(9)," "),CHAR(10)," "),CHAR(11)," "),CHAR(12)," "),CHAR(13)," "))="UNKNOWN"),"RESOLVE_SCOPE",IF(AND(TRIM(SUBSTITUTE(SUBSTITUTE(SUBSTITUTE(SUBSTITUTE(SUBSTITUTE(SUBSTITUTE(C68,CHAR(160)," "),CHAR(9)," "),CHAR(10)," "),CHAR(11)," "),CHAR(12)," "),CHAR(13)," "))="CURRENT",OR(TRIM(SUBSTITUTE(SUBSTITUTE(SUBSTITUTE(SUBSTITUTE(SUBSTITUTE(SUBSTITUTE(F68,CHAR(160)," "),CHAR(9)," "),CHAR(10)," "),CHAR(11)," "),CHAR(12)," "),CHAR(13)," "))="MATERIAL",TRIM(SUBSTITUTE(SUBSTITUTE(SUBSTITUTE(SUBSTITUTE(SUBSTITUTE(SUBSTITUTE(I68,CHAR(160)," "),CHAR(9)," "),CHAR(10)," "),CHAR(11)," "),CHAR(12)," "),CHAR(13)," "))="MATERIAL",TRIM(SUBSTITUTE(SUBSTITUTE(SUBSTITUTE(SUBSTITUTE(SUBSTITUTE(SUBSTITUTE(L68,CHAR(160)," "),CHAR(9)," "),CHAR(10)," "),CHAR(11)," "),CHAR(12)," "),CHAR(13)," "))="MATERIAL",TRIM(SUBSTITUTE(SUBSTITUTE(SUBSTITUTE(SUBSTITUTE(SUBSTITUTE(SUBSTITUTE(O68,CHAR(160)," "),CHAR(9)," "),CHAR(10)," "),CHAR(11)," "),CHAR(12)," "),CHAR(13)," "))="MATERIAL")),"REOPEN_VIEW",IF((--(TRIM(SUBSTITUTE(SUBSTITUTE(SUBSTITUTE(SUBSTITUTE(SUBSTITUTE(SUBSTITUTE(F68,CHAR(160)," "),CHAR(9)," "),CHAR(10)," "),CHAR(11)," "),CHAR(12)," "),CHAR(13)," "))="MATERIAL")+--(TRIM(SUBSTITUTE(SUBSTITUTE(SUBSTITUTE(SUBSTITUTE(SUBSTITUTE(SUBSTITUTE(I68,CHAR(160)," "),CHAR(9)," "),CHAR(10)," "),CHAR(11)," "),CHAR(12)," "),CHAR(13)," "))="MATERIAL")+--(TRIM(SUBSTITUTE(SUBSTITUTE(SUBSTITUTE(SUBSTITUTE(SUBSTITUTE(SUBSTITUTE(L68,CHAR(160)," "),CHAR(9)," "),CHAR(10)," "),CHAR(11)," "),CHAR(12)," "),CHAR(13)," "))="MATERIAL")+--(TRIM(SUBSTITUTE(SUBSTITUTE(SUBSTITUTE(SUBSTITUTE(SUBSTITUTE(SUBSTITUTE(O68,CHAR(160)," "),CHAR(9)," "),CHAR(10)," "),CHAR(11)," "),CHAR(12)," "),CHAR(13)," "))="MATERIAL"))&gt;1,"SPLIT_MULTIPLE",IF(TRIM(SUBSTITUTE(SUBSTITUTE(SUBSTITUTE(SUBSTITUTE(SUBSTITUTE(SUBSTITUTE(F68,CHAR(160)," "),CHAR(9)," "),CHAR(10)," "),CHAR(11)," "),CHAR(12)," "),CHAR(13)," "))="MATERIAL","SPLIT_BUYER",IF(TRIM(SUBSTITUTE(SUBSTITUTE(SUBSTITUTE(SUBSTITUTE(SUBSTITUTE(SUBSTITUTE(I68,CHAR(160)," "),CHAR(9)," "),CHAR(10)," "),CHAR(11)," "),CHAR(12)," "),CHAR(13)," "))="MATERIAL","SPLIT_OFFER",IF(TRIM(SUBSTITUTE(SUBSTITUTE(SUBSTITUTE(SUBSTITUTE(SUBSTITUTE(SUBSTITUTE(L68,CHAR(160)," "),CHAR(9)," "),CHAR(10)," "),CHAR(11)," "),CHAR(12)," "),CHAR(13)," "))="MATERIAL","SPLIT_MARKET",IF(TRIM(SUBSTITUTE(SUBSTITUTE(SUBSTITUTE(SUBSTITUTE(SUBSTITUTE(SUBSTITUTE(O68,CHAR(160)," "),CHAR(9)," "),CHAR(10)," "),CHAR(11)," "),CHAR(12)," "),CHAR(13)," "))="MATERIAL","SPLIT_GEOGRAPHY","USE_ONE_VIEW")))))))))</f>
      </c>
      <c r="T68" s="46">
        <f>IF(S68="INVALID_INPUT","CONTROLLED_INPUT_INVALID",IF(S68="INCOMPLETE","REQUIRED_INPUT_MISSING",IF(S68="RESOLVE_SCOPE","BOUNDARY_UNRESOLVED",IF(S68="REOPEN_VIEW","CURRENT_VIEW_STALE",IF(S68="SPLIT_MULTIPLE","MULTIPLE_MATERIAL_BOUNDARIES",IF(LEFT(S68,6)="SPLIT_","SINGLE_MATERIAL_BOUNDARY","NO_MATERIAL_BOUNDARY_CHANGE"))))))</f>
      </c>
      <c r="U68" s="46">
        <f>"Buyer: "&amp;TRIM(SUBSTITUTE(SUBSTITUTE(SUBSTITUTE(SUBSTITUTE(SUBSTITUTE(SUBSTITUTE(D68,CHAR(160)," "),CHAR(9)," "),CHAR(10)," "),CHAR(11)," "),CHAR(12)," "),CHAR(13)," "))&amp;" | Offer: "&amp;TRIM(SUBSTITUTE(SUBSTITUTE(SUBSTITUTE(SUBSTITUTE(SUBSTITUTE(SUBSTITUTE(G68,CHAR(160)," "),CHAR(9)," "),CHAR(10)," "),CHAR(11)," "),CHAR(12)," "),CHAR(13)," "))&amp;" | Market/job: "&amp;TRIM(SUBSTITUTE(SUBSTITUTE(SUBSTITUTE(SUBSTITUTE(SUBSTITUTE(SUBSTITUTE(J68,CHAR(160)," "),CHAR(9)," "),CHAR(10)," "),CHAR(11)," "),CHAR(12)," "),CHAR(13)," "))&amp;" | Geography/serviceability: "&amp;TRIM(SUBSTITUTE(SUBSTITUTE(SUBSTITUTE(SUBSTITUTE(SUBSTITUTE(SUBSTITUTE(M68,CHAR(160)," "),CHAR(9)," "),CHAR(10)," "),CHAR(11)," "),CHAR(12)," "),CHAR(13)," "))</f>
      </c>
      <c r="V68" s="46">
        <f>IF(OR(S68="USE_ONE_VIEW",LEFT(S68,6)="SPLIT_",S68="REOPEN_VIEW"),"Use the resulting scoped view for the stated decision after inclusions, exclusions and evidence are recorded.","No consequential downstream comparison yet.")</f>
      </c>
      <c r="W68" s="46">
        <f>IF(OR(S68="USE_ONE_VIEW",LEFT(S68,6)="SPLIT_",S68="REOPEN_VIEW"),"Do not generalize to other buyers, offers, markets, geographies or decisions without rechecking scope.","Do not size, benchmark, rank or brief from an unresolved or invalid scope.")</f>
      </c>
      <c r="X68" s="46">
        <f>IF(S68="INVALID_INPUT","Correct unsupported controlled values.",IF(S68="INCOMPLETE","Complete missing controlled fields.",IF(S68="RESOLVE_SCOPE","Resolve one or more boundary states/effects before comparison.",IF(AX68="INCOMPLETE","Record exact missing buyer / offer / market-job / geography-serviceability scope labels before publishing.","None identified by controlled inputs."))))</f>
      </c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>
        <f>IF(OR(LEN(TRIM(SUBSTITUTE(SUBSTITUTE(SUBSTITUTE(SUBSTITUTE(SUBSTITUTE(SUBSTITUTE(D68,CHAR(160)," "),CHAR(9)," "),CHAR(10)," "),CHAR(11)," "),CHAR(12)," "),CHAR(13)," ")))=0,LEN(TRIM(SUBSTITUTE(SUBSTITUTE(SUBSTITUTE(SUBSTITUTE(SUBSTITUTE(SUBSTITUTE(G68,CHAR(160)," "),CHAR(9)," "),CHAR(10)," "),CHAR(11)," "),CHAR(12)," "),CHAR(13)," ")))=0,LEN(TRIM(SUBSTITUTE(SUBSTITUTE(SUBSTITUTE(SUBSTITUTE(SUBSTITUTE(SUBSTITUTE(J68,CHAR(160)," "),CHAR(9)," "),CHAR(10)," "),CHAR(11)," "),CHAR(12)," "),CHAR(13)," ")))=0,LEN(TRIM(SUBSTITUTE(SUBSTITUTE(SUBSTITUTE(SUBSTITUTE(SUBSTITUTE(SUBSTITUTE(M68,CHAR(160)," "),CHAR(9)," "),CHAR(10)," "),CHAR(11)," "),CHAR(12)," "),CHAR(13)," ")))=0),"INCOMPLETE","COMPLETE")</f>
      </c>
      <c r="AY68">
        <f>IF(OR(S68="INVALID_INPUT",S68="INCOMPLETE",S68="RESOLVE_SCOPE",AX68="INCOMPLETE"),"NOT_READY_TO_PUBLISH","READY_FOR_HANDOFF")</f>
      </c>
    </row>
    <row r="69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48">
        <f>IF(OR(LEN(TRIM(SUBSTITUTE(SUBSTITUTE(SUBSTITUTE(SUBSTITUTE(SUBSTITUTE(SUBSTITUTE(B69,CHAR(160)," "),CHAR(9)," "),CHAR(10)," "),CHAR(11)," "),CHAR(12)," "),CHAR(13)," ")))=0,LEN(TRIM(SUBSTITUTE(SUBSTITUTE(SUBSTITUTE(SUBSTITUTE(SUBSTITUTE(SUBSTITUTE(C69,CHAR(160)," "),CHAR(9)," "),CHAR(10)," "),CHAR(11)," "),CHAR(12)," "),CHAR(13)," ")))=0,LEN(TRIM(SUBSTITUTE(SUBSTITUTE(SUBSTITUTE(SUBSTITUTE(SUBSTITUTE(SUBSTITUTE(E69,CHAR(160)," "),CHAR(9)," "),CHAR(10)," "),CHAR(11)," "),CHAR(12)," "),CHAR(13)," ")))=0,LEN(TRIM(SUBSTITUTE(SUBSTITUTE(SUBSTITUTE(SUBSTITUTE(SUBSTITUTE(SUBSTITUTE(F69,CHAR(160)," "),CHAR(9)," "),CHAR(10)," "),CHAR(11)," "),CHAR(12)," "),CHAR(13)," ")))=0,LEN(TRIM(SUBSTITUTE(SUBSTITUTE(SUBSTITUTE(SUBSTITUTE(SUBSTITUTE(SUBSTITUTE(H69,CHAR(160)," "),CHAR(9)," "),CHAR(10)," "),CHAR(11)," "),CHAR(12)," "),CHAR(13)," ")))=0,LEN(TRIM(SUBSTITUTE(SUBSTITUTE(SUBSTITUTE(SUBSTITUTE(SUBSTITUTE(SUBSTITUTE(I69,CHAR(160)," "),CHAR(9)," "),CHAR(10)," "),CHAR(11)," "),CHAR(12)," "),CHAR(13)," ")))=0,LEN(TRIM(SUBSTITUTE(SUBSTITUTE(SUBSTITUTE(SUBSTITUTE(SUBSTITUTE(SUBSTITUTE(K69,CHAR(160)," "),CHAR(9)," "),CHAR(10)," "),CHAR(11)," "),CHAR(12)," "),CHAR(13)," ")))=0,LEN(TRIM(SUBSTITUTE(SUBSTITUTE(SUBSTITUTE(SUBSTITUTE(SUBSTITUTE(SUBSTITUTE(L69,CHAR(160)," "),CHAR(9)," "),CHAR(10)," "),CHAR(11)," "),CHAR(12)," "),CHAR(13)," ")))=0,LEN(TRIM(SUBSTITUTE(SUBSTITUTE(SUBSTITUTE(SUBSTITUTE(SUBSTITUTE(SUBSTITUTE(N69,CHAR(160)," "),CHAR(9)," "),CHAR(10)," "),CHAR(11)," "),CHAR(12)," "),CHAR(13)," ")))=0,LEN(TRIM(SUBSTITUTE(SUBSTITUTE(SUBSTITUTE(SUBSTITUTE(SUBSTITUTE(SUBSTITUTE(O69,CHAR(160)," "),CHAR(9)," "),CHAR(10)," "),CHAR(11)," "),CHAR(12)," "),CHAR(13)," ")))=0),"INCOMPLETE",IF(OR(SUMPRODUCT(--EXACT(TRIM(SUBSTITUTE(SUBSTITUTE(SUBSTITUTE(SUBSTITUTE(SUBSTITUTE(SUBSTITUTE(B69,CHAR(160)," "),CHAR(9)," "),CHAR(10)," "),CHAR(11)," "),CHAR(12)," "),CHAR(13)," ")),validation_decision_use))=0,SUMPRODUCT(--EXACT(TRIM(SUBSTITUTE(SUBSTITUTE(SUBSTITUTE(SUBSTITUTE(SUBSTITUTE(SUBSTITUTE(C69,CHAR(160)," "),CHAR(9)," "),CHAR(10)," "),CHAR(11)," "),CHAR(12)," "),CHAR(13)," ")),validation_existing_view))=0,SUMPRODUCT(--EXACT(TRIM(SUBSTITUTE(SUBSTITUTE(SUBSTITUTE(SUBSTITUTE(SUBSTITUTE(SUBSTITUTE(E69,CHAR(160)," "),CHAR(9)," "),CHAR(10)," "),CHAR(11)," "),CHAR(12)," "),CHAR(13)," ")),validation_boundary_state))=0,SUMPRODUCT(--EXACT(TRIM(SUBSTITUTE(SUBSTITUTE(SUBSTITUTE(SUBSTITUTE(SUBSTITUTE(SUBSTITUTE(F69,CHAR(160)," "),CHAR(9)," "),CHAR(10)," "),CHAR(11)," "),CHAR(12)," "),CHAR(13)," ")),validation_boundary_effect))=0,SUMPRODUCT(--EXACT(TRIM(SUBSTITUTE(SUBSTITUTE(SUBSTITUTE(SUBSTITUTE(SUBSTITUTE(SUBSTITUTE(H69,CHAR(160)," "),CHAR(9)," "),CHAR(10)," "),CHAR(11)," "),CHAR(12)," "),CHAR(13)," ")),validation_boundary_state))=0,SUMPRODUCT(--EXACT(TRIM(SUBSTITUTE(SUBSTITUTE(SUBSTITUTE(SUBSTITUTE(SUBSTITUTE(SUBSTITUTE(I69,CHAR(160)," "),CHAR(9)," "),CHAR(10)," "),CHAR(11)," "),CHAR(12)," "),CHAR(13)," ")),validation_boundary_effect))=0,SUMPRODUCT(--EXACT(TRIM(SUBSTITUTE(SUBSTITUTE(SUBSTITUTE(SUBSTITUTE(SUBSTITUTE(SUBSTITUTE(K69,CHAR(160)," "),CHAR(9)," "),CHAR(10)," "),CHAR(11)," "),CHAR(12)," "),CHAR(13)," ")),validation_boundary_state))=0,SUMPRODUCT(--EXACT(TRIM(SUBSTITUTE(SUBSTITUTE(SUBSTITUTE(SUBSTITUTE(SUBSTITUTE(SUBSTITUTE(L69,CHAR(160)," "),CHAR(9)," "),CHAR(10)," "),CHAR(11)," "),CHAR(12)," "),CHAR(13)," ")),validation_boundary_effect))=0,SUMPRODUCT(--EXACT(TRIM(SUBSTITUTE(SUBSTITUTE(SUBSTITUTE(SUBSTITUTE(SUBSTITUTE(SUBSTITUTE(N69,CHAR(160)," "),CHAR(9)," "),CHAR(10)," "),CHAR(11)," "),CHAR(12)," "),CHAR(13)," ")),validation_boundary_state))=0,SUMPRODUCT(--EXACT(TRIM(SUBSTITUTE(SUBSTITUTE(SUBSTITUTE(SUBSTITUTE(SUBSTITUTE(SUBSTITUTE(O69,CHAR(160)," "),CHAR(9)," "),CHAR(10)," "),CHAR(11)," "),CHAR(12)," "),CHAR(13)," ")),validation_boundary_effect))=0),"INVALID_INPUT",IF(OR(TRIM(SUBSTITUTE(SUBSTITUTE(SUBSTITUTE(SUBSTITUTE(SUBSTITUTE(SUBSTITUTE(E69,CHAR(160)," "),CHAR(9)," "),CHAR(10)," "),CHAR(11)," "),CHAR(12)," "),CHAR(13)," "))="UNRESOLVED",TRIM(SUBSTITUTE(SUBSTITUTE(SUBSTITUTE(SUBSTITUTE(SUBSTITUTE(SUBSTITUTE(F69,CHAR(160)," "),CHAR(9)," "),CHAR(10)," "),CHAR(11)," "),CHAR(12)," "),CHAR(13)," "))="UNKNOWN",TRIM(SUBSTITUTE(SUBSTITUTE(SUBSTITUTE(SUBSTITUTE(SUBSTITUTE(SUBSTITUTE(H69,CHAR(160)," "),CHAR(9)," "),CHAR(10)," "),CHAR(11)," "),CHAR(12)," "),CHAR(13)," "))="UNRESOLVED",TRIM(SUBSTITUTE(SUBSTITUTE(SUBSTITUTE(SUBSTITUTE(SUBSTITUTE(SUBSTITUTE(I69,CHAR(160)," "),CHAR(9)," "),CHAR(10)," "),CHAR(11)," "),CHAR(12)," "),CHAR(13)," "))="UNKNOWN",TRIM(SUBSTITUTE(SUBSTITUTE(SUBSTITUTE(SUBSTITUTE(SUBSTITUTE(SUBSTITUTE(K69,CHAR(160)," "),CHAR(9)," "),CHAR(10)," "),CHAR(11)," "),CHAR(12)," "),CHAR(13)," "))="UNRESOLVED",TRIM(SUBSTITUTE(SUBSTITUTE(SUBSTITUTE(SUBSTITUTE(SUBSTITUTE(SUBSTITUTE(L69,CHAR(160)," "),CHAR(9)," "),CHAR(10)," "),CHAR(11)," "),CHAR(12)," "),CHAR(13)," "))="UNKNOWN",TRIM(SUBSTITUTE(SUBSTITUTE(SUBSTITUTE(SUBSTITUTE(SUBSTITUTE(SUBSTITUTE(N69,CHAR(160)," "),CHAR(9)," "),CHAR(10)," "),CHAR(11)," "),CHAR(12)," "),CHAR(13)," "))="UNRESOLVED",TRIM(SUBSTITUTE(SUBSTITUTE(SUBSTITUTE(SUBSTITUTE(SUBSTITUTE(SUBSTITUTE(O69,CHAR(160)," "),CHAR(9)," "),CHAR(10)," "),CHAR(11)," "),CHAR(12)," "),CHAR(13)," "))="UNKNOWN"),"RESOLVE_SCOPE",IF(AND(TRIM(SUBSTITUTE(SUBSTITUTE(SUBSTITUTE(SUBSTITUTE(SUBSTITUTE(SUBSTITUTE(C69,CHAR(160)," "),CHAR(9)," "),CHAR(10)," "),CHAR(11)," "),CHAR(12)," "),CHAR(13)," "))="CURRENT",OR(TRIM(SUBSTITUTE(SUBSTITUTE(SUBSTITUTE(SUBSTITUTE(SUBSTITUTE(SUBSTITUTE(F69,CHAR(160)," "),CHAR(9)," "),CHAR(10)," "),CHAR(11)," "),CHAR(12)," "),CHAR(13)," "))="MATERIAL",TRIM(SUBSTITUTE(SUBSTITUTE(SUBSTITUTE(SUBSTITUTE(SUBSTITUTE(SUBSTITUTE(I69,CHAR(160)," "),CHAR(9)," "),CHAR(10)," "),CHAR(11)," "),CHAR(12)," "),CHAR(13)," "))="MATERIAL",TRIM(SUBSTITUTE(SUBSTITUTE(SUBSTITUTE(SUBSTITUTE(SUBSTITUTE(SUBSTITUTE(L69,CHAR(160)," "),CHAR(9)," "),CHAR(10)," "),CHAR(11)," "),CHAR(12)," "),CHAR(13)," "))="MATERIAL",TRIM(SUBSTITUTE(SUBSTITUTE(SUBSTITUTE(SUBSTITUTE(SUBSTITUTE(SUBSTITUTE(O69,CHAR(160)," "),CHAR(9)," "),CHAR(10)," "),CHAR(11)," "),CHAR(12)," "),CHAR(13)," "))="MATERIAL")),"REOPEN_VIEW",IF((--(TRIM(SUBSTITUTE(SUBSTITUTE(SUBSTITUTE(SUBSTITUTE(SUBSTITUTE(SUBSTITUTE(F69,CHAR(160)," "),CHAR(9)," "),CHAR(10)," "),CHAR(11)," "),CHAR(12)," "),CHAR(13)," "))="MATERIAL")+--(TRIM(SUBSTITUTE(SUBSTITUTE(SUBSTITUTE(SUBSTITUTE(SUBSTITUTE(SUBSTITUTE(I69,CHAR(160)," "),CHAR(9)," "),CHAR(10)," "),CHAR(11)," "),CHAR(12)," "),CHAR(13)," "))="MATERIAL")+--(TRIM(SUBSTITUTE(SUBSTITUTE(SUBSTITUTE(SUBSTITUTE(SUBSTITUTE(SUBSTITUTE(L69,CHAR(160)," "),CHAR(9)," "),CHAR(10)," "),CHAR(11)," "),CHAR(12)," "),CHAR(13)," "))="MATERIAL")+--(TRIM(SUBSTITUTE(SUBSTITUTE(SUBSTITUTE(SUBSTITUTE(SUBSTITUTE(SUBSTITUTE(O69,CHAR(160)," "),CHAR(9)," "),CHAR(10)," "),CHAR(11)," "),CHAR(12)," "),CHAR(13)," "))="MATERIAL"))&gt;1,"SPLIT_MULTIPLE",IF(TRIM(SUBSTITUTE(SUBSTITUTE(SUBSTITUTE(SUBSTITUTE(SUBSTITUTE(SUBSTITUTE(F69,CHAR(160)," "),CHAR(9)," "),CHAR(10)," "),CHAR(11)," "),CHAR(12)," "),CHAR(13)," "))="MATERIAL","SPLIT_BUYER",IF(TRIM(SUBSTITUTE(SUBSTITUTE(SUBSTITUTE(SUBSTITUTE(SUBSTITUTE(SUBSTITUTE(I69,CHAR(160)," "),CHAR(9)," "),CHAR(10)," "),CHAR(11)," "),CHAR(12)," "),CHAR(13)," "))="MATERIAL","SPLIT_OFFER",IF(TRIM(SUBSTITUTE(SUBSTITUTE(SUBSTITUTE(SUBSTITUTE(SUBSTITUTE(SUBSTITUTE(L69,CHAR(160)," "),CHAR(9)," "),CHAR(10)," "),CHAR(11)," "),CHAR(12)," "),CHAR(13)," "))="MATERIAL","SPLIT_MARKET",IF(TRIM(SUBSTITUTE(SUBSTITUTE(SUBSTITUTE(SUBSTITUTE(SUBSTITUTE(SUBSTITUTE(O69,CHAR(160)," "),CHAR(9)," "),CHAR(10)," "),CHAR(11)," "),CHAR(12)," "),CHAR(13)," "))="MATERIAL","SPLIT_GEOGRAPHY","USE_ONE_VIEW")))))))))</f>
      </c>
      <c r="T69" s="46">
        <f>IF(S69="INVALID_INPUT","CONTROLLED_INPUT_INVALID",IF(S69="INCOMPLETE","REQUIRED_INPUT_MISSING",IF(S69="RESOLVE_SCOPE","BOUNDARY_UNRESOLVED",IF(S69="REOPEN_VIEW","CURRENT_VIEW_STALE",IF(S69="SPLIT_MULTIPLE","MULTIPLE_MATERIAL_BOUNDARIES",IF(LEFT(S69,6)="SPLIT_","SINGLE_MATERIAL_BOUNDARY","NO_MATERIAL_BOUNDARY_CHANGE"))))))</f>
      </c>
      <c r="U69" s="46">
        <f>"Buyer: "&amp;TRIM(SUBSTITUTE(SUBSTITUTE(SUBSTITUTE(SUBSTITUTE(SUBSTITUTE(SUBSTITUTE(D69,CHAR(160)," "),CHAR(9)," "),CHAR(10)," "),CHAR(11)," "),CHAR(12)," "),CHAR(13)," "))&amp;" | Offer: "&amp;TRIM(SUBSTITUTE(SUBSTITUTE(SUBSTITUTE(SUBSTITUTE(SUBSTITUTE(SUBSTITUTE(G69,CHAR(160)," "),CHAR(9)," "),CHAR(10)," "),CHAR(11)," "),CHAR(12)," "),CHAR(13)," "))&amp;" | Market/job: "&amp;TRIM(SUBSTITUTE(SUBSTITUTE(SUBSTITUTE(SUBSTITUTE(SUBSTITUTE(SUBSTITUTE(J69,CHAR(160)," "),CHAR(9)," "),CHAR(10)," "),CHAR(11)," "),CHAR(12)," "),CHAR(13)," "))&amp;" | Geography/serviceability: "&amp;TRIM(SUBSTITUTE(SUBSTITUTE(SUBSTITUTE(SUBSTITUTE(SUBSTITUTE(SUBSTITUTE(M69,CHAR(160)," "),CHAR(9)," "),CHAR(10)," "),CHAR(11)," "),CHAR(12)," "),CHAR(13)," "))</f>
      </c>
      <c r="V69" s="46">
        <f>IF(OR(S69="USE_ONE_VIEW",LEFT(S69,6)="SPLIT_",S69="REOPEN_VIEW"),"Use the resulting scoped view for the stated decision after inclusions, exclusions and evidence are recorded.","No consequential downstream comparison yet.")</f>
      </c>
      <c r="W69" s="46">
        <f>IF(OR(S69="USE_ONE_VIEW",LEFT(S69,6)="SPLIT_",S69="REOPEN_VIEW"),"Do not generalize to other buyers, offers, markets, geographies or decisions without rechecking scope.","Do not size, benchmark, rank or brief from an unresolved or invalid scope.")</f>
      </c>
      <c r="X69" s="46">
        <f>IF(S69="INVALID_INPUT","Correct unsupported controlled values.",IF(S69="INCOMPLETE","Complete missing controlled fields.",IF(S69="RESOLVE_SCOPE","Resolve one or more boundary states/effects before comparison.",IF(AX69="INCOMPLETE","Record exact missing buyer / offer / market-job / geography-serviceability scope labels before publishing.","None identified by controlled inputs."))))</f>
      </c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>
        <f>IF(OR(LEN(TRIM(SUBSTITUTE(SUBSTITUTE(SUBSTITUTE(SUBSTITUTE(SUBSTITUTE(SUBSTITUTE(D69,CHAR(160)," "),CHAR(9)," "),CHAR(10)," "),CHAR(11)," "),CHAR(12)," "),CHAR(13)," ")))=0,LEN(TRIM(SUBSTITUTE(SUBSTITUTE(SUBSTITUTE(SUBSTITUTE(SUBSTITUTE(SUBSTITUTE(G69,CHAR(160)," "),CHAR(9)," "),CHAR(10)," "),CHAR(11)," "),CHAR(12)," "),CHAR(13)," ")))=0,LEN(TRIM(SUBSTITUTE(SUBSTITUTE(SUBSTITUTE(SUBSTITUTE(SUBSTITUTE(SUBSTITUTE(J69,CHAR(160)," "),CHAR(9)," "),CHAR(10)," "),CHAR(11)," "),CHAR(12)," "),CHAR(13)," ")))=0,LEN(TRIM(SUBSTITUTE(SUBSTITUTE(SUBSTITUTE(SUBSTITUTE(SUBSTITUTE(SUBSTITUTE(M69,CHAR(160)," "),CHAR(9)," "),CHAR(10)," "),CHAR(11)," "),CHAR(12)," "),CHAR(13)," ")))=0),"INCOMPLETE","COMPLETE")</f>
      </c>
      <c r="AY69">
        <f>IF(OR(S69="INVALID_INPUT",S69="INCOMPLETE",S69="RESOLVE_SCOPE",AX69="INCOMPLETE"),"NOT_READY_TO_PUBLISH","READY_FOR_HANDOFF")</f>
      </c>
    </row>
    <row r="70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48">
        <f>IF(OR(LEN(TRIM(SUBSTITUTE(SUBSTITUTE(SUBSTITUTE(SUBSTITUTE(SUBSTITUTE(SUBSTITUTE(B70,CHAR(160)," "),CHAR(9)," "),CHAR(10)," "),CHAR(11)," "),CHAR(12)," "),CHAR(13)," ")))=0,LEN(TRIM(SUBSTITUTE(SUBSTITUTE(SUBSTITUTE(SUBSTITUTE(SUBSTITUTE(SUBSTITUTE(C70,CHAR(160)," "),CHAR(9)," "),CHAR(10)," "),CHAR(11)," "),CHAR(12)," "),CHAR(13)," ")))=0,LEN(TRIM(SUBSTITUTE(SUBSTITUTE(SUBSTITUTE(SUBSTITUTE(SUBSTITUTE(SUBSTITUTE(E70,CHAR(160)," "),CHAR(9)," "),CHAR(10)," "),CHAR(11)," "),CHAR(12)," "),CHAR(13)," ")))=0,LEN(TRIM(SUBSTITUTE(SUBSTITUTE(SUBSTITUTE(SUBSTITUTE(SUBSTITUTE(SUBSTITUTE(F70,CHAR(160)," "),CHAR(9)," "),CHAR(10)," "),CHAR(11)," "),CHAR(12)," "),CHAR(13)," ")))=0,LEN(TRIM(SUBSTITUTE(SUBSTITUTE(SUBSTITUTE(SUBSTITUTE(SUBSTITUTE(SUBSTITUTE(H70,CHAR(160)," "),CHAR(9)," "),CHAR(10)," "),CHAR(11)," "),CHAR(12)," "),CHAR(13)," ")))=0,LEN(TRIM(SUBSTITUTE(SUBSTITUTE(SUBSTITUTE(SUBSTITUTE(SUBSTITUTE(SUBSTITUTE(I70,CHAR(160)," "),CHAR(9)," "),CHAR(10)," "),CHAR(11)," "),CHAR(12)," "),CHAR(13)," ")))=0,LEN(TRIM(SUBSTITUTE(SUBSTITUTE(SUBSTITUTE(SUBSTITUTE(SUBSTITUTE(SUBSTITUTE(K70,CHAR(160)," "),CHAR(9)," "),CHAR(10)," "),CHAR(11)," "),CHAR(12)," "),CHAR(13)," ")))=0,LEN(TRIM(SUBSTITUTE(SUBSTITUTE(SUBSTITUTE(SUBSTITUTE(SUBSTITUTE(SUBSTITUTE(L70,CHAR(160)," "),CHAR(9)," "),CHAR(10)," "),CHAR(11)," "),CHAR(12)," "),CHAR(13)," ")))=0,LEN(TRIM(SUBSTITUTE(SUBSTITUTE(SUBSTITUTE(SUBSTITUTE(SUBSTITUTE(SUBSTITUTE(N70,CHAR(160)," "),CHAR(9)," "),CHAR(10)," "),CHAR(11)," "),CHAR(12)," "),CHAR(13)," ")))=0,LEN(TRIM(SUBSTITUTE(SUBSTITUTE(SUBSTITUTE(SUBSTITUTE(SUBSTITUTE(SUBSTITUTE(O70,CHAR(160)," "),CHAR(9)," "),CHAR(10)," "),CHAR(11)," "),CHAR(12)," "),CHAR(13)," ")))=0),"INCOMPLETE",IF(OR(SUMPRODUCT(--EXACT(TRIM(SUBSTITUTE(SUBSTITUTE(SUBSTITUTE(SUBSTITUTE(SUBSTITUTE(SUBSTITUTE(B70,CHAR(160)," "),CHAR(9)," "),CHAR(10)," "),CHAR(11)," "),CHAR(12)," "),CHAR(13)," ")),validation_decision_use))=0,SUMPRODUCT(--EXACT(TRIM(SUBSTITUTE(SUBSTITUTE(SUBSTITUTE(SUBSTITUTE(SUBSTITUTE(SUBSTITUTE(C70,CHAR(160)," "),CHAR(9)," "),CHAR(10)," "),CHAR(11)," "),CHAR(12)," "),CHAR(13)," ")),validation_existing_view))=0,SUMPRODUCT(--EXACT(TRIM(SUBSTITUTE(SUBSTITUTE(SUBSTITUTE(SUBSTITUTE(SUBSTITUTE(SUBSTITUTE(E70,CHAR(160)," "),CHAR(9)," "),CHAR(10)," "),CHAR(11)," "),CHAR(12)," "),CHAR(13)," ")),validation_boundary_state))=0,SUMPRODUCT(--EXACT(TRIM(SUBSTITUTE(SUBSTITUTE(SUBSTITUTE(SUBSTITUTE(SUBSTITUTE(SUBSTITUTE(F70,CHAR(160)," "),CHAR(9)," "),CHAR(10)," "),CHAR(11)," "),CHAR(12)," "),CHAR(13)," ")),validation_boundary_effect))=0,SUMPRODUCT(--EXACT(TRIM(SUBSTITUTE(SUBSTITUTE(SUBSTITUTE(SUBSTITUTE(SUBSTITUTE(SUBSTITUTE(H70,CHAR(160)," "),CHAR(9)," "),CHAR(10)," "),CHAR(11)," "),CHAR(12)," "),CHAR(13)," ")),validation_boundary_state))=0,SUMPRODUCT(--EXACT(TRIM(SUBSTITUTE(SUBSTITUTE(SUBSTITUTE(SUBSTITUTE(SUBSTITUTE(SUBSTITUTE(I70,CHAR(160)," "),CHAR(9)," "),CHAR(10)," "),CHAR(11)," "),CHAR(12)," "),CHAR(13)," ")),validation_boundary_effect))=0,SUMPRODUCT(--EXACT(TRIM(SUBSTITUTE(SUBSTITUTE(SUBSTITUTE(SUBSTITUTE(SUBSTITUTE(SUBSTITUTE(K70,CHAR(160)," "),CHAR(9)," "),CHAR(10)," "),CHAR(11)," "),CHAR(12)," "),CHAR(13)," ")),validation_boundary_state))=0,SUMPRODUCT(--EXACT(TRIM(SUBSTITUTE(SUBSTITUTE(SUBSTITUTE(SUBSTITUTE(SUBSTITUTE(SUBSTITUTE(L70,CHAR(160)," "),CHAR(9)," "),CHAR(10)," "),CHAR(11)," "),CHAR(12)," "),CHAR(13)," ")),validation_boundary_effect))=0,SUMPRODUCT(--EXACT(TRIM(SUBSTITUTE(SUBSTITUTE(SUBSTITUTE(SUBSTITUTE(SUBSTITUTE(SUBSTITUTE(N70,CHAR(160)," "),CHAR(9)," "),CHAR(10)," "),CHAR(11)," "),CHAR(12)," "),CHAR(13)," ")),validation_boundary_state))=0,SUMPRODUCT(--EXACT(TRIM(SUBSTITUTE(SUBSTITUTE(SUBSTITUTE(SUBSTITUTE(SUBSTITUTE(SUBSTITUTE(O70,CHAR(160)," "),CHAR(9)," "),CHAR(10)," "),CHAR(11)," "),CHAR(12)," "),CHAR(13)," ")),validation_boundary_effect))=0),"INVALID_INPUT",IF(OR(TRIM(SUBSTITUTE(SUBSTITUTE(SUBSTITUTE(SUBSTITUTE(SUBSTITUTE(SUBSTITUTE(E70,CHAR(160)," "),CHAR(9)," "),CHAR(10)," "),CHAR(11)," "),CHAR(12)," "),CHAR(13)," "))="UNRESOLVED",TRIM(SUBSTITUTE(SUBSTITUTE(SUBSTITUTE(SUBSTITUTE(SUBSTITUTE(SUBSTITUTE(F70,CHAR(160)," "),CHAR(9)," "),CHAR(10)," "),CHAR(11)," "),CHAR(12)," "),CHAR(13)," "))="UNKNOWN",TRIM(SUBSTITUTE(SUBSTITUTE(SUBSTITUTE(SUBSTITUTE(SUBSTITUTE(SUBSTITUTE(H70,CHAR(160)," "),CHAR(9)," "),CHAR(10)," "),CHAR(11)," "),CHAR(12)," "),CHAR(13)," "))="UNRESOLVED",TRIM(SUBSTITUTE(SUBSTITUTE(SUBSTITUTE(SUBSTITUTE(SUBSTITUTE(SUBSTITUTE(I70,CHAR(160)," "),CHAR(9)," "),CHAR(10)," "),CHAR(11)," "),CHAR(12)," "),CHAR(13)," "))="UNKNOWN",TRIM(SUBSTITUTE(SUBSTITUTE(SUBSTITUTE(SUBSTITUTE(SUBSTITUTE(SUBSTITUTE(K70,CHAR(160)," "),CHAR(9)," "),CHAR(10)," "),CHAR(11)," "),CHAR(12)," "),CHAR(13)," "))="UNRESOLVED",TRIM(SUBSTITUTE(SUBSTITUTE(SUBSTITUTE(SUBSTITUTE(SUBSTITUTE(SUBSTITUTE(L70,CHAR(160)," "),CHAR(9)," "),CHAR(10)," "),CHAR(11)," "),CHAR(12)," "),CHAR(13)," "))="UNKNOWN",TRIM(SUBSTITUTE(SUBSTITUTE(SUBSTITUTE(SUBSTITUTE(SUBSTITUTE(SUBSTITUTE(N70,CHAR(160)," "),CHAR(9)," "),CHAR(10)," "),CHAR(11)," "),CHAR(12)," "),CHAR(13)," "))="UNRESOLVED",TRIM(SUBSTITUTE(SUBSTITUTE(SUBSTITUTE(SUBSTITUTE(SUBSTITUTE(SUBSTITUTE(O70,CHAR(160)," "),CHAR(9)," "),CHAR(10)," "),CHAR(11)," "),CHAR(12)," "),CHAR(13)," "))="UNKNOWN"),"RESOLVE_SCOPE",IF(AND(TRIM(SUBSTITUTE(SUBSTITUTE(SUBSTITUTE(SUBSTITUTE(SUBSTITUTE(SUBSTITUTE(C70,CHAR(160)," "),CHAR(9)," "),CHAR(10)," "),CHAR(11)," "),CHAR(12)," "),CHAR(13)," "))="CURRENT",OR(TRIM(SUBSTITUTE(SUBSTITUTE(SUBSTITUTE(SUBSTITUTE(SUBSTITUTE(SUBSTITUTE(F70,CHAR(160)," "),CHAR(9)," "),CHAR(10)," "),CHAR(11)," "),CHAR(12)," "),CHAR(13)," "))="MATERIAL",TRIM(SUBSTITUTE(SUBSTITUTE(SUBSTITUTE(SUBSTITUTE(SUBSTITUTE(SUBSTITUTE(I70,CHAR(160)," "),CHAR(9)," "),CHAR(10)," "),CHAR(11)," "),CHAR(12)," "),CHAR(13)," "))="MATERIAL",TRIM(SUBSTITUTE(SUBSTITUTE(SUBSTITUTE(SUBSTITUTE(SUBSTITUTE(SUBSTITUTE(L70,CHAR(160)," "),CHAR(9)," "),CHAR(10)," "),CHAR(11)," "),CHAR(12)," "),CHAR(13)," "))="MATERIAL",TRIM(SUBSTITUTE(SUBSTITUTE(SUBSTITUTE(SUBSTITUTE(SUBSTITUTE(SUBSTITUTE(O70,CHAR(160)," "),CHAR(9)," "),CHAR(10)," "),CHAR(11)," "),CHAR(12)," "),CHAR(13)," "))="MATERIAL")),"REOPEN_VIEW",IF((--(TRIM(SUBSTITUTE(SUBSTITUTE(SUBSTITUTE(SUBSTITUTE(SUBSTITUTE(SUBSTITUTE(F70,CHAR(160)," "),CHAR(9)," "),CHAR(10)," "),CHAR(11)," "),CHAR(12)," "),CHAR(13)," "))="MATERIAL")+--(TRIM(SUBSTITUTE(SUBSTITUTE(SUBSTITUTE(SUBSTITUTE(SUBSTITUTE(SUBSTITUTE(I70,CHAR(160)," "),CHAR(9)," "),CHAR(10)," "),CHAR(11)," "),CHAR(12)," "),CHAR(13)," "))="MATERIAL")+--(TRIM(SUBSTITUTE(SUBSTITUTE(SUBSTITUTE(SUBSTITUTE(SUBSTITUTE(SUBSTITUTE(L70,CHAR(160)," "),CHAR(9)," "),CHAR(10)," "),CHAR(11)," "),CHAR(12)," "),CHAR(13)," "))="MATERIAL")+--(TRIM(SUBSTITUTE(SUBSTITUTE(SUBSTITUTE(SUBSTITUTE(SUBSTITUTE(SUBSTITUTE(O70,CHAR(160)," "),CHAR(9)," "),CHAR(10)," "),CHAR(11)," "),CHAR(12)," "),CHAR(13)," "))="MATERIAL"))&gt;1,"SPLIT_MULTIPLE",IF(TRIM(SUBSTITUTE(SUBSTITUTE(SUBSTITUTE(SUBSTITUTE(SUBSTITUTE(SUBSTITUTE(F70,CHAR(160)," "),CHAR(9)," "),CHAR(10)," "),CHAR(11)," "),CHAR(12)," "),CHAR(13)," "))="MATERIAL","SPLIT_BUYER",IF(TRIM(SUBSTITUTE(SUBSTITUTE(SUBSTITUTE(SUBSTITUTE(SUBSTITUTE(SUBSTITUTE(I70,CHAR(160)," "),CHAR(9)," "),CHAR(10)," "),CHAR(11)," "),CHAR(12)," "),CHAR(13)," "))="MATERIAL","SPLIT_OFFER",IF(TRIM(SUBSTITUTE(SUBSTITUTE(SUBSTITUTE(SUBSTITUTE(SUBSTITUTE(SUBSTITUTE(L70,CHAR(160)," "),CHAR(9)," "),CHAR(10)," "),CHAR(11)," "),CHAR(12)," "),CHAR(13)," "))="MATERIAL","SPLIT_MARKET",IF(TRIM(SUBSTITUTE(SUBSTITUTE(SUBSTITUTE(SUBSTITUTE(SUBSTITUTE(SUBSTITUTE(O70,CHAR(160)," "),CHAR(9)," "),CHAR(10)," "),CHAR(11)," "),CHAR(12)," "),CHAR(13)," "))="MATERIAL","SPLIT_GEOGRAPHY","USE_ONE_VIEW")))))))))</f>
      </c>
      <c r="T70" s="46">
        <f>IF(S70="INVALID_INPUT","CONTROLLED_INPUT_INVALID",IF(S70="INCOMPLETE","REQUIRED_INPUT_MISSING",IF(S70="RESOLVE_SCOPE","BOUNDARY_UNRESOLVED",IF(S70="REOPEN_VIEW","CURRENT_VIEW_STALE",IF(S70="SPLIT_MULTIPLE","MULTIPLE_MATERIAL_BOUNDARIES",IF(LEFT(S70,6)="SPLIT_","SINGLE_MATERIAL_BOUNDARY","NO_MATERIAL_BOUNDARY_CHANGE"))))))</f>
      </c>
      <c r="U70" s="46">
        <f>"Buyer: "&amp;TRIM(SUBSTITUTE(SUBSTITUTE(SUBSTITUTE(SUBSTITUTE(SUBSTITUTE(SUBSTITUTE(D70,CHAR(160)," "),CHAR(9)," "),CHAR(10)," "),CHAR(11)," "),CHAR(12)," "),CHAR(13)," "))&amp;" | Offer: "&amp;TRIM(SUBSTITUTE(SUBSTITUTE(SUBSTITUTE(SUBSTITUTE(SUBSTITUTE(SUBSTITUTE(G70,CHAR(160)," "),CHAR(9)," "),CHAR(10)," "),CHAR(11)," "),CHAR(12)," "),CHAR(13)," "))&amp;" | Market/job: "&amp;TRIM(SUBSTITUTE(SUBSTITUTE(SUBSTITUTE(SUBSTITUTE(SUBSTITUTE(SUBSTITUTE(J70,CHAR(160)," "),CHAR(9)," "),CHAR(10)," "),CHAR(11)," "),CHAR(12)," "),CHAR(13)," "))&amp;" | Geography/serviceability: "&amp;TRIM(SUBSTITUTE(SUBSTITUTE(SUBSTITUTE(SUBSTITUTE(SUBSTITUTE(SUBSTITUTE(M70,CHAR(160)," "),CHAR(9)," "),CHAR(10)," "),CHAR(11)," "),CHAR(12)," "),CHAR(13)," "))</f>
      </c>
      <c r="V70" s="46">
        <f>IF(OR(S70="USE_ONE_VIEW",LEFT(S70,6)="SPLIT_",S70="REOPEN_VIEW"),"Use the resulting scoped view for the stated decision after inclusions, exclusions and evidence are recorded.","No consequential downstream comparison yet.")</f>
      </c>
      <c r="W70" s="46">
        <f>IF(OR(S70="USE_ONE_VIEW",LEFT(S70,6)="SPLIT_",S70="REOPEN_VIEW"),"Do not generalize to other buyers, offers, markets, geographies or decisions without rechecking scope.","Do not size, benchmark, rank or brief from an unresolved or invalid scope.")</f>
      </c>
      <c r="X70" s="46">
        <f>IF(S70="INVALID_INPUT","Correct unsupported controlled values.",IF(S70="INCOMPLETE","Complete missing controlled fields.",IF(S70="RESOLVE_SCOPE","Resolve one or more boundary states/effects before comparison.",IF(AX70="INCOMPLETE","Record exact missing buyer / offer / market-job / geography-serviceability scope labels before publishing.","None identified by controlled inputs."))))</f>
      </c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>
        <f>IF(OR(LEN(TRIM(SUBSTITUTE(SUBSTITUTE(SUBSTITUTE(SUBSTITUTE(SUBSTITUTE(SUBSTITUTE(D70,CHAR(160)," "),CHAR(9)," "),CHAR(10)," "),CHAR(11)," "),CHAR(12)," "),CHAR(13)," ")))=0,LEN(TRIM(SUBSTITUTE(SUBSTITUTE(SUBSTITUTE(SUBSTITUTE(SUBSTITUTE(SUBSTITUTE(G70,CHAR(160)," "),CHAR(9)," "),CHAR(10)," "),CHAR(11)," "),CHAR(12)," "),CHAR(13)," ")))=0,LEN(TRIM(SUBSTITUTE(SUBSTITUTE(SUBSTITUTE(SUBSTITUTE(SUBSTITUTE(SUBSTITUTE(J70,CHAR(160)," "),CHAR(9)," "),CHAR(10)," "),CHAR(11)," "),CHAR(12)," "),CHAR(13)," ")))=0,LEN(TRIM(SUBSTITUTE(SUBSTITUTE(SUBSTITUTE(SUBSTITUTE(SUBSTITUTE(SUBSTITUTE(M70,CHAR(160)," "),CHAR(9)," "),CHAR(10)," "),CHAR(11)," "),CHAR(12)," "),CHAR(13)," ")))=0),"INCOMPLETE","COMPLETE")</f>
      </c>
      <c r="AY70">
        <f>IF(OR(S70="INVALID_INPUT",S70="INCOMPLETE",S70="RESOLVE_SCOPE",AX70="INCOMPLETE"),"NOT_READY_TO_PUBLISH","READY_FOR_HANDOFF")</f>
      </c>
    </row>
    <row r="7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48">
        <f>IF(OR(LEN(TRIM(SUBSTITUTE(SUBSTITUTE(SUBSTITUTE(SUBSTITUTE(SUBSTITUTE(SUBSTITUTE(B71,CHAR(160)," "),CHAR(9)," "),CHAR(10)," "),CHAR(11)," "),CHAR(12)," "),CHAR(13)," ")))=0,LEN(TRIM(SUBSTITUTE(SUBSTITUTE(SUBSTITUTE(SUBSTITUTE(SUBSTITUTE(SUBSTITUTE(C71,CHAR(160)," "),CHAR(9)," "),CHAR(10)," "),CHAR(11)," "),CHAR(12)," "),CHAR(13)," ")))=0,LEN(TRIM(SUBSTITUTE(SUBSTITUTE(SUBSTITUTE(SUBSTITUTE(SUBSTITUTE(SUBSTITUTE(E71,CHAR(160)," "),CHAR(9)," "),CHAR(10)," "),CHAR(11)," "),CHAR(12)," "),CHAR(13)," ")))=0,LEN(TRIM(SUBSTITUTE(SUBSTITUTE(SUBSTITUTE(SUBSTITUTE(SUBSTITUTE(SUBSTITUTE(F71,CHAR(160)," "),CHAR(9)," "),CHAR(10)," "),CHAR(11)," "),CHAR(12)," "),CHAR(13)," ")))=0,LEN(TRIM(SUBSTITUTE(SUBSTITUTE(SUBSTITUTE(SUBSTITUTE(SUBSTITUTE(SUBSTITUTE(H71,CHAR(160)," "),CHAR(9)," "),CHAR(10)," "),CHAR(11)," "),CHAR(12)," "),CHAR(13)," ")))=0,LEN(TRIM(SUBSTITUTE(SUBSTITUTE(SUBSTITUTE(SUBSTITUTE(SUBSTITUTE(SUBSTITUTE(I71,CHAR(160)," "),CHAR(9)," "),CHAR(10)," "),CHAR(11)," "),CHAR(12)," "),CHAR(13)," ")))=0,LEN(TRIM(SUBSTITUTE(SUBSTITUTE(SUBSTITUTE(SUBSTITUTE(SUBSTITUTE(SUBSTITUTE(K71,CHAR(160)," "),CHAR(9)," "),CHAR(10)," "),CHAR(11)," "),CHAR(12)," "),CHAR(13)," ")))=0,LEN(TRIM(SUBSTITUTE(SUBSTITUTE(SUBSTITUTE(SUBSTITUTE(SUBSTITUTE(SUBSTITUTE(L71,CHAR(160)," "),CHAR(9)," "),CHAR(10)," "),CHAR(11)," "),CHAR(12)," "),CHAR(13)," ")))=0,LEN(TRIM(SUBSTITUTE(SUBSTITUTE(SUBSTITUTE(SUBSTITUTE(SUBSTITUTE(SUBSTITUTE(N71,CHAR(160)," "),CHAR(9)," "),CHAR(10)," "),CHAR(11)," "),CHAR(12)," "),CHAR(13)," ")))=0,LEN(TRIM(SUBSTITUTE(SUBSTITUTE(SUBSTITUTE(SUBSTITUTE(SUBSTITUTE(SUBSTITUTE(O71,CHAR(160)," "),CHAR(9)," "),CHAR(10)," "),CHAR(11)," "),CHAR(12)," "),CHAR(13)," ")))=0),"INCOMPLETE",IF(OR(SUMPRODUCT(--EXACT(TRIM(SUBSTITUTE(SUBSTITUTE(SUBSTITUTE(SUBSTITUTE(SUBSTITUTE(SUBSTITUTE(B71,CHAR(160)," "),CHAR(9)," "),CHAR(10)," "),CHAR(11)," "),CHAR(12)," "),CHAR(13)," ")),validation_decision_use))=0,SUMPRODUCT(--EXACT(TRIM(SUBSTITUTE(SUBSTITUTE(SUBSTITUTE(SUBSTITUTE(SUBSTITUTE(SUBSTITUTE(C71,CHAR(160)," "),CHAR(9)," "),CHAR(10)," "),CHAR(11)," "),CHAR(12)," "),CHAR(13)," ")),validation_existing_view))=0,SUMPRODUCT(--EXACT(TRIM(SUBSTITUTE(SUBSTITUTE(SUBSTITUTE(SUBSTITUTE(SUBSTITUTE(SUBSTITUTE(E71,CHAR(160)," "),CHAR(9)," "),CHAR(10)," "),CHAR(11)," "),CHAR(12)," "),CHAR(13)," ")),validation_boundary_state))=0,SUMPRODUCT(--EXACT(TRIM(SUBSTITUTE(SUBSTITUTE(SUBSTITUTE(SUBSTITUTE(SUBSTITUTE(SUBSTITUTE(F71,CHAR(160)," "),CHAR(9)," "),CHAR(10)," "),CHAR(11)," "),CHAR(12)," "),CHAR(13)," ")),validation_boundary_effect))=0,SUMPRODUCT(--EXACT(TRIM(SUBSTITUTE(SUBSTITUTE(SUBSTITUTE(SUBSTITUTE(SUBSTITUTE(SUBSTITUTE(H71,CHAR(160)," "),CHAR(9)," "),CHAR(10)," "),CHAR(11)," "),CHAR(12)," "),CHAR(13)," ")),validation_boundary_state))=0,SUMPRODUCT(--EXACT(TRIM(SUBSTITUTE(SUBSTITUTE(SUBSTITUTE(SUBSTITUTE(SUBSTITUTE(SUBSTITUTE(I71,CHAR(160)," "),CHAR(9)," "),CHAR(10)," "),CHAR(11)," "),CHAR(12)," "),CHAR(13)," ")),validation_boundary_effect))=0,SUMPRODUCT(--EXACT(TRIM(SUBSTITUTE(SUBSTITUTE(SUBSTITUTE(SUBSTITUTE(SUBSTITUTE(SUBSTITUTE(K71,CHAR(160)," "),CHAR(9)," "),CHAR(10)," "),CHAR(11)," "),CHAR(12)," "),CHAR(13)," ")),validation_boundary_state))=0,SUMPRODUCT(--EXACT(TRIM(SUBSTITUTE(SUBSTITUTE(SUBSTITUTE(SUBSTITUTE(SUBSTITUTE(SUBSTITUTE(L71,CHAR(160)," "),CHAR(9)," "),CHAR(10)," "),CHAR(11)," "),CHAR(12)," "),CHAR(13)," ")),validation_boundary_effect))=0,SUMPRODUCT(--EXACT(TRIM(SUBSTITUTE(SUBSTITUTE(SUBSTITUTE(SUBSTITUTE(SUBSTITUTE(SUBSTITUTE(N71,CHAR(160)," "),CHAR(9)," "),CHAR(10)," "),CHAR(11)," "),CHAR(12)," "),CHAR(13)," ")),validation_boundary_state))=0,SUMPRODUCT(--EXACT(TRIM(SUBSTITUTE(SUBSTITUTE(SUBSTITUTE(SUBSTITUTE(SUBSTITUTE(SUBSTITUTE(O71,CHAR(160)," "),CHAR(9)," "),CHAR(10)," "),CHAR(11)," "),CHAR(12)," "),CHAR(13)," ")),validation_boundary_effect))=0),"INVALID_INPUT",IF(OR(TRIM(SUBSTITUTE(SUBSTITUTE(SUBSTITUTE(SUBSTITUTE(SUBSTITUTE(SUBSTITUTE(E71,CHAR(160)," "),CHAR(9)," "),CHAR(10)," "),CHAR(11)," "),CHAR(12)," "),CHAR(13)," "))="UNRESOLVED",TRIM(SUBSTITUTE(SUBSTITUTE(SUBSTITUTE(SUBSTITUTE(SUBSTITUTE(SUBSTITUTE(F71,CHAR(160)," "),CHAR(9)," "),CHAR(10)," "),CHAR(11)," "),CHAR(12)," "),CHAR(13)," "))="UNKNOWN",TRIM(SUBSTITUTE(SUBSTITUTE(SUBSTITUTE(SUBSTITUTE(SUBSTITUTE(SUBSTITUTE(H71,CHAR(160)," "),CHAR(9)," "),CHAR(10)," "),CHAR(11)," "),CHAR(12)," "),CHAR(13)," "))="UNRESOLVED",TRIM(SUBSTITUTE(SUBSTITUTE(SUBSTITUTE(SUBSTITUTE(SUBSTITUTE(SUBSTITUTE(I71,CHAR(160)," "),CHAR(9)," "),CHAR(10)," "),CHAR(11)," "),CHAR(12)," "),CHAR(13)," "))="UNKNOWN",TRIM(SUBSTITUTE(SUBSTITUTE(SUBSTITUTE(SUBSTITUTE(SUBSTITUTE(SUBSTITUTE(K71,CHAR(160)," "),CHAR(9)," "),CHAR(10)," "),CHAR(11)," "),CHAR(12)," "),CHAR(13)," "))="UNRESOLVED",TRIM(SUBSTITUTE(SUBSTITUTE(SUBSTITUTE(SUBSTITUTE(SUBSTITUTE(SUBSTITUTE(L71,CHAR(160)," "),CHAR(9)," "),CHAR(10)," "),CHAR(11)," "),CHAR(12)," "),CHAR(13)," "))="UNKNOWN",TRIM(SUBSTITUTE(SUBSTITUTE(SUBSTITUTE(SUBSTITUTE(SUBSTITUTE(SUBSTITUTE(N71,CHAR(160)," "),CHAR(9)," "),CHAR(10)," "),CHAR(11)," "),CHAR(12)," "),CHAR(13)," "))="UNRESOLVED",TRIM(SUBSTITUTE(SUBSTITUTE(SUBSTITUTE(SUBSTITUTE(SUBSTITUTE(SUBSTITUTE(O71,CHAR(160)," "),CHAR(9)," "),CHAR(10)," "),CHAR(11)," "),CHAR(12)," "),CHAR(13)," "))="UNKNOWN"),"RESOLVE_SCOPE",IF(AND(TRIM(SUBSTITUTE(SUBSTITUTE(SUBSTITUTE(SUBSTITUTE(SUBSTITUTE(SUBSTITUTE(C71,CHAR(160)," "),CHAR(9)," "),CHAR(10)," "),CHAR(11)," "),CHAR(12)," "),CHAR(13)," "))="CURRENT",OR(TRIM(SUBSTITUTE(SUBSTITUTE(SUBSTITUTE(SUBSTITUTE(SUBSTITUTE(SUBSTITUTE(F71,CHAR(160)," "),CHAR(9)," "),CHAR(10)," "),CHAR(11)," "),CHAR(12)," "),CHAR(13)," "))="MATERIAL",TRIM(SUBSTITUTE(SUBSTITUTE(SUBSTITUTE(SUBSTITUTE(SUBSTITUTE(SUBSTITUTE(I71,CHAR(160)," "),CHAR(9)," "),CHAR(10)," "),CHAR(11)," "),CHAR(12)," "),CHAR(13)," "))="MATERIAL",TRIM(SUBSTITUTE(SUBSTITUTE(SUBSTITUTE(SUBSTITUTE(SUBSTITUTE(SUBSTITUTE(L71,CHAR(160)," "),CHAR(9)," "),CHAR(10)," "),CHAR(11)," "),CHAR(12)," "),CHAR(13)," "))="MATERIAL",TRIM(SUBSTITUTE(SUBSTITUTE(SUBSTITUTE(SUBSTITUTE(SUBSTITUTE(SUBSTITUTE(O71,CHAR(160)," "),CHAR(9)," "),CHAR(10)," "),CHAR(11)," "),CHAR(12)," "),CHAR(13)," "))="MATERIAL")),"REOPEN_VIEW",IF((--(TRIM(SUBSTITUTE(SUBSTITUTE(SUBSTITUTE(SUBSTITUTE(SUBSTITUTE(SUBSTITUTE(F71,CHAR(160)," "),CHAR(9)," "),CHAR(10)," "),CHAR(11)," "),CHAR(12)," "),CHAR(13)," "))="MATERIAL")+--(TRIM(SUBSTITUTE(SUBSTITUTE(SUBSTITUTE(SUBSTITUTE(SUBSTITUTE(SUBSTITUTE(I71,CHAR(160)," "),CHAR(9)," "),CHAR(10)," "),CHAR(11)," "),CHAR(12)," "),CHAR(13)," "))="MATERIAL")+--(TRIM(SUBSTITUTE(SUBSTITUTE(SUBSTITUTE(SUBSTITUTE(SUBSTITUTE(SUBSTITUTE(L71,CHAR(160)," "),CHAR(9)," "),CHAR(10)," "),CHAR(11)," "),CHAR(12)," "),CHAR(13)," "))="MATERIAL")+--(TRIM(SUBSTITUTE(SUBSTITUTE(SUBSTITUTE(SUBSTITUTE(SUBSTITUTE(SUBSTITUTE(O71,CHAR(160)," "),CHAR(9)," "),CHAR(10)," "),CHAR(11)," "),CHAR(12)," "),CHAR(13)," "))="MATERIAL"))&gt;1,"SPLIT_MULTIPLE",IF(TRIM(SUBSTITUTE(SUBSTITUTE(SUBSTITUTE(SUBSTITUTE(SUBSTITUTE(SUBSTITUTE(F71,CHAR(160)," "),CHAR(9)," "),CHAR(10)," "),CHAR(11)," "),CHAR(12)," "),CHAR(13)," "))="MATERIAL","SPLIT_BUYER",IF(TRIM(SUBSTITUTE(SUBSTITUTE(SUBSTITUTE(SUBSTITUTE(SUBSTITUTE(SUBSTITUTE(I71,CHAR(160)," "),CHAR(9)," "),CHAR(10)," "),CHAR(11)," "),CHAR(12)," "),CHAR(13)," "))="MATERIAL","SPLIT_OFFER",IF(TRIM(SUBSTITUTE(SUBSTITUTE(SUBSTITUTE(SUBSTITUTE(SUBSTITUTE(SUBSTITUTE(L71,CHAR(160)," "),CHAR(9)," "),CHAR(10)," "),CHAR(11)," "),CHAR(12)," "),CHAR(13)," "))="MATERIAL","SPLIT_MARKET",IF(TRIM(SUBSTITUTE(SUBSTITUTE(SUBSTITUTE(SUBSTITUTE(SUBSTITUTE(SUBSTITUTE(O71,CHAR(160)," "),CHAR(9)," "),CHAR(10)," "),CHAR(11)," "),CHAR(12)," "),CHAR(13)," "))="MATERIAL","SPLIT_GEOGRAPHY","USE_ONE_VIEW")))))))))</f>
      </c>
      <c r="T71" s="46">
        <f>IF(S71="INVALID_INPUT","CONTROLLED_INPUT_INVALID",IF(S71="INCOMPLETE","REQUIRED_INPUT_MISSING",IF(S71="RESOLVE_SCOPE","BOUNDARY_UNRESOLVED",IF(S71="REOPEN_VIEW","CURRENT_VIEW_STALE",IF(S71="SPLIT_MULTIPLE","MULTIPLE_MATERIAL_BOUNDARIES",IF(LEFT(S71,6)="SPLIT_","SINGLE_MATERIAL_BOUNDARY","NO_MATERIAL_BOUNDARY_CHANGE"))))))</f>
      </c>
      <c r="U71" s="46">
        <f>"Buyer: "&amp;TRIM(SUBSTITUTE(SUBSTITUTE(SUBSTITUTE(SUBSTITUTE(SUBSTITUTE(SUBSTITUTE(D71,CHAR(160)," "),CHAR(9)," "),CHAR(10)," "),CHAR(11)," "),CHAR(12)," "),CHAR(13)," "))&amp;" | Offer: "&amp;TRIM(SUBSTITUTE(SUBSTITUTE(SUBSTITUTE(SUBSTITUTE(SUBSTITUTE(SUBSTITUTE(G71,CHAR(160)," "),CHAR(9)," "),CHAR(10)," "),CHAR(11)," "),CHAR(12)," "),CHAR(13)," "))&amp;" | Market/job: "&amp;TRIM(SUBSTITUTE(SUBSTITUTE(SUBSTITUTE(SUBSTITUTE(SUBSTITUTE(SUBSTITUTE(J71,CHAR(160)," "),CHAR(9)," "),CHAR(10)," "),CHAR(11)," "),CHAR(12)," "),CHAR(13)," "))&amp;" | Geography/serviceability: "&amp;TRIM(SUBSTITUTE(SUBSTITUTE(SUBSTITUTE(SUBSTITUTE(SUBSTITUTE(SUBSTITUTE(M71,CHAR(160)," "),CHAR(9)," "),CHAR(10)," "),CHAR(11)," "),CHAR(12)," "),CHAR(13)," "))</f>
      </c>
      <c r="V71" s="46">
        <f>IF(OR(S71="USE_ONE_VIEW",LEFT(S71,6)="SPLIT_",S71="REOPEN_VIEW"),"Use the resulting scoped view for the stated decision after inclusions, exclusions and evidence are recorded.","No consequential downstream comparison yet.")</f>
      </c>
      <c r="W71" s="46">
        <f>IF(OR(S71="USE_ONE_VIEW",LEFT(S71,6)="SPLIT_",S71="REOPEN_VIEW"),"Do not generalize to other buyers, offers, markets, geographies or decisions without rechecking scope.","Do not size, benchmark, rank or brief from an unresolved or invalid scope.")</f>
      </c>
      <c r="X71" s="46">
        <f>IF(S71="INVALID_INPUT","Correct unsupported controlled values.",IF(S71="INCOMPLETE","Complete missing controlled fields.",IF(S71="RESOLVE_SCOPE","Resolve one or more boundary states/effects before comparison.",IF(AX71="INCOMPLETE","Record exact missing buyer / offer / market-job / geography-serviceability scope labels before publishing.","None identified by controlled inputs."))))</f>
      </c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>
        <f>IF(OR(LEN(TRIM(SUBSTITUTE(SUBSTITUTE(SUBSTITUTE(SUBSTITUTE(SUBSTITUTE(SUBSTITUTE(D71,CHAR(160)," "),CHAR(9)," "),CHAR(10)," "),CHAR(11)," "),CHAR(12)," "),CHAR(13)," ")))=0,LEN(TRIM(SUBSTITUTE(SUBSTITUTE(SUBSTITUTE(SUBSTITUTE(SUBSTITUTE(SUBSTITUTE(G71,CHAR(160)," "),CHAR(9)," "),CHAR(10)," "),CHAR(11)," "),CHAR(12)," "),CHAR(13)," ")))=0,LEN(TRIM(SUBSTITUTE(SUBSTITUTE(SUBSTITUTE(SUBSTITUTE(SUBSTITUTE(SUBSTITUTE(J71,CHAR(160)," "),CHAR(9)," "),CHAR(10)," "),CHAR(11)," "),CHAR(12)," "),CHAR(13)," ")))=0,LEN(TRIM(SUBSTITUTE(SUBSTITUTE(SUBSTITUTE(SUBSTITUTE(SUBSTITUTE(SUBSTITUTE(M71,CHAR(160)," "),CHAR(9)," "),CHAR(10)," "),CHAR(11)," "),CHAR(12)," "),CHAR(13)," ")))=0),"INCOMPLETE","COMPLETE")</f>
      </c>
      <c r="AY71">
        <f>IF(OR(S71="INVALID_INPUT",S71="INCOMPLETE",S71="RESOLVE_SCOPE",AX71="INCOMPLETE"),"NOT_READY_TO_PUBLISH","READY_FOR_HANDOFF")</f>
      </c>
    </row>
    <row r="72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48">
        <f>IF(OR(LEN(TRIM(SUBSTITUTE(SUBSTITUTE(SUBSTITUTE(SUBSTITUTE(SUBSTITUTE(SUBSTITUTE(B72,CHAR(160)," "),CHAR(9)," "),CHAR(10)," "),CHAR(11)," "),CHAR(12)," "),CHAR(13)," ")))=0,LEN(TRIM(SUBSTITUTE(SUBSTITUTE(SUBSTITUTE(SUBSTITUTE(SUBSTITUTE(SUBSTITUTE(C72,CHAR(160)," "),CHAR(9)," "),CHAR(10)," "),CHAR(11)," "),CHAR(12)," "),CHAR(13)," ")))=0,LEN(TRIM(SUBSTITUTE(SUBSTITUTE(SUBSTITUTE(SUBSTITUTE(SUBSTITUTE(SUBSTITUTE(E72,CHAR(160)," "),CHAR(9)," "),CHAR(10)," "),CHAR(11)," "),CHAR(12)," "),CHAR(13)," ")))=0,LEN(TRIM(SUBSTITUTE(SUBSTITUTE(SUBSTITUTE(SUBSTITUTE(SUBSTITUTE(SUBSTITUTE(F72,CHAR(160)," "),CHAR(9)," "),CHAR(10)," "),CHAR(11)," "),CHAR(12)," "),CHAR(13)," ")))=0,LEN(TRIM(SUBSTITUTE(SUBSTITUTE(SUBSTITUTE(SUBSTITUTE(SUBSTITUTE(SUBSTITUTE(H72,CHAR(160)," "),CHAR(9)," "),CHAR(10)," "),CHAR(11)," "),CHAR(12)," "),CHAR(13)," ")))=0,LEN(TRIM(SUBSTITUTE(SUBSTITUTE(SUBSTITUTE(SUBSTITUTE(SUBSTITUTE(SUBSTITUTE(I72,CHAR(160)," "),CHAR(9)," "),CHAR(10)," "),CHAR(11)," "),CHAR(12)," "),CHAR(13)," ")))=0,LEN(TRIM(SUBSTITUTE(SUBSTITUTE(SUBSTITUTE(SUBSTITUTE(SUBSTITUTE(SUBSTITUTE(K72,CHAR(160)," "),CHAR(9)," "),CHAR(10)," "),CHAR(11)," "),CHAR(12)," "),CHAR(13)," ")))=0,LEN(TRIM(SUBSTITUTE(SUBSTITUTE(SUBSTITUTE(SUBSTITUTE(SUBSTITUTE(SUBSTITUTE(L72,CHAR(160)," "),CHAR(9)," "),CHAR(10)," "),CHAR(11)," "),CHAR(12)," "),CHAR(13)," ")))=0,LEN(TRIM(SUBSTITUTE(SUBSTITUTE(SUBSTITUTE(SUBSTITUTE(SUBSTITUTE(SUBSTITUTE(N72,CHAR(160)," "),CHAR(9)," "),CHAR(10)," "),CHAR(11)," "),CHAR(12)," "),CHAR(13)," ")))=0,LEN(TRIM(SUBSTITUTE(SUBSTITUTE(SUBSTITUTE(SUBSTITUTE(SUBSTITUTE(SUBSTITUTE(O72,CHAR(160)," "),CHAR(9)," "),CHAR(10)," "),CHAR(11)," "),CHAR(12)," "),CHAR(13)," ")))=0),"INCOMPLETE",IF(OR(SUMPRODUCT(--EXACT(TRIM(SUBSTITUTE(SUBSTITUTE(SUBSTITUTE(SUBSTITUTE(SUBSTITUTE(SUBSTITUTE(B72,CHAR(160)," "),CHAR(9)," "),CHAR(10)," "),CHAR(11)," "),CHAR(12)," "),CHAR(13)," ")),validation_decision_use))=0,SUMPRODUCT(--EXACT(TRIM(SUBSTITUTE(SUBSTITUTE(SUBSTITUTE(SUBSTITUTE(SUBSTITUTE(SUBSTITUTE(C72,CHAR(160)," "),CHAR(9)," "),CHAR(10)," "),CHAR(11)," "),CHAR(12)," "),CHAR(13)," ")),validation_existing_view))=0,SUMPRODUCT(--EXACT(TRIM(SUBSTITUTE(SUBSTITUTE(SUBSTITUTE(SUBSTITUTE(SUBSTITUTE(SUBSTITUTE(E72,CHAR(160)," "),CHAR(9)," "),CHAR(10)," "),CHAR(11)," "),CHAR(12)," "),CHAR(13)," ")),validation_boundary_state))=0,SUMPRODUCT(--EXACT(TRIM(SUBSTITUTE(SUBSTITUTE(SUBSTITUTE(SUBSTITUTE(SUBSTITUTE(SUBSTITUTE(F72,CHAR(160)," "),CHAR(9)," "),CHAR(10)," "),CHAR(11)," "),CHAR(12)," "),CHAR(13)," ")),validation_boundary_effect))=0,SUMPRODUCT(--EXACT(TRIM(SUBSTITUTE(SUBSTITUTE(SUBSTITUTE(SUBSTITUTE(SUBSTITUTE(SUBSTITUTE(H72,CHAR(160)," "),CHAR(9)," "),CHAR(10)," "),CHAR(11)," "),CHAR(12)," "),CHAR(13)," ")),validation_boundary_state))=0,SUMPRODUCT(--EXACT(TRIM(SUBSTITUTE(SUBSTITUTE(SUBSTITUTE(SUBSTITUTE(SUBSTITUTE(SUBSTITUTE(I72,CHAR(160)," "),CHAR(9)," "),CHAR(10)," "),CHAR(11)," "),CHAR(12)," "),CHAR(13)," ")),validation_boundary_effect))=0,SUMPRODUCT(--EXACT(TRIM(SUBSTITUTE(SUBSTITUTE(SUBSTITUTE(SUBSTITUTE(SUBSTITUTE(SUBSTITUTE(K72,CHAR(160)," "),CHAR(9)," "),CHAR(10)," "),CHAR(11)," "),CHAR(12)," "),CHAR(13)," ")),validation_boundary_state))=0,SUMPRODUCT(--EXACT(TRIM(SUBSTITUTE(SUBSTITUTE(SUBSTITUTE(SUBSTITUTE(SUBSTITUTE(SUBSTITUTE(L72,CHAR(160)," "),CHAR(9)," "),CHAR(10)," "),CHAR(11)," "),CHAR(12)," "),CHAR(13)," ")),validation_boundary_effect))=0,SUMPRODUCT(--EXACT(TRIM(SUBSTITUTE(SUBSTITUTE(SUBSTITUTE(SUBSTITUTE(SUBSTITUTE(SUBSTITUTE(N72,CHAR(160)," "),CHAR(9)," "),CHAR(10)," "),CHAR(11)," "),CHAR(12)," "),CHAR(13)," ")),validation_boundary_state))=0,SUMPRODUCT(--EXACT(TRIM(SUBSTITUTE(SUBSTITUTE(SUBSTITUTE(SUBSTITUTE(SUBSTITUTE(SUBSTITUTE(O72,CHAR(160)," "),CHAR(9)," "),CHAR(10)," "),CHAR(11)," "),CHAR(12)," "),CHAR(13)," ")),validation_boundary_effect))=0),"INVALID_INPUT",IF(OR(TRIM(SUBSTITUTE(SUBSTITUTE(SUBSTITUTE(SUBSTITUTE(SUBSTITUTE(SUBSTITUTE(E72,CHAR(160)," "),CHAR(9)," "),CHAR(10)," "),CHAR(11)," "),CHAR(12)," "),CHAR(13)," "))="UNRESOLVED",TRIM(SUBSTITUTE(SUBSTITUTE(SUBSTITUTE(SUBSTITUTE(SUBSTITUTE(SUBSTITUTE(F72,CHAR(160)," "),CHAR(9)," "),CHAR(10)," "),CHAR(11)," "),CHAR(12)," "),CHAR(13)," "))="UNKNOWN",TRIM(SUBSTITUTE(SUBSTITUTE(SUBSTITUTE(SUBSTITUTE(SUBSTITUTE(SUBSTITUTE(H72,CHAR(160)," "),CHAR(9)," "),CHAR(10)," "),CHAR(11)," "),CHAR(12)," "),CHAR(13)," "))="UNRESOLVED",TRIM(SUBSTITUTE(SUBSTITUTE(SUBSTITUTE(SUBSTITUTE(SUBSTITUTE(SUBSTITUTE(I72,CHAR(160)," "),CHAR(9)," "),CHAR(10)," "),CHAR(11)," "),CHAR(12)," "),CHAR(13)," "))="UNKNOWN",TRIM(SUBSTITUTE(SUBSTITUTE(SUBSTITUTE(SUBSTITUTE(SUBSTITUTE(SUBSTITUTE(K72,CHAR(160)," "),CHAR(9)," "),CHAR(10)," "),CHAR(11)," "),CHAR(12)," "),CHAR(13)," "))="UNRESOLVED",TRIM(SUBSTITUTE(SUBSTITUTE(SUBSTITUTE(SUBSTITUTE(SUBSTITUTE(SUBSTITUTE(L72,CHAR(160)," "),CHAR(9)," "),CHAR(10)," "),CHAR(11)," "),CHAR(12)," "),CHAR(13)," "))="UNKNOWN",TRIM(SUBSTITUTE(SUBSTITUTE(SUBSTITUTE(SUBSTITUTE(SUBSTITUTE(SUBSTITUTE(N72,CHAR(160)," "),CHAR(9)," "),CHAR(10)," "),CHAR(11)," "),CHAR(12)," "),CHAR(13)," "))="UNRESOLVED",TRIM(SUBSTITUTE(SUBSTITUTE(SUBSTITUTE(SUBSTITUTE(SUBSTITUTE(SUBSTITUTE(O72,CHAR(160)," "),CHAR(9)," "),CHAR(10)," "),CHAR(11)," "),CHAR(12)," "),CHAR(13)," "))="UNKNOWN"),"RESOLVE_SCOPE",IF(AND(TRIM(SUBSTITUTE(SUBSTITUTE(SUBSTITUTE(SUBSTITUTE(SUBSTITUTE(SUBSTITUTE(C72,CHAR(160)," "),CHAR(9)," "),CHAR(10)," "),CHAR(11)," "),CHAR(12)," "),CHAR(13)," "))="CURRENT",OR(TRIM(SUBSTITUTE(SUBSTITUTE(SUBSTITUTE(SUBSTITUTE(SUBSTITUTE(SUBSTITUTE(F72,CHAR(160)," "),CHAR(9)," "),CHAR(10)," "),CHAR(11)," "),CHAR(12)," "),CHAR(13)," "))="MATERIAL",TRIM(SUBSTITUTE(SUBSTITUTE(SUBSTITUTE(SUBSTITUTE(SUBSTITUTE(SUBSTITUTE(I72,CHAR(160)," "),CHAR(9)," "),CHAR(10)," "),CHAR(11)," "),CHAR(12)," "),CHAR(13)," "))="MATERIAL",TRIM(SUBSTITUTE(SUBSTITUTE(SUBSTITUTE(SUBSTITUTE(SUBSTITUTE(SUBSTITUTE(L72,CHAR(160)," "),CHAR(9)," "),CHAR(10)," "),CHAR(11)," "),CHAR(12)," "),CHAR(13)," "))="MATERIAL",TRIM(SUBSTITUTE(SUBSTITUTE(SUBSTITUTE(SUBSTITUTE(SUBSTITUTE(SUBSTITUTE(O72,CHAR(160)," "),CHAR(9)," "),CHAR(10)," "),CHAR(11)," "),CHAR(12)," "),CHAR(13)," "))="MATERIAL")),"REOPEN_VIEW",IF((--(TRIM(SUBSTITUTE(SUBSTITUTE(SUBSTITUTE(SUBSTITUTE(SUBSTITUTE(SUBSTITUTE(F72,CHAR(160)," "),CHAR(9)," "),CHAR(10)," "),CHAR(11)," "),CHAR(12)," "),CHAR(13)," "))="MATERIAL")+--(TRIM(SUBSTITUTE(SUBSTITUTE(SUBSTITUTE(SUBSTITUTE(SUBSTITUTE(SUBSTITUTE(I72,CHAR(160)," "),CHAR(9)," "),CHAR(10)," "),CHAR(11)," "),CHAR(12)," "),CHAR(13)," "))="MATERIAL")+--(TRIM(SUBSTITUTE(SUBSTITUTE(SUBSTITUTE(SUBSTITUTE(SUBSTITUTE(SUBSTITUTE(L72,CHAR(160)," "),CHAR(9)," "),CHAR(10)," "),CHAR(11)," "),CHAR(12)," "),CHAR(13)," "))="MATERIAL")+--(TRIM(SUBSTITUTE(SUBSTITUTE(SUBSTITUTE(SUBSTITUTE(SUBSTITUTE(SUBSTITUTE(O72,CHAR(160)," "),CHAR(9)," "),CHAR(10)," "),CHAR(11)," "),CHAR(12)," "),CHAR(13)," "))="MATERIAL"))&gt;1,"SPLIT_MULTIPLE",IF(TRIM(SUBSTITUTE(SUBSTITUTE(SUBSTITUTE(SUBSTITUTE(SUBSTITUTE(SUBSTITUTE(F72,CHAR(160)," "),CHAR(9)," "),CHAR(10)," "),CHAR(11)," "),CHAR(12)," "),CHAR(13)," "))="MATERIAL","SPLIT_BUYER",IF(TRIM(SUBSTITUTE(SUBSTITUTE(SUBSTITUTE(SUBSTITUTE(SUBSTITUTE(SUBSTITUTE(I72,CHAR(160)," "),CHAR(9)," "),CHAR(10)," "),CHAR(11)," "),CHAR(12)," "),CHAR(13)," "))="MATERIAL","SPLIT_OFFER",IF(TRIM(SUBSTITUTE(SUBSTITUTE(SUBSTITUTE(SUBSTITUTE(SUBSTITUTE(SUBSTITUTE(L72,CHAR(160)," "),CHAR(9)," "),CHAR(10)," "),CHAR(11)," "),CHAR(12)," "),CHAR(13)," "))="MATERIAL","SPLIT_MARKET",IF(TRIM(SUBSTITUTE(SUBSTITUTE(SUBSTITUTE(SUBSTITUTE(SUBSTITUTE(SUBSTITUTE(O72,CHAR(160)," "),CHAR(9)," "),CHAR(10)," "),CHAR(11)," "),CHAR(12)," "),CHAR(13)," "))="MATERIAL","SPLIT_GEOGRAPHY","USE_ONE_VIEW")))))))))</f>
      </c>
      <c r="T72" s="46">
        <f>IF(S72="INVALID_INPUT","CONTROLLED_INPUT_INVALID",IF(S72="INCOMPLETE","REQUIRED_INPUT_MISSING",IF(S72="RESOLVE_SCOPE","BOUNDARY_UNRESOLVED",IF(S72="REOPEN_VIEW","CURRENT_VIEW_STALE",IF(S72="SPLIT_MULTIPLE","MULTIPLE_MATERIAL_BOUNDARIES",IF(LEFT(S72,6)="SPLIT_","SINGLE_MATERIAL_BOUNDARY","NO_MATERIAL_BOUNDARY_CHANGE"))))))</f>
      </c>
      <c r="U72" s="46">
        <f>"Buyer: "&amp;TRIM(SUBSTITUTE(SUBSTITUTE(SUBSTITUTE(SUBSTITUTE(SUBSTITUTE(SUBSTITUTE(D72,CHAR(160)," "),CHAR(9)," "),CHAR(10)," "),CHAR(11)," "),CHAR(12)," "),CHAR(13)," "))&amp;" | Offer: "&amp;TRIM(SUBSTITUTE(SUBSTITUTE(SUBSTITUTE(SUBSTITUTE(SUBSTITUTE(SUBSTITUTE(G72,CHAR(160)," "),CHAR(9)," "),CHAR(10)," "),CHAR(11)," "),CHAR(12)," "),CHAR(13)," "))&amp;" | Market/job: "&amp;TRIM(SUBSTITUTE(SUBSTITUTE(SUBSTITUTE(SUBSTITUTE(SUBSTITUTE(SUBSTITUTE(J72,CHAR(160)," "),CHAR(9)," "),CHAR(10)," "),CHAR(11)," "),CHAR(12)," "),CHAR(13)," "))&amp;" | Geography/serviceability: "&amp;TRIM(SUBSTITUTE(SUBSTITUTE(SUBSTITUTE(SUBSTITUTE(SUBSTITUTE(SUBSTITUTE(M72,CHAR(160)," "),CHAR(9)," "),CHAR(10)," "),CHAR(11)," "),CHAR(12)," "),CHAR(13)," "))</f>
      </c>
      <c r="V72" s="46">
        <f>IF(OR(S72="USE_ONE_VIEW",LEFT(S72,6)="SPLIT_",S72="REOPEN_VIEW"),"Use the resulting scoped view for the stated decision after inclusions, exclusions and evidence are recorded.","No consequential downstream comparison yet.")</f>
      </c>
      <c r="W72" s="46">
        <f>IF(OR(S72="USE_ONE_VIEW",LEFT(S72,6)="SPLIT_",S72="REOPEN_VIEW"),"Do not generalize to other buyers, offers, markets, geographies or decisions without rechecking scope.","Do not size, benchmark, rank or brief from an unresolved or invalid scope.")</f>
      </c>
      <c r="X72" s="46">
        <f>IF(S72="INVALID_INPUT","Correct unsupported controlled values.",IF(S72="INCOMPLETE","Complete missing controlled fields.",IF(S72="RESOLVE_SCOPE","Resolve one or more boundary states/effects before comparison.",IF(AX72="INCOMPLETE","Record exact missing buyer / offer / market-job / geography-serviceability scope labels before publishing.","None identified by controlled inputs."))))</f>
      </c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>
        <f>IF(OR(LEN(TRIM(SUBSTITUTE(SUBSTITUTE(SUBSTITUTE(SUBSTITUTE(SUBSTITUTE(SUBSTITUTE(D72,CHAR(160)," "),CHAR(9)," "),CHAR(10)," "),CHAR(11)," "),CHAR(12)," "),CHAR(13)," ")))=0,LEN(TRIM(SUBSTITUTE(SUBSTITUTE(SUBSTITUTE(SUBSTITUTE(SUBSTITUTE(SUBSTITUTE(G72,CHAR(160)," "),CHAR(9)," "),CHAR(10)," "),CHAR(11)," "),CHAR(12)," "),CHAR(13)," ")))=0,LEN(TRIM(SUBSTITUTE(SUBSTITUTE(SUBSTITUTE(SUBSTITUTE(SUBSTITUTE(SUBSTITUTE(J72,CHAR(160)," "),CHAR(9)," "),CHAR(10)," "),CHAR(11)," "),CHAR(12)," "),CHAR(13)," ")))=0,LEN(TRIM(SUBSTITUTE(SUBSTITUTE(SUBSTITUTE(SUBSTITUTE(SUBSTITUTE(SUBSTITUTE(M72,CHAR(160)," "),CHAR(9)," "),CHAR(10)," "),CHAR(11)," "),CHAR(12)," "),CHAR(13)," ")))=0),"INCOMPLETE","COMPLETE")</f>
      </c>
      <c r="AY72">
        <f>IF(OR(S72="INVALID_INPUT",S72="INCOMPLETE",S72="RESOLVE_SCOPE",AX72="INCOMPLETE"),"NOT_READY_TO_PUBLISH","READY_FOR_HANDOFF")</f>
      </c>
    </row>
    <row r="73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48">
        <f>IF(OR(LEN(TRIM(SUBSTITUTE(SUBSTITUTE(SUBSTITUTE(SUBSTITUTE(SUBSTITUTE(SUBSTITUTE(B73,CHAR(160)," "),CHAR(9)," "),CHAR(10)," "),CHAR(11)," "),CHAR(12)," "),CHAR(13)," ")))=0,LEN(TRIM(SUBSTITUTE(SUBSTITUTE(SUBSTITUTE(SUBSTITUTE(SUBSTITUTE(SUBSTITUTE(C73,CHAR(160)," "),CHAR(9)," "),CHAR(10)," "),CHAR(11)," "),CHAR(12)," "),CHAR(13)," ")))=0,LEN(TRIM(SUBSTITUTE(SUBSTITUTE(SUBSTITUTE(SUBSTITUTE(SUBSTITUTE(SUBSTITUTE(E73,CHAR(160)," "),CHAR(9)," "),CHAR(10)," "),CHAR(11)," "),CHAR(12)," "),CHAR(13)," ")))=0,LEN(TRIM(SUBSTITUTE(SUBSTITUTE(SUBSTITUTE(SUBSTITUTE(SUBSTITUTE(SUBSTITUTE(F73,CHAR(160)," "),CHAR(9)," "),CHAR(10)," "),CHAR(11)," "),CHAR(12)," "),CHAR(13)," ")))=0,LEN(TRIM(SUBSTITUTE(SUBSTITUTE(SUBSTITUTE(SUBSTITUTE(SUBSTITUTE(SUBSTITUTE(H73,CHAR(160)," "),CHAR(9)," "),CHAR(10)," "),CHAR(11)," "),CHAR(12)," "),CHAR(13)," ")))=0,LEN(TRIM(SUBSTITUTE(SUBSTITUTE(SUBSTITUTE(SUBSTITUTE(SUBSTITUTE(SUBSTITUTE(I73,CHAR(160)," "),CHAR(9)," "),CHAR(10)," "),CHAR(11)," "),CHAR(12)," "),CHAR(13)," ")))=0,LEN(TRIM(SUBSTITUTE(SUBSTITUTE(SUBSTITUTE(SUBSTITUTE(SUBSTITUTE(SUBSTITUTE(K73,CHAR(160)," "),CHAR(9)," "),CHAR(10)," "),CHAR(11)," "),CHAR(12)," "),CHAR(13)," ")))=0,LEN(TRIM(SUBSTITUTE(SUBSTITUTE(SUBSTITUTE(SUBSTITUTE(SUBSTITUTE(SUBSTITUTE(L73,CHAR(160)," "),CHAR(9)," "),CHAR(10)," "),CHAR(11)," "),CHAR(12)," "),CHAR(13)," ")))=0,LEN(TRIM(SUBSTITUTE(SUBSTITUTE(SUBSTITUTE(SUBSTITUTE(SUBSTITUTE(SUBSTITUTE(N73,CHAR(160)," "),CHAR(9)," "),CHAR(10)," "),CHAR(11)," "),CHAR(12)," "),CHAR(13)," ")))=0,LEN(TRIM(SUBSTITUTE(SUBSTITUTE(SUBSTITUTE(SUBSTITUTE(SUBSTITUTE(SUBSTITUTE(O73,CHAR(160)," "),CHAR(9)," "),CHAR(10)," "),CHAR(11)," "),CHAR(12)," "),CHAR(13)," ")))=0),"INCOMPLETE",IF(OR(SUMPRODUCT(--EXACT(TRIM(SUBSTITUTE(SUBSTITUTE(SUBSTITUTE(SUBSTITUTE(SUBSTITUTE(SUBSTITUTE(B73,CHAR(160)," "),CHAR(9)," "),CHAR(10)," "),CHAR(11)," "),CHAR(12)," "),CHAR(13)," ")),validation_decision_use))=0,SUMPRODUCT(--EXACT(TRIM(SUBSTITUTE(SUBSTITUTE(SUBSTITUTE(SUBSTITUTE(SUBSTITUTE(SUBSTITUTE(C73,CHAR(160)," "),CHAR(9)," "),CHAR(10)," "),CHAR(11)," "),CHAR(12)," "),CHAR(13)," ")),validation_existing_view))=0,SUMPRODUCT(--EXACT(TRIM(SUBSTITUTE(SUBSTITUTE(SUBSTITUTE(SUBSTITUTE(SUBSTITUTE(SUBSTITUTE(E73,CHAR(160)," "),CHAR(9)," "),CHAR(10)," "),CHAR(11)," "),CHAR(12)," "),CHAR(13)," ")),validation_boundary_state))=0,SUMPRODUCT(--EXACT(TRIM(SUBSTITUTE(SUBSTITUTE(SUBSTITUTE(SUBSTITUTE(SUBSTITUTE(SUBSTITUTE(F73,CHAR(160)," "),CHAR(9)," "),CHAR(10)," "),CHAR(11)," "),CHAR(12)," "),CHAR(13)," ")),validation_boundary_effect))=0,SUMPRODUCT(--EXACT(TRIM(SUBSTITUTE(SUBSTITUTE(SUBSTITUTE(SUBSTITUTE(SUBSTITUTE(SUBSTITUTE(H73,CHAR(160)," "),CHAR(9)," "),CHAR(10)," "),CHAR(11)," "),CHAR(12)," "),CHAR(13)," ")),validation_boundary_state))=0,SUMPRODUCT(--EXACT(TRIM(SUBSTITUTE(SUBSTITUTE(SUBSTITUTE(SUBSTITUTE(SUBSTITUTE(SUBSTITUTE(I73,CHAR(160)," "),CHAR(9)," "),CHAR(10)," "),CHAR(11)," "),CHAR(12)," "),CHAR(13)," ")),validation_boundary_effect))=0,SUMPRODUCT(--EXACT(TRIM(SUBSTITUTE(SUBSTITUTE(SUBSTITUTE(SUBSTITUTE(SUBSTITUTE(SUBSTITUTE(K73,CHAR(160)," "),CHAR(9)," "),CHAR(10)," "),CHAR(11)," "),CHAR(12)," "),CHAR(13)," ")),validation_boundary_state))=0,SUMPRODUCT(--EXACT(TRIM(SUBSTITUTE(SUBSTITUTE(SUBSTITUTE(SUBSTITUTE(SUBSTITUTE(SUBSTITUTE(L73,CHAR(160)," "),CHAR(9)," "),CHAR(10)," "),CHAR(11)," "),CHAR(12)," "),CHAR(13)," ")),validation_boundary_effect))=0,SUMPRODUCT(--EXACT(TRIM(SUBSTITUTE(SUBSTITUTE(SUBSTITUTE(SUBSTITUTE(SUBSTITUTE(SUBSTITUTE(N73,CHAR(160)," "),CHAR(9)," "),CHAR(10)," "),CHAR(11)," "),CHAR(12)," "),CHAR(13)," ")),validation_boundary_state))=0,SUMPRODUCT(--EXACT(TRIM(SUBSTITUTE(SUBSTITUTE(SUBSTITUTE(SUBSTITUTE(SUBSTITUTE(SUBSTITUTE(O73,CHAR(160)," "),CHAR(9)," "),CHAR(10)," "),CHAR(11)," "),CHAR(12)," "),CHAR(13)," ")),validation_boundary_effect))=0),"INVALID_INPUT",IF(OR(TRIM(SUBSTITUTE(SUBSTITUTE(SUBSTITUTE(SUBSTITUTE(SUBSTITUTE(SUBSTITUTE(E73,CHAR(160)," "),CHAR(9)," "),CHAR(10)," "),CHAR(11)," "),CHAR(12)," "),CHAR(13)," "))="UNRESOLVED",TRIM(SUBSTITUTE(SUBSTITUTE(SUBSTITUTE(SUBSTITUTE(SUBSTITUTE(SUBSTITUTE(F73,CHAR(160)," "),CHAR(9)," "),CHAR(10)," "),CHAR(11)," "),CHAR(12)," "),CHAR(13)," "))="UNKNOWN",TRIM(SUBSTITUTE(SUBSTITUTE(SUBSTITUTE(SUBSTITUTE(SUBSTITUTE(SUBSTITUTE(H73,CHAR(160)," "),CHAR(9)," "),CHAR(10)," "),CHAR(11)," "),CHAR(12)," "),CHAR(13)," "))="UNRESOLVED",TRIM(SUBSTITUTE(SUBSTITUTE(SUBSTITUTE(SUBSTITUTE(SUBSTITUTE(SUBSTITUTE(I73,CHAR(160)," "),CHAR(9)," "),CHAR(10)," "),CHAR(11)," "),CHAR(12)," "),CHAR(13)," "))="UNKNOWN",TRIM(SUBSTITUTE(SUBSTITUTE(SUBSTITUTE(SUBSTITUTE(SUBSTITUTE(SUBSTITUTE(K73,CHAR(160)," "),CHAR(9)," "),CHAR(10)," "),CHAR(11)," "),CHAR(12)," "),CHAR(13)," "))="UNRESOLVED",TRIM(SUBSTITUTE(SUBSTITUTE(SUBSTITUTE(SUBSTITUTE(SUBSTITUTE(SUBSTITUTE(L73,CHAR(160)," "),CHAR(9)," "),CHAR(10)," "),CHAR(11)," "),CHAR(12)," "),CHAR(13)," "))="UNKNOWN",TRIM(SUBSTITUTE(SUBSTITUTE(SUBSTITUTE(SUBSTITUTE(SUBSTITUTE(SUBSTITUTE(N73,CHAR(160)," "),CHAR(9)," "),CHAR(10)," "),CHAR(11)," "),CHAR(12)," "),CHAR(13)," "))="UNRESOLVED",TRIM(SUBSTITUTE(SUBSTITUTE(SUBSTITUTE(SUBSTITUTE(SUBSTITUTE(SUBSTITUTE(O73,CHAR(160)," "),CHAR(9)," "),CHAR(10)," "),CHAR(11)," "),CHAR(12)," "),CHAR(13)," "))="UNKNOWN"),"RESOLVE_SCOPE",IF(AND(TRIM(SUBSTITUTE(SUBSTITUTE(SUBSTITUTE(SUBSTITUTE(SUBSTITUTE(SUBSTITUTE(C73,CHAR(160)," "),CHAR(9)," "),CHAR(10)," "),CHAR(11)," "),CHAR(12)," "),CHAR(13)," "))="CURRENT",OR(TRIM(SUBSTITUTE(SUBSTITUTE(SUBSTITUTE(SUBSTITUTE(SUBSTITUTE(SUBSTITUTE(F73,CHAR(160)," "),CHAR(9)," "),CHAR(10)," "),CHAR(11)," "),CHAR(12)," "),CHAR(13)," "))="MATERIAL",TRIM(SUBSTITUTE(SUBSTITUTE(SUBSTITUTE(SUBSTITUTE(SUBSTITUTE(SUBSTITUTE(I73,CHAR(160)," "),CHAR(9)," "),CHAR(10)," "),CHAR(11)," "),CHAR(12)," "),CHAR(13)," "))="MATERIAL",TRIM(SUBSTITUTE(SUBSTITUTE(SUBSTITUTE(SUBSTITUTE(SUBSTITUTE(SUBSTITUTE(L73,CHAR(160)," "),CHAR(9)," "),CHAR(10)," "),CHAR(11)," "),CHAR(12)," "),CHAR(13)," "))="MATERIAL",TRIM(SUBSTITUTE(SUBSTITUTE(SUBSTITUTE(SUBSTITUTE(SUBSTITUTE(SUBSTITUTE(O73,CHAR(160)," "),CHAR(9)," "),CHAR(10)," "),CHAR(11)," "),CHAR(12)," "),CHAR(13)," "))="MATERIAL")),"REOPEN_VIEW",IF((--(TRIM(SUBSTITUTE(SUBSTITUTE(SUBSTITUTE(SUBSTITUTE(SUBSTITUTE(SUBSTITUTE(F73,CHAR(160)," "),CHAR(9)," "),CHAR(10)," "),CHAR(11)," "),CHAR(12)," "),CHAR(13)," "))="MATERIAL")+--(TRIM(SUBSTITUTE(SUBSTITUTE(SUBSTITUTE(SUBSTITUTE(SUBSTITUTE(SUBSTITUTE(I73,CHAR(160)," "),CHAR(9)," "),CHAR(10)," "),CHAR(11)," "),CHAR(12)," "),CHAR(13)," "))="MATERIAL")+--(TRIM(SUBSTITUTE(SUBSTITUTE(SUBSTITUTE(SUBSTITUTE(SUBSTITUTE(SUBSTITUTE(L73,CHAR(160)," "),CHAR(9)," "),CHAR(10)," "),CHAR(11)," "),CHAR(12)," "),CHAR(13)," "))="MATERIAL")+--(TRIM(SUBSTITUTE(SUBSTITUTE(SUBSTITUTE(SUBSTITUTE(SUBSTITUTE(SUBSTITUTE(O73,CHAR(160)," "),CHAR(9)," "),CHAR(10)," "),CHAR(11)," "),CHAR(12)," "),CHAR(13)," "))="MATERIAL"))&gt;1,"SPLIT_MULTIPLE",IF(TRIM(SUBSTITUTE(SUBSTITUTE(SUBSTITUTE(SUBSTITUTE(SUBSTITUTE(SUBSTITUTE(F73,CHAR(160)," "),CHAR(9)," "),CHAR(10)," "),CHAR(11)," "),CHAR(12)," "),CHAR(13)," "))="MATERIAL","SPLIT_BUYER",IF(TRIM(SUBSTITUTE(SUBSTITUTE(SUBSTITUTE(SUBSTITUTE(SUBSTITUTE(SUBSTITUTE(I73,CHAR(160)," "),CHAR(9)," "),CHAR(10)," "),CHAR(11)," "),CHAR(12)," "),CHAR(13)," "))="MATERIAL","SPLIT_OFFER",IF(TRIM(SUBSTITUTE(SUBSTITUTE(SUBSTITUTE(SUBSTITUTE(SUBSTITUTE(SUBSTITUTE(L73,CHAR(160)," "),CHAR(9)," "),CHAR(10)," "),CHAR(11)," "),CHAR(12)," "),CHAR(13)," "))="MATERIAL","SPLIT_MARKET",IF(TRIM(SUBSTITUTE(SUBSTITUTE(SUBSTITUTE(SUBSTITUTE(SUBSTITUTE(SUBSTITUTE(O73,CHAR(160)," "),CHAR(9)," "),CHAR(10)," "),CHAR(11)," "),CHAR(12)," "),CHAR(13)," "))="MATERIAL","SPLIT_GEOGRAPHY","USE_ONE_VIEW")))))))))</f>
      </c>
      <c r="T73" s="46">
        <f>IF(S73="INVALID_INPUT","CONTROLLED_INPUT_INVALID",IF(S73="INCOMPLETE","REQUIRED_INPUT_MISSING",IF(S73="RESOLVE_SCOPE","BOUNDARY_UNRESOLVED",IF(S73="REOPEN_VIEW","CURRENT_VIEW_STALE",IF(S73="SPLIT_MULTIPLE","MULTIPLE_MATERIAL_BOUNDARIES",IF(LEFT(S73,6)="SPLIT_","SINGLE_MATERIAL_BOUNDARY","NO_MATERIAL_BOUNDARY_CHANGE"))))))</f>
      </c>
      <c r="U73" s="46">
        <f>"Buyer: "&amp;TRIM(SUBSTITUTE(SUBSTITUTE(SUBSTITUTE(SUBSTITUTE(SUBSTITUTE(SUBSTITUTE(D73,CHAR(160)," "),CHAR(9)," "),CHAR(10)," "),CHAR(11)," "),CHAR(12)," "),CHAR(13)," "))&amp;" | Offer: "&amp;TRIM(SUBSTITUTE(SUBSTITUTE(SUBSTITUTE(SUBSTITUTE(SUBSTITUTE(SUBSTITUTE(G73,CHAR(160)," "),CHAR(9)," "),CHAR(10)," "),CHAR(11)," "),CHAR(12)," "),CHAR(13)," "))&amp;" | Market/job: "&amp;TRIM(SUBSTITUTE(SUBSTITUTE(SUBSTITUTE(SUBSTITUTE(SUBSTITUTE(SUBSTITUTE(J73,CHAR(160)," "),CHAR(9)," "),CHAR(10)," "),CHAR(11)," "),CHAR(12)," "),CHAR(13)," "))&amp;" | Geography/serviceability: "&amp;TRIM(SUBSTITUTE(SUBSTITUTE(SUBSTITUTE(SUBSTITUTE(SUBSTITUTE(SUBSTITUTE(M73,CHAR(160)," "),CHAR(9)," "),CHAR(10)," "),CHAR(11)," "),CHAR(12)," "),CHAR(13)," "))</f>
      </c>
      <c r="V73" s="46">
        <f>IF(OR(S73="USE_ONE_VIEW",LEFT(S73,6)="SPLIT_",S73="REOPEN_VIEW"),"Use the resulting scoped view for the stated decision after inclusions, exclusions and evidence are recorded.","No consequential downstream comparison yet.")</f>
      </c>
      <c r="W73" s="46">
        <f>IF(OR(S73="USE_ONE_VIEW",LEFT(S73,6)="SPLIT_",S73="REOPEN_VIEW"),"Do not generalize to other buyers, offers, markets, geographies or decisions without rechecking scope.","Do not size, benchmark, rank or brief from an unresolved or invalid scope.")</f>
      </c>
      <c r="X73" s="46">
        <f>IF(S73="INVALID_INPUT","Correct unsupported controlled values.",IF(S73="INCOMPLETE","Complete missing controlled fields.",IF(S73="RESOLVE_SCOPE","Resolve one or more boundary states/effects before comparison.",IF(AX73="INCOMPLETE","Record exact missing buyer / offer / market-job / geography-serviceability scope labels before publishing.","None identified by controlled inputs."))))</f>
      </c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>
        <f>IF(OR(LEN(TRIM(SUBSTITUTE(SUBSTITUTE(SUBSTITUTE(SUBSTITUTE(SUBSTITUTE(SUBSTITUTE(D73,CHAR(160)," "),CHAR(9)," "),CHAR(10)," "),CHAR(11)," "),CHAR(12)," "),CHAR(13)," ")))=0,LEN(TRIM(SUBSTITUTE(SUBSTITUTE(SUBSTITUTE(SUBSTITUTE(SUBSTITUTE(SUBSTITUTE(G73,CHAR(160)," "),CHAR(9)," "),CHAR(10)," "),CHAR(11)," "),CHAR(12)," "),CHAR(13)," ")))=0,LEN(TRIM(SUBSTITUTE(SUBSTITUTE(SUBSTITUTE(SUBSTITUTE(SUBSTITUTE(SUBSTITUTE(J73,CHAR(160)," "),CHAR(9)," "),CHAR(10)," "),CHAR(11)," "),CHAR(12)," "),CHAR(13)," ")))=0,LEN(TRIM(SUBSTITUTE(SUBSTITUTE(SUBSTITUTE(SUBSTITUTE(SUBSTITUTE(SUBSTITUTE(M73,CHAR(160)," "),CHAR(9)," "),CHAR(10)," "),CHAR(11)," "),CHAR(12)," "),CHAR(13)," ")))=0),"INCOMPLETE","COMPLETE")</f>
      </c>
      <c r="AY73">
        <f>IF(OR(S73="INVALID_INPUT",S73="INCOMPLETE",S73="RESOLVE_SCOPE",AX73="INCOMPLETE"),"NOT_READY_TO_PUBLISH","READY_FOR_HANDOFF")</f>
      </c>
    </row>
    <row r="74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48">
        <f>IF(OR(LEN(TRIM(SUBSTITUTE(SUBSTITUTE(SUBSTITUTE(SUBSTITUTE(SUBSTITUTE(SUBSTITUTE(B74,CHAR(160)," "),CHAR(9)," "),CHAR(10)," "),CHAR(11)," "),CHAR(12)," "),CHAR(13)," ")))=0,LEN(TRIM(SUBSTITUTE(SUBSTITUTE(SUBSTITUTE(SUBSTITUTE(SUBSTITUTE(SUBSTITUTE(C74,CHAR(160)," "),CHAR(9)," "),CHAR(10)," "),CHAR(11)," "),CHAR(12)," "),CHAR(13)," ")))=0,LEN(TRIM(SUBSTITUTE(SUBSTITUTE(SUBSTITUTE(SUBSTITUTE(SUBSTITUTE(SUBSTITUTE(E74,CHAR(160)," "),CHAR(9)," "),CHAR(10)," "),CHAR(11)," "),CHAR(12)," "),CHAR(13)," ")))=0,LEN(TRIM(SUBSTITUTE(SUBSTITUTE(SUBSTITUTE(SUBSTITUTE(SUBSTITUTE(SUBSTITUTE(F74,CHAR(160)," "),CHAR(9)," "),CHAR(10)," "),CHAR(11)," "),CHAR(12)," "),CHAR(13)," ")))=0,LEN(TRIM(SUBSTITUTE(SUBSTITUTE(SUBSTITUTE(SUBSTITUTE(SUBSTITUTE(SUBSTITUTE(H74,CHAR(160)," "),CHAR(9)," "),CHAR(10)," "),CHAR(11)," "),CHAR(12)," "),CHAR(13)," ")))=0,LEN(TRIM(SUBSTITUTE(SUBSTITUTE(SUBSTITUTE(SUBSTITUTE(SUBSTITUTE(SUBSTITUTE(I74,CHAR(160)," "),CHAR(9)," "),CHAR(10)," "),CHAR(11)," "),CHAR(12)," "),CHAR(13)," ")))=0,LEN(TRIM(SUBSTITUTE(SUBSTITUTE(SUBSTITUTE(SUBSTITUTE(SUBSTITUTE(SUBSTITUTE(K74,CHAR(160)," "),CHAR(9)," "),CHAR(10)," "),CHAR(11)," "),CHAR(12)," "),CHAR(13)," ")))=0,LEN(TRIM(SUBSTITUTE(SUBSTITUTE(SUBSTITUTE(SUBSTITUTE(SUBSTITUTE(SUBSTITUTE(L74,CHAR(160)," "),CHAR(9)," "),CHAR(10)," "),CHAR(11)," "),CHAR(12)," "),CHAR(13)," ")))=0,LEN(TRIM(SUBSTITUTE(SUBSTITUTE(SUBSTITUTE(SUBSTITUTE(SUBSTITUTE(SUBSTITUTE(N74,CHAR(160)," "),CHAR(9)," "),CHAR(10)," "),CHAR(11)," "),CHAR(12)," "),CHAR(13)," ")))=0,LEN(TRIM(SUBSTITUTE(SUBSTITUTE(SUBSTITUTE(SUBSTITUTE(SUBSTITUTE(SUBSTITUTE(O74,CHAR(160)," "),CHAR(9)," "),CHAR(10)," "),CHAR(11)," "),CHAR(12)," "),CHAR(13)," ")))=0),"INCOMPLETE",IF(OR(SUMPRODUCT(--EXACT(TRIM(SUBSTITUTE(SUBSTITUTE(SUBSTITUTE(SUBSTITUTE(SUBSTITUTE(SUBSTITUTE(B74,CHAR(160)," "),CHAR(9)," "),CHAR(10)," "),CHAR(11)," "),CHAR(12)," "),CHAR(13)," ")),validation_decision_use))=0,SUMPRODUCT(--EXACT(TRIM(SUBSTITUTE(SUBSTITUTE(SUBSTITUTE(SUBSTITUTE(SUBSTITUTE(SUBSTITUTE(C74,CHAR(160)," "),CHAR(9)," "),CHAR(10)," "),CHAR(11)," "),CHAR(12)," "),CHAR(13)," ")),validation_existing_view))=0,SUMPRODUCT(--EXACT(TRIM(SUBSTITUTE(SUBSTITUTE(SUBSTITUTE(SUBSTITUTE(SUBSTITUTE(SUBSTITUTE(E74,CHAR(160)," "),CHAR(9)," "),CHAR(10)," "),CHAR(11)," "),CHAR(12)," "),CHAR(13)," ")),validation_boundary_state))=0,SUMPRODUCT(--EXACT(TRIM(SUBSTITUTE(SUBSTITUTE(SUBSTITUTE(SUBSTITUTE(SUBSTITUTE(SUBSTITUTE(F74,CHAR(160)," "),CHAR(9)," "),CHAR(10)," "),CHAR(11)," "),CHAR(12)," "),CHAR(13)," ")),validation_boundary_effect))=0,SUMPRODUCT(--EXACT(TRIM(SUBSTITUTE(SUBSTITUTE(SUBSTITUTE(SUBSTITUTE(SUBSTITUTE(SUBSTITUTE(H74,CHAR(160)," "),CHAR(9)," "),CHAR(10)," "),CHAR(11)," "),CHAR(12)," "),CHAR(13)," ")),validation_boundary_state))=0,SUMPRODUCT(--EXACT(TRIM(SUBSTITUTE(SUBSTITUTE(SUBSTITUTE(SUBSTITUTE(SUBSTITUTE(SUBSTITUTE(I74,CHAR(160)," "),CHAR(9)," "),CHAR(10)," "),CHAR(11)," "),CHAR(12)," "),CHAR(13)," ")),validation_boundary_effect))=0,SUMPRODUCT(--EXACT(TRIM(SUBSTITUTE(SUBSTITUTE(SUBSTITUTE(SUBSTITUTE(SUBSTITUTE(SUBSTITUTE(K74,CHAR(160)," "),CHAR(9)," "),CHAR(10)," "),CHAR(11)," "),CHAR(12)," "),CHAR(13)," ")),validation_boundary_state))=0,SUMPRODUCT(--EXACT(TRIM(SUBSTITUTE(SUBSTITUTE(SUBSTITUTE(SUBSTITUTE(SUBSTITUTE(SUBSTITUTE(L74,CHAR(160)," "),CHAR(9)," "),CHAR(10)," "),CHAR(11)," "),CHAR(12)," "),CHAR(13)," ")),validation_boundary_effect))=0,SUMPRODUCT(--EXACT(TRIM(SUBSTITUTE(SUBSTITUTE(SUBSTITUTE(SUBSTITUTE(SUBSTITUTE(SUBSTITUTE(N74,CHAR(160)," "),CHAR(9)," "),CHAR(10)," "),CHAR(11)," "),CHAR(12)," "),CHAR(13)," ")),validation_boundary_state))=0,SUMPRODUCT(--EXACT(TRIM(SUBSTITUTE(SUBSTITUTE(SUBSTITUTE(SUBSTITUTE(SUBSTITUTE(SUBSTITUTE(O74,CHAR(160)," "),CHAR(9)," "),CHAR(10)," "),CHAR(11)," "),CHAR(12)," "),CHAR(13)," ")),validation_boundary_effect))=0),"INVALID_INPUT",IF(OR(TRIM(SUBSTITUTE(SUBSTITUTE(SUBSTITUTE(SUBSTITUTE(SUBSTITUTE(SUBSTITUTE(E74,CHAR(160)," "),CHAR(9)," "),CHAR(10)," "),CHAR(11)," "),CHAR(12)," "),CHAR(13)," "))="UNRESOLVED",TRIM(SUBSTITUTE(SUBSTITUTE(SUBSTITUTE(SUBSTITUTE(SUBSTITUTE(SUBSTITUTE(F74,CHAR(160)," "),CHAR(9)," "),CHAR(10)," "),CHAR(11)," "),CHAR(12)," "),CHAR(13)," "))="UNKNOWN",TRIM(SUBSTITUTE(SUBSTITUTE(SUBSTITUTE(SUBSTITUTE(SUBSTITUTE(SUBSTITUTE(H74,CHAR(160)," "),CHAR(9)," "),CHAR(10)," "),CHAR(11)," "),CHAR(12)," "),CHAR(13)," "))="UNRESOLVED",TRIM(SUBSTITUTE(SUBSTITUTE(SUBSTITUTE(SUBSTITUTE(SUBSTITUTE(SUBSTITUTE(I74,CHAR(160)," "),CHAR(9)," "),CHAR(10)," "),CHAR(11)," "),CHAR(12)," "),CHAR(13)," "))="UNKNOWN",TRIM(SUBSTITUTE(SUBSTITUTE(SUBSTITUTE(SUBSTITUTE(SUBSTITUTE(SUBSTITUTE(K74,CHAR(160)," "),CHAR(9)," "),CHAR(10)," "),CHAR(11)," "),CHAR(12)," "),CHAR(13)," "))="UNRESOLVED",TRIM(SUBSTITUTE(SUBSTITUTE(SUBSTITUTE(SUBSTITUTE(SUBSTITUTE(SUBSTITUTE(L74,CHAR(160)," "),CHAR(9)," "),CHAR(10)," "),CHAR(11)," "),CHAR(12)," "),CHAR(13)," "))="UNKNOWN",TRIM(SUBSTITUTE(SUBSTITUTE(SUBSTITUTE(SUBSTITUTE(SUBSTITUTE(SUBSTITUTE(N74,CHAR(160)," "),CHAR(9)," "),CHAR(10)," "),CHAR(11)," "),CHAR(12)," "),CHAR(13)," "))="UNRESOLVED",TRIM(SUBSTITUTE(SUBSTITUTE(SUBSTITUTE(SUBSTITUTE(SUBSTITUTE(SUBSTITUTE(O74,CHAR(160)," "),CHAR(9)," "),CHAR(10)," "),CHAR(11)," "),CHAR(12)," "),CHAR(13)," "))="UNKNOWN"),"RESOLVE_SCOPE",IF(AND(TRIM(SUBSTITUTE(SUBSTITUTE(SUBSTITUTE(SUBSTITUTE(SUBSTITUTE(SUBSTITUTE(C74,CHAR(160)," "),CHAR(9)," "),CHAR(10)," "),CHAR(11)," "),CHAR(12)," "),CHAR(13)," "))="CURRENT",OR(TRIM(SUBSTITUTE(SUBSTITUTE(SUBSTITUTE(SUBSTITUTE(SUBSTITUTE(SUBSTITUTE(F74,CHAR(160)," "),CHAR(9)," "),CHAR(10)," "),CHAR(11)," "),CHAR(12)," "),CHAR(13)," "))="MATERIAL",TRIM(SUBSTITUTE(SUBSTITUTE(SUBSTITUTE(SUBSTITUTE(SUBSTITUTE(SUBSTITUTE(I74,CHAR(160)," "),CHAR(9)," "),CHAR(10)," "),CHAR(11)," "),CHAR(12)," "),CHAR(13)," "))="MATERIAL",TRIM(SUBSTITUTE(SUBSTITUTE(SUBSTITUTE(SUBSTITUTE(SUBSTITUTE(SUBSTITUTE(L74,CHAR(160)," "),CHAR(9)," "),CHAR(10)," "),CHAR(11)," "),CHAR(12)," "),CHAR(13)," "))="MATERIAL",TRIM(SUBSTITUTE(SUBSTITUTE(SUBSTITUTE(SUBSTITUTE(SUBSTITUTE(SUBSTITUTE(O74,CHAR(160)," "),CHAR(9)," "),CHAR(10)," "),CHAR(11)," "),CHAR(12)," "),CHAR(13)," "))="MATERIAL")),"REOPEN_VIEW",IF((--(TRIM(SUBSTITUTE(SUBSTITUTE(SUBSTITUTE(SUBSTITUTE(SUBSTITUTE(SUBSTITUTE(F74,CHAR(160)," "),CHAR(9)," "),CHAR(10)," "),CHAR(11)," "),CHAR(12)," "),CHAR(13)," "))="MATERIAL")+--(TRIM(SUBSTITUTE(SUBSTITUTE(SUBSTITUTE(SUBSTITUTE(SUBSTITUTE(SUBSTITUTE(I74,CHAR(160)," "),CHAR(9)," "),CHAR(10)," "),CHAR(11)," "),CHAR(12)," "),CHAR(13)," "))="MATERIAL")+--(TRIM(SUBSTITUTE(SUBSTITUTE(SUBSTITUTE(SUBSTITUTE(SUBSTITUTE(SUBSTITUTE(L74,CHAR(160)," "),CHAR(9)," "),CHAR(10)," "),CHAR(11)," "),CHAR(12)," "),CHAR(13)," "))="MATERIAL")+--(TRIM(SUBSTITUTE(SUBSTITUTE(SUBSTITUTE(SUBSTITUTE(SUBSTITUTE(SUBSTITUTE(O74,CHAR(160)," "),CHAR(9)," "),CHAR(10)," "),CHAR(11)," "),CHAR(12)," "),CHAR(13)," "))="MATERIAL"))&gt;1,"SPLIT_MULTIPLE",IF(TRIM(SUBSTITUTE(SUBSTITUTE(SUBSTITUTE(SUBSTITUTE(SUBSTITUTE(SUBSTITUTE(F74,CHAR(160)," "),CHAR(9)," "),CHAR(10)," "),CHAR(11)," "),CHAR(12)," "),CHAR(13)," "))="MATERIAL","SPLIT_BUYER",IF(TRIM(SUBSTITUTE(SUBSTITUTE(SUBSTITUTE(SUBSTITUTE(SUBSTITUTE(SUBSTITUTE(I74,CHAR(160)," "),CHAR(9)," "),CHAR(10)," "),CHAR(11)," "),CHAR(12)," "),CHAR(13)," "))="MATERIAL","SPLIT_OFFER",IF(TRIM(SUBSTITUTE(SUBSTITUTE(SUBSTITUTE(SUBSTITUTE(SUBSTITUTE(SUBSTITUTE(L74,CHAR(160)," "),CHAR(9)," "),CHAR(10)," "),CHAR(11)," "),CHAR(12)," "),CHAR(13)," "))="MATERIAL","SPLIT_MARKET",IF(TRIM(SUBSTITUTE(SUBSTITUTE(SUBSTITUTE(SUBSTITUTE(SUBSTITUTE(SUBSTITUTE(O74,CHAR(160)," "),CHAR(9)," "),CHAR(10)," "),CHAR(11)," "),CHAR(12)," "),CHAR(13)," "))="MATERIAL","SPLIT_GEOGRAPHY","USE_ONE_VIEW")))))))))</f>
      </c>
      <c r="T74" s="46">
        <f>IF(S74="INVALID_INPUT","CONTROLLED_INPUT_INVALID",IF(S74="INCOMPLETE","REQUIRED_INPUT_MISSING",IF(S74="RESOLVE_SCOPE","BOUNDARY_UNRESOLVED",IF(S74="REOPEN_VIEW","CURRENT_VIEW_STALE",IF(S74="SPLIT_MULTIPLE","MULTIPLE_MATERIAL_BOUNDARIES",IF(LEFT(S74,6)="SPLIT_","SINGLE_MATERIAL_BOUNDARY","NO_MATERIAL_BOUNDARY_CHANGE"))))))</f>
      </c>
      <c r="U74" s="46">
        <f>"Buyer: "&amp;TRIM(SUBSTITUTE(SUBSTITUTE(SUBSTITUTE(SUBSTITUTE(SUBSTITUTE(SUBSTITUTE(D74,CHAR(160)," "),CHAR(9)," "),CHAR(10)," "),CHAR(11)," "),CHAR(12)," "),CHAR(13)," "))&amp;" | Offer: "&amp;TRIM(SUBSTITUTE(SUBSTITUTE(SUBSTITUTE(SUBSTITUTE(SUBSTITUTE(SUBSTITUTE(G74,CHAR(160)," "),CHAR(9)," "),CHAR(10)," "),CHAR(11)," "),CHAR(12)," "),CHAR(13)," "))&amp;" | Market/job: "&amp;TRIM(SUBSTITUTE(SUBSTITUTE(SUBSTITUTE(SUBSTITUTE(SUBSTITUTE(SUBSTITUTE(J74,CHAR(160)," "),CHAR(9)," "),CHAR(10)," "),CHAR(11)," "),CHAR(12)," "),CHAR(13)," "))&amp;" | Geography/serviceability: "&amp;TRIM(SUBSTITUTE(SUBSTITUTE(SUBSTITUTE(SUBSTITUTE(SUBSTITUTE(SUBSTITUTE(M74,CHAR(160)," "),CHAR(9)," "),CHAR(10)," "),CHAR(11)," "),CHAR(12)," "),CHAR(13)," "))</f>
      </c>
      <c r="V74" s="46">
        <f>IF(OR(S74="USE_ONE_VIEW",LEFT(S74,6)="SPLIT_",S74="REOPEN_VIEW"),"Use the resulting scoped view for the stated decision after inclusions, exclusions and evidence are recorded.","No consequential downstream comparison yet.")</f>
      </c>
      <c r="W74" s="46">
        <f>IF(OR(S74="USE_ONE_VIEW",LEFT(S74,6)="SPLIT_",S74="REOPEN_VIEW"),"Do not generalize to other buyers, offers, markets, geographies or decisions without rechecking scope.","Do not size, benchmark, rank or brief from an unresolved or invalid scope.")</f>
      </c>
      <c r="X74" s="46">
        <f>IF(S74="INVALID_INPUT","Correct unsupported controlled values.",IF(S74="INCOMPLETE","Complete missing controlled fields.",IF(S74="RESOLVE_SCOPE","Resolve one or more boundary states/effects before comparison.",IF(AX74="INCOMPLETE","Record exact missing buyer / offer / market-job / geography-serviceability scope labels before publishing.","None identified by controlled inputs."))))</f>
      </c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>
        <f>IF(OR(LEN(TRIM(SUBSTITUTE(SUBSTITUTE(SUBSTITUTE(SUBSTITUTE(SUBSTITUTE(SUBSTITUTE(D74,CHAR(160)," "),CHAR(9)," "),CHAR(10)," "),CHAR(11)," "),CHAR(12)," "),CHAR(13)," ")))=0,LEN(TRIM(SUBSTITUTE(SUBSTITUTE(SUBSTITUTE(SUBSTITUTE(SUBSTITUTE(SUBSTITUTE(G74,CHAR(160)," "),CHAR(9)," "),CHAR(10)," "),CHAR(11)," "),CHAR(12)," "),CHAR(13)," ")))=0,LEN(TRIM(SUBSTITUTE(SUBSTITUTE(SUBSTITUTE(SUBSTITUTE(SUBSTITUTE(SUBSTITUTE(J74,CHAR(160)," "),CHAR(9)," "),CHAR(10)," "),CHAR(11)," "),CHAR(12)," "),CHAR(13)," ")))=0,LEN(TRIM(SUBSTITUTE(SUBSTITUTE(SUBSTITUTE(SUBSTITUTE(SUBSTITUTE(SUBSTITUTE(M74,CHAR(160)," "),CHAR(9)," "),CHAR(10)," "),CHAR(11)," "),CHAR(12)," "),CHAR(13)," ")))=0),"INCOMPLETE","COMPLETE")</f>
      </c>
      <c r="AY74">
        <f>IF(OR(S74="INVALID_INPUT",S74="INCOMPLETE",S74="RESOLVE_SCOPE",AX74="INCOMPLETE"),"NOT_READY_TO_PUBLISH","READY_FOR_HANDOFF")</f>
      </c>
    </row>
    <row r="7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48">
        <f>IF(OR(LEN(TRIM(SUBSTITUTE(SUBSTITUTE(SUBSTITUTE(SUBSTITUTE(SUBSTITUTE(SUBSTITUTE(B75,CHAR(160)," "),CHAR(9)," "),CHAR(10)," "),CHAR(11)," "),CHAR(12)," "),CHAR(13)," ")))=0,LEN(TRIM(SUBSTITUTE(SUBSTITUTE(SUBSTITUTE(SUBSTITUTE(SUBSTITUTE(SUBSTITUTE(C75,CHAR(160)," "),CHAR(9)," "),CHAR(10)," "),CHAR(11)," "),CHAR(12)," "),CHAR(13)," ")))=0,LEN(TRIM(SUBSTITUTE(SUBSTITUTE(SUBSTITUTE(SUBSTITUTE(SUBSTITUTE(SUBSTITUTE(E75,CHAR(160)," "),CHAR(9)," "),CHAR(10)," "),CHAR(11)," "),CHAR(12)," "),CHAR(13)," ")))=0,LEN(TRIM(SUBSTITUTE(SUBSTITUTE(SUBSTITUTE(SUBSTITUTE(SUBSTITUTE(SUBSTITUTE(F75,CHAR(160)," "),CHAR(9)," "),CHAR(10)," "),CHAR(11)," "),CHAR(12)," "),CHAR(13)," ")))=0,LEN(TRIM(SUBSTITUTE(SUBSTITUTE(SUBSTITUTE(SUBSTITUTE(SUBSTITUTE(SUBSTITUTE(H75,CHAR(160)," "),CHAR(9)," "),CHAR(10)," "),CHAR(11)," "),CHAR(12)," "),CHAR(13)," ")))=0,LEN(TRIM(SUBSTITUTE(SUBSTITUTE(SUBSTITUTE(SUBSTITUTE(SUBSTITUTE(SUBSTITUTE(I75,CHAR(160)," "),CHAR(9)," "),CHAR(10)," "),CHAR(11)," "),CHAR(12)," "),CHAR(13)," ")))=0,LEN(TRIM(SUBSTITUTE(SUBSTITUTE(SUBSTITUTE(SUBSTITUTE(SUBSTITUTE(SUBSTITUTE(K75,CHAR(160)," "),CHAR(9)," "),CHAR(10)," "),CHAR(11)," "),CHAR(12)," "),CHAR(13)," ")))=0,LEN(TRIM(SUBSTITUTE(SUBSTITUTE(SUBSTITUTE(SUBSTITUTE(SUBSTITUTE(SUBSTITUTE(L75,CHAR(160)," "),CHAR(9)," "),CHAR(10)," "),CHAR(11)," "),CHAR(12)," "),CHAR(13)," ")))=0,LEN(TRIM(SUBSTITUTE(SUBSTITUTE(SUBSTITUTE(SUBSTITUTE(SUBSTITUTE(SUBSTITUTE(N75,CHAR(160)," "),CHAR(9)," "),CHAR(10)," "),CHAR(11)," "),CHAR(12)," "),CHAR(13)," ")))=0,LEN(TRIM(SUBSTITUTE(SUBSTITUTE(SUBSTITUTE(SUBSTITUTE(SUBSTITUTE(SUBSTITUTE(O75,CHAR(160)," "),CHAR(9)," "),CHAR(10)," "),CHAR(11)," "),CHAR(12)," "),CHAR(13)," ")))=0),"INCOMPLETE",IF(OR(SUMPRODUCT(--EXACT(TRIM(SUBSTITUTE(SUBSTITUTE(SUBSTITUTE(SUBSTITUTE(SUBSTITUTE(SUBSTITUTE(B75,CHAR(160)," "),CHAR(9)," "),CHAR(10)," "),CHAR(11)," "),CHAR(12)," "),CHAR(13)," ")),validation_decision_use))=0,SUMPRODUCT(--EXACT(TRIM(SUBSTITUTE(SUBSTITUTE(SUBSTITUTE(SUBSTITUTE(SUBSTITUTE(SUBSTITUTE(C75,CHAR(160)," "),CHAR(9)," "),CHAR(10)," "),CHAR(11)," "),CHAR(12)," "),CHAR(13)," ")),validation_existing_view))=0,SUMPRODUCT(--EXACT(TRIM(SUBSTITUTE(SUBSTITUTE(SUBSTITUTE(SUBSTITUTE(SUBSTITUTE(SUBSTITUTE(E75,CHAR(160)," "),CHAR(9)," "),CHAR(10)," "),CHAR(11)," "),CHAR(12)," "),CHAR(13)," ")),validation_boundary_state))=0,SUMPRODUCT(--EXACT(TRIM(SUBSTITUTE(SUBSTITUTE(SUBSTITUTE(SUBSTITUTE(SUBSTITUTE(SUBSTITUTE(F75,CHAR(160)," "),CHAR(9)," "),CHAR(10)," "),CHAR(11)," "),CHAR(12)," "),CHAR(13)," ")),validation_boundary_effect))=0,SUMPRODUCT(--EXACT(TRIM(SUBSTITUTE(SUBSTITUTE(SUBSTITUTE(SUBSTITUTE(SUBSTITUTE(SUBSTITUTE(H75,CHAR(160)," "),CHAR(9)," "),CHAR(10)," "),CHAR(11)," "),CHAR(12)," "),CHAR(13)," ")),validation_boundary_state))=0,SUMPRODUCT(--EXACT(TRIM(SUBSTITUTE(SUBSTITUTE(SUBSTITUTE(SUBSTITUTE(SUBSTITUTE(SUBSTITUTE(I75,CHAR(160)," "),CHAR(9)," "),CHAR(10)," "),CHAR(11)," "),CHAR(12)," "),CHAR(13)," ")),validation_boundary_effect))=0,SUMPRODUCT(--EXACT(TRIM(SUBSTITUTE(SUBSTITUTE(SUBSTITUTE(SUBSTITUTE(SUBSTITUTE(SUBSTITUTE(K75,CHAR(160)," "),CHAR(9)," "),CHAR(10)," "),CHAR(11)," "),CHAR(12)," "),CHAR(13)," ")),validation_boundary_state))=0,SUMPRODUCT(--EXACT(TRIM(SUBSTITUTE(SUBSTITUTE(SUBSTITUTE(SUBSTITUTE(SUBSTITUTE(SUBSTITUTE(L75,CHAR(160)," "),CHAR(9)," "),CHAR(10)," "),CHAR(11)," "),CHAR(12)," "),CHAR(13)," ")),validation_boundary_effect))=0,SUMPRODUCT(--EXACT(TRIM(SUBSTITUTE(SUBSTITUTE(SUBSTITUTE(SUBSTITUTE(SUBSTITUTE(SUBSTITUTE(N75,CHAR(160)," "),CHAR(9)," "),CHAR(10)," "),CHAR(11)," "),CHAR(12)," "),CHAR(13)," ")),validation_boundary_state))=0,SUMPRODUCT(--EXACT(TRIM(SUBSTITUTE(SUBSTITUTE(SUBSTITUTE(SUBSTITUTE(SUBSTITUTE(SUBSTITUTE(O75,CHAR(160)," "),CHAR(9)," "),CHAR(10)," "),CHAR(11)," "),CHAR(12)," "),CHAR(13)," ")),validation_boundary_effect))=0),"INVALID_INPUT",IF(OR(TRIM(SUBSTITUTE(SUBSTITUTE(SUBSTITUTE(SUBSTITUTE(SUBSTITUTE(SUBSTITUTE(E75,CHAR(160)," "),CHAR(9)," "),CHAR(10)," "),CHAR(11)," "),CHAR(12)," "),CHAR(13)," "))="UNRESOLVED",TRIM(SUBSTITUTE(SUBSTITUTE(SUBSTITUTE(SUBSTITUTE(SUBSTITUTE(SUBSTITUTE(F75,CHAR(160)," "),CHAR(9)," "),CHAR(10)," "),CHAR(11)," "),CHAR(12)," "),CHAR(13)," "))="UNKNOWN",TRIM(SUBSTITUTE(SUBSTITUTE(SUBSTITUTE(SUBSTITUTE(SUBSTITUTE(SUBSTITUTE(H75,CHAR(160)," "),CHAR(9)," "),CHAR(10)," "),CHAR(11)," "),CHAR(12)," "),CHAR(13)," "))="UNRESOLVED",TRIM(SUBSTITUTE(SUBSTITUTE(SUBSTITUTE(SUBSTITUTE(SUBSTITUTE(SUBSTITUTE(I75,CHAR(160)," "),CHAR(9)," "),CHAR(10)," "),CHAR(11)," "),CHAR(12)," "),CHAR(13)," "))="UNKNOWN",TRIM(SUBSTITUTE(SUBSTITUTE(SUBSTITUTE(SUBSTITUTE(SUBSTITUTE(SUBSTITUTE(K75,CHAR(160)," "),CHAR(9)," "),CHAR(10)," "),CHAR(11)," "),CHAR(12)," "),CHAR(13)," "))="UNRESOLVED",TRIM(SUBSTITUTE(SUBSTITUTE(SUBSTITUTE(SUBSTITUTE(SUBSTITUTE(SUBSTITUTE(L75,CHAR(160)," "),CHAR(9)," "),CHAR(10)," "),CHAR(11)," "),CHAR(12)," "),CHAR(13)," "))="UNKNOWN",TRIM(SUBSTITUTE(SUBSTITUTE(SUBSTITUTE(SUBSTITUTE(SUBSTITUTE(SUBSTITUTE(N75,CHAR(160)," "),CHAR(9)," "),CHAR(10)," "),CHAR(11)," "),CHAR(12)," "),CHAR(13)," "))="UNRESOLVED",TRIM(SUBSTITUTE(SUBSTITUTE(SUBSTITUTE(SUBSTITUTE(SUBSTITUTE(SUBSTITUTE(O75,CHAR(160)," "),CHAR(9)," "),CHAR(10)," "),CHAR(11)," "),CHAR(12)," "),CHAR(13)," "))="UNKNOWN"),"RESOLVE_SCOPE",IF(AND(TRIM(SUBSTITUTE(SUBSTITUTE(SUBSTITUTE(SUBSTITUTE(SUBSTITUTE(SUBSTITUTE(C75,CHAR(160)," "),CHAR(9)," "),CHAR(10)," "),CHAR(11)," "),CHAR(12)," "),CHAR(13)," "))="CURRENT",OR(TRIM(SUBSTITUTE(SUBSTITUTE(SUBSTITUTE(SUBSTITUTE(SUBSTITUTE(SUBSTITUTE(F75,CHAR(160)," "),CHAR(9)," "),CHAR(10)," "),CHAR(11)," "),CHAR(12)," "),CHAR(13)," "))="MATERIAL",TRIM(SUBSTITUTE(SUBSTITUTE(SUBSTITUTE(SUBSTITUTE(SUBSTITUTE(SUBSTITUTE(I75,CHAR(160)," "),CHAR(9)," "),CHAR(10)," "),CHAR(11)," "),CHAR(12)," "),CHAR(13)," "))="MATERIAL",TRIM(SUBSTITUTE(SUBSTITUTE(SUBSTITUTE(SUBSTITUTE(SUBSTITUTE(SUBSTITUTE(L75,CHAR(160)," "),CHAR(9)," "),CHAR(10)," "),CHAR(11)," "),CHAR(12)," "),CHAR(13)," "))="MATERIAL",TRIM(SUBSTITUTE(SUBSTITUTE(SUBSTITUTE(SUBSTITUTE(SUBSTITUTE(SUBSTITUTE(O75,CHAR(160)," "),CHAR(9)," "),CHAR(10)," "),CHAR(11)," "),CHAR(12)," "),CHAR(13)," "))="MATERIAL")),"REOPEN_VIEW",IF((--(TRIM(SUBSTITUTE(SUBSTITUTE(SUBSTITUTE(SUBSTITUTE(SUBSTITUTE(SUBSTITUTE(F75,CHAR(160)," "),CHAR(9)," "),CHAR(10)," "),CHAR(11)," "),CHAR(12)," "),CHAR(13)," "))="MATERIAL")+--(TRIM(SUBSTITUTE(SUBSTITUTE(SUBSTITUTE(SUBSTITUTE(SUBSTITUTE(SUBSTITUTE(I75,CHAR(160)," "),CHAR(9)," "),CHAR(10)," "),CHAR(11)," "),CHAR(12)," "),CHAR(13)," "))="MATERIAL")+--(TRIM(SUBSTITUTE(SUBSTITUTE(SUBSTITUTE(SUBSTITUTE(SUBSTITUTE(SUBSTITUTE(L75,CHAR(160)," "),CHAR(9)," "),CHAR(10)," "),CHAR(11)," "),CHAR(12)," "),CHAR(13)," "))="MATERIAL")+--(TRIM(SUBSTITUTE(SUBSTITUTE(SUBSTITUTE(SUBSTITUTE(SUBSTITUTE(SUBSTITUTE(O75,CHAR(160)," "),CHAR(9)," "),CHAR(10)," "),CHAR(11)," "),CHAR(12)," "),CHAR(13)," "))="MATERIAL"))&gt;1,"SPLIT_MULTIPLE",IF(TRIM(SUBSTITUTE(SUBSTITUTE(SUBSTITUTE(SUBSTITUTE(SUBSTITUTE(SUBSTITUTE(F75,CHAR(160)," "),CHAR(9)," "),CHAR(10)," "),CHAR(11)," "),CHAR(12)," "),CHAR(13)," "))="MATERIAL","SPLIT_BUYER",IF(TRIM(SUBSTITUTE(SUBSTITUTE(SUBSTITUTE(SUBSTITUTE(SUBSTITUTE(SUBSTITUTE(I75,CHAR(160)," "),CHAR(9)," "),CHAR(10)," "),CHAR(11)," "),CHAR(12)," "),CHAR(13)," "))="MATERIAL","SPLIT_OFFER",IF(TRIM(SUBSTITUTE(SUBSTITUTE(SUBSTITUTE(SUBSTITUTE(SUBSTITUTE(SUBSTITUTE(L75,CHAR(160)," "),CHAR(9)," "),CHAR(10)," "),CHAR(11)," "),CHAR(12)," "),CHAR(13)," "))="MATERIAL","SPLIT_MARKET",IF(TRIM(SUBSTITUTE(SUBSTITUTE(SUBSTITUTE(SUBSTITUTE(SUBSTITUTE(SUBSTITUTE(O75,CHAR(160)," "),CHAR(9)," "),CHAR(10)," "),CHAR(11)," "),CHAR(12)," "),CHAR(13)," "))="MATERIAL","SPLIT_GEOGRAPHY","USE_ONE_VIEW")))))))))</f>
      </c>
      <c r="T75" s="46">
        <f>IF(S75="INVALID_INPUT","CONTROLLED_INPUT_INVALID",IF(S75="INCOMPLETE","REQUIRED_INPUT_MISSING",IF(S75="RESOLVE_SCOPE","BOUNDARY_UNRESOLVED",IF(S75="REOPEN_VIEW","CURRENT_VIEW_STALE",IF(S75="SPLIT_MULTIPLE","MULTIPLE_MATERIAL_BOUNDARIES",IF(LEFT(S75,6)="SPLIT_","SINGLE_MATERIAL_BOUNDARY","NO_MATERIAL_BOUNDARY_CHANGE"))))))</f>
      </c>
      <c r="U75" s="46">
        <f>"Buyer: "&amp;TRIM(SUBSTITUTE(SUBSTITUTE(SUBSTITUTE(SUBSTITUTE(SUBSTITUTE(SUBSTITUTE(D75,CHAR(160)," "),CHAR(9)," "),CHAR(10)," "),CHAR(11)," "),CHAR(12)," "),CHAR(13)," "))&amp;" | Offer: "&amp;TRIM(SUBSTITUTE(SUBSTITUTE(SUBSTITUTE(SUBSTITUTE(SUBSTITUTE(SUBSTITUTE(G75,CHAR(160)," "),CHAR(9)," "),CHAR(10)," "),CHAR(11)," "),CHAR(12)," "),CHAR(13)," "))&amp;" | Market/job: "&amp;TRIM(SUBSTITUTE(SUBSTITUTE(SUBSTITUTE(SUBSTITUTE(SUBSTITUTE(SUBSTITUTE(J75,CHAR(160)," "),CHAR(9)," "),CHAR(10)," "),CHAR(11)," "),CHAR(12)," "),CHAR(13)," "))&amp;" | Geography/serviceability: "&amp;TRIM(SUBSTITUTE(SUBSTITUTE(SUBSTITUTE(SUBSTITUTE(SUBSTITUTE(SUBSTITUTE(M75,CHAR(160)," "),CHAR(9)," "),CHAR(10)," "),CHAR(11)," "),CHAR(12)," "),CHAR(13)," "))</f>
      </c>
      <c r="V75" s="46">
        <f>IF(OR(S75="USE_ONE_VIEW",LEFT(S75,6)="SPLIT_",S75="REOPEN_VIEW"),"Use the resulting scoped view for the stated decision after inclusions, exclusions and evidence are recorded.","No consequential downstream comparison yet.")</f>
      </c>
      <c r="W75" s="46">
        <f>IF(OR(S75="USE_ONE_VIEW",LEFT(S75,6)="SPLIT_",S75="REOPEN_VIEW"),"Do not generalize to other buyers, offers, markets, geographies or decisions without rechecking scope.","Do not size, benchmark, rank or brief from an unresolved or invalid scope.")</f>
      </c>
      <c r="X75" s="46">
        <f>IF(S75="INVALID_INPUT","Correct unsupported controlled values.",IF(S75="INCOMPLETE","Complete missing controlled fields.",IF(S75="RESOLVE_SCOPE","Resolve one or more boundary states/effects before comparison.",IF(AX75="INCOMPLETE","Record exact missing buyer / offer / market-job / geography-serviceability scope labels before publishing.","None identified by controlled inputs."))))</f>
      </c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>
        <f>IF(OR(LEN(TRIM(SUBSTITUTE(SUBSTITUTE(SUBSTITUTE(SUBSTITUTE(SUBSTITUTE(SUBSTITUTE(D75,CHAR(160)," "),CHAR(9)," "),CHAR(10)," "),CHAR(11)," "),CHAR(12)," "),CHAR(13)," ")))=0,LEN(TRIM(SUBSTITUTE(SUBSTITUTE(SUBSTITUTE(SUBSTITUTE(SUBSTITUTE(SUBSTITUTE(G75,CHAR(160)," "),CHAR(9)," "),CHAR(10)," "),CHAR(11)," "),CHAR(12)," "),CHAR(13)," ")))=0,LEN(TRIM(SUBSTITUTE(SUBSTITUTE(SUBSTITUTE(SUBSTITUTE(SUBSTITUTE(SUBSTITUTE(J75,CHAR(160)," "),CHAR(9)," "),CHAR(10)," "),CHAR(11)," "),CHAR(12)," "),CHAR(13)," ")))=0,LEN(TRIM(SUBSTITUTE(SUBSTITUTE(SUBSTITUTE(SUBSTITUTE(SUBSTITUTE(SUBSTITUTE(M75,CHAR(160)," "),CHAR(9)," "),CHAR(10)," "),CHAR(11)," "),CHAR(12)," "),CHAR(13)," ")))=0),"INCOMPLETE","COMPLETE")</f>
      </c>
      <c r="AY75">
        <f>IF(OR(S75="INVALID_INPUT",S75="INCOMPLETE",S75="RESOLVE_SCOPE",AX75="INCOMPLETE"),"NOT_READY_TO_PUBLISH","READY_FOR_HANDOFF")</f>
      </c>
    </row>
    <row r="76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48">
        <f>IF(OR(LEN(TRIM(SUBSTITUTE(SUBSTITUTE(SUBSTITUTE(SUBSTITUTE(SUBSTITUTE(SUBSTITUTE(B76,CHAR(160)," "),CHAR(9)," "),CHAR(10)," "),CHAR(11)," "),CHAR(12)," "),CHAR(13)," ")))=0,LEN(TRIM(SUBSTITUTE(SUBSTITUTE(SUBSTITUTE(SUBSTITUTE(SUBSTITUTE(SUBSTITUTE(C76,CHAR(160)," "),CHAR(9)," "),CHAR(10)," "),CHAR(11)," "),CHAR(12)," "),CHAR(13)," ")))=0,LEN(TRIM(SUBSTITUTE(SUBSTITUTE(SUBSTITUTE(SUBSTITUTE(SUBSTITUTE(SUBSTITUTE(E76,CHAR(160)," "),CHAR(9)," "),CHAR(10)," "),CHAR(11)," "),CHAR(12)," "),CHAR(13)," ")))=0,LEN(TRIM(SUBSTITUTE(SUBSTITUTE(SUBSTITUTE(SUBSTITUTE(SUBSTITUTE(SUBSTITUTE(F76,CHAR(160)," "),CHAR(9)," "),CHAR(10)," "),CHAR(11)," "),CHAR(12)," "),CHAR(13)," ")))=0,LEN(TRIM(SUBSTITUTE(SUBSTITUTE(SUBSTITUTE(SUBSTITUTE(SUBSTITUTE(SUBSTITUTE(H76,CHAR(160)," "),CHAR(9)," "),CHAR(10)," "),CHAR(11)," "),CHAR(12)," "),CHAR(13)," ")))=0,LEN(TRIM(SUBSTITUTE(SUBSTITUTE(SUBSTITUTE(SUBSTITUTE(SUBSTITUTE(SUBSTITUTE(I76,CHAR(160)," "),CHAR(9)," "),CHAR(10)," "),CHAR(11)," "),CHAR(12)," "),CHAR(13)," ")))=0,LEN(TRIM(SUBSTITUTE(SUBSTITUTE(SUBSTITUTE(SUBSTITUTE(SUBSTITUTE(SUBSTITUTE(K76,CHAR(160)," "),CHAR(9)," "),CHAR(10)," "),CHAR(11)," "),CHAR(12)," "),CHAR(13)," ")))=0,LEN(TRIM(SUBSTITUTE(SUBSTITUTE(SUBSTITUTE(SUBSTITUTE(SUBSTITUTE(SUBSTITUTE(L76,CHAR(160)," "),CHAR(9)," "),CHAR(10)," "),CHAR(11)," "),CHAR(12)," "),CHAR(13)," ")))=0,LEN(TRIM(SUBSTITUTE(SUBSTITUTE(SUBSTITUTE(SUBSTITUTE(SUBSTITUTE(SUBSTITUTE(N76,CHAR(160)," "),CHAR(9)," "),CHAR(10)," "),CHAR(11)," "),CHAR(12)," "),CHAR(13)," ")))=0,LEN(TRIM(SUBSTITUTE(SUBSTITUTE(SUBSTITUTE(SUBSTITUTE(SUBSTITUTE(SUBSTITUTE(O76,CHAR(160)," "),CHAR(9)," "),CHAR(10)," "),CHAR(11)," "),CHAR(12)," "),CHAR(13)," ")))=0),"INCOMPLETE",IF(OR(SUMPRODUCT(--EXACT(TRIM(SUBSTITUTE(SUBSTITUTE(SUBSTITUTE(SUBSTITUTE(SUBSTITUTE(SUBSTITUTE(B76,CHAR(160)," "),CHAR(9)," "),CHAR(10)," "),CHAR(11)," "),CHAR(12)," "),CHAR(13)," ")),validation_decision_use))=0,SUMPRODUCT(--EXACT(TRIM(SUBSTITUTE(SUBSTITUTE(SUBSTITUTE(SUBSTITUTE(SUBSTITUTE(SUBSTITUTE(C76,CHAR(160)," "),CHAR(9)," "),CHAR(10)," "),CHAR(11)," "),CHAR(12)," "),CHAR(13)," ")),validation_existing_view))=0,SUMPRODUCT(--EXACT(TRIM(SUBSTITUTE(SUBSTITUTE(SUBSTITUTE(SUBSTITUTE(SUBSTITUTE(SUBSTITUTE(E76,CHAR(160)," "),CHAR(9)," "),CHAR(10)," "),CHAR(11)," "),CHAR(12)," "),CHAR(13)," ")),validation_boundary_state))=0,SUMPRODUCT(--EXACT(TRIM(SUBSTITUTE(SUBSTITUTE(SUBSTITUTE(SUBSTITUTE(SUBSTITUTE(SUBSTITUTE(F76,CHAR(160)," "),CHAR(9)," "),CHAR(10)," "),CHAR(11)," "),CHAR(12)," "),CHAR(13)," ")),validation_boundary_effect))=0,SUMPRODUCT(--EXACT(TRIM(SUBSTITUTE(SUBSTITUTE(SUBSTITUTE(SUBSTITUTE(SUBSTITUTE(SUBSTITUTE(H76,CHAR(160)," "),CHAR(9)," "),CHAR(10)," "),CHAR(11)," "),CHAR(12)," "),CHAR(13)," ")),validation_boundary_state))=0,SUMPRODUCT(--EXACT(TRIM(SUBSTITUTE(SUBSTITUTE(SUBSTITUTE(SUBSTITUTE(SUBSTITUTE(SUBSTITUTE(I76,CHAR(160)," "),CHAR(9)," "),CHAR(10)," "),CHAR(11)," "),CHAR(12)," "),CHAR(13)," ")),validation_boundary_effect))=0,SUMPRODUCT(--EXACT(TRIM(SUBSTITUTE(SUBSTITUTE(SUBSTITUTE(SUBSTITUTE(SUBSTITUTE(SUBSTITUTE(K76,CHAR(160)," "),CHAR(9)," "),CHAR(10)," "),CHAR(11)," "),CHAR(12)," "),CHAR(13)," ")),validation_boundary_state))=0,SUMPRODUCT(--EXACT(TRIM(SUBSTITUTE(SUBSTITUTE(SUBSTITUTE(SUBSTITUTE(SUBSTITUTE(SUBSTITUTE(L76,CHAR(160)," "),CHAR(9)," "),CHAR(10)," "),CHAR(11)," "),CHAR(12)," "),CHAR(13)," ")),validation_boundary_effect))=0,SUMPRODUCT(--EXACT(TRIM(SUBSTITUTE(SUBSTITUTE(SUBSTITUTE(SUBSTITUTE(SUBSTITUTE(SUBSTITUTE(N76,CHAR(160)," "),CHAR(9)," "),CHAR(10)," "),CHAR(11)," "),CHAR(12)," "),CHAR(13)," ")),validation_boundary_state))=0,SUMPRODUCT(--EXACT(TRIM(SUBSTITUTE(SUBSTITUTE(SUBSTITUTE(SUBSTITUTE(SUBSTITUTE(SUBSTITUTE(O76,CHAR(160)," "),CHAR(9)," "),CHAR(10)," "),CHAR(11)," "),CHAR(12)," "),CHAR(13)," ")),validation_boundary_effect))=0),"INVALID_INPUT",IF(OR(TRIM(SUBSTITUTE(SUBSTITUTE(SUBSTITUTE(SUBSTITUTE(SUBSTITUTE(SUBSTITUTE(E76,CHAR(160)," "),CHAR(9)," "),CHAR(10)," "),CHAR(11)," "),CHAR(12)," "),CHAR(13)," "))="UNRESOLVED",TRIM(SUBSTITUTE(SUBSTITUTE(SUBSTITUTE(SUBSTITUTE(SUBSTITUTE(SUBSTITUTE(F76,CHAR(160)," "),CHAR(9)," "),CHAR(10)," "),CHAR(11)," "),CHAR(12)," "),CHAR(13)," "))="UNKNOWN",TRIM(SUBSTITUTE(SUBSTITUTE(SUBSTITUTE(SUBSTITUTE(SUBSTITUTE(SUBSTITUTE(H76,CHAR(160)," "),CHAR(9)," "),CHAR(10)," "),CHAR(11)," "),CHAR(12)," "),CHAR(13)," "))="UNRESOLVED",TRIM(SUBSTITUTE(SUBSTITUTE(SUBSTITUTE(SUBSTITUTE(SUBSTITUTE(SUBSTITUTE(I76,CHAR(160)," "),CHAR(9)," "),CHAR(10)," "),CHAR(11)," "),CHAR(12)," "),CHAR(13)," "))="UNKNOWN",TRIM(SUBSTITUTE(SUBSTITUTE(SUBSTITUTE(SUBSTITUTE(SUBSTITUTE(SUBSTITUTE(K76,CHAR(160)," "),CHAR(9)," "),CHAR(10)," "),CHAR(11)," "),CHAR(12)," "),CHAR(13)," "))="UNRESOLVED",TRIM(SUBSTITUTE(SUBSTITUTE(SUBSTITUTE(SUBSTITUTE(SUBSTITUTE(SUBSTITUTE(L76,CHAR(160)," "),CHAR(9)," "),CHAR(10)," "),CHAR(11)," "),CHAR(12)," "),CHAR(13)," "))="UNKNOWN",TRIM(SUBSTITUTE(SUBSTITUTE(SUBSTITUTE(SUBSTITUTE(SUBSTITUTE(SUBSTITUTE(N76,CHAR(160)," "),CHAR(9)," "),CHAR(10)," "),CHAR(11)," "),CHAR(12)," "),CHAR(13)," "))="UNRESOLVED",TRIM(SUBSTITUTE(SUBSTITUTE(SUBSTITUTE(SUBSTITUTE(SUBSTITUTE(SUBSTITUTE(O76,CHAR(160)," "),CHAR(9)," "),CHAR(10)," "),CHAR(11)," "),CHAR(12)," "),CHAR(13)," "))="UNKNOWN"),"RESOLVE_SCOPE",IF(AND(TRIM(SUBSTITUTE(SUBSTITUTE(SUBSTITUTE(SUBSTITUTE(SUBSTITUTE(SUBSTITUTE(C76,CHAR(160)," "),CHAR(9)," "),CHAR(10)," "),CHAR(11)," "),CHAR(12)," "),CHAR(13)," "))="CURRENT",OR(TRIM(SUBSTITUTE(SUBSTITUTE(SUBSTITUTE(SUBSTITUTE(SUBSTITUTE(SUBSTITUTE(F76,CHAR(160)," "),CHAR(9)," "),CHAR(10)," "),CHAR(11)," "),CHAR(12)," "),CHAR(13)," "))="MATERIAL",TRIM(SUBSTITUTE(SUBSTITUTE(SUBSTITUTE(SUBSTITUTE(SUBSTITUTE(SUBSTITUTE(I76,CHAR(160)," "),CHAR(9)," "),CHAR(10)," "),CHAR(11)," "),CHAR(12)," "),CHAR(13)," "))="MATERIAL",TRIM(SUBSTITUTE(SUBSTITUTE(SUBSTITUTE(SUBSTITUTE(SUBSTITUTE(SUBSTITUTE(L76,CHAR(160)," "),CHAR(9)," "),CHAR(10)," "),CHAR(11)," "),CHAR(12)," "),CHAR(13)," "))="MATERIAL",TRIM(SUBSTITUTE(SUBSTITUTE(SUBSTITUTE(SUBSTITUTE(SUBSTITUTE(SUBSTITUTE(O76,CHAR(160)," "),CHAR(9)," "),CHAR(10)," "),CHAR(11)," "),CHAR(12)," "),CHAR(13)," "))="MATERIAL")),"REOPEN_VIEW",IF((--(TRIM(SUBSTITUTE(SUBSTITUTE(SUBSTITUTE(SUBSTITUTE(SUBSTITUTE(SUBSTITUTE(F76,CHAR(160)," "),CHAR(9)," "),CHAR(10)," "),CHAR(11)," "),CHAR(12)," "),CHAR(13)," "))="MATERIAL")+--(TRIM(SUBSTITUTE(SUBSTITUTE(SUBSTITUTE(SUBSTITUTE(SUBSTITUTE(SUBSTITUTE(I76,CHAR(160)," "),CHAR(9)," "),CHAR(10)," "),CHAR(11)," "),CHAR(12)," "),CHAR(13)," "))="MATERIAL")+--(TRIM(SUBSTITUTE(SUBSTITUTE(SUBSTITUTE(SUBSTITUTE(SUBSTITUTE(SUBSTITUTE(L76,CHAR(160)," "),CHAR(9)," "),CHAR(10)," "),CHAR(11)," "),CHAR(12)," "),CHAR(13)," "))="MATERIAL")+--(TRIM(SUBSTITUTE(SUBSTITUTE(SUBSTITUTE(SUBSTITUTE(SUBSTITUTE(SUBSTITUTE(O76,CHAR(160)," "),CHAR(9)," "),CHAR(10)," "),CHAR(11)," "),CHAR(12)," "),CHAR(13)," "))="MATERIAL"))&gt;1,"SPLIT_MULTIPLE",IF(TRIM(SUBSTITUTE(SUBSTITUTE(SUBSTITUTE(SUBSTITUTE(SUBSTITUTE(SUBSTITUTE(F76,CHAR(160)," "),CHAR(9)," "),CHAR(10)," "),CHAR(11)," "),CHAR(12)," "),CHAR(13)," "))="MATERIAL","SPLIT_BUYER",IF(TRIM(SUBSTITUTE(SUBSTITUTE(SUBSTITUTE(SUBSTITUTE(SUBSTITUTE(SUBSTITUTE(I76,CHAR(160)," "),CHAR(9)," "),CHAR(10)," "),CHAR(11)," "),CHAR(12)," "),CHAR(13)," "))="MATERIAL","SPLIT_OFFER",IF(TRIM(SUBSTITUTE(SUBSTITUTE(SUBSTITUTE(SUBSTITUTE(SUBSTITUTE(SUBSTITUTE(L76,CHAR(160)," "),CHAR(9)," "),CHAR(10)," "),CHAR(11)," "),CHAR(12)," "),CHAR(13)," "))="MATERIAL","SPLIT_MARKET",IF(TRIM(SUBSTITUTE(SUBSTITUTE(SUBSTITUTE(SUBSTITUTE(SUBSTITUTE(SUBSTITUTE(O76,CHAR(160)," "),CHAR(9)," "),CHAR(10)," "),CHAR(11)," "),CHAR(12)," "),CHAR(13)," "))="MATERIAL","SPLIT_GEOGRAPHY","USE_ONE_VIEW")))))))))</f>
      </c>
      <c r="T76" s="46">
        <f>IF(S76="INVALID_INPUT","CONTROLLED_INPUT_INVALID",IF(S76="INCOMPLETE","REQUIRED_INPUT_MISSING",IF(S76="RESOLVE_SCOPE","BOUNDARY_UNRESOLVED",IF(S76="REOPEN_VIEW","CURRENT_VIEW_STALE",IF(S76="SPLIT_MULTIPLE","MULTIPLE_MATERIAL_BOUNDARIES",IF(LEFT(S76,6)="SPLIT_","SINGLE_MATERIAL_BOUNDARY","NO_MATERIAL_BOUNDARY_CHANGE"))))))</f>
      </c>
      <c r="U76" s="46">
        <f>"Buyer: "&amp;TRIM(SUBSTITUTE(SUBSTITUTE(SUBSTITUTE(SUBSTITUTE(SUBSTITUTE(SUBSTITUTE(D76,CHAR(160)," "),CHAR(9)," "),CHAR(10)," "),CHAR(11)," "),CHAR(12)," "),CHAR(13)," "))&amp;" | Offer: "&amp;TRIM(SUBSTITUTE(SUBSTITUTE(SUBSTITUTE(SUBSTITUTE(SUBSTITUTE(SUBSTITUTE(G76,CHAR(160)," "),CHAR(9)," "),CHAR(10)," "),CHAR(11)," "),CHAR(12)," "),CHAR(13)," "))&amp;" | Market/job: "&amp;TRIM(SUBSTITUTE(SUBSTITUTE(SUBSTITUTE(SUBSTITUTE(SUBSTITUTE(SUBSTITUTE(J76,CHAR(160)," "),CHAR(9)," "),CHAR(10)," "),CHAR(11)," "),CHAR(12)," "),CHAR(13)," "))&amp;" | Geography/serviceability: "&amp;TRIM(SUBSTITUTE(SUBSTITUTE(SUBSTITUTE(SUBSTITUTE(SUBSTITUTE(SUBSTITUTE(M76,CHAR(160)," "),CHAR(9)," "),CHAR(10)," "),CHAR(11)," "),CHAR(12)," "),CHAR(13)," "))</f>
      </c>
      <c r="V76" s="46">
        <f>IF(OR(S76="USE_ONE_VIEW",LEFT(S76,6)="SPLIT_",S76="REOPEN_VIEW"),"Use the resulting scoped view for the stated decision after inclusions, exclusions and evidence are recorded.","No consequential downstream comparison yet.")</f>
      </c>
      <c r="W76" s="46">
        <f>IF(OR(S76="USE_ONE_VIEW",LEFT(S76,6)="SPLIT_",S76="REOPEN_VIEW"),"Do not generalize to other buyers, offers, markets, geographies or decisions without rechecking scope.","Do not size, benchmark, rank or brief from an unresolved or invalid scope.")</f>
      </c>
      <c r="X76" s="46">
        <f>IF(S76="INVALID_INPUT","Correct unsupported controlled values.",IF(S76="INCOMPLETE","Complete missing controlled fields.",IF(S76="RESOLVE_SCOPE","Resolve one or more boundary states/effects before comparison.",IF(AX76="INCOMPLETE","Record exact missing buyer / offer / market-job / geography-serviceability scope labels before publishing.","None identified by controlled inputs."))))</f>
      </c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>
        <f>IF(OR(LEN(TRIM(SUBSTITUTE(SUBSTITUTE(SUBSTITUTE(SUBSTITUTE(SUBSTITUTE(SUBSTITUTE(D76,CHAR(160)," "),CHAR(9)," "),CHAR(10)," "),CHAR(11)," "),CHAR(12)," "),CHAR(13)," ")))=0,LEN(TRIM(SUBSTITUTE(SUBSTITUTE(SUBSTITUTE(SUBSTITUTE(SUBSTITUTE(SUBSTITUTE(G76,CHAR(160)," "),CHAR(9)," "),CHAR(10)," "),CHAR(11)," "),CHAR(12)," "),CHAR(13)," ")))=0,LEN(TRIM(SUBSTITUTE(SUBSTITUTE(SUBSTITUTE(SUBSTITUTE(SUBSTITUTE(SUBSTITUTE(J76,CHAR(160)," "),CHAR(9)," "),CHAR(10)," "),CHAR(11)," "),CHAR(12)," "),CHAR(13)," ")))=0,LEN(TRIM(SUBSTITUTE(SUBSTITUTE(SUBSTITUTE(SUBSTITUTE(SUBSTITUTE(SUBSTITUTE(M76,CHAR(160)," "),CHAR(9)," "),CHAR(10)," "),CHAR(11)," "),CHAR(12)," "),CHAR(13)," ")))=0),"INCOMPLETE","COMPLETE")</f>
      </c>
      <c r="AY76">
        <f>IF(OR(S76="INVALID_INPUT",S76="INCOMPLETE",S76="RESOLVE_SCOPE",AX76="INCOMPLETE"),"NOT_READY_TO_PUBLISH","READY_FOR_HANDOFF")</f>
      </c>
    </row>
    <row r="77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48">
        <f>IF(OR(LEN(TRIM(SUBSTITUTE(SUBSTITUTE(SUBSTITUTE(SUBSTITUTE(SUBSTITUTE(SUBSTITUTE(B77,CHAR(160)," "),CHAR(9)," "),CHAR(10)," "),CHAR(11)," "),CHAR(12)," "),CHAR(13)," ")))=0,LEN(TRIM(SUBSTITUTE(SUBSTITUTE(SUBSTITUTE(SUBSTITUTE(SUBSTITUTE(SUBSTITUTE(C77,CHAR(160)," "),CHAR(9)," "),CHAR(10)," "),CHAR(11)," "),CHAR(12)," "),CHAR(13)," ")))=0,LEN(TRIM(SUBSTITUTE(SUBSTITUTE(SUBSTITUTE(SUBSTITUTE(SUBSTITUTE(SUBSTITUTE(E77,CHAR(160)," "),CHAR(9)," "),CHAR(10)," "),CHAR(11)," "),CHAR(12)," "),CHAR(13)," ")))=0,LEN(TRIM(SUBSTITUTE(SUBSTITUTE(SUBSTITUTE(SUBSTITUTE(SUBSTITUTE(SUBSTITUTE(F77,CHAR(160)," "),CHAR(9)," "),CHAR(10)," "),CHAR(11)," "),CHAR(12)," "),CHAR(13)," ")))=0,LEN(TRIM(SUBSTITUTE(SUBSTITUTE(SUBSTITUTE(SUBSTITUTE(SUBSTITUTE(SUBSTITUTE(H77,CHAR(160)," "),CHAR(9)," "),CHAR(10)," "),CHAR(11)," "),CHAR(12)," "),CHAR(13)," ")))=0,LEN(TRIM(SUBSTITUTE(SUBSTITUTE(SUBSTITUTE(SUBSTITUTE(SUBSTITUTE(SUBSTITUTE(I77,CHAR(160)," "),CHAR(9)," "),CHAR(10)," "),CHAR(11)," "),CHAR(12)," "),CHAR(13)," ")))=0,LEN(TRIM(SUBSTITUTE(SUBSTITUTE(SUBSTITUTE(SUBSTITUTE(SUBSTITUTE(SUBSTITUTE(K77,CHAR(160)," "),CHAR(9)," "),CHAR(10)," "),CHAR(11)," "),CHAR(12)," "),CHAR(13)," ")))=0,LEN(TRIM(SUBSTITUTE(SUBSTITUTE(SUBSTITUTE(SUBSTITUTE(SUBSTITUTE(SUBSTITUTE(L77,CHAR(160)," "),CHAR(9)," "),CHAR(10)," "),CHAR(11)," "),CHAR(12)," "),CHAR(13)," ")))=0,LEN(TRIM(SUBSTITUTE(SUBSTITUTE(SUBSTITUTE(SUBSTITUTE(SUBSTITUTE(SUBSTITUTE(N77,CHAR(160)," "),CHAR(9)," "),CHAR(10)," "),CHAR(11)," "),CHAR(12)," "),CHAR(13)," ")))=0,LEN(TRIM(SUBSTITUTE(SUBSTITUTE(SUBSTITUTE(SUBSTITUTE(SUBSTITUTE(SUBSTITUTE(O77,CHAR(160)," "),CHAR(9)," "),CHAR(10)," "),CHAR(11)," "),CHAR(12)," "),CHAR(13)," ")))=0),"INCOMPLETE",IF(OR(SUMPRODUCT(--EXACT(TRIM(SUBSTITUTE(SUBSTITUTE(SUBSTITUTE(SUBSTITUTE(SUBSTITUTE(SUBSTITUTE(B77,CHAR(160)," "),CHAR(9)," "),CHAR(10)," "),CHAR(11)," "),CHAR(12)," "),CHAR(13)," ")),validation_decision_use))=0,SUMPRODUCT(--EXACT(TRIM(SUBSTITUTE(SUBSTITUTE(SUBSTITUTE(SUBSTITUTE(SUBSTITUTE(SUBSTITUTE(C77,CHAR(160)," "),CHAR(9)," "),CHAR(10)," "),CHAR(11)," "),CHAR(12)," "),CHAR(13)," ")),validation_existing_view))=0,SUMPRODUCT(--EXACT(TRIM(SUBSTITUTE(SUBSTITUTE(SUBSTITUTE(SUBSTITUTE(SUBSTITUTE(SUBSTITUTE(E77,CHAR(160)," "),CHAR(9)," "),CHAR(10)," "),CHAR(11)," "),CHAR(12)," "),CHAR(13)," ")),validation_boundary_state))=0,SUMPRODUCT(--EXACT(TRIM(SUBSTITUTE(SUBSTITUTE(SUBSTITUTE(SUBSTITUTE(SUBSTITUTE(SUBSTITUTE(F77,CHAR(160)," "),CHAR(9)," "),CHAR(10)," "),CHAR(11)," "),CHAR(12)," "),CHAR(13)," ")),validation_boundary_effect))=0,SUMPRODUCT(--EXACT(TRIM(SUBSTITUTE(SUBSTITUTE(SUBSTITUTE(SUBSTITUTE(SUBSTITUTE(SUBSTITUTE(H77,CHAR(160)," "),CHAR(9)," "),CHAR(10)," "),CHAR(11)," "),CHAR(12)," "),CHAR(13)," ")),validation_boundary_state))=0,SUMPRODUCT(--EXACT(TRIM(SUBSTITUTE(SUBSTITUTE(SUBSTITUTE(SUBSTITUTE(SUBSTITUTE(SUBSTITUTE(I77,CHAR(160)," "),CHAR(9)," "),CHAR(10)," "),CHAR(11)," "),CHAR(12)," "),CHAR(13)," ")),validation_boundary_effect))=0,SUMPRODUCT(--EXACT(TRIM(SUBSTITUTE(SUBSTITUTE(SUBSTITUTE(SUBSTITUTE(SUBSTITUTE(SUBSTITUTE(K77,CHAR(160)," "),CHAR(9)," "),CHAR(10)," "),CHAR(11)," "),CHAR(12)," "),CHAR(13)," ")),validation_boundary_state))=0,SUMPRODUCT(--EXACT(TRIM(SUBSTITUTE(SUBSTITUTE(SUBSTITUTE(SUBSTITUTE(SUBSTITUTE(SUBSTITUTE(L77,CHAR(160)," "),CHAR(9)," "),CHAR(10)," "),CHAR(11)," "),CHAR(12)," "),CHAR(13)," ")),validation_boundary_effect))=0,SUMPRODUCT(--EXACT(TRIM(SUBSTITUTE(SUBSTITUTE(SUBSTITUTE(SUBSTITUTE(SUBSTITUTE(SUBSTITUTE(N77,CHAR(160)," "),CHAR(9)," "),CHAR(10)," "),CHAR(11)," "),CHAR(12)," "),CHAR(13)," ")),validation_boundary_state))=0,SUMPRODUCT(--EXACT(TRIM(SUBSTITUTE(SUBSTITUTE(SUBSTITUTE(SUBSTITUTE(SUBSTITUTE(SUBSTITUTE(O77,CHAR(160)," "),CHAR(9)," "),CHAR(10)," "),CHAR(11)," "),CHAR(12)," "),CHAR(13)," ")),validation_boundary_effect))=0),"INVALID_INPUT",IF(OR(TRIM(SUBSTITUTE(SUBSTITUTE(SUBSTITUTE(SUBSTITUTE(SUBSTITUTE(SUBSTITUTE(E77,CHAR(160)," "),CHAR(9)," "),CHAR(10)," "),CHAR(11)," "),CHAR(12)," "),CHAR(13)," "))="UNRESOLVED",TRIM(SUBSTITUTE(SUBSTITUTE(SUBSTITUTE(SUBSTITUTE(SUBSTITUTE(SUBSTITUTE(F77,CHAR(160)," "),CHAR(9)," "),CHAR(10)," "),CHAR(11)," "),CHAR(12)," "),CHAR(13)," "))="UNKNOWN",TRIM(SUBSTITUTE(SUBSTITUTE(SUBSTITUTE(SUBSTITUTE(SUBSTITUTE(SUBSTITUTE(H77,CHAR(160)," "),CHAR(9)," "),CHAR(10)," "),CHAR(11)," "),CHAR(12)," "),CHAR(13)," "))="UNRESOLVED",TRIM(SUBSTITUTE(SUBSTITUTE(SUBSTITUTE(SUBSTITUTE(SUBSTITUTE(SUBSTITUTE(I77,CHAR(160)," "),CHAR(9)," "),CHAR(10)," "),CHAR(11)," "),CHAR(12)," "),CHAR(13)," "))="UNKNOWN",TRIM(SUBSTITUTE(SUBSTITUTE(SUBSTITUTE(SUBSTITUTE(SUBSTITUTE(SUBSTITUTE(K77,CHAR(160)," "),CHAR(9)," "),CHAR(10)," "),CHAR(11)," "),CHAR(12)," "),CHAR(13)," "))="UNRESOLVED",TRIM(SUBSTITUTE(SUBSTITUTE(SUBSTITUTE(SUBSTITUTE(SUBSTITUTE(SUBSTITUTE(L77,CHAR(160)," "),CHAR(9)," "),CHAR(10)," "),CHAR(11)," "),CHAR(12)," "),CHAR(13)," "))="UNKNOWN",TRIM(SUBSTITUTE(SUBSTITUTE(SUBSTITUTE(SUBSTITUTE(SUBSTITUTE(SUBSTITUTE(N77,CHAR(160)," "),CHAR(9)," "),CHAR(10)," "),CHAR(11)," "),CHAR(12)," "),CHAR(13)," "))="UNRESOLVED",TRIM(SUBSTITUTE(SUBSTITUTE(SUBSTITUTE(SUBSTITUTE(SUBSTITUTE(SUBSTITUTE(O77,CHAR(160)," "),CHAR(9)," "),CHAR(10)," "),CHAR(11)," "),CHAR(12)," "),CHAR(13)," "))="UNKNOWN"),"RESOLVE_SCOPE",IF(AND(TRIM(SUBSTITUTE(SUBSTITUTE(SUBSTITUTE(SUBSTITUTE(SUBSTITUTE(SUBSTITUTE(C77,CHAR(160)," "),CHAR(9)," "),CHAR(10)," "),CHAR(11)," "),CHAR(12)," "),CHAR(13)," "))="CURRENT",OR(TRIM(SUBSTITUTE(SUBSTITUTE(SUBSTITUTE(SUBSTITUTE(SUBSTITUTE(SUBSTITUTE(F77,CHAR(160)," "),CHAR(9)," "),CHAR(10)," "),CHAR(11)," "),CHAR(12)," "),CHAR(13)," "))="MATERIAL",TRIM(SUBSTITUTE(SUBSTITUTE(SUBSTITUTE(SUBSTITUTE(SUBSTITUTE(SUBSTITUTE(I77,CHAR(160)," "),CHAR(9)," "),CHAR(10)," "),CHAR(11)," "),CHAR(12)," "),CHAR(13)," "))="MATERIAL",TRIM(SUBSTITUTE(SUBSTITUTE(SUBSTITUTE(SUBSTITUTE(SUBSTITUTE(SUBSTITUTE(L77,CHAR(160)," "),CHAR(9)," "),CHAR(10)," "),CHAR(11)," "),CHAR(12)," "),CHAR(13)," "))="MATERIAL",TRIM(SUBSTITUTE(SUBSTITUTE(SUBSTITUTE(SUBSTITUTE(SUBSTITUTE(SUBSTITUTE(O77,CHAR(160)," "),CHAR(9)," "),CHAR(10)," "),CHAR(11)," "),CHAR(12)," "),CHAR(13)," "))="MATERIAL")),"REOPEN_VIEW",IF((--(TRIM(SUBSTITUTE(SUBSTITUTE(SUBSTITUTE(SUBSTITUTE(SUBSTITUTE(SUBSTITUTE(F77,CHAR(160)," "),CHAR(9)," "),CHAR(10)," "),CHAR(11)," "),CHAR(12)," "),CHAR(13)," "))="MATERIAL")+--(TRIM(SUBSTITUTE(SUBSTITUTE(SUBSTITUTE(SUBSTITUTE(SUBSTITUTE(SUBSTITUTE(I77,CHAR(160)," "),CHAR(9)," "),CHAR(10)," "),CHAR(11)," "),CHAR(12)," "),CHAR(13)," "))="MATERIAL")+--(TRIM(SUBSTITUTE(SUBSTITUTE(SUBSTITUTE(SUBSTITUTE(SUBSTITUTE(SUBSTITUTE(L77,CHAR(160)," "),CHAR(9)," "),CHAR(10)," "),CHAR(11)," "),CHAR(12)," "),CHAR(13)," "))="MATERIAL")+--(TRIM(SUBSTITUTE(SUBSTITUTE(SUBSTITUTE(SUBSTITUTE(SUBSTITUTE(SUBSTITUTE(O77,CHAR(160)," "),CHAR(9)," "),CHAR(10)," "),CHAR(11)," "),CHAR(12)," "),CHAR(13)," "))="MATERIAL"))&gt;1,"SPLIT_MULTIPLE",IF(TRIM(SUBSTITUTE(SUBSTITUTE(SUBSTITUTE(SUBSTITUTE(SUBSTITUTE(SUBSTITUTE(F77,CHAR(160)," "),CHAR(9)," "),CHAR(10)," "),CHAR(11)," "),CHAR(12)," "),CHAR(13)," "))="MATERIAL","SPLIT_BUYER",IF(TRIM(SUBSTITUTE(SUBSTITUTE(SUBSTITUTE(SUBSTITUTE(SUBSTITUTE(SUBSTITUTE(I77,CHAR(160)," "),CHAR(9)," "),CHAR(10)," "),CHAR(11)," "),CHAR(12)," "),CHAR(13)," "))="MATERIAL","SPLIT_OFFER",IF(TRIM(SUBSTITUTE(SUBSTITUTE(SUBSTITUTE(SUBSTITUTE(SUBSTITUTE(SUBSTITUTE(L77,CHAR(160)," "),CHAR(9)," "),CHAR(10)," "),CHAR(11)," "),CHAR(12)," "),CHAR(13)," "))="MATERIAL","SPLIT_MARKET",IF(TRIM(SUBSTITUTE(SUBSTITUTE(SUBSTITUTE(SUBSTITUTE(SUBSTITUTE(SUBSTITUTE(O77,CHAR(160)," "),CHAR(9)," "),CHAR(10)," "),CHAR(11)," "),CHAR(12)," "),CHAR(13)," "))="MATERIAL","SPLIT_GEOGRAPHY","USE_ONE_VIEW")))))))))</f>
      </c>
      <c r="T77" s="46">
        <f>IF(S77="INVALID_INPUT","CONTROLLED_INPUT_INVALID",IF(S77="INCOMPLETE","REQUIRED_INPUT_MISSING",IF(S77="RESOLVE_SCOPE","BOUNDARY_UNRESOLVED",IF(S77="REOPEN_VIEW","CURRENT_VIEW_STALE",IF(S77="SPLIT_MULTIPLE","MULTIPLE_MATERIAL_BOUNDARIES",IF(LEFT(S77,6)="SPLIT_","SINGLE_MATERIAL_BOUNDARY","NO_MATERIAL_BOUNDARY_CHANGE"))))))</f>
      </c>
      <c r="U77" s="46">
        <f>"Buyer: "&amp;TRIM(SUBSTITUTE(SUBSTITUTE(SUBSTITUTE(SUBSTITUTE(SUBSTITUTE(SUBSTITUTE(D77,CHAR(160)," "),CHAR(9)," "),CHAR(10)," "),CHAR(11)," "),CHAR(12)," "),CHAR(13)," "))&amp;" | Offer: "&amp;TRIM(SUBSTITUTE(SUBSTITUTE(SUBSTITUTE(SUBSTITUTE(SUBSTITUTE(SUBSTITUTE(G77,CHAR(160)," "),CHAR(9)," "),CHAR(10)," "),CHAR(11)," "),CHAR(12)," "),CHAR(13)," "))&amp;" | Market/job: "&amp;TRIM(SUBSTITUTE(SUBSTITUTE(SUBSTITUTE(SUBSTITUTE(SUBSTITUTE(SUBSTITUTE(J77,CHAR(160)," "),CHAR(9)," "),CHAR(10)," "),CHAR(11)," "),CHAR(12)," "),CHAR(13)," "))&amp;" | Geography/serviceability: "&amp;TRIM(SUBSTITUTE(SUBSTITUTE(SUBSTITUTE(SUBSTITUTE(SUBSTITUTE(SUBSTITUTE(M77,CHAR(160)," "),CHAR(9)," "),CHAR(10)," "),CHAR(11)," "),CHAR(12)," "),CHAR(13)," "))</f>
      </c>
      <c r="V77" s="46">
        <f>IF(OR(S77="USE_ONE_VIEW",LEFT(S77,6)="SPLIT_",S77="REOPEN_VIEW"),"Use the resulting scoped view for the stated decision after inclusions, exclusions and evidence are recorded.","No consequential downstream comparison yet.")</f>
      </c>
      <c r="W77" s="46">
        <f>IF(OR(S77="USE_ONE_VIEW",LEFT(S77,6)="SPLIT_",S77="REOPEN_VIEW"),"Do not generalize to other buyers, offers, markets, geographies or decisions without rechecking scope.","Do not size, benchmark, rank or brief from an unresolved or invalid scope.")</f>
      </c>
      <c r="X77" s="46">
        <f>IF(S77="INVALID_INPUT","Correct unsupported controlled values.",IF(S77="INCOMPLETE","Complete missing controlled fields.",IF(S77="RESOLVE_SCOPE","Resolve one or more boundary states/effects before comparison.",IF(AX77="INCOMPLETE","Record exact missing buyer / offer / market-job / geography-serviceability scope labels before publishing.","None identified by controlled inputs."))))</f>
      </c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>
        <f>IF(OR(LEN(TRIM(SUBSTITUTE(SUBSTITUTE(SUBSTITUTE(SUBSTITUTE(SUBSTITUTE(SUBSTITUTE(D77,CHAR(160)," "),CHAR(9)," "),CHAR(10)," "),CHAR(11)," "),CHAR(12)," "),CHAR(13)," ")))=0,LEN(TRIM(SUBSTITUTE(SUBSTITUTE(SUBSTITUTE(SUBSTITUTE(SUBSTITUTE(SUBSTITUTE(G77,CHAR(160)," "),CHAR(9)," "),CHAR(10)," "),CHAR(11)," "),CHAR(12)," "),CHAR(13)," ")))=0,LEN(TRIM(SUBSTITUTE(SUBSTITUTE(SUBSTITUTE(SUBSTITUTE(SUBSTITUTE(SUBSTITUTE(J77,CHAR(160)," "),CHAR(9)," "),CHAR(10)," "),CHAR(11)," "),CHAR(12)," "),CHAR(13)," ")))=0,LEN(TRIM(SUBSTITUTE(SUBSTITUTE(SUBSTITUTE(SUBSTITUTE(SUBSTITUTE(SUBSTITUTE(M77,CHAR(160)," "),CHAR(9)," "),CHAR(10)," "),CHAR(11)," "),CHAR(12)," "),CHAR(13)," ")))=0),"INCOMPLETE","COMPLETE")</f>
      </c>
      <c r="AY77">
        <f>IF(OR(S77="INVALID_INPUT",S77="INCOMPLETE",S77="RESOLVE_SCOPE",AX77="INCOMPLETE"),"NOT_READY_TO_PUBLISH","READY_FOR_HANDOFF")</f>
      </c>
    </row>
    <row r="78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48">
        <f>IF(OR(LEN(TRIM(SUBSTITUTE(SUBSTITUTE(SUBSTITUTE(SUBSTITUTE(SUBSTITUTE(SUBSTITUTE(B78,CHAR(160)," "),CHAR(9)," "),CHAR(10)," "),CHAR(11)," "),CHAR(12)," "),CHAR(13)," ")))=0,LEN(TRIM(SUBSTITUTE(SUBSTITUTE(SUBSTITUTE(SUBSTITUTE(SUBSTITUTE(SUBSTITUTE(C78,CHAR(160)," "),CHAR(9)," "),CHAR(10)," "),CHAR(11)," "),CHAR(12)," "),CHAR(13)," ")))=0,LEN(TRIM(SUBSTITUTE(SUBSTITUTE(SUBSTITUTE(SUBSTITUTE(SUBSTITUTE(SUBSTITUTE(E78,CHAR(160)," "),CHAR(9)," "),CHAR(10)," "),CHAR(11)," "),CHAR(12)," "),CHAR(13)," ")))=0,LEN(TRIM(SUBSTITUTE(SUBSTITUTE(SUBSTITUTE(SUBSTITUTE(SUBSTITUTE(SUBSTITUTE(F78,CHAR(160)," "),CHAR(9)," "),CHAR(10)," "),CHAR(11)," "),CHAR(12)," "),CHAR(13)," ")))=0,LEN(TRIM(SUBSTITUTE(SUBSTITUTE(SUBSTITUTE(SUBSTITUTE(SUBSTITUTE(SUBSTITUTE(H78,CHAR(160)," "),CHAR(9)," "),CHAR(10)," "),CHAR(11)," "),CHAR(12)," "),CHAR(13)," ")))=0,LEN(TRIM(SUBSTITUTE(SUBSTITUTE(SUBSTITUTE(SUBSTITUTE(SUBSTITUTE(SUBSTITUTE(I78,CHAR(160)," "),CHAR(9)," "),CHAR(10)," "),CHAR(11)," "),CHAR(12)," "),CHAR(13)," ")))=0,LEN(TRIM(SUBSTITUTE(SUBSTITUTE(SUBSTITUTE(SUBSTITUTE(SUBSTITUTE(SUBSTITUTE(K78,CHAR(160)," "),CHAR(9)," "),CHAR(10)," "),CHAR(11)," "),CHAR(12)," "),CHAR(13)," ")))=0,LEN(TRIM(SUBSTITUTE(SUBSTITUTE(SUBSTITUTE(SUBSTITUTE(SUBSTITUTE(SUBSTITUTE(L78,CHAR(160)," "),CHAR(9)," "),CHAR(10)," "),CHAR(11)," "),CHAR(12)," "),CHAR(13)," ")))=0,LEN(TRIM(SUBSTITUTE(SUBSTITUTE(SUBSTITUTE(SUBSTITUTE(SUBSTITUTE(SUBSTITUTE(N78,CHAR(160)," "),CHAR(9)," "),CHAR(10)," "),CHAR(11)," "),CHAR(12)," "),CHAR(13)," ")))=0,LEN(TRIM(SUBSTITUTE(SUBSTITUTE(SUBSTITUTE(SUBSTITUTE(SUBSTITUTE(SUBSTITUTE(O78,CHAR(160)," "),CHAR(9)," "),CHAR(10)," "),CHAR(11)," "),CHAR(12)," "),CHAR(13)," ")))=0),"INCOMPLETE",IF(OR(SUMPRODUCT(--EXACT(TRIM(SUBSTITUTE(SUBSTITUTE(SUBSTITUTE(SUBSTITUTE(SUBSTITUTE(SUBSTITUTE(B78,CHAR(160)," "),CHAR(9)," "),CHAR(10)," "),CHAR(11)," "),CHAR(12)," "),CHAR(13)," ")),validation_decision_use))=0,SUMPRODUCT(--EXACT(TRIM(SUBSTITUTE(SUBSTITUTE(SUBSTITUTE(SUBSTITUTE(SUBSTITUTE(SUBSTITUTE(C78,CHAR(160)," "),CHAR(9)," "),CHAR(10)," "),CHAR(11)," "),CHAR(12)," "),CHAR(13)," ")),validation_existing_view))=0,SUMPRODUCT(--EXACT(TRIM(SUBSTITUTE(SUBSTITUTE(SUBSTITUTE(SUBSTITUTE(SUBSTITUTE(SUBSTITUTE(E78,CHAR(160)," "),CHAR(9)," "),CHAR(10)," "),CHAR(11)," "),CHAR(12)," "),CHAR(13)," ")),validation_boundary_state))=0,SUMPRODUCT(--EXACT(TRIM(SUBSTITUTE(SUBSTITUTE(SUBSTITUTE(SUBSTITUTE(SUBSTITUTE(SUBSTITUTE(F78,CHAR(160)," "),CHAR(9)," "),CHAR(10)," "),CHAR(11)," "),CHAR(12)," "),CHAR(13)," ")),validation_boundary_effect))=0,SUMPRODUCT(--EXACT(TRIM(SUBSTITUTE(SUBSTITUTE(SUBSTITUTE(SUBSTITUTE(SUBSTITUTE(SUBSTITUTE(H78,CHAR(160)," "),CHAR(9)," "),CHAR(10)," "),CHAR(11)," "),CHAR(12)," "),CHAR(13)," ")),validation_boundary_state))=0,SUMPRODUCT(--EXACT(TRIM(SUBSTITUTE(SUBSTITUTE(SUBSTITUTE(SUBSTITUTE(SUBSTITUTE(SUBSTITUTE(I78,CHAR(160)," "),CHAR(9)," "),CHAR(10)," "),CHAR(11)," "),CHAR(12)," "),CHAR(13)," ")),validation_boundary_effect))=0,SUMPRODUCT(--EXACT(TRIM(SUBSTITUTE(SUBSTITUTE(SUBSTITUTE(SUBSTITUTE(SUBSTITUTE(SUBSTITUTE(K78,CHAR(160)," "),CHAR(9)," "),CHAR(10)," "),CHAR(11)," "),CHAR(12)," "),CHAR(13)," ")),validation_boundary_state))=0,SUMPRODUCT(--EXACT(TRIM(SUBSTITUTE(SUBSTITUTE(SUBSTITUTE(SUBSTITUTE(SUBSTITUTE(SUBSTITUTE(L78,CHAR(160)," "),CHAR(9)," "),CHAR(10)," "),CHAR(11)," "),CHAR(12)," "),CHAR(13)," ")),validation_boundary_effect))=0,SUMPRODUCT(--EXACT(TRIM(SUBSTITUTE(SUBSTITUTE(SUBSTITUTE(SUBSTITUTE(SUBSTITUTE(SUBSTITUTE(N78,CHAR(160)," "),CHAR(9)," "),CHAR(10)," "),CHAR(11)," "),CHAR(12)," "),CHAR(13)," ")),validation_boundary_state))=0,SUMPRODUCT(--EXACT(TRIM(SUBSTITUTE(SUBSTITUTE(SUBSTITUTE(SUBSTITUTE(SUBSTITUTE(SUBSTITUTE(O78,CHAR(160)," "),CHAR(9)," "),CHAR(10)," "),CHAR(11)," "),CHAR(12)," "),CHAR(13)," ")),validation_boundary_effect))=0),"INVALID_INPUT",IF(OR(TRIM(SUBSTITUTE(SUBSTITUTE(SUBSTITUTE(SUBSTITUTE(SUBSTITUTE(SUBSTITUTE(E78,CHAR(160)," "),CHAR(9)," "),CHAR(10)," "),CHAR(11)," "),CHAR(12)," "),CHAR(13)," "))="UNRESOLVED",TRIM(SUBSTITUTE(SUBSTITUTE(SUBSTITUTE(SUBSTITUTE(SUBSTITUTE(SUBSTITUTE(F78,CHAR(160)," "),CHAR(9)," "),CHAR(10)," "),CHAR(11)," "),CHAR(12)," "),CHAR(13)," "))="UNKNOWN",TRIM(SUBSTITUTE(SUBSTITUTE(SUBSTITUTE(SUBSTITUTE(SUBSTITUTE(SUBSTITUTE(H78,CHAR(160)," "),CHAR(9)," "),CHAR(10)," "),CHAR(11)," "),CHAR(12)," "),CHAR(13)," "))="UNRESOLVED",TRIM(SUBSTITUTE(SUBSTITUTE(SUBSTITUTE(SUBSTITUTE(SUBSTITUTE(SUBSTITUTE(I78,CHAR(160)," "),CHAR(9)," "),CHAR(10)," "),CHAR(11)," "),CHAR(12)," "),CHAR(13)," "))="UNKNOWN",TRIM(SUBSTITUTE(SUBSTITUTE(SUBSTITUTE(SUBSTITUTE(SUBSTITUTE(SUBSTITUTE(K78,CHAR(160)," "),CHAR(9)," "),CHAR(10)," "),CHAR(11)," "),CHAR(12)," "),CHAR(13)," "))="UNRESOLVED",TRIM(SUBSTITUTE(SUBSTITUTE(SUBSTITUTE(SUBSTITUTE(SUBSTITUTE(SUBSTITUTE(L78,CHAR(160)," "),CHAR(9)," "),CHAR(10)," "),CHAR(11)," "),CHAR(12)," "),CHAR(13)," "))="UNKNOWN",TRIM(SUBSTITUTE(SUBSTITUTE(SUBSTITUTE(SUBSTITUTE(SUBSTITUTE(SUBSTITUTE(N78,CHAR(160)," "),CHAR(9)," "),CHAR(10)," "),CHAR(11)," "),CHAR(12)," "),CHAR(13)," "))="UNRESOLVED",TRIM(SUBSTITUTE(SUBSTITUTE(SUBSTITUTE(SUBSTITUTE(SUBSTITUTE(SUBSTITUTE(O78,CHAR(160)," "),CHAR(9)," "),CHAR(10)," "),CHAR(11)," "),CHAR(12)," "),CHAR(13)," "))="UNKNOWN"),"RESOLVE_SCOPE",IF(AND(TRIM(SUBSTITUTE(SUBSTITUTE(SUBSTITUTE(SUBSTITUTE(SUBSTITUTE(SUBSTITUTE(C78,CHAR(160)," "),CHAR(9)," "),CHAR(10)," "),CHAR(11)," "),CHAR(12)," "),CHAR(13)," "))="CURRENT",OR(TRIM(SUBSTITUTE(SUBSTITUTE(SUBSTITUTE(SUBSTITUTE(SUBSTITUTE(SUBSTITUTE(F78,CHAR(160)," "),CHAR(9)," "),CHAR(10)," "),CHAR(11)," "),CHAR(12)," "),CHAR(13)," "))="MATERIAL",TRIM(SUBSTITUTE(SUBSTITUTE(SUBSTITUTE(SUBSTITUTE(SUBSTITUTE(SUBSTITUTE(I78,CHAR(160)," "),CHAR(9)," "),CHAR(10)," "),CHAR(11)," "),CHAR(12)," "),CHAR(13)," "))="MATERIAL",TRIM(SUBSTITUTE(SUBSTITUTE(SUBSTITUTE(SUBSTITUTE(SUBSTITUTE(SUBSTITUTE(L78,CHAR(160)," "),CHAR(9)," "),CHAR(10)," "),CHAR(11)," "),CHAR(12)," "),CHAR(13)," "))="MATERIAL",TRIM(SUBSTITUTE(SUBSTITUTE(SUBSTITUTE(SUBSTITUTE(SUBSTITUTE(SUBSTITUTE(O78,CHAR(160)," "),CHAR(9)," "),CHAR(10)," "),CHAR(11)," "),CHAR(12)," "),CHAR(13)," "))="MATERIAL")),"REOPEN_VIEW",IF((--(TRIM(SUBSTITUTE(SUBSTITUTE(SUBSTITUTE(SUBSTITUTE(SUBSTITUTE(SUBSTITUTE(F78,CHAR(160)," "),CHAR(9)," "),CHAR(10)," "),CHAR(11)," "),CHAR(12)," "),CHAR(13)," "))="MATERIAL")+--(TRIM(SUBSTITUTE(SUBSTITUTE(SUBSTITUTE(SUBSTITUTE(SUBSTITUTE(SUBSTITUTE(I78,CHAR(160)," "),CHAR(9)," "),CHAR(10)," "),CHAR(11)," "),CHAR(12)," "),CHAR(13)," "))="MATERIAL")+--(TRIM(SUBSTITUTE(SUBSTITUTE(SUBSTITUTE(SUBSTITUTE(SUBSTITUTE(SUBSTITUTE(L78,CHAR(160)," "),CHAR(9)," "),CHAR(10)," "),CHAR(11)," "),CHAR(12)," "),CHAR(13)," "))="MATERIAL")+--(TRIM(SUBSTITUTE(SUBSTITUTE(SUBSTITUTE(SUBSTITUTE(SUBSTITUTE(SUBSTITUTE(O78,CHAR(160)," "),CHAR(9)," "),CHAR(10)," "),CHAR(11)," "),CHAR(12)," "),CHAR(13)," "))="MATERIAL"))&gt;1,"SPLIT_MULTIPLE",IF(TRIM(SUBSTITUTE(SUBSTITUTE(SUBSTITUTE(SUBSTITUTE(SUBSTITUTE(SUBSTITUTE(F78,CHAR(160)," "),CHAR(9)," "),CHAR(10)," "),CHAR(11)," "),CHAR(12)," "),CHAR(13)," "))="MATERIAL","SPLIT_BUYER",IF(TRIM(SUBSTITUTE(SUBSTITUTE(SUBSTITUTE(SUBSTITUTE(SUBSTITUTE(SUBSTITUTE(I78,CHAR(160)," "),CHAR(9)," "),CHAR(10)," "),CHAR(11)," "),CHAR(12)," "),CHAR(13)," "))="MATERIAL","SPLIT_OFFER",IF(TRIM(SUBSTITUTE(SUBSTITUTE(SUBSTITUTE(SUBSTITUTE(SUBSTITUTE(SUBSTITUTE(L78,CHAR(160)," "),CHAR(9)," "),CHAR(10)," "),CHAR(11)," "),CHAR(12)," "),CHAR(13)," "))="MATERIAL","SPLIT_MARKET",IF(TRIM(SUBSTITUTE(SUBSTITUTE(SUBSTITUTE(SUBSTITUTE(SUBSTITUTE(SUBSTITUTE(O78,CHAR(160)," "),CHAR(9)," "),CHAR(10)," "),CHAR(11)," "),CHAR(12)," "),CHAR(13)," "))="MATERIAL","SPLIT_GEOGRAPHY","USE_ONE_VIEW")))))))))</f>
      </c>
      <c r="T78" s="46">
        <f>IF(S78="INVALID_INPUT","CONTROLLED_INPUT_INVALID",IF(S78="INCOMPLETE","REQUIRED_INPUT_MISSING",IF(S78="RESOLVE_SCOPE","BOUNDARY_UNRESOLVED",IF(S78="REOPEN_VIEW","CURRENT_VIEW_STALE",IF(S78="SPLIT_MULTIPLE","MULTIPLE_MATERIAL_BOUNDARIES",IF(LEFT(S78,6)="SPLIT_","SINGLE_MATERIAL_BOUNDARY","NO_MATERIAL_BOUNDARY_CHANGE"))))))</f>
      </c>
      <c r="U78" s="46">
        <f>"Buyer: "&amp;TRIM(SUBSTITUTE(SUBSTITUTE(SUBSTITUTE(SUBSTITUTE(SUBSTITUTE(SUBSTITUTE(D78,CHAR(160)," "),CHAR(9)," "),CHAR(10)," "),CHAR(11)," "),CHAR(12)," "),CHAR(13)," "))&amp;" | Offer: "&amp;TRIM(SUBSTITUTE(SUBSTITUTE(SUBSTITUTE(SUBSTITUTE(SUBSTITUTE(SUBSTITUTE(G78,CHAR(160)," "),CHAR(9)," "),CHAR(10)," "),CHAR(11)," "),CHAR(12)," "),CHAR(13)," "))&amp;" | Market/job: "&amp;TRIM(SUBSTITUTE(SUBSTITUTE(SUBSTITUTE(SUBSTITUTE(SUBSTITUTE(SUBSTITUTE(J78,CHAR(160)," "),CHAR(9)," "),CHAR(10)," "),CHAR(11)," "),CHAR(12)," "),CHAR(13)," "))&amp;" | Geography/serviceability: "&amp;TRIM(SUBSTITUTE(SUBSTITUTE(SUBSTITUTE(SUBSTITUTE(SUBSTITUTE(SUBSTITUTE(M78,CHAR(160)," "),CHAR(9)," "),CHAR(10)," "),CHAR(11)," "),CHAR(12)," "),CHAR(13)," "))</f>
      </c>
      <c r="V78" s="46">
        <f>IF(OR(S78="USE_ONE_VIEW",LEFT(S78,6)="SPLIT_",S78="REOPEN_VIEW"),"Use the resulting scoped view for the stated decision after inclusions, exclusions and evidence are recorded.","No consequential downstream comparison yet.")</f>
      </c>
      <c r="W78" s="46">
        <f>IF(OR(S78="USE_ONE_VIEW",LEFT(S78,6)="SPLIT_",S78="REOPEN_VIEW"),"Do not generalize to other buyers, offers, markets, geographies or decisions without rechecking scope.","Do not size, benchmark, rank or brief from an unresolved or invalid scope.")</f>
      </c>
      <c r="X78" s="46">
        <f>IF(S78="INVALID_INPUT","Correct unsupported controlled values.",IF(S78="INCOMPLETE","Complete missing controlled fields.",IF(S78="RESOLVE_SCOPE","Resolve one or more boundary states/effects before comparison.",IF(AX78="INCOMPLETE","Record exact missing buyer / offer / market-job / geography-serviceability scope labels before publishing.","None identified by controlled inputs."))))</f>
      </c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>
        <f>IF(OR(LEN(TRIM(SUBSTITUTE(SUBSTITUTE(SUBSTITUTE(SUBSTITUTE(SUBSTITUTE(SUBSTITUTE(D78,CHAR(160)," "),CHAR(9)," "),CHAR(10)," "),CHAR(11)," "),CHAR(12)," "),CHAR(13)," ")))=0,LEN(TRIM(SUBSTITUTE(SUBSTITUTE(SUBSTITUTE(SUBSTITUTE(SUBSTITUTE(SUBSTITUTE(G78,CHAR(160)," "),CHAR(9)," "),CHAR(10)," "),CHAR(11)," "),CHAR(12)," "),CHAR(13)," ")))=0,LEN(TRIM(SUBSTITUTE(SUBSTITUTE(SUBSTITUTE(SUBSTITUTE(SUBSTITUTE(SUBSTITUTE(J78,CHAR(160)," "),CHAR(9)," "),CHAR(10)," "),CHAR(11)," "),CHAR(12)," "),CHAR(13)," ")))=0,LEN(TRIM(SUBSTITUTE(SUBSTITUTE(SUBSTITUTE(SUBSTITUTE(SUBSTITUTE(SUBSTITUTE(M78,CHAR(160)," "),CHAR(9)," "),CHAR(10)," "),CHAR(11)," "),CHAR(12)," "),CHAR(13)," ")))=0),"INCOMPLETE","COMPLETE")</f>
      </c>
      <c r="AY78">
        <f>IF(OR(S78="INVALID_INPUT",S78="INCOMPLETE",S78="RESOLVE_SCOPE",AX78="INCOMPLETE"),"NOT_READY_TO_PUBLISH","READY_FOR_HANDOFF")</f>
      </c>
    </row>
    <row r="79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48">
        <f>IF(OR(LEN(TRIM(SUBSTITUTE(SUBSTITUTE(SUBSTITUTE(SUBSTITUTE(SUBSTITUTE(SUBSTITUTE(B79,CHAR(160)," "),CHAR(9)," "),CHAR(10)," "),CHAR(11)," "),CHAR(12)," "),CHAR(13)," ")))=0,LEN(TRIM(SUBSTITUTE(SUBSTITUTE(SUBSTITUTE(SUBSTITUTE(SUBSTITUTE(SUBSTITUTE(C79,CHAR(160)," "),CHAR(9)," "),CHAR(10)," "),CHAR(11)," "),CHAR(12)," "),CHAR(13)," ")))=0,LEN(TRIM(SUBSTITUTE(SUBSTITUTE(SUBSTITUTE(SUBSTITUTE(SUBSTITUTE(SUBSTITUTE(E79,CHAR(160)," "),CHAR(9)," "),CHAR(10)," "),CHAR(11)," "),CHAR(12)," "),CHAR(13)," ")))=0,LEN(TRIM(SUBSTITUTE(SUBSTITUTE(SUBSTITUTE(SUBSTITUTE(SUBSTITUTE(SUBSTITUTE(F79,CHAR(160)," "),CHAR(9)," "),CHAR(10)," "),CHAR(11)," "),CHAR(12)," "),CHAR(13)," ")))=0,LEN(TRIM(SUBSTITUTE(SUBSTITUTE(SUBSTITUTE(SUBSTITUTE(SUBSTITUTE(SUBSTITUTE(H79,CHAR(160)," "),CHAR(9)," "),CHAR(10)," "),CHAR(11)," "),CHAR(12)," "),CHAR(13)," ")))=0,LEN(TRIM(SUBSTITUTE(SUBSTITUTE(SUBSTITUTE(SUBSTITUTE(SUBSTITUTE(SUBSTITUTE(I79,CHAR(160)," "),CHAR(9)," "),CHAR(10)," "),CHAR(11)," "),CHAR(12)," "),CHAR(13)," ")))=0,LEN(TRIM(SUBSTITUTE(SUBSTITUTE(SUBSTITUTE(SUBSTITUTE(SUBSTITUTE(SUBSTITUTE(K79,CHAR(160)," "),CHAR(9)," "),CHAR(10)," "),CHAR(11)," "),CHAR(12)," "),CHAR(13)," ")))=0,LEN(TRIM(SUBSTITUTE(SUBSTITUTE(SUBSTITUTE(SUBSTITUTE(SUBSTITUTE(SUBSTITUTE(L79,CHAR(160)," "),CHAR(9)," "),CHAR(10)," "),CHAR(11)," "),CHAR(12)," "),CHAR(13)," ")))=0,LEN(TRIM(SUBSTITUTE(SUBSTITUTE(SUBSTITUTE(SUBSTITUTE(SUBSTITUTE(SUBSTITUTE(N79,CHAR(160)," "),CHAR(9)," "),CHAR(10)," "),CHAR(11)," "),CHAR(12)," "),CHAR(13)," ")))=0,LEN(TRIM(SUBSTITUTE(SUBSTITUTE(SUBSTITUTE(SUBSTITUTE(SUBSTITUTE(SUBSTITUTE(O79,CHAR(160)," "),CHAR(9)," "),CHAR(10)," "),CHAR(11)," "),CHAR(12)," "),CHAR(13)," ")))=0),"INCOMPLETE",IF(OR(SUMPRODUCT(--EXACT(TRIM(SUBSTITUTE(SUBSTITUTE(SUBSTITUTE(SUBSTITUTE(SUBSTITUTE(SUBSTITUTE(B79,CHAR(160)," "),CHAR(9)," "),CHAR(10)," "),CHAR(11)," "),CHAR(12)," "),CHAR(13)," ")),validation_decision_use))=0,SUMPRODUCT(--EXACT(TRIM(SUBSTITUTE(SUBSTITUTE(SUBSTITUTE(SUBSTITUTE(SUBSTITUTE(SUBSTITUTE(C79,CHAR(160)," "),CHAR(9)," "),CHAR(10)," "),CHAR(11)," "),CHAR(12)," "),CHAR(13)," ")),validation_existing_view))=0,SUMPRODUCT(--EXACT(TRIM(SUBSTITUTE(SUBSTITUTE(SUBSTITUTE(SUBSTITUTE(SUBSTITUTE(SUBSTITUTE(E79,CHAR(160)," "),CHAR(9)," "),CHAR(10)," "),CHAR(11)," "),CHAR(12)," "),CHAR(13)," ")),validation_boundary_state))=0,SUMPRODUCT(--EXACT(TRIM(SUBSTITUTE(SUBSTITUTE(SUBSTITUTE(SUBSTITUTE(SUBSTITUTE(SUBSTITUTE(F79,CHAR(160)," "),CHAR(9)," "),CHAR(10)," "),CHAR(11)," "),CHAR(12)," "),CHAR(13)," ")),validation_boundary_effect))=0,SUMPRODUCT(--EXACT(TRIM(SUBSTITUTE(SUBSTITUTE(SUBSTITUTE(SUBSTITUTE(SUBSTITUTE(SUBSTITUTE(H79,CHAR(160)," "),CHAR(9)," "),CHAR(10)," "),CHAR(11)," "),CHAR(12)," "),CHAR(13)," ")),validation_boundary_state))=0,SUMPRODUCT(--EXACT(TRIM(SUBSTITUTE(SUBSTITUTE(SUBSTITUTE(SUBSTITUTE(SUBSTITUTE(SUBSTITUTE(I79,CHAR(160)," "),CHAR(9)," "),CHAR(10)," "),CHAR(11)," "),CHAR(12)," "),CHAR(13)," ")),validation_boundary_effect))=0,SUMPRODUCT(--EXACT(TRIM(SUBSTITUTE(SUBSTITUTE(SUBSTITUTE(SUBSTITUTE(SUBSTITUTE(SUBSTITUTE(K79,CHAR(160)," "),CHAR(9)," "),CHAR(10)," "),CHAR(11)," "),CHAR(12)," "),CHAR(13)," ")),validation_boundary_state))=0,SUMPRODUCT(--EXACT(TRIM(SUBSTITUTE(SUBSTITUTE(SUBSTITUTE(SUBSTITUTE(SUBSTITUTE(SUBSTITUTE(L79,CHAR(160)," "),CHAR(9)," "),CHAR(10)," "),CHAR(11)," "),CHAR(12)," "),CHAR(13)," ")),validation_boundary_effect))=0,SUMPRODUCT(--EXACT(TRIM(SUBSTITUTE(SUBSTITUTE(SUBSTITUTE(SUBSTITUTE(SUBSTITUTE(SUBSTITUTE(N79,CHAR(160)," "),CHAR(9)," "),CHAR(10)," "),CHAR(11)," "),CHAR(12)," "),CHAR(13)," ")),validation_boundary_state))=0,SUMPRODUCT(--EXACT(TRIM(SUBSTITUTE(SUBSTITUTE(SUBSTITUTE(SUBSTITUTE(SUBSTITUTE(SUBSTITUTE(O79,CHAR(160)," "),CHAR(9)," "),CHAR(10)," "),CHAR(11)," "),CHAR(12)," "),CHAR(13)," ")),validation_boundary_effect))=0),"INVALID_INPUT",IF(OR(TRIM(SUBSTITUTE(SUBSTITUTE(SUBSTITUTE(SUBSTITUTE(SUBSTITUTE(SUBSTITUTE(E79,CHAR(160)," "),CHAR(9)," "),CHAR(10)," "),CHAR(11)," "),CHAR(12)," "),CHAR(13)," "))="UNRESOLVED",TRIM(SUBSTITUTE(SUBSTITUTE(SUBSTITUTE(SUBSTITUTE(SUBSTITUTE(SUBSTITUTE(F79,CHAR(160)," "),CHAR(9)," "),CHAR(10)," "),CHAR(11)," "),CHAR(12)," "),CHAR(13)," "))="UNKNOWN",TRIM(SUBSTITUTE(SUBSTITUTE(SUBSTITUTE(SUBSTITUTE(SUBSTITUTE(SUBSTITUTE(H79,CHAR(160)," "),CHAR(9)," "),CHAR(10)," "),CHAR(11)," "),CHAR(12)," "),CHAR(13)," "))="UNRESOLVED",TRIM(SUBSTITUTE(SUBSTITUTE(SUBSTITUTE(SUBSTITUTE(SUBSTITUTE(SUBSTITUTE(I79,CHAR(160)," "),CHAR(9)," "),CHAR(10)," "),CHAR(11)," "),CHAR(12)," "),CHAR(13)," "))="UNKNOWN",TRIM(SUBSTITUTE(SUBSTITUTE(SUBSTITUTE(SUBSTITUTE(SUBSTITUTE(SUBSTITUTE(K79,CHAR(160)," "),CHAR(9)," "),CHAR(10)," "),CHAR(11)," "),CHAR(12)," "),CHAR(13)," "))="UNRESOLVED",TRIM(SUBSTITUTE(SUBSTITUTE(SUBSTITUTE(SUBSTITUTE(SUBSTITUTE(SUBSTITUTE(L79,CHAR(160)," "),CHAR(9)," "),CHAR(10)," "),CHAR(11)," "),CHAR(12)," "),CHAR(13)," "))="UNKNOWN",TRIM(SUBSTITUTE(SUBSTITUTE(SUBSTITUTE(SUBSTITUTE(SUBSTITUTE(SUBSTITUTE(N79,CHAR(160)," "),CHAR(9)," "),CHAR(10)," "),CHAR(11)," "),CHAR(12)," "),CHAR(13)," "))="UNRESOLVED",TRIM(SUBSTITUTE(SUBSTITUTE(SUBSTITUTE(SUBSTITUTE(SUBSTITUTE(SUBSTITUTE(O79,CHAR(160)," "),CHAR(9)," "),CHAR(10)," "),CHAR(11)," "),CHAR(12)," "),CHAR(13)," "))="UNKNOWN"),"RESOLVE_SCOPE",IF(AND(TRIM(SUBSTITUTE(SUBSTITUTE(SUBSTITUTE(SUBSTITUTE(SUBSTITUTE(SUBSTITUTE(C79,CHAR(160)," "),CHAR(9)," "),CHAR(10)," "),CHAR(11)," "),CHAR(12)," "),CHAR(13)," "))="CURRENT",OR(TRIM(SUBSTITUTE(SUBSTITUTE(SUBSTITUTE(SUBSTITUTE(SUBSTITUTE(SUBSTITUTE(F79,CHAR(160)," "),CHAR(9)," "),CHAR(10)," "),CHAR(11)," "),CHAR(12)," "),CHAR(13)," "))="MATERIAL",TRIM(SUBSTITUTE(SUBSTITUTE(SUBSTITUTE(SUBSTITUTE(SUBSTITUTE(SUBSTITUTE(I79,CHAR(160)," "),CHAR(9)," "),CHAR(10)," "),CHAR(11)," "),CHAR(12)," "),CHAR(13)," "))="MATERIAL",TRIM(SUBSTITUTE(SUBSTITUTE(SUBSTITUTE(SUBSTITUTE(SUBSTITUTE(SUBSTITUTE(L79,CHAR(160)," "),CHAR(9)," "),CHAR(10)," "),CHAR(11)," "),CHAR(12)," "),CHAR(13)," "))="MATERIAL",TRIM(SUBSTITUTE(SUBSTITUTE(SUBSTITUTE(SUBSTITUTE(SUBSTITUTE(SUBSTITUTE(O79,CHAR(160)," "),CHAR(9)," "),CHAR(10)," "),CHAR(11)," "),CHAR(12)," "),CHAR(13)," "))="MATERIAL")),"REOPEN_VIEW",IF((--(TRIM(SUBSTITUTE(SUBSTITUTE(SUBSTITUTE(SUBSTITUTE(SUBSTITUTE(SUBSTITUTE(F79,CHAR(160)," "),CHAR(9)," "),CHAR(10)," "),CHAR(11)," "),CHAR(12)," "),CHAR(13)," "))="MATERIAL")+--(TRIM(SUBSTITUTE(SUBSTITUTE(SUBSTITUTE(SUBSTITUTE(SUBSTITUTE(SUBSTITUTE(I79,CHAR(160)," "),CHAR(9)," "),CHAR(10)," "),CHAR(11)," "),CHAR(12)," "),CHAR(13)," "))="MATERIAL")+--(TRIM(SUBSTITUTE(SUBSTITUTE(SUBSTITUTE(SUBSTITUTE(SUBSTITUTE(SUBSTITUTE(L79,CHAR(160)," "),CHAR(9)," "),CHAR(10)," "),CHAR(11)," "),CHAR(12)," "),CHAR(13)," "))="MATERIAL")+--(TRIM(SUBSTITUTE(SUBSTITUTE(SUBSTITUTE(SUBSTITUTE(SUBSTITUTE(SUBSTITUTE(O79,CHAR(160)," "),CHAR(9)," "),CHAR(10)," "),CHAR(11)," "),CHAR(12)," "),CHAR(13)," "))="MATERIAL"))&gt;1,"SPLIT_MULTIPLE",IF(TRIM(SUBSTITUTE(SUBSTITUTE(SUBSTITUTE(SUBSTITUTE(SUBSTITUTE(SUBSTITUTE(F79,CHAR(160)," "),CHAR(9)," "),CHAR(10)," "),CHAR(11)," "),CHAR(12)," "),CHAR(13)," "))="MATERIAL","SPLIT_BUYER",IF(TRIM(SUBSTITUTE(SUBSTITUTE(SUBSTITUTE(SUBSTITUTE(SUBSTITUTE(SUBSTITUTE(I79,CHAR(160)," "),CHAR(9)," "),CHAR(10)," "),CHAR(11)," "),CHAR(12)," "),CHAR(13)," "))="MATERIAL","SPLIT_OFFER",IF(TRIM(SUBSTITUTE(SUBSTITUTE(SUBSTITUTE(SUBSTITUTE(SUBSTITUTE(SUBSTITUTE(L79,CHAR(160)," "),CHAR(9)," "),CHAR(10)," "),CHAR(11)," "),CHAR(12)," "),CHAR(13)," "))="MATERIAL","SPLIT_MARKET",IF(TRIM(SUBSTITUTE(SUBSTITUTE(SUBSTITUTE(SUBSTITUTE(SUBSTITUTE(SUBSTITUTE(O79,CHAR(160)," "),CHAR(9)," "),CHAR(10)," "),CHAR(11)," "),CHAR(12)," "),CHAR(13)," "))="MATERIAL","SPLIT_GEOGRAPHY","USE_ONE_VIEW")))))))))</f>
      </c>
      <c r="T79" s="46">
        <f>IF(S79="INVALID_INPUT","CONTROLLED_INPUT_INVALID",IF(S79="INCOMPLETE","REQUIRED_INPUT_MISSING",IF(S79="RESOLVE_SCOPE","BOUNDARY_UNRESOLVED",IF(S79="REOPEN_VIEW","CURRENT_VIEW_STALE",IF(S79="SPLIT_MULTIPLE","MULTIPLE_MATERIAL_BOUNDARIES",IF(LEFT(S79,6)="SPLIT_","SINGLE_MATERIAL_BOUNDARY","NO_MATERIAL_BOUNDARY_CHANGE"))))))</f>
      </c>
      <c r="U79" s="46">
        <f>"Buyer: "&amp;TRIM(SUBSTITUTE(SUBSTITUTE(SUBSTITUTE(SUBSTITUTE(SUBSTITUTE(SUBSTITUTE(D79,CHAR(160)," "),CHAR(9)," "),CHAR(10)," "),CHAR(11)," "),CHAR(12)," "),CHAR(13)," "))&amp;" | Offer: "&amp;TRIM(SUBSTITUTE(SUBSTITUTE(SUBSTITUTE(SUBSTITUTE(SUBSTITUTE(SUBSTITUTE(G79,CHAR(160)," "),CHAR(9)," "),CHAR(10)," "),CHAR(11)," "),CHAR(12)," "),CHAR(13)," "))&amp;" | Market/job: "&amp;TRIM(SUBSTITUTE(SUBSTITUTE(SUBSTITUTE(SUBSTITUTE(SUBSTITUTE(SUBSTITUTE(J79,CHAR(160)," "),CHAR(9)," "),CHAR(10)," "),CHAR(11)," "),CHAR(12)," "),CHAR(13)," "))&amp;" | Geography/serviceability: "&amp;TRIM(SUBSTITUTE(SUBSTITUTE(SUBSTITUTE(SUBSTITUTE(SUBSTITUTE(SUBSTITUTE(M79,CHAR(160)," "),CHAR(9)," "),CHAR(10)," "),CHAR(11)," "),CHAR(12)," "),CHAR(13)," "))</f>
      </c>
      <c r="V79" s="46">
        <f>IF(OR(S79="USE_ONE_VIEW",LEFT(S79,6)="SPLIT_",S79="REOPEN_VIEW"),"Use the resulting scoped view for the stated decision after inclusions, exclusions and evidence are recorded.","No consequential downstream comparison yet.")</f>
      </c>
      <c r="W79" s="46">
        <f>IF(OR(S79="USE_ONE_VIEW",LEFT(S79,6)="SPLIT_",S79="REOPEN_VIEW"),"Do not generalize to other buyers, offers, markets, geographies or decisions without rechecking scope.","Do not size, benchmark, rank or brief from an unresolved or invalid scope.")</f>
      </c>
      <c r="X79" s="46">
        <f>IF(S79="INVALID_INPUT","Correct unsupported controlled values.",IF(S79="INCOMPLETE","Complete missing controlled fields.",IF(S79="RESOLVE_SCOPE","Resolve one or more boundary states/effects before comparison.",IF(AX79="INCOMPLETE","Record exact missing buyer / offer / market-job / geography-serviceability scope labels before publishing.","None identified by controlled inputs."))))</f>
      </c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>
        <f>IF(OR(LEN(TRIM(SUBSTITUTE(SUBSTITUTE(SUBSTITUTE(SUBSTITUTE(SUBSTITUTE(SUBSTITUTE(D79,CHAR(160)," "),CHAR(9)," "),CHAR(10)," "),CHAR(11)," "),CHAR(12)," "),CHAR(13)," ")))=0,LEN(TRIM(SUBSTITUTE(SUBSTITUTE(SUBSTITUTE(SUBSTITUTE(SUBSTITUTE(SUBSTITUTE(G79,CHAR(160)," "),CHAR(9)," "),CHAR(10)," "),CHAR(11)," "),CHAR(12)," "),CHAR(13)," ")))=0,LEN(TRIM(SUBSTITUTE(SUBSTITUTE(SUBSTITUTE(SUBSTITUTE(SUBSTITUTE(SUBSTITUTE(J79,CHAR(160)," "),CHAR(9)," "),CHAR(10)," "),CHAR(11)," "),CHAR(12)," "),CHAR(13)," ")))=0,LEN(TRIM(SUBSTITUTE(SUBSTITUTE(SUBSTITUTE(SUBSTITUTE(SUBSTITUTE(SUBSTITUTE(M79,CHAR(160)," "),CHAR(9)," "),CHAR(10)," "),CHAR(11)," "),CHAR(12)," "),CHAR(13)," ")))=0),"INCOMPLETE","COMPLETE")</f>
      </c>
      <c r="AY79">
        <f>IF(OR(S79="INVALID_INPUT",S79="INCOMPLETE",S79="RESOLVE_SCOPE",AX79="INCOMPLETE"),"NOT_READY_TO_PUBLISH","READY_FOR_HANDOFF")</f>
      </c>
    </row>
    <row r="80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48">
        <f>IF(OR(LEN(TRIM(SUBSTITUTE(SUBSTITUTE(SUBSTITUTE(SUBSTITUTE(SUBSTITUTE(SUBSTITUTE(B80,CHAR(160)," "),CHAR(9)," "),CHAR(10)," "),CHAR(11)," "),CHAR(12)," "),CHAR(13)," ")))=0,LEN(TRIM(SUBSTITUTE(SUBSTITUTE(SUBSTITUTE(SUBSTITUTE(SUBSTITUTE(SUBSTITUTE(C80,CHAR(160)," "),CHAR(9)," "),CHAR(10)," "),CHAR(11)," "),CHAR(12)," "),CHAR(13)," ")))=0,LEN(TRIM(SUBSTITUTE(SUBSTITUTE(SUBSTITUTE(SUBSTITUTE(SUBSTITUTE(SUBSTITUTE(E80,CHAR(160)," "),CHAR(9)," "),CHAR(10)," "),CHAR(11)," "),CHAR(12)," "),CHAR(13)," ")))=0,LEN(TRIM(SUBSTITUTE(SUBSTITUTE(SUBSTITUTE(SUBSTITUTE(SUBSTITUTE(SUBSTITUTE(F80,CHAR(160)," "),CHAR(9)," "),CHAR(10)," "),CHAR(11)," "),CHAR(12)," "),CHAR(13)," ")))=0,LEN(TRIM(SUBSTITUTE(SUBSTITUTE(SUBSTITUTE(SUBSTITUTE(SUBSTITUTE(SUBSTITUTE(H80,CHAR(160)," "),CHAR(9)," "),CHAR(10)," "),CHAR(11)," "),CHAR(12)," "),CHAR(13)," ")))=0,LEN(TRIM(SUBSTITUTE(SUBSTITUTE(SUBSTITUTE(SUBSTITUTE(SUBSTITUTE(SUBSTITUTE(I80,CHAR(160)," "),CHAR(9)," "),CHAR(10)," "),CHAR(11)," "),CHAR(12)," "),CHAR(13)," ")))=0,LEN(TRIM(SUBSTITUTE(SUBSTITUTE(SUBSTITUTE(SUBSTITUTE(SUBSTITUTE(SUBSTITUTE(K80,CHAR(160)," "),CHAR(9)," "),CHAR(10)," "),CHAR(11)," "),CHAR(12)," "),CHAR(13)," ")))=0,LEN(TRIM(SUBSTITUTE(SUBSTITUTE(SUBSTITUTE(SUBSTITUTE(SUBSTITUTE(SUBSTITUTE(L80,CHAR(160)," "),CHAR(9)," "),CHAR(10)," "),CHAR(11)," "),CHAR(12)," "),CHAR(13)," ")))=0,LEN(TRIM(SUBSTITUTE(SUBSTITUTE(SUBSTITUTE(SUBSTITUTE(SUBSTITUTE(SUBSTITUTE(N80,CHAR(160)," "),CHAR(9)," "),CHAR(10)," "),CHAR(11)," "),CHAR(12)," "),CHAR(13)," ")))=0,LEN(TRIM(SUBSTITUTE(SUBSTITUTE(SUBSTITUTE(SUBSTITUTE(SUBSTITUTE(SUBSTITUTE(O80,CHAR(160)," "),CHAR(9)," "),CHAR(10)," "),CHAR(11)," "),CHAR(12)," "),CHAR(13)," ")))=0),"INCOMPLETE",IF(OR(SUMPRODUCT(--EXACT(TRIM(SUBSTITUTE(SUBSTITUTE(SUBSTITUTE(SUBSTITUTE(SUBSTITUTE(SUBSTITUTE(B80,CHAR(160)," "),CHAR(9)," "),CHAR(10)," "),CHAR(11)," "),CHAR(12)," "),CHAR(13)," ")),validation_decision_use))=0,SUMPRODUCT(--EXACT(TRIM(SUBSTITUTE(SUBSTITUTE(SUBSTITUTE(SUBSTITUTE(SUBSTITUTE(SUBSTITUTE(C80,CHAR(160)," "),CHAR(9)," "),CHAR(10)," "),CHAR(11)," "),CHAR(12)," "),CHAR(13)," ")),validation_existing_view))=0,SUMPRODUCT(--EXACT(TRIM(SUBSTITUTE(SUBSTITUTE(SUBSTITUTE(SUBSTITUTE(SUBSTITUTE(SUBSTITUTE(E80,CHAR(160)," "),CHAR(9)," "),CHAR(10)," "),CHAR(11)," "),CHAR(12)," "),CHAR(13)," ")),validation_boundary_state))=0,SUMPRODUCT(--EXACT(TRIM(SUBSTITUTE(SUBSTITUTE(SUBSTITUTE(SUBSTITUTE(SUBSTITUTE(SUBSTITUTE(F80,CHAR(160)," "),CHAR(9)," "),CHAR(10)," "),CHAR(11)," "),CHAR(12)," "),CHAR(13)," ")),validation_boundary_effect))=0,SUMPRODUCT(--EXACT(TRIM(SUBSTITUTE(SUBSTITUTE(SUBSTITUTE(SUBSTITUTE(SUBSTITUTE(SUBSTITUTE(H80,CHAR(160)," "),CHAR(9)," "),CHAR(10)," "),CHAR(11)," "),CHAR(12)," "),CHAR(13)," ")),validation_boundary_state))=0,SUMPRODUCT(--EXACT(TRIM(SUBSTITUTE(SUBSTITUTE(SUBSTITUTE(SUBSTITUTE(SUBSTITUTE(SUBSTITUTE(I80,CHAR(160)," "),CHAR(9)," "),CHAR(10)," "),CHAR(11)," "),CHAR(12)," "),CHAR(13)," ")),validation_boundary_effect))=0,SUMPRODUCT(--EXACT(TRIM(SUBSTITUTE(SUBSTITUTE(SUBSTITUTE(SUBSTITUTE(SUBSTITUTE(SUBSTITUTE(K80,CHAR(160)," "),CHAR(9)," "),CHAR(10)," "),CHAR(11)," "),CHAR(12)," "),CHAR(13)," ")),validation_boundary_state))=0,SUMPRODUCT(--EXACT(TRIM(SUBSTITUTE(SUBSTITUTE(SUBSTITUTE(SUBSTITUTE(SUBSTITUTE(SUBSTITUTE(L80,CHAR(160)," "),CHAR(9)," "),CHAR(10)," "),CHAR(11)," "),CHAR(12)," "),CHAR(13)," ")),validation_boundary_effect))=0,SUMPRODUCT(--EXACT(TRIM(SUBSTITUTE(SUBSTITUTE(SUBSTITUTE(SUBSTITUTE(SUBSTITUTE(SUBSTITUTE(N80,CHAR(160)," "),CHAR(9)," "),CHAR(10)," "),CHAR(11)," "),CHAR(12)," "),CHAR(13)," ")),validation_boundary_state))=0,SUMPRODUCT(--EXACT(TRIM(SUBSTITUTE(SUBSTITUTE(SUBSTITUTE(SUBSTITUTE(SUBSTITUTE(SUBSTITUTE(O80,CHAR(160)," "),CHAR(9)," "),CHAR(10)," "),CHAR(11)," "),CHAR(12)," "),CHAR(13)," ")),validation_boundary_effect))=0),"INVALID_INPUT",IF(OR(TRIM(SUBSTITUTE(SUBSTITUTE(SUBSTITUTE(SUBSTITUTE(SUBSTITUTE(SUBSTITUTE(E80,CHAR(160)," "),CHAR(9)," "),CHAR(10)," "),CHAR(11)," "),CHAR(12)," "),CHAR(13)," "))="UNRESOLVED",TRIM(SUBSTITUTE(SUBSTITUTE(SUBSTITUTE(SUBSTITUTE(SUBSTITUTE(SUBSTITUTE(F80,CHAR(160)," "),CHAR(9)," "),CHAR(10)," "),CHAR(11)," "),CHAR(12)," "),CHAR(13)," "))="UNKNOWN",TRIM(SUBSTITUTE(SUBSTITUTE(SUBSTITUTE(SUBSTITUTE(SUBSTITUTE(SUBSTITUTE(H80,CHAR(160)," "),CHAR(9)," "),CHAR(10)," "),CHAR(11)," "),CHAR(12)," "),CHAR(13)," "))="UNRESOLVED",TRIM(SUBSTITUTE(SUBSTITUTE(SUBSTITUTE(SUBSTITUTE(SUBSTITUTE(SUBSTITUTE(I80,CHAR(160)," "),CHAR(9)," "),CHAR(10)," "),CHAR(11)," "),CHAR(12)," "),CHAR(13)," "))="UNKNOWN",TRIM(SUBSTITUTE(SUBSTITUTE(SUBSTITUTE(SUBSTITUTE(SUBSTITUTE(SUBSTITUTE(K80,CHAR(160)," "),CHAR(9)," "),CHAR(10)," "),CHAR(11)," "),CHAR(12)," "),CHAR(13)," "))="UNRESOLVED",TRIM(SUBSTITUTE(SUBSTITUTE(SUBSTITUTE(SUBSTITUTE(SUBSTITUTE(SUBSTITUTE(L80,CHAR(160)," "),CHAR(9)," "),CHAR(10)," "),CHAR(11)," "),CHAR(12)," "),CHAR(13)," "))="UNKNOWN",TRIM(SUBSTITUTE(SUBSTITUTE(SUBSTITUTE(SUBSTITUTE(SUBSTITUTE(SUBSTITUTE(N80,CHAR(160)," "),CHAR(9)," "),CHAR(10)," "),CHAR(11)," "),CHAR(12)," "),CHAR(13)," "))="UNRESOLVED",TRIM(SUBSTITUTE(SUBSTITUTE(SUBSTITUTE(SUBSTITUTE(SUBSTITUTE(SUBSTITUTE(O80,CHAR(160)," "),CHAR(9)," "),CHAR(10)," "),CHAR(11)," "),CHAR(12)," "),CHAR(13)," "))="UNKNOWN"),"RESOLVE_SCOPE",IF(AND(TRIM(SUBSTITUTE(SUBSTITUTE(SUBSTITUTE(SUBSTITUTE(SUBSTITUTE(SUBSTITUTE(C80,CHAR(160)," "),CHAR(9)," "),CHAR(10)," "),CHAR(11)," "),CHAR(12)," "),CHAR(13)," "))="CURRENT",OR(TRIM(SUBSTITUTE(SUBSTITUTE(SUBSTITUTE(SUBSTITUTE(SUBSTITUTE(SUBSTITUTE(F80,CHAR(160)," "),CHAR(9)," "),CHAR(10)," "),CHAR(11)," "),CHAR(12)," "),CHAR(13)," "))="MATERIAL",TRIM(SUBSTITUTE(SUBSTITUTE(SUBSTITUTE(SUBSTITUTE(SUBSTITUTE(SUBSTITUTE(I80,CHAR(160)," "),CHAR(9)," "),CHAR(10)," "),CHAR(11)," "),CHAR(12)," "),CHAR(13)," "))="MATERIAL",TRIM(SUBSTITUTE(SUBSTITUTE(SUBSTITUTE(SUBSTITUTE(SUBSTITUTE(SUBSTITUTE(L80,CHAR(160)," "),CHAR(9)," "),CHAR(10)," "),CHAR(11)," "),CHAR(12)," "),CHAR(13)," "))="MATERIAL",TRIM(SUBSTITUTE(SUBSTITUTE(SUBSTITUTE(SUBSTITUTE(SUBSTITUTE(SUBSTITUTE(O80,CHAR(160)," "),CHAR(9)," "),CHAR(10)," "),CHAR(11)," "),CHAR(12)," "),CHAR(13)," "))="MATERIAL")),"REOPEN_VIEW",IF((--(TRIM(SUBSTITUTE(SUBSTITUTE(SUBSTITUTE(SUBSTITUTE(SUBSTITUTE(SUBSTITUTE(F80,CHAR(160)," "),CHAR(9)," "),CHAR(10)," "),CHAR(11)," "),CHAR(12)," "),CHAR(13)," "))="MATERIAL")+--(TRIM(SUBSTITUTE(SUBSTITUTE(SUBSTITUTE(SUBSTITUTE(SUBSTITUTE(SUBSTITUTE(I80,CHAR(160)," "),CHAR(9)," "),CHAR(10)," "),CHAR(11)," "),CHAR(12)," "),CHAR(13)," "))="MATERIAL")+--(TRIM(SUBSTITUTE(SUBSTITUTE(SUBSTITUTE(SUBSTITUTE(SUBSTITUTE(SUBSTITUTE(L80,CHAR(160)," "),CHAR(9)," "),CHAR(10)," "),CHAR(11)," "),CHAR(12)," "),CHAR(13)," "))="MATERIAL")+--(TRIM(SUBSTITUTE(SUBSTITUTE(SUBSTITUTE(SUBSTITUTE(SUBSTITUTE(SUBSTITUTE(O80,CHAR(160)," "),CHAR(9)," "),CHAR(10)," "),CHAR(11)," "),CHAR(12)," "),CHAR(13)," "))="MATERIAL"))&gt;1,"SPLIT_MULTIPLE",IF(TRIM(SUBSTITUTE(SUBSTITUTE(SUBSTITUTE(SUBSTITUTE(SUBSTITUTE(SUBSTITUTE(F80,CHAR(160)," "),CHAR(9)," "),CHAR(10)," "),CHAR(11)," "),CHAR(12)," "),CHAR(13)," "))="MATERIAL","SPLIT_BUYER",IF(TRIM(SUBSTITUTE(SUBSTITUTE(SUBSTITUTE(SUBSTITUTE(SUBSTITUTE(SUBSTITUTE(I80,CHAR(160)," "),CHAR(9)," "),CHAR(10)," "),CHAR(11)," "),CHAR(12)," "),CHAR(13)," "))="MATERIAL","SPLIT_OFFER",IF(TRIM(SUBSTITUTE(SUBSTITUTE(SUBSTITUTE(SUBSTITUTE(SUBSTITUTE(SUBSTITUTE(L80,CHAR(160)," "),CHAR(9)," "),CHAR(10)," "),CHAR(11)," "),CHAR(12)," "),CHAR(13)," "))="MATERIAL","SPLIT_MARKET",IF(TRIM(SUBSTITUTE(SUBSTITUTE(SUBSTITUTE(SUBSTITUTE(SUBSTITUTE(SUBSTITUTE(O80,CHAR(160)," "),CHAR(9)," "),CHAR(10)," "),CHAR(11)," "),CHAR(12)," "),CHAR(13)," "))="MATERIAL","SPLIT_GEOGRAPHY","USE_ONE_VIEW")))))))))</f>
      </c>
      <c r="T80" s="46">
        <f>IF(S80="INVALID_INPUT","CONTROLLED_INPUT_INVALID",IF(S80="INCOMPLETE","REQUIRED_INPUT_MISSING",IF(S80="RESOLVE_SCOPE","BOUNDARY_UNRESOLVED",IF(S80="REOPEN_VIEW","CURRENT_VIEW_STALE",IF(S80="SPLIT_MULTIPLE","MULTIPLE_MATERIAL_BOUNDARIES",IF(LEFT(S80,6)="SPLIT_","SINGLE_MATERIAL_BOUNDARY","NO_MATERIAL_BOUNDARY_CHANGE"))))))</f>
      </c>
      <c r="U80" s="46">
        <f>"Buyer: "&amp;TRIM(SUBSTITUTE(SUBSTITUTE(SUBSTITUTE(SUBSTITUTE(SUBSTITUTE(SUBSTITUTE(D80,CHAR(160)," "),CHAR(9)," "),CHAR(10)," "),CHAR(11)," "),CHAR(12)," "),CHAR(13)," "))&amp;" | Offer: "&amp;TRIM(SUBSTITUTE(SUBSTITUTE(SUBSTITUTE(SUBSTITUTE(SUBSTITUTE(SUBSTITUTE(G80,CHAR(160)," "),CHAR(9)," "),CHAR(10)," "),CHAR(11)," "),CHAR(12)," "),CHAR(13)," "))&amp;" | Market/job: "&amp;TRIM(SUBSTITUTE(SUBSTITUTE(SUBSTITUTE(SUBSTITUTE(SUBSTITUTE(SUBSTITUTE(J80,CHAR(160)," "),CHAR(9)," "),CHAR(10)," "),CHAR(11)," "),CHAR(12)," "),CHAR(13)," "))&amp;" | Geography/serviceability: "&amp;TRIM(SUBSTITUTE(SUBSTITUTE(SUBSTITUTE(SUBSTITUTE(SUBSTITUTE(SUBSTITUTE(M80,CHAR(160)," "),CHAR(9)," "),CHAR(10)," "),CHAR(11)," "),CHAR(12)," "),CHAR(13)," "))</f>
      </c>
      <c r="V80" s="46">
        <f>IF(OR(S80="USE_ONE_VIEW",LEFT(S80,6)="SPLIT_",S80="REOPEN_VIEW"),"Use the resulting scoped view for the stated decision after inclusions, exclusions and evidence are recorded.","No consequential downstream comparison yet.")</f>
      </c>
      <c r="W80" s="46">
        <f>IF(OR(S80="USE_ONE_VIEW",LEFT(S80,6)="SPLIT_",S80="REOPEN_VIEW"),"Do not generalize to other buyers, offers, markets, geographies or decisions without rechecking scope.","Do not size, benchmark, rank or brief from an unresolved or invalid scope.")</f>
      </c>
      <c r="X80" s="46">
        <f>IF(S80="INVALID_INPUT","Correct unsupported controlled values.",IF(S80="INCOMPLETE","Complete missing controlled fields.",IF(S80="RESOLVE_SCOPE","Resolve one or more boundary states/effects before comparison.",IF(AX80="INCOMPLETE","Record exact missing buyer / offer / market-job / geography-serviceability scope labels before publishing.","None identified by controlled inputs."))))</f>
      </c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>
        <f>IF(OR(LEN(TRIM(SUBSTITUTE(SUBSTITUTE(SUBSTITUTE(SUBSTITUTE(SUBSTITUTE(SUBSTITUTE(D80,CHAR(160)," "),CHAR(9)," "),CHAR(10)," "),CHAR(11)," "),CHAR(12)," "),CHAR(13)," ")))=0,LEN(TRIM(SUBSTITUTE(SUBSTITUTE(SUBSTITUTE(SUBSTITUTE(SUBSTITUTE(SUBSTITUTE(G80,CHAR(160)," "),CHAR(9)," "),CHAR(10)," "),CHAR(11)," "),CHAR(12)," "),CHAR(13)," ")))=0,LEN(TRIM(SUBSTITUTE(SUBSTITUTE(SUBSTITUTE(SUBSTITUTE(SUBSTITUTE(SUBSTITUTE(J80,CHAR(160)," "),CHAR(9)," "),CHAR(10)," "),CHAR(11)," "),CHAR(12)," "),CHAR(13)," ")))=0,LEN(TRIM(SUBSTITUTE(SUBSTITUTE(SUBSTITUTE(SUBSTITUTE(SUBSTITUTE(SUBSTITUTE(M80,CHAR(160)," "),CHAR(9)," "),CHAR(10)," "),CHAR(11)," "),CHAR(12)," "),CHAR(13)," ")))=0),"INCOMPLETE","COMPLETE")</f>
      </c>
      <c r="AY80">
        <f>IF(OR(S80="INVALID_INPUT",S80="INCOMPLETE",S80="RESOLVE_SCOPE",AX80="INCOMPLETE"),"NOT_READY_TO_PUBLISH","READY_FOR_HANDOFF")</f>
      </c>
    </row>
    <row r="81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48">
        <f>IF(OR(LEN(TRIM(SUBSTITUTE(SUBSTITUTE(SUBSTITUTE(SUBSTITUTE(SUBSTITUTE(SUBSTITUTE(B81,CHAR(160)," "),CHAR(9)," "),CHAR(10)," "),CHAR(11)," "),CHAR(12)," "),CHAR(13)," ")))=0,LEN(TRIM(SUBSTITUTE(SUBSTITUTE(SUBSTITUTE(SUBSTITUTE(SUBSTITUTE(SUBSTITUTE(C81,CHAR(160)," "),CHAR(9)," "),CHAR(10)," "),CHAR(11)," "),CHAR(12)," "),CHAR(13)," ")))=0,LEN(TRIM(SUBSTITUTE(SUBSTITUTE(SUBSTITUTE(SUBSTITUTE(SUBSTITUTE(SUBSTITUTE(E81,CHAR(160)," "),CHAR(9)," "),CHAR(10)," "),CHAR(11)," "),CHAR(12)," "),CHAR(13)," ")))=0,LEN(TRIM(SUBSTITUTE(SUBSTITUTE(SUBSTITUTE(SUBSTITUTE(SUBSTITUTE(SUBSTITUTE(F81,CHAR(160)," "),CHAR(9)," "),CHAR(10)," "),CHAR(11)," "),CHAR(12)," "),CHAR(13)," ")))=0,LEN(TRIM(SUBSTITUTE(SUBSTITUTE(SUBSTITUTE(SUBSTITUTE(SUBSTITUTE(SUBSTITUTE(H81,CHAR(160)," "),CHAR(9)," "),CHAR(10)," "),CHAR(11)," "),CHAR(12)," "),CHAR(13)," ")))=0,LEN(TRIM(SUBSTITUTE(SUBSTITUTE(SUBSTITUTE(SUBSTITUTE(SUBSTITUTE(SUBSTITUTE(I81,CHAR(160)," "),CHAR(9)," "),CHAR(10)," "),CHAR(11)," "),CHAR(12)," "),CHAR(13)," ")))=0,LEN(TRIM(SUBSTITUTE(SUBSTITUTE(SUBSTITUTE(SUBSTITUTE(SUBSTITUTE(SUBSTITUTE(K81,CHAR(160)," "),CHAR(9)," "),CHAR(10)," "),CHAR(11)," "),CHAR(12)," "),CHAR(13)," ")))=0,LEN(TRIM(SUBSTITUTE(SUBSTITUTE(SUBSTITUTE(SUBSTITUTE(SUBSTITUTE(SUBSTITUTE(L81,CHAR(160)," "),CHAR(9)," "),CHAR(10)," "),CHAR(11)," "),CHAR(12)," "),CHAR(13)," ")))=0,LEN(TRIM(SUBSTITUTE(SUBSTITUTE(SUBSTITUTE(SUBSTITUTE(SUBSTITUTE(SUBSTITUTE(N81,CHAR(160)," "),CHAR(9)," "),CHAR(10)," "),CHAR(11)," "),CHAR(12)," "),CHAR(13)," ")))=0,LEN(TRIM(SUBSTITUTE(SUBSTITUTE(SUBSTITUTE(SUBSTITUTE(SUBSTITUTE(SUBSTITUTE(O81,CHAR(160)," "),CHAR(9)," "),CHAR(10)," "),CHAR(11)," "),CHAR(12)," "),CHAR(13)," ")))=0),"INCOMPLETE",IF(OR(SUMPRODUCT(--EXACT(TRIM(SUBSTITUTE(SUBSTITUTE(SUBSTITUTE(SUBSTITUTE(SUBSTITUTE(SUBSTITUTE(B81,CHAR(160)," "),CHAR(9)," "),CHAR(10)," "),CHAR(11)," "),CHAR(12)," "),CHAR(13)," ")),validation_decision_use))=0,SUMPRODUCT(--EXACT(TRIM(SUBSTITUTE(SUBSTITUTE(SUBSTITUTE(SUBSTITUTE(SUBSTITUTE(SUBSTITUTE(C81,CHAR(160)," "),CHAR(9)," "),CHAR(10)," "),CHAR(11)," "),CHAR(12)," "),CHAR(13)," ")),validation_existing_view))=0,SUMPRODUCT(--EXACT(TRIM(SUBSTITUTE(SUBSTITUTE(SUBSTITUTE(SUBSTITUTE(SUBSTITUTE(SUBSTITUTE(E81,CHAR(160)," "),CHAR(9)," "),CHAR(10)," "),CHAR(11)," "),CHAR(12)," "),CHAR(13)," ")),validation_boundary_state))=0,SUMPRODUCT(--EXACT(TRIM(SUBSTITUTE(SUBSTITUTE(SUBSTITUTE(SUBSTITUTE(SUBSTITUTE(SUBSTITUTE(F81,CHAR(160)," "),CHAR(9)," "),CHAR(10)," "),CHAR(11)," "),CHAR(12)," "),CHAR(13)," ")),validation_boundary_effect))=0,SUMPRODUCT(--EXACT(TRIM(SUBSTITUTE(SUBSTITUTE(SUBSTITUTE(SUBSTITUTE(SUBSTITUTE(SUBSTITUTE(H81,CHAR(160)," "),CHAR(9)," "),CHAR(10)," "),CHAR(11)," "),CHAR(12)," "),CHAR(13)," ")),validation_boundary_state))=0,SUMPRODUCT(--EXACT(TRIM(SUBSTITUTE(SUBSTITUTE(SUBSTITUTE(SUBSTITUTE(SUBSTITUTE(SUBSTITUTE(I81,CHAR(160)," "),CHAR(9)," "),CHAR(10)," "),CHAR(11)," "),CHAR(12)," "),CHAR(13)," ")),validation_boundary_effect))=0,SUMPRODUCT(--EXACT(TRIM(SUBSTITUTE(SUBSTITUTE(SUBSTITUTE(SUBSTITUTE(SUBSTITUTE(SUBSTITUTE(K81,CHAR(160)," "),CHAR(9)," "),CHAR(10)," "),CHAR(11)," "),CHAR(12)," "),CHAR(13)," ")),validation_boundary_state))=0,SUMPRODUCT(--EXACT(TRIM(SUBSTITUTE(SUBSTITUTE(SUBSTITUTE(SUBSTITUTE(SUBSTITUTE(SUBSTITUTE(L81,CHAR(160)," "),CHAR(9)," "),CHAR(10)," "),CHAR(11)," "),CHAR(12)," "),CHAR(13)," ")),validation_boundary_effect))=0,SUMPRODUCT(--EXACT(TRIM(SUBSTITUTE(SUBSTITUTE(SUBSTITUTE(SUBSTITUTE(SUBSTITUTE(SUBSTITUTE(N81,CHAR(160)," "),CHAR(9)," "),CHAR(10)," "),CHAR(11)," "),CHAR(12)," "),CHAR(13)," ")),validation_boundary_state))=0,SUMPRODUCT(--EXACT(TRIM(SUBSTITUTE(SUBSTITUTE(SUBSTITUTE(SUBSTITUTE(SUBSTITUTE(SUBSTITUTE(O81,CHAR(160)," "),CHAR(9)," "),CHAR(10)," "),CHAR(11)," "),CHAR(12)," "),CHAR(13)," ")),validation_boundary_effect))=0),"INVALID_INPUT",IF(OR(TRIM(SUBSTITUTE(SUBSTITUTE(SUBSTITUTE(SUBSTITUTE(SUBSTITUTE(SUBSTITUTE(E81,CHAR(160)," "),CHAR(9)," "),CHAR(10)," "),CHAR(11)," "),CHAR(12)," "),CHAR(13)," "))="UNRESOLVED",TRIM(SUBSTITUTE(SUBSTITUTE(SUBSTITUTE(SUBSTITUTE(SUBSTITUTE(SUBSTITUTE(F81,CHAR(160)," "),CHAR(9)," "),CHAR(10)," "),CHAR(11)," "),CHAR(12)," "),CHAR(13)," "))="UNKNOWN",TRIM(SUBSTITUTE(SUBSTITUTE(SUBSTITUTE(SUBSTITUTE(SUBSTITUTE(SUBSTITUTE(H81,CHAR(160)," "),CHAR(9)," "),CHAR(10)," "),CHAR(11)," "),CHAR(12)," "),CHAR(13)," "))="UNRESOLVED",TRIM(SUBSTITUTE(SUBSTITUTE(SUBSTITUTE(SUBSTITUTE(SUBSTITUTE(SUBSTITUTE(I81,CHAR(160)," "),CHAR(9)," "),CHAR(10)," "),CHAR(11)," "),CHAR(12)," "),CHAR(13)," "))="UNKNOWN",TRIM(SUBSTITUTE(SUBSTITUTE(SUBSTITUTE(SUBSTITUTE(SUBSTITUTE(SUBSTITUTE(K81,CHAR(160)," "),CHAR(9)," "),CHAR(10)," "),CHAR(11)," "),CHAR(12)," "),CHAR(13)," "))="UNRESOLVED",TRIM(SUBSTITUTE(SUBSTITUTE(SUBSTITUTE(SUBSTITUTE(SUBSTITUTE(SUBSTITUTE(L81,CHAR(160)," "),CHAR(9)," "),CHAR(10)," "),CHAR(11)," "),CHAR(12)," "),CHAR(13)," "))="UNKNOWN",TRIM(SUBSTITUTE(SUBSTITUTE(SUBSTITUTE(SUBSTITUTE(SUBSTITUTE(SUBSTITUTE(N81,CHAR(160)," "),CHAR(9)," "),CHAR(10)," "),CHAR(11)," "),CHAR(12)," "),CHAR(13)," "))="UNRESOLVED",TRIM(SUBSTITUTE(SUBSTITUTE(SUBSTITUTE(SUBSTITUTE(SUBSTITUTE(SUBSTITUTE(O81,CHAR(160)," "),CHAR(9)," "),CHAR(10)," "),CHAR(11)," "),CHAR(12)," "),CHAR(13)," "))="UNKNOWN"),"RESOLVE_SCOPE",IF(AND(TRIM(SUBSTITUTE(SUBSTITUTE(SUBSTITUTE(SUBSTITUTE(SUBSTITUTE(SUBSTITUTE(C81,CHAR(160)," "),CHAR(9)," "),CHAR(10)," "),CHAR(11)," "),CHAR(12)," "),CHAR(13)," "))="CURRENT",OR(TRIM(SUBSTITUTE(SUBSTITUTE(SUBSTITUTE(SUBSTITUTE(SUBSTITUTE(SUBSTITUTE(F81,CHAR(160)," "),CHAR(9)," "),CHAR(10)," "),CHAR(11)," "),CHAR(12)," "),CHAR(13)," "))="MATERIAL",TRIM(SUBSTITUTE(SUBSTITUTE(SUBSTITUTE(SUBSTITUTE(SUBSTITUTE(SUBSTITUTE(I81,CHAR(160)," "),CHAR(9)," "),CHAR(10)," "),CHAR(11)," "),CHAR(12)," "),CHAR(13)," "))="MATERIAL",TRIM(SUBSTITUTE(SUBSTITUTE(SUBSTITUTE(SUBSTITUTE(SUBSTITUTE(SUBSTITUTE(L81,CHAR(160)," "),CHAR(9)," "),CHAR(10)," "),CHAR(11)," "),CHAR(12)," "),CHAR(13)," "))="MATERIAL",TRIM(SUBSTITUTE(SUBSTITUTE(SUBSTITUTE(SUBSTITUTE(SUBSTITUTE(SUBSTITUTE(O81,CHAR(160)," "),CHAR(9)," "),CHAR(10)," "),CHAR(11)," "),CHAR(12)," "),CHAR(13)," "))="MATERIAL")),"REOPEN_VIEW",IF((--(TRIM(SUBSTITUTE(SUBSTITUTE(SUBSTITUTE(SUBSTITUTE(SUBSTITUTE(SUBSTITUTE(F81,CHAR(160)," "),CHAR(9)," "),CHAR(10)," "),CHAR(11)," "),CHAR(12)," "),CHAR(13)," "))="MATERIAL")+--(TRIM(SUBSTITUTE(SUBSTITUTE(SUBSTITUTE(SUBSTITUTE(SUBSTITUTE(SUBSTITUTE(I81,CHAR(160)," "),CHAR(9)," "),CHAR(10)," "),CHAR(11)," "),CHAR(12)," "),CHAR(13)," "))="MATERIAL")+--(TRIM(SUBSTITUTE(SUBSTITUTE(SUBSTITUTE(SUBSTITUTE(SUBSTITUTE(SUBSTITUTE(L81,CHAR(160)," "),CHAR(9)," "),CHAR(10)," "),CHAR(11)," "),CHAR(12)," "),CHAR(13)," "))="MATERIAL")+--(TRIM(SUBSTITUTE(SUBSTITUTE(SUBSTITUTE(SUBSTITUTE(SUBSTITUTE(SUBSTITUTE(O81,CHAR(160)," "),CHAR(9)," "),CHAR(10)," "),CHAR(11)," "),CHAR(12)," "),CHAR(13)," "))="MATERIAL"))&gt;1,"SPLIT_MULTIPLE",IF(TRIM(SUBSTITUTE(SUBSTITUTE(SUBSTITUTE(SUBSTITUTE(SUBSTITUTE(SUBSTITUTE(F81,CHAR(160)," "),CHAR(9)," "),CHAR(10)," "),CHAR(11)," "),CHAR(12)," "),CHAR(13)," "))="MATERIAL","SPLIT_BUYER",IF(TRIM(SUBSTITUTE(SUBSTITUTE(SUBSTITUTE(SUBSTITUTE(SUBSTITUTE(SUBSTITUTE(I81,CHAR(160)," "),CHAR(9)," "),CHAR(10)," "),CHAR(11)," "),CHAR(12)," "),CHAR(13)," "))="MATERIAL","SPLIT_OFFER",IF(TRIM(SUBSTITUTE(SUBSTITUTE(SUBSTITUTE(SUBSTITUTE(SUBSTITUTE(SUBSTITUTE(L81,CHAR(160)," "),CHAR(9)," "),CHAR(10)," "),CHAR(11)," "),CHAR(12)," "),CHAR(13)," "))="MATERIAL","SPLIT_MARKET",IF(TRIM(SUBSTITUTE(SUBSTITUTE(SUBSTITUTE(SUBSTITUTE(SUBSTITUTE(SUBSTITUTE(O81,CHAR(160)," "),CHAR(9)," "),CHAR(10)," "),CHAR(11)," "),CHAR(12)," "),CHAR(13)," "))="MATERIAL","SPLIT_GEOGRAPHY","USE_ONE_VIEW")))))))))</f>
      </c>
      <c r="T81" s="46">
        <f>IF(S81="INVALID_INPUT","CONTROLLED_INPUT_INVALID",IF(S81="INCOMPLETE","REQUIRED_INPUT_MISSING",IF(S81="RESOLVE_SCOPE","BOUNDARY_UNRESOLVED",IF(S81="REOPEN_VIEW","CURRENT_VIEW_STALE",IF(S81="SPLIT_MULTIPLE","MULTIPLE_MATERIAL_BOUNDARIES",IF(LEFT(S81,6)="SPLIT_","SINGLE_MATERIAL_BOUNDARY","NO_MATERIAL_BOUNDARY_CHANGE"))))))</f>
      </c>
      <c r="U81" s="46">
        <f>"Buyer: "&amp;TRIM(SUBSTITUTE(SUBSTITUTE(SUBSTITUTE(SUBSTITUTE(SUBSTITUTE(SUBSTITUTE(D81,CHAR(160)," "),CHAR(9)," "),CHAR(10)," "),CHAR(11)," "),CHAR(12)," "),CHAR(13)," "))&amp;" | Offer: "&amp;TRIM(SUBSTITUTE(SUBSTITUTE(SUBSTITUTE(SUBSTITUTE(SUBSTITUTE(SUBSTITUTE(G81,CHAR(160)," "),CHAR(9)," "),CHAR(10)," "),CHAR(11)," "),CHAR(12)," "),CHAR(13)," "))&amp;" | Market/job: "&amp;TRIM(SUBSTITUTE(SUBSTITUTE(SUBSTITUTE(SUBSTITUTE(SUBSTITUTE(SUBSTITUTE(J81,CHAR(160)," "),CHAR(9)," "),CHAR(10)," "),CHAR(11)," "),CHAR(12)," "),CHAR(13)," "))&amp;" | Geography/serviceability: "&amp;TRIM(SUBSTITUTE(SUBSTITUTE(SUBSTITUTE(SUBSTITUTE(SUBSTITUTE(SUBSTITUTE(M81,CHAR(160)," "),CHAR(9)," "),CHAR(10)," "),CHAR(11)," "),CHAR(12)," "),CHAR(13)," "))</f>
      </c>
      <c r="V81" s="46">
        <f>IF(OR(S81="USE_ONE_VIEW",LEFT(S81,6)="SPLIT_",S81="REOPEN_VIEW"),"Use the resulting scoped view for the stated decision after inclusions, exclusions and evidence are recorded.","No consequential downstream comparison yet.")</f>
      </c>
      <c r="W81" s="46">
        <f>IF(OR(S81="USE_ONE_VIEW",LEFT(S81,6)="SPLIT_",S81="REOPEN_VIEW"),"Do not generalize to other buyers, offers, markets, geographies or decisions without rechecking scope.","Do not size, benchmark, rank or brief from an unresolved or invalid scope.")</f>
      </c>
      <c r="X81" s="46">
        <f>IF(S81="INVALID_INPUT","Correct unsupported controlled values.",IF(S81="INCOMPLETE","Complete missing controlled fields.",IF(S81="RESOLVE_SCOPE","Resolve one or more boundary states/effects before comparison.",IF(AX81="INCOMPLETE","Record exact missing buyer / offer / market-job / geography-serviceability scope labels before publishing.","None identified by controlled inputs."))))</f>
      </c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>
        <f>IF(OR(LEN(TRIM(SUBSTITUTE(SUBSTITUTE(SUBSTITUTE(SUBSTITUTE(SUBSTITUTE(SUBSTITUTE(D81,CHAR(160)," "),CHAR(9)," "),CHAR(10)," "),CHAR(11)," "),CHAR(12)," "),CHAR(13)," ")))=0,LEN(TRIM(SUBSTITUTE(SUBSTITUTE(SUBSTITUTE(SUBSTITUTE(SUBSTITUTE(SUBSTITUTE(G81,CHAR(160)," "),CHAR(9)," "),CHAR(10)," "),CHAR(11)," "),CHAR(12)," "),CHAR(13)," ")))=0,LEN(TRIM(SUBSTITUTE(SUBSTITUTE(SUBSTITUTE(SUBSTITUTE(SUBSTITUTE(SUBSTITUTE(J81,CHAR(160)," "),CHAR(9)," "),CHAR(10)," "),CHAR(11)," "),CHAR(12)," "),CHAR(13)," ")))=0,LEN(TRIM(SUBSTITUTE(SUBSTITUTE(SUBSTITUTE(SUBSTITUTE(SUBSTITUTE(SUBSTITUTE(M81,CHAR(160)," "),CHAR(9)," "),CHAR(10)," "),CHAR(11)," "),CHAR(12)," "),CHAR(13)," ")))=0),"INCOMPLETE","COMPLETE")</f>
      </c>
      <c r="AY81">
        <f>IF(OR(S81="INVALID_INPUT",S81="INCOMPLETE",S81="RESOLVE_SCOPE",AX81="INCOMPLETE"),"NOT_READY_TO_PUBLISH","READY_FOR_HANDOFF")</f>
      </c>
    </row>
    <row r="82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48">
        <f>IF(OR(LEN(TRIM(SUBSTITUTE(SUBSTITUTE(SUBSTITUTE(SUBSTITUTE(SUBSTITUTE(SUBSTITUTE(B82,CHAR(160)," "),CHAR(9)," "),CHAR(10)," "),CHAR(11)," "),CHAR(12)," "),CHAR(13)," ")))=0,LEN(TRIM(SUBSTITUTE(SUBSTITUTE(SUBSTITUTE(SUBSTITUTE(SUBSTITUTE(SUBSTITUTE(C82,CHAR(160)," "),CHAR(9)," "),CHAR(10)," "),CHAR(11)," "),CHAR(12)," "),CHAR(13)," ")))=0,LEN(TRIM(SUBSTITUTE(SUBSTITUTE(SUBSTITUTE(SUBSTITUTE(SUBSTITUTE(SUBSTITUTE(E82,CHAR(160)," "),CHAR(9)," "),CHAR(10)," "),CHAR(11)," "),CHAR(12)," "),CHAR(13)," ")))=0,LEN(TRIM(SUBSTITUTE(SUBSTITUTE(SUBSTITUTE(SUBSTITUTE(SUBSTITUTE(SUBSTITUTE(F82,CHAR(160)," "),CHAR(9)," "),CHAR(10)," "),CHAR(11)," "),CHAR(12)," "),CHAR(13)," ")))=0,LEN(TRIM(SUBSTITUTE(SUBSTITUTE(SUBSTITUTE(SUBSTITUTE(SUBSTITUTE(SUBSTITUTE(H82,CHAR(160)," "),CHAR(9)," "),CHAR(10)," "),CHAR(11)," "),CHAR(12)," "),CHAR(13)," ")))=0,LEN(TRIM(SUBSTITUTE(SUBSTITUTE(SUBSTITUTE(SUBSTITUTE(SUBSTITUTE(SUBSTITUTE(I82,CHAR(160)," "),CHAR(9)," "),CHAR(10)," "),CHAR(11)," "),CHAR(12)," "),CHAR(13)," ")))=0,LEN(TRIM(SUBSTITUTE(SUBSTITUTE(SUBSTITUTE(SUBSTITUTE(SUBSTITUTE(SUBSTITUTE(K82,CHAR(160)," "),CHAR(9)," "),CHAR(10)," "),CHAR(11)," "),CHAR(12)," "),CHAR(13)," ")))=0,LEN(TRIM(SUBSTITUTE(SUBSTITUTE(SUBSTITUTE(SUBSTITUTE(SUBSTITUTE(SUBSTITUTE(L82,CHAR(160)," "),CHAR(9)," "),CHAR(10)," "),CHAR(11)," "),CHAR(12)," "),CHAR(13)," ")))=0,LEN(TRIM(SUBSTITUTE(SUBSTITUTE(SUBSTITUTE(SUBSTITUTE(SUBSTITUTE(SUBSTITUTE(N82,CHAR(160)," "),CHAR(9)," "),CHAR(10)," "),CHAR(11)," "),CHAR(12)," "),CHAR(13)," ")))=0,LEN(TRIM(SUBSTITUTE(SUBSTITUTE(SUBSTITUTE(SUBSTITUTE(SUBSTITUTE(SUBSTITUTE(O82,CHAR(160)," "),CHAR(9)," "),CHAR(10)," "),CHAR(11)," "),CHAR(12)," "),CHAR(13)," ")))=0),"INCOMPLETE",IF(OR(SUMPRODUCT(--EXACT(TRIM(SUBSTITUTE(SUBSTITUTE(SUBSTITUTE(SUBSTITUTE(SUBSTITUTE(SUBSTITUTE(B82,CHAR(160)," "),CHAR(9)," "),CHAR(10)," "),CHAR(11)," "),CHAR(12)," "),CHAR(13)," ")),validation_decision_use))=0,SUMPRODUCT(--EXACT(TRIM(SUBSTITUTE(SUBSTITUTE(SUBSTITUTE(SUBSTITUTE(SUBSTITUTE(SUBSTITUTE(C82,CHAR(160)," "),CHAR(9)," "),CHAR(10)," "),CHAR(11)," "),CHAR(12)," "),CHAR(13)," ")),validation_existing_view))=0,SUMPRODUCT(--EXACT(TRIM(SUBSTITUTE(SUBSTITUTE(SUBSTITUTE(SUBSTITUTE(SUBSTITUTE(SUBSTITUTE(E82,CHAR(160)," "),CHAR(9)," "),CHAR(10)," "),CHAR(11)," "),CHAR(12)," "),CHAR(13)," ")),validation_boundary_state))=0,SUMPRODUCT(--EXACT(TRIM(SUBSTITUTE(SUBSTITUTE(SUBSTITUTE(SUBSTITUTE(SUBSTITUTE(SUBSTITUTE(F82,CHAR(160)," "),CHAR(9)," "),CHAR(10)," "),CHAR(11)," "),CHAR(12)," "),CHAR(13)," ")),validation_boundary_effect))=0,SUMPRODUCT(--EXACT(TRIM(SUBSTITUTE(SUBSTITUTE(SUBSTITUTE(SUBSTITUTE(SUBSTITUTE(SUBSTITUTE(H82,CHAR(160)," "),CHAR(9)," "),CHAR(10)," "),CHAR(11)," "),CHAR(12)," "),CHAR(13)," ")),validation_boundary_state))=0,SUMPRODUCT(--EXACT(TRIM(SUBSTITUTE(SUBSTITUTE(SUBSTITUTE(SUBSTITUTE(SUBSTITUTE(SUBSTITUTE(I82,CHAR(160)," "),CHAR(9)," "),CHAR(10)," "),CHAR(11)," "),CHAR(12)," "),CHAR(13)," ")),validation_boundary_effect))=0,SUMPRODUCT(--EXACT(TRIM(SUBSTITUTE(SUBSTITUTE(SUBSTITUTE(SUBSTITUTE(SUBSTITUTE(SUBSTITUTE(K82,CHAR(160)," "),CHAR(9)," "),CHAR(10)," "),CHAR(11)," "),CHAR(12)," "),CHAR(13)," ")),validation_boundary_state))=0,SUMPRODUCT(--EXACT(TRIM(SUBSTITUTE(SUBSTITUTE(SUBSTITUTE(SUBSTITUTE(SUBSTITUTE(SUBSTITUTE(L82,CHAR(160)," "),CHAR(9)," "),CHAR(10)," "),CHAR(11)," "),CHAR(12)," "),CHAR(13)," ")),validation_boundary_effect))=0,SUMPRODUCT(--EXACT(TRIM(SUBSTITUTE(SUBSTITUTE(SUBSTITUTE(SUBSTITUTE(SUBSTITUTE(SUBSTITUTE(N82,CHAR(160)," "),CHAR(9)," "),CHAR(10)," "),CHAR(11)," "),CHAR(12)," "),CHAR(13)," ")),validation_boundary_state))=0,SUMPRODUCT(--EXACT(TRIM(SUBSTITUTE(SUBSTITUTE(SUBSTITUTE(SUBSTITUTE(SUBSTITUTE(SUBSTITUTE(O82,CHAR(160)," "),CHAR(9)," "),CHAR(10)," "),CHAR(11)," "),CHAR(12)," "),CHAR(13)," ")),validation_boundary_effect))=0),"INVALID_INPUT",IF(OR(TRIM(SUBSTITUTE(SUBSTITUTE(SUBSTITUTE(SUBSTITUTE(SUBSTITUTE(SUBSTITUTE(E82,CHAR(160)," "),CHAR(9)," "),CHAR(10)," "),CHAR(11)," "),CHAR(12)," "),CHAR(13)," "))="UNRESOLVED",TRIM(SUBSTITUTE(SUBSTITUTE(SUBSTITUTE(SUBSTITUTE(SUBSTITUTE(SUBSTITUTE(F82,CHAR(160)," "),CHAR(9)," "),CHAR(10)," "),CHAR(11)," "),CHAR(12)," "),CHAR(13)," "))="UNKNOWN",TRIM(SUBSTITUTE(SUBSTITUTE(SUBSTITUTE(SUBSTITUTE(SUBSTITUTE(SUBSTITUTE(H82,CHAR(160)," "),CHAR(9)," "),CHAR(10)," "),CHAR(11)," "),CHAR(12)," "),CHAR(13)," "))="UNRESOLVED",TRIM(SUBSTITUTE(SUBSTITUTE(SUBSTITUTE(SUBSTITUTE(SUBSTITUTE(SUBSTITUTE(I82,CHAR(160)," "),CHAR(9)," "),CHAR(10)," "),CHAR(11)," "),CHAR(12)," "),CHAR(13)," "))="UNKNOWN",TRIM(SUBSTITUTE(SUBSTITUTE(SUBSTITUTE(SUBSTITUTE(SUBSTITUTE(SUBSTITUTE(K82,CHAR(160)," "),CHAR(9)," "),CHAR(10)," "),CHAR(11)," "),CHAR(12)," "),CHAR(13)," "))="UNRESOLVED",TRIM(SUBSTITUTE(SUBSTITUTE(SUBSTITUTE(SUBSTITUTE(SUBSTITUTE(SUBSTITUTE(L82,CHAR(160)," "),CHAR(9)," "),CHAR(10)," "),CHAR(11)," "),CHAR(12)," "),CHAR(13)," "))="UNKNOWN",TRIM(SUBSTITUTE(SUBSTITUTE(SUBSTITUTE(SUBSTITUTE(SUBSTITUTE(SUBSTITUTE(N82,CHAR(160)," "),CHAR(9)," "),CHAR(10)," "),CHAR(11)," "),CHAR(12)," "),CHAR(13)," "))="UNRESOLVED",TRIM(SUBSTITUTE(SUBSTITUTE(SUBSTITUTE(SUBSTITUTE(SUBSTITUTE(SUBSTITUTE(O82,CHAR(160)," "),CHAR(9)," "),CHAR(10)," "),CHAR(11)," "),CHAR(12)," "),CHAR(13)," "))="UNKNOWN"),"RESOLVE_SCOPE",IF(AND(TRIM(SUBSTITUTE(SUBSTITUTE(SUBSTITUTE(SUBSTITUTE(SUBSTITUTE(SUBSTITUTE(C82,CHAR(160)," "),CHAR(9)," "),CHAR(10)," "),CHAR(11)," "),CHAR(12)," "),CHAR(13)," "))="CURRENT",OR(TRIM(SUBSTITUTE(SUBSTITUTE(SUBSTITUTE(SUBSTITUTE(SUBSTITUTE(SUBSTITUTE(F82,CHAR(160)," "),CHAR(9)," "),CHAR(10)," "),CHAR(11)," "),CHAR(12)," "),CHAR(13)," "))="MATERIAL",TRIM(SUBSTITUTE(SUBSTITUTE(SUBSTITUTE(SUBSTITUTE(SUBSTITUTE(SUBSTITUTE(I82,CHAR(160)," "),CHAR(9)," "),CHAR(10)," "),CHAR(11)," "),CHAR(12)," "),CHAR(13)," "))="MATERIAL",TRIM(SUBSTITUTE(SUBSTITUTE(SUBSTITUTE(SUBSTITUTE(SUBSTITUTE(SUBSTITUTE(L82,CHAR(160)," "),CHAR(9)," "),CHAR(10)," "),CHAR(11)," "),CHAR(12)," "),CHAR(13)," "))="MATERIAL",TRIM(SUBSTITUTE(SUBSTITUTE(SUBSTITUTE(SUBSTITUTE(SUBSTITUTE(SUBSTITUTE(O82,CHAR(160)," "),CHAR(9)," "),CHAR(10)," "),CHAR(11)," "),CHAR(12)," "),CHAR(13)," "))="MATERIAL")),"REOPEN_VIEW",IF((--(TRIM(SUBSTITUTE(SUBSTITUTE(SUBSTITUTE(SUBSTITUTE(SUBSTITUTE(SUBSTITUTE(F82,CHAR(160)," "),CHAR(9)," "),CHAR(10)," "),CHAR(11)," "),CHAR(12)," "),CHAR(13)," "))="MATERIAL")+--(TRIM(SUBSTITUTE(SUBSTITUTE(SUBSTITUTE(SUBSTITUTE(SUBSTITUTE(SUBSTITUTE(I82,CHAR(160)," "),CHAR(9)," "),CHAR(10)," "),CHAR(11)," "),CHAR(12)," "),CHAR(13)," "))="MATERIAL")+--(TRIM(SUBSTITUTE(SUBSTITUTE(SUBSTITUTE(SUBSTITUTE(SUBSTITUTE(SUBSTITUTE(L82,CHAR(160)," "),CHAR(9)," "),CHAR(10)," "),CHAR(11)," "),CHAR(12)," "),CHAR(13)," "))="MATERIAL")+--(TRIM(SUBSTITUTE(SUBSTITUTE(SUBSTITUTE(SUBSTITUTE(SUBSTITUTE(SUBSTITUTE(O82,CHAR(160)," "),CHAR(9)," "),CHAR(10)," "),CHAR(11)," "),CHAR(12)," "),CHAR(13)," "))="MATERIAL"))&gt;1,"SPLIT_MULTIPLE",IF(TRIM(SUBSTITUTE(SUBSTITUTE(SUBSTITUTE(SUBSTITUTE(SUBSTITUTE(SUBSTITUTE(F82,CHAR(160)," "),CHAR(9)," "),CHAR(10)," "),CHAR(11)," "),CHAR(12)," "),CHAR(13)," "))="MATERIAL","SPLIT_BUYER",IF(TRIM(SUBSTITUTE(SUBSTITUTE(SUBSTITUTE(SUBSTITUTE(SUBSTITUTE(SUBSTITUTE(I82,CHAR(160)," "),CHAR(9)," "),CHAR(10)," "),CHAR(11)," "),CHAR(12)," "),CHAR(13)," "))="MATERIAL","SPLIT_OFFER",IF(TRIM(SUBSTITUTE(SUBSTITUTE(SUBSTITUTE(SUBSTITUTE(SUBSTITUTE(SUBSTITUTE(L82,CHAR(160)," "),CHAR(9)," "),CHAR(10)," "),CHAR(11)," "),CHAR(12)," "),CHAR(13)," "))="MATERIAL","SPLIT_MARKET",IF(TRIM(SUBSTITUTE(SUBSTITUTE(SUBSTITUTE(SUBSTITUTE(SUBSTITUTE(SUBSTITUTE(O82,CHAR(160)," "),CHAR(9)," "),CHAR(10)," "),CHAR(11)," "),CHAR(12)," "),CHAR(13)," "))="MATERIAL","SPLIT_GEOGRAPHY","USE_ONE_VIEW")))))))))</f>
      </c>
      <c r="T82" s="46">
        <f>IF(S82="INVALID_INPUT","CONTROLLED_INPUT_INVALID",IF(S82="INCOMPLETE","REQUIRED_INPUT_MISSING",IF(S82="RESOLVE_SCOPE","BOUNDARY_UNRESOLVED",IF(S82="REOPEN_VIEW","CURRENT_VIEW_STALE",IF(S82="SPLIT_MULTIPLE","MULTIPLE_MATERIAL_BOUNDARIES",IF(LEFT(S82,6)="SPLIT_","SINGLE_MATERIAL_BOUNDARY","NO_MATERIAL_BOUNDARY_CHANGE"))))))</f>
      </c>
      <c r="U82" s="46">
        <f>"Buyer: "&amp;TRIM(SUBSTITUTE(SUBSTITUTE(SUBSTITUTE(SUBSTITUTE(SUBSTITUTE(SUBSTITUTE(D82,CHAR(160)," "),CHAR(9)," "),CHAR(10)," "),CHAR(11)," "),CHAR(12)," "),CHAR(13)," "))&amp;" | Offer: "&amp;TRIM(SUBSTITUTE(SUBSTITUTE(SUBSTITUTE(SUBSTITUTE(SUBSTITUTE(SUBSTITUTE(G82,CHAR(160)," "),CHAR(9)," "),CHAR(10)," "),CHAR(11)," "),CHAR(12)," "),CHAR(13)," "))&amp;" | Market/job: "&amp;TRIM(SUBSTITUTE(SUBSTITUTE(SUBSTITUTE(SUBSTITUTE(SUBSTITUTE(SUBSTITUTE(J82,CHAR(160)," "),CHAR(9)," "),CHAR(10)," "),CHAR(11)," "),CHAR(12)," "),CHAR(13)," "))&amp;" | Geography/serviceability: "&amp;TRIM(SUBSTITUTE(SUBSTITUTE(SUBSTITUTE(SUBSTITUTE(SUBSTITUTE(SUBSTITUTE(M82,CHAR(160)," "),CHAR(9)," "),CHAR(10)," "),CHAR(11)," "),CHAR(12)," "),CHAR(13)," "))</f>
      </c>
      <c r="V82" s="46">
        <f>IF(OR(S82="USE_ONE_VIEW",LEFT(S82,6)="SPLIT_",S82="REOPEN_VIEW"),"Use the resulting scoped view for the stated decision after inclusions, exclusions and evidence are recorded.","No consequential downstream comparison yet.")</f>
      </c>
      <c r="W82" s="46">
        <f>IF(OR(S82="USE_ONE_VIEW",LEFT(S82,6)="SPLIT_",S82="REOPEN_VIEW"),"Do not generalize to other buyers, offers, markets, geographies or decisions without rechecking scope.","Do not size, benchmark, rank or brief from an unresolved or invalid scope.")</f>
      </c>
      <c r="X82" s="46">
        <f>IF(S82="INVALID_INPUT","Correct unsupported controlled values.",IF(S82="INCOMPLETE","Complete missing controlled fields.",IF(S82="RESOLVE_SCOPE","Resolve one or more boundary states/effects before comparison.",IF(AX82="INCOMPLETE","Record exact missing buyer / offer / market-job / geography-serviceability scope labels before publishing.","None identified by controlled inputs."))))</f>
      </c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>
        <f>IF(OR(LEN(TRIM(SUBSTITUTE(SUBSTITUTE(SUBSTITUTE(SUBSTITUTE(SUBSTITUTE(SUBSTITUTE(D82,CHAR(160)," "),CHAR(9)," "),CHAR(10)," "),CHAR(11)," "),CHAR(12)," "),CHAR(13)," ")))=0,LEN(TRIM(SUBSTITUTE(SUBSTITUTE(SUBSTITUTE(SUBSTITUTE(SUBSTITUTE(SUBSTITUTE(G82,CHAR(160)," "),CHAR(9)," "),CHAR(10)," "),CHAR(11)," "),CHAR(12)," "),CHAR(13)," ")))=0,LEN(TRIM(SUBSTITUTE(SUBSTITUTE(SUBSTITUTE(SUBSTITUTE(SUBSTITUTE(SUBSTITUTE(J82,CHAR(160)," "),CHAR(9)," "),CHAR(10)," "),CHAR(11)," "),CHAR(12)," "),CHAR(13)," ")))=0,LEN(TRIM(SUBSTITUTE(SUBSTITUTE(SUBSTITUTE(SUBSTITUTE(SUBSTITUTE(SUBSTITUTE(M82,CHAR(160)," "),CHAR(9)," "),CHAR(10)," "),CHAR(11)," "),CHAR(12)," "),CHAR(13)," ")))=0),"INCOMPLETE","COMPLETE")</f>
      </c>
      <c r="AY82">
        <f>IF(OR(S82="INVALID_INPUT",S82="INCOMPLETE",S82="RESOLVE_SCOPE",AX82="INCOMPLETE"),"NOT_READY_TO_PUBLISH","READY_FOR_HANDOFF")</f>
      </c>
    </row>
    <row r="83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48">
        <f>IF(OR(LEN(TRIM(SUBSTITUTE(SUBSTITUTE(SUBSTITUTE(SUBSTITUTE(SUBSTITUTE(SUBSTITUTE(B83,CHAR(160)," "),CHAR(9)," "),CHAR(10)," "),CHAR(11)," "),CHAR(12)," "),CHAR(13)," ")))=0,LEN(TRIM(SUBSTITUTE(SUBSTITUTE(SUBSTITUTE(SUBSTITUTE(SUBSTITUTE(SUBSTITUTE(C83,CHAR(160)," "),CHAR(9)," "),CHAR(10)," "),CHAR(11)," "),CHAR(12)," "),CHAR(13)," ")))=0,LEN(TRIM(SUBSTITUTE(SUBSTITUTE(SUBSTITUTE(SUBSTITUTE(SUBSTITUTE(SUBSTITUTE(E83,CHAR(160)," "),CHAR(9)," "),CHAR(10)," "),CHAR(11)," "),CHAR(12)," "),CHAR(13)," ")))=0,LEN(TRIM(SUBSTITUTE(SUBSTITUTE(SUBSTITUTE(SUBSTITUTE(SUBSTITUTE(SUBSTITUTE(F83,CHAR(160)," "),CHAR(9)," "),CHAR(10)," "),CHAR(11)," "),CHAR(12)," "),CHAR(13)," ")))=0,LEN(TRIM(SUBSTITUTE(SUBSTITUTE(SUBSTITUTE(SUBSTITUTE(SUBSTITUTE(SUBSTITUTE(H83,CHAR(160)," "),CHAR(9)," "),CHAR(10)," "),CHAR(11)," "),CHAR(12)," "),CHAR(13)," ")))=0,LEN(TRIM(SUBSTITUTE(SUBSTITUTE(SUBSTITUTE(SUBSTITUTE(SUBSTITUTE(SUBSTITUTE(I83,CHAR(160)," "),CHAR(9)," "),CHAR(10)," "),CHAR(11)," "),CHAR(12)," "),CHAR(13)," ")))=0,LEN(TRIM(SUBSTITUTE(SUBSTITUTE(SUBSTITUTE(SUBSTITUTE(SUBSTITUTE(SUBSTITUTE(K83,CHAR(160)," "),CHAR(9)," "),CHAR(10)," "),CHAR(11)," "),CHAR(12)," "),CHAR(13)," ")))=0,LEN(TRIM(SUBSTITUTE(SUBSTITUTE(SUBSTITUTE(SUBSTITUTE(SUBSTITUTE(SUBSTITUTE(L83,CHAR(160)," "),CHAR(9)," "),CHAR(10)," "),CHAR(11)," "),CHAR(12)," "),CHAR(13)," ")))=0,LEN(TRIM(SUBSTITUTE(SUBSTITUTE(SUBSTITUTE(SUBSTITUTE(SUBSTITUTE(SUBSTITUTE(N83,CHAR(160)," "),CHAR(9)," "),CHAR(10)," "),CHAR(11)," "),CHAR(12)," "),CHAR(13)," ")))=0,LEN(TRIM(SUBSTITUTE(SUBSTITUTE(SUBSTITUTE(SUBSTITUTE(SUBSTITUTE(SUBSTITUTE(O83,CHAR(160)," "),CHAR(9)," "),CHAR(10)," "),CHAR(11)," "),CHAR(12)," "),CHAR(13)," ")))=0),"INCOMPLETE",IF(OR(SUMPRODUCT(--EXACT(TRIM(SUBSTITUTE(SUBSTITUTE(SUBSTITUTE(SUBSTITUTE(SUBSTITUTE(SUBSTITUTE(B83,CHAR(160)," "),CHAR(9)," "),CHAR(10)," "),CHAR(11)," "),CHAR(12)," "),CHAR(13)," ")),validation_decision_use))=0,SUMPRODUCT(--EXACT(TRIM(SUBSTITUTE(SUBSTITUTE(SUBSTITUTE(SUBSTITUTE(SUBSTITUTE(SUBSTITUTE(C83,CHAR(160)," "),CHAR(9)," "),CHAR(10)," "),CHAR(11)," "),CHAR(12)," "),CHAR(13)," ")),validation_existing_view))=0,SUMPRODUCT(--EXACT(TRIM(SUBSTITUTE(SUBSTITUTE(SUBSTITUTE(SUBSTITUTE(SUBSTITUTE(SUBSTITUTE(E83,CHAR(160)," "),CHAR(9)," "),CHAR(10)," "),CHAR(11)," "),CHAR(12)," "),CHAR(13)," ")),validation_boundary_state))=0,SUMPRODUCT(--EXACT(TRIM(SUBSTITUTE(SUBSTITUTE(SUBSTITUTE(SUBSTITUTE(SUBSTITUTE(SUBSTITUTE(F83,CHAR(160)," "),CHAR(9)," "),CHAR(10)," "),CHAR(11)," "),CHAR(12)," "),CHAR(13)," ")),validation_boundary_effect))=0,SUMPRODUCT(--EXACT(TRIM(SUBSTITUTE(SUBSTITUTE(SUBSTITUTE(SUBSTITUTE(SUBSTITUTE(SUBSTITUTE(H83,CHAR(160)," "),CHAR(9)," "),CHAR(10)," "),CHAR(11)," "),CHAR(12)," "),CHAR(13)," ")),validation_boundary_state))=0,SUMPRODUCT(--EXACT(TRIM(SUBSTITUTE(SUBSTITUTE(SUBSTITUTE(SUBSTITUTE(SUBSTITUTE(SUBSTITUTE(I83,CHAR(160)," "),CHAR(9)," "),CHAR(10)," "),CHAR(11)," "),CHAR(12)," "),CHAR(13)," ")),validation_boundary_effect))=0,SUMPRODUCT(--EXACT(TRIM(SUBSTITUTE(SUBSTITUTE(SUBSTITUTE(SUBSTITUTE(SUBSTITUTE(SUBSTITUTE(K83,CHAR(160)," "),CHAR(9)," "),CHAR(10)," "),CHAR(11)," "),CHAR(12)," "),CHAR(13)," ")),validation_boundary_state))=0,SUMPRODUCT(--EXACT(TRIM(SUBSTITUTE(SUBSTITUTE(SUBSTITUTE(SUBSTITUTE(SUBSTITUTE(SUBSTITUTE(L83,CHAR(160)," "),CHAR(9)," "),CHAR(10)," "),CHAR(11)," "),CHAR(12)," "),CHAR(13)," ")),validation_boundary_effect))=0,SUMPRODUCT(--EXACT(TRIM(SUBSTITUTE(SUBSTITUTE(SUBSTITUTE(SUBSTITUTE(SUBSTITUTE(SUBSTITUTE(N83,CHAR(160)," "),CHAR(9)," "),CHAR(10)," "),CHAR(11)," "),CHAR(12)," "),CHAR(13)," ")),validation_boundary_state))=0,SUMPRODUCT(--EXACT(TRIM(SUBSTITUTE(SUBSTITUTE(SUBSTITUTE(SUBSTITUTE(SUBSTITUTE(SUBSTITUTE(O83,CHAR(160)," "),CHAR(9)," "),CHAR(10)," "),CHAR(11)," "),CHAR(12)," "),CHAR(13)," ")),validation_boundary_effect))=0),"INVALID_INPUT",IF(OR(TRIM(SUBSTITUTE(SUBSTITUTE(SUBSTITUTE(SUBSTITUTE(SUBSTITUTE(SUBSTITUTE(E83,CHAR(160)," "),CHAR(9)," "),CHAR(10)," "),CHAR(11)," "),CHAR(12)," "),CHAR(13)," "))="UNRESOLVED",TRIM(SUBSTITUTE(SUBSTITUTE(SUBSTITUTE(SUBSTITUTE(SUBSTITUTE(SUBSTITUTE(F83,CHAR(160)," "),CHAR(9)," "),CHAR(10)," "),CHAR(11)," "),CHAR(12)," "),CHAR(13)," "))="UNKNOWN",TRIM(SUBSTITUTE(SUBSTITUTE(SUBSTITUTE(SUBSTITUTE(SUBSTITUTE(SUBSTITUTE(H83,CHAR(160)," "),CHAR(9)," "),CHAR(10)," "),CHAR(11)," "),CHAR(12)," "),CHAR(13)," "))="UNRESOLVED",TRIM(SUBSTITUTE(SUBSTITUTE(SUBSTITUTE(SUBSTITUTE(SUBSTITUTE(SUBSTITUTE(I83,CHAR(160)," "),CHAR(9)," "),CHAR(10)," "),CHAR(11)," "),CHAR(12)," "),CHAR(13)," "))="UNKNOWN",TRIM(SUBSTITUTE(SUBSTITUTE(SUBSTITUTE(SUBSTITUTE(SUBSTITUTE(SUBSTITUTE(K83,CHAR(160)," "),CHAR(9)," "),CHAR(10)," "),CHAR(11)," "),CHAR(12)," "),CHAR(13)," "))="UNRESOLVED",TRIM(SUBSTITUTE(SUBSTITUTE(SUBSTITUTE(SUBSTITUTE(SUBSTITUTE(SUBSTITUTE(L83,CHAR(160)," "),CHAR(9)," "),CHAR(10)," "),CHAR(11)," "),CHAR(12)," "),CHAR(13)," "))="UNKNOWN",TRIM(SUBSTITUTE(SUBSTITUTE(SUBSTITUTE(SUBSTITUTE(SUBSTITUTE(SUBSTITUTE(N83,CHAR(160)," "),CHAR(9)," "),CHAR(10)," "),CHAR(11)," "),CHAR(12)," "),CHAR(13)," "))="UNRESOLVED",TRIM(SUBSTITUTE(SUBSTITUTE(SUBSTITUTE(SUBSTITUTE(SUBSTITUTE(SUBSTITUTE(O83,CHAR(160)," "),CHAR(9)," "),CHAR(10)," "),CHAR(11)," "),CHAR(12)," "),CHAR(13)," "))="UNKNOWN"),"RESOLVE_SCOPE",IF(AND(TRIM(SUBSTITUTE(SUBSTITUTE(SUBSTITUTE(SUBSTITUTE(SUBSTITUTE(SUBSTITUTE(C83,CHAR(160)," "),CHAR(9)," "),CHAR(10)," "),CHAR(11)," "),CHAR(12)," "),CHAR(13)," "))="CURRENT",OR(TRIM(SUBSTITUTE(SUBSTITUTE(SUBSTITUTE(SUBSTITUTE(SUBSTITUTE(SUBSTITUTE(F83,CHAR(160)," "),CHAR(9)," "),CHAR(10)," "),CHAR(11)," "),CHAR(12)," "),CHAR(13)," "))="MATERIAL",TRIM(SUBSTITUTE(SUBSTITUTE(SUBSTITUTE(SUBSTITUTE(SUBSTITUTE(SUBSTITUTE(I83,CHAR(160)," "),CHAR(9)," "),CHAR(10)," "),CHAR(11)," "),CHAR(12)," "),CHAR(13)," "))="MATERIAL",TRIM(SUBSTITUTE(SUBSTITUTE(SUBSTITUTE(SUBSTITUTE(SUBSTITUTE(SUBSTITUTE(L83,CHAR(160)," "),CHAR(9)," "),CHAR(10)," "),CHAR(11)," "),CHAR(12)," "),CHAR(13)," "))="MATERIAL",TRIM(SUBSTITUTE(SUBSTITUTE(SUBSTITUTE(SUBSTITUTE(SUBSTITUTE(SUBSTITUTE(O83,CHAR(160)," "),CHAR(9)," "),CHAR(10)," "),CHAR(11)," "),CHAR(12)," "),CHAR(13)," "))="MATERIAL")),"REOPEN_VIEW",IF((--(TRIM(SUBSTITUTE(SUBSTITUTE(SUBSTITUTE(SUBSTITUTE(SUBSTITUTE(SUBSTITUTE(F83,CHAR(160)," "),CHAR(9)," "),CHAR(10)," "),CHAR(11)," "),CHAR(12)," "),CHAR(13)," "))="MATERIAL")+--(TRIM(SUBSTITUTE(SUBSTITUTE(SUBSTITUTE(SUBSTITUTE(SUBSTITUTE(SUBSTITUTE(I83,CHAR(160)," "),CHAR(9)," "),CHAR(10)," "),CHAR(11)," "),CHAR(12)," "),CHAR(13)," "))="MATERIAL")+--(TRIM(SUBSTITUTE(SUBSTITUTE(SUBSTITUTE(SUBSTITUTE(SUBSTITUTE(SUBSTITUTE(L83,CHAR(160)," "),CHAR(9)," "),CHAR(10)," "),CHAR(11)," "),CHAR(12)," "),CHAR(13)," "))="MATERIAL")+--(TRIM(SUBSTITUTE(SUBSTITUTE(SUBSTITUTE(SUBSTITUTE(SUBSTITUTE(SUBSTITUTE(O83,CHAR(160)," "),CHAR(9)," "),CHAR(10)," "),CHAR(11)," "),CHAR(12)," "),CHAR(13)," "))="MATERIAL"))&gt;1,"SPLIT_MULTIPLE",IF(TRIM(SUBSTITUTE(SUBSTITUTE(SUBSTITUTE(SUBSTITUTE(SUBSTITUTE(SUBSTITUTE(F83,CHAR(160)," "),CHAR(9)," "),CHAR(10)," "),CHAR(11)," "),CHAR(12)," "),CHAR(13)," "))="MATERIAL","SPLIT_BUYER",IF(TRIM(SUBSTITUTE(SUBSTITUTE(SUBSTITUTE(SUBSTITUTE(SUBSTITUTE(SUBSTITUTE(I83,CHAR(160)," "),CHAR(9)," "),CHAR(10)," "),CHAR(11)," "),CHAR(12)," "),CHAR(13)," "))="MATERIAL","SPLIT_OFFER",IF(TRIM(SUBSTITUTE(SUBSTITUTE(SUBSTITUTE(SUBSTITUTE(SUBSTITUTE(SUBSTITUTE(L83,CHAR(160)," "),CHAR(9)," "),CHAR(10)," "),CHAR(11)," "),CHAR(12)," "),CHAR(13)," "))="MATERIAL","SPLIT_MARKET",IF(TRIM(SUBSTITUTE(SUBSTITUTE(SUBSTITUTE(SUBSTITUTE(SUBSTITUTE(SUBSTITUTE(O83,CHAR(160)," "),CHAR(9)," "),CHAR(10)," "),CHAR(11)," "),CHAR(12)," "),CHAR(13)," "))="MATERIAL","SPLIT_GEOGRAPHY","USE_ONE_VIEW")))))))))</f>
      </c>
      <c r="T83" s="46">
        <f>IF(S83="INVALID_INPUT","CONTROLLED_INPUT_INVALID",IF(S83="INCOMPLETE","REQUIRED_INPUT_MISSING",IF(S83="RESOLVE_SCOPE","BOUNDARY_UNRESOLVED",IF(S83="REOPEN_VIEW","CURRENT_VIEW_STALE",IF(S83="SPLIT_MULTIPLE","MULTIPLE_MATERIAL_BOUNDARIES",IF(LEFT(S83,6)="SPLIT_","SINGLE_MATERIAL_BOUNDARY","NO_MATERIAL_BOUNDARY_CHANGE"))))))</f>
      </c>
      <c r="U83" s="46">
        <f>"Buyer: "&amp;TRIM(SUBSTITUTE(SUBSTITUTE(SUBSTITUTE(SUBSTITUTE(SUBSTITUTE(SUBSTITUTE(D83,CHAR(160)," "),CHAR(9)," "),CHAR(10)," "),CHAR(11)," "),CHAR(12)," "),CHAR(13)," "))&amp;" | Offer: "&amp;TRIM(SUBSTITUTE(SUBSTITUTE(SUBSTITUTE(SUBSTITUTE(SUBSTITUTE(SUBSTITUTE(G83,CHAR(160)," "),CHAR(9)," "),CHAR(10)," "),CHAR(11)," "),CHAR(12)," "),CHAR(13)," "))&amp;" | Market/job: "&amp;TRIM(SUBSTITUTE(SUBSTITUTE(SUBSTITUTE(SUBSTITUTE(SUBSTITUTE(SUBSTITUTE(J83,CHAR(160)," "),CHAR(9)," "),CHAR(10)," "),CHAR(11)," "),CHAR(12)," "),CHAR(13)," "))&amp;" | Geography/serviceability: "&amp;TRIM(SUBSTITUTE(SUBSTITUTE(SUBSTITUTE(SUBSTITUTE(SUBSTITUTE(SUBSTITUTE(M83,CHAR(160)," "),CHAR(9)," "),CHAR(10)," "),CHAR(11)," "),CHAR(12)," "),CHAR(13)," "))</f>
      </c>
      <c r="V83" s="46">
        <f>IF(OR(S83="USE_ONE_VIEW",LEFT(S83,6)="SPLIT_",S83="REOPEN_VIEW"),"Use the resulting scoped view for the stated decision after inclusions, exclusions and evidence are recorded.","No consequential downstream comparison yet.")</f>
      </c>
      <c r="W83" s="46">
        <f>IF(OR(S83="USE_ONE_VIEW",LEFT(S83,6)="SPLIT_",S83="REOPEN_VIEW"),"Do not generalize to other buyers, offers, markets, geographies or decisions without rechecking scope.","Do not size, benchmark, rank or brief from an unresolved or invalid scope.")</f>
      </c>
      <c r="X83" s="46">
        <f>IF(S83="INVALID_INPUT","Correct unsupported controlled values.",IF(S83="INCOMPLETE","Complete missing controlled fields.",IF(S83="RESOLVE_SCOPE","Resolve one or more boundary states/effects before comparison.",IF(AX83="INCOMPLETE","Record exact missing buyer / offer / market-job / geography-serviceability scope labels before publishing.","None identified by controlled inputs."))))</f>
      </c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>
        <f>IF(OR(LEN(TRIM(SUBSTITUTE(SUBSTITUTE(SUBSTITUTE(SUBSTITUTE(SUBSTITUTE(SUBSTITUTE(D83,CHAR(160)," "),CHAR(9)," "),CHAR(10)," "),CHAR(11)," "),CHAR(12)," "),CHAR(13)," ")))=0,LEN(TRIM(SUBSTITUTE(SUBSTITUTE(SUBSTITUTE(SUBSTITUTE(SUBSTITUTE(SUBSTITUTE(G83,CHAR(160)," "),CHAR(9)," "),CHAR(10)," "),CHAR(11)," "),CHAR(12)," "),CHAR(13)," ")))=0,LEN(TRIM(SUBSTITUTE(SUBSTITUTE(SUBSTITUTE(SUBSTITUTE(SUBSTITUTE(SUBSTITUTE(J83,CHAR(160)," "),CHAR(9)," "),CHAR(10)," "),CHAR(11)," "),CHAR(12)," "),CHAR(13)," ")))=0,LEN(TRIM(SUBSTITUTE(SUBSTITUTE(SUBSTITUTE(SUBSTITUTE(SUBSTITUTE(SUBSTITUTE(M83,CHAR(160)," "),CHAR(9)," "),CHAR(10)," "),CHAR(11)," "),CHAR(12)," "),CHAR(13)," ")))=0),"INCOMPLETE","COMPLETE")</f>
      </c>
      <c r="AY83">
        <f>IF(OR(S83="INVALID_INPUT",S83="INCOMPLETE",S83="RESOLVE_SCOPE",AX83="INCOMPLETE"),"NOT_READY_TO_PUBLISH","READY_FOR_HANDOFF")</f>
      </c>
    </row>
    <row r="84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48">
        <f>IF(OR(LEN(TRIM(SUBSTITUTE(SUBSTITUTE(SUBSTITUTE(SUBSTITUTE(SUBSTITUTE(SUBSTITUTE(B84,CHAR(160)," "),CHAR(9)," "),CHAR(10)," "),CHAR(11)," "),CHAR(12)," "),CHAR(13)," ")))=0,LEN(TRIM(SUBSTITUTE(SUBSTITUTE(SUBSTITUTE(SUBSTITUTE(SUBSTITUTE(SUBSTITUTE(C84,CHAR(160)," "),CHAR(9)," "),CHAR(10)," "),CHAR(11)," "),CHAR(12)," "),CHAR(13)," ")))=0,LEN(TRIM(SUBSTITUTE(SUBSTITUTE(SUBSTITUTE(SUBSTITUTE(SUBSTITUTE(SUBSTITUTE(E84,CHAR(160)," "),CHAR(9)," "),CHAR(10)," "),CHAR(11)," "),CHAR(12)," "),CHAR(13)," ")))=0,LEN(TRIM(SUBSTITUTE(SUBSTITUTE(SUBSTITUTE(SUBSTITUTE(SUBSTITUTE(SUBSTITUTE(F84,CHAR(160)," "),CHAR(9)," "),CHAR(10)," "),CHAR(11)," "),CHAR(12)," "),CHAR(13)," ")))=0,LEN(TRIM(SUBSTITUTE(SUBSTITUTE(SUBSTITUTE(SUBSTITUTE(SUBSTITUTE(SUBSTITUTE(H84,CHAR(160)," "),CHAR(9)," "),CHAR(10)," "),CHAR(11)," "),CHAR(12)," "),CHAR(13)," ")))=0,LEN(TRIM(SUBSTITUTE(SUBSTITUTE(SUBSTITUTE(SUBSTITUTE(SUBSTITUTE(SUBSTITUTE(I84,CHAR(160)," "),CHAR(9)," "),CHAR(10)," "),CHAR(11)," "),CHAR(12)," "),CHAR(13)," ")))=0,LEN(TRIM(SUBSTITUTE(SUBSTITUTE(SUBSTITUTE(SUBSTITUTE(SUBSTITUTE(SUBSTITUTE(K84,CHAR(160)," "),CHAR(9)," "),CHAR(10)," "),CHAR(11)," "),CHAR(12)," "),CHAR(13)," ")))=0,LEN(TRIM(SUBSTITUTE(SUBSTITUTE(SUBSTITUTE(SUBSTITUTE(SUBSTITUTE(SUBSTITUTE(L84,CHAR(160)," "),CHAR(9)," "),CHAR(10)," "),CHAR(11)," "),CHAR(12)," "),CHAR(13)," ")))=0,LEN(TRIM(SUBSTITUTE(SUBSTITUTE(SUBSTITUTE(SUBSTITUTE(SUBSTITUTE(SUBSTITUTE(N84,CHAR(160)," "),CHAR(9)," "),CHAR(10)," "),CHAR(11)," "),CHAR(12)," "),CHAR(13)," ")))=0,LEN(TRIM(SUBSTITUTE(SUBSTITUTE(SUBSTITUTE(SUBSTITUTE(SUBSTITUTE(SUBSTITUTE(O84,CHAR(160)," "),CHAR(9)," "),CHAR(10)," "),CHAR(11)," "),CHAR(12)," "),CHAR(13)," ")))=0),"INCOMPLETE",IF(OR(SUMPRODUCT(--EXACT(TRIM(SUBSTITUTE(SUBSTITUTE(SUBSTITUTE(SUBSTITUTE(SUBSTITUTE(SUBSTITUTE(B84,CHAR(160)," "),CHAR(9)," "),CHAR(10)," "),CHAR(11)," "),CHAR(12)," "),CHAR(13)," ")),validation_decision_use))=0,SUMPRODUCT(--EXACT(TRIM(SUBSTITUTE(SUBSTITUTE(SUBSTITUTE(SUBSTITUTE(SUBSTITUTE(SUBSTITUTE(C84,CHAR(160)," "),CHAR(9)," "),CHAR(10)," "),CHAR(11)," "),CHAR(12)," "),CHAR(13)," ")),validation_existing_view))=0,SUMPRODUCT(--EXACT(TRIM(SUBSTITUTE(SUBSTITUTE(SUBSTITUTE(SUBSTITUTE(SUBSTITUTE(SUBSTITUTE(E84,CHAR(160)," "),CHAR(9)," "),CHAR(10)," "),CHAR(11)," "),CHAR(12)," "),CHAR(13)," ")),validation_boundary_state))=0,SUMPRODUCT(--EXACT(TRIM(SUBSTITUTE(SUBSTITUTE(SUBSTITUTE(SUBSTITUTE(SUBSTITUTE(SUBSTITUTE(F84,CHAR(160)," "),CHAR(9)," "),CHAR(10)," "),CHAR(11)," "),CHAR(12)," "),CHAR(13)," ")),validation_boundary_effect))=0,SUMPRODUCT(--EXACT(TRIM(SUBSTITUTE(SUBSTITUTE(SUBSTITUTE(SUBSTITUTE(SUBSTITUTE(SUBSTITUTE(H84,CHAR(160)," "),CHAR(9)," "),CHAR(10)," "),CHAR(11)," "),CHAR(12)," "),CHAR(13)," ")),validation_boundary_state))=0,SUMPRODUCT(--EXACT(TRIM(SUBSTITUTE(SUBSTITUTE(SUBSTITUTE(SUBSTITUTE(SUBSTITUTE(SUBSTITUTE(I84,CHAR(160)," "),CHAR(9)," "),CHAR(10)," "),CHAR(11)," "),CHAR(12)," "),CHAR(13)," ")),validation_boundary_effect))=0,SUMPRODUCT(--EXACT(TRIM(SUBSTITUTE(SUBSTITUTE(SUBSTITUTE(SUBSTITUTE(SUBSTITUTE(SUBSTITUTE(K84,CHAR(160)," "),CHAR(9)," "),CHAR(10)," "),CHAR(11)," "),CHAR(12)," "),CHAR(13)," ")),validation_boundary_state))=0,SUMPRODUCT(--EXACT(TRIM(SUBSTITUTE(SUBSTITUTE(SUBSTITUTE(SUBSTITUTE(SUBSTITUTE(SUBSTITUTE(L84,CHAR(160)," "),CHAR(9)," "),CHAR(10)," "),CHAR(11)," "),CHAR(12)," "),CHAR(13)," ")),validation_boundary_effect))=0,SUMPRODUCT(--EXACT(TRIM(SUBSTITUTE(SUBSTITUTE(SUBSTITUTE(SUBSTITUTE(SUBSTITUTE(SUBSTITUTE(N84,CHAR(160)," "),CHAR(9)," "),CHAR(10)," "),CHAR(11)," "),CHAR(12)," "),CHAR(13)," ")),validation_boundary_state))=0,SUMPRODUCT(--EXACT(TRIM(SUBSTITUTE(SUBSTITUTE(SUBSTITUTE(SUBSTITUTE(SUBSTITUTE(SUBSTITUTE(O84,CHAR(160)," "),CHAR(9)," "),CHAR(10)," "),CHAR(11)," "),CHAR(12)," "),CHAR(13)," ")),validation_boundary_effect))=0),"INVALID_INPUT",IF(OR(TRIM(SUBSTITUTE(SUBSTITUTE(SUBSTITUTE(SUBSTITUTE(SUBSTITUTE(SUBSTITUTE(E84,CHAR(160)," "),CHAR(9)," "),CHAR(10)," "),CHAR(11)," "),CHAR(12)," "),CHAR(13)," "))="UNRESOLVED",TRIM(SUBSTITUTE(SUBSTITUTE(SUBSTITUTE(SUBSTITUTE(SUBSTITUTE(SUBSTITUTE(F84,CHAR(160)," "),CHAR(9)," "),CHAR(10)," "),CHAR(11)," "),CHAR(12)," "),CHAR(13)," "))="UNKNOWN",TRIM(SUBSTITUTE(SUBSTITUTE(SUBSTITUTE(SUBSTITUTE(SUBSTITUTE(SUBSTITUTE(H84,CHAR(160)," "),CHAR(9)," "),CHAR(10)," "),CHAR(11)," "),CHAR(12)," "),CHAR(13)," "))="UNRESOLVED",TRIM(SUBSTITUTE(SUBSTITUTE(SUBSTITUTE(SUBSTITUTE(SUBSTITUTE(SUBSTITUTE(I84,CHAR(160)," "),CHAR(9)," "),CHAR(10)," "),CHAR(11)," "),CHAR(12)," "),CHAR(13)," "))="UNKNOWN",TRIM(SUBSTITUTE(SUBSTITUTE(SUBSTITUTE(SUBSTITUTE(SUBSTITUTE(SUBSTITUTE(K84,CHAR(160)," "),CHAR(9)," "),CHAR(10)," "),CHAR(11)," "),CHAR(12)," "),CHAR(13)," "))="UNRESOLVED",TRIM(SUBSTITUTE(SUBSTITUTE(SUBSTITUTE(SUBSTITUTE(SUBSTITUTE(SUBSTITUTE(L84,CHAR(160)," "),CHAR(9)," "),CHAR(10)," "),CHAR(11)," "),CHAR(12)," "),CHAR(13)," "))="UNKNOWN",TRIM(SUBSTITUTE(SUBSTITUTE(SUBSTITUTE(SUBSTITUTE(SUBSTITUTE(SUBSTITUTE(N84,CHAR(160)," "),CHAR(9)," "),CHAR(10)," "),CHAR(11)," "),CHAR(12)," "),CHAR(13)," "))="UNRESOLVED",TRIM(SUBSTITUTE(SUBSTITUTE(SUBSTITUTE(SUBSTITUTE(SUBSTITUTE(SUBSTITUTE(O84,CHAR(160)," "),CHAR(9)," "),CHAR(10)," "),CHAR(11)," "),CHAR(12)," "),CHAR(13)," "))="UNKNOWN"),"RESOLVE_SCOPE",IF(AND(TRIM(SUBSTITUTE(SUBSTITUTE(SUBSTITUTE(SUBSTITUTE(SUBSTITUTE(SUBSTITUTE(C84,CHAR(160)," "),CHAR(9)," "),CHAR(10)," "),CHAR(11)," "),CHAR(12)," "),CHAR(13)," "))="CURRENT",OR(TRIM(SUBSTITUTE(SUBSTITUTE(SUBSTITUTE(SUBSTITUTE(SUBSTITUTE(SUBSTITUTE(F84,CHAR(160)," "),CHAR(9)," "),CHAR(10)," "),CHAR(11)," "),CHAR(12)," "),CHAR(13)," "))="MATERIAL",TRIM(SUBSTITUTE(SUBSTITUTE(SUBSTITUTE(SUBSTITUTE(SUBSTITUTE(SUBSTITUTE(I84,CHAR(160)," "),CHAR(9)," "),CHAR(10)," "),CHAR(11)," "),CHAR(12)," "),CHAR(13)," "))="MATERIAL",TRIM(SUBSTITUTE(SUBSTITUTE(SUBSTITUTE(SUBSTITUTE(SUBSTITUTE(SUBSTITUTE(L84,CHAR(160)," "),CHAR(9)," "),CHAR(10)," "),CHAR(11)," "),CHAR(12)," "),CHAR(13)," "))="MATERIAL",TRIM(SUBSTITUTE(SUBSTITUTE(SUBSTITUTE(SUBSTITUTE(SUBSTITUTE(SUBSTITUTE(O84,CHAR(160)," "),CHAR(9)," "),CHAR(10)," "),CHAR(11)," "),CHAR(12)," "),CHAR(13)," "))="MATERIAL")),"REOPEN_VIEW",IF((--(TRIM(SUBSTITUTE(SUBSTITUTE(SUBSTITUTE(SUBSTITUTE(SUBSTITUTE(SUBSTITUTE(F84,CHAR(160)," "),CHAR(9)," "),CHAR(10)," "),CHAR(11)," "),CHAR(12)," "),CHAR(13)," "))="MATERIAL")+--(TRIM(SUBSTITUTE(SUBSTITUTE(SUBSTITUTE(SUBSTITUTE(SUBSTITUTE(SUBSTITUTE(I84,CHAR(160)," "),CHAR(9)," "),CHAR(10)," "),CHAR(11)," "),CHAR(12)," "),CHAR(13)," "))="MATERIAL")+--(TRIM(SUBSTITUTE(SUBSTITUTE(SUBSTITUTE(SUBSTITUTE(SUBSTITUTE(SUBSTITUTE(L84,CHAR(160)," "),CHAR(9)," "),CHAR(10)," "),CHAR(11)," "),CHAR(12)," "),CHAR(13)," "))="MATERIAL")+--(TRIM(SUBSTITUTE(SUBSTITUTE(SUBSTITUTE(SUBSTITUTE(SUBSTITUTE(SUBSTITUTE(O84,CHAR(160)," "),CHAR(9)," "),CHAR(10)," "),CHAR(11)," "),CHAR(12)," "),CHAR(13)," "))="MATERIAL"))&gt;1,"SPLIT_MULTIPLE",IF(TRIM(SUBSTITUTE(SUBSTITUTE(SUBSTITUTE(SUBSTITUTE(SUBSTITUTE(SUBSTITUTE(F84,CHAR(160)," "),CHAR(9)," "),CHAR(10)," "),CHAR(11)," "),CHAR(12)," "),CHAR(13)," "))="MATERIAL","SPLIT_BUYER",IF(TRIM(SUBSTITUTE(SUBSTITUTE(SUBSTITUTE(SUBSTITUTE(SUBSTITUTE(SUBSTITUTE(I84,CHAR(160)," "),CHAR(9)," "),CHAR(10)," "),CHAR(11)," "),CHAR(12)," "),CHAR(13)," "))="MATERIAL","SPLIT_OFFER",IF(TRIM(SUBSTITUTE(SUBSTITUTE(SUBSTITUTE(SUBSTITUTE(SUBSTITUTE(SUBSTITUTE(L84,CHAR(160)," "),CHAR(9)," "),CHAR(10)," "),CHAR(11)," "),CHAR(12)," "),CHAR(13)," "))="MATERIAL","SPLIT_MARKET",IF(TRIM(SUBSTITUTE(SUBSTITUTE(SUBSTITUTE(SUBSTITUTE(SUBSTITUTE(SUBSTITUTE(O84,CHAR(160)," "),CHAR(9)," "),CHAR(10)," "),CHAR(11)," "),CHAR(12)," "),CHAR(13)," "))="MATERIAL","SPLIT_GEOGRAPHY","USE_ONE_VIEW")))))))))</f>
      </c>
      <c r="T84" s="46">
        <f>IF(S84="INVALID_INPUT","CONTROLLED_INPUT_INVALID",IF(S84="INCOMPLETE","REQUIRED_INPUT_MISSING",IF(S84="RESOLVE_SCOPE","BOUNDARY_UNRESOLVED",IF(S84="REOPEN_VIEW","CURRENT_VIEW_STALE",IF(S84="SPLIT_MULTIPLE","MULTIPLE_MATERIAL_BOUNDARIES",IF(LEFT(S84,6)="SPLIT_","SINGLE_MATERIAL_BOUNDARY","NO_MATERIAL_BOUNDARY_CHANGE"))))))</f>
      </c>
      <c r="U84" s="46">
        <f>"Buyer: "&amp;TRIM(SUBSTITUTE(SUBSTITUTE(SUBSTITUTE(SUBSTITUTE(SUBSTITUTE(SUBSTITUTE(D84,CHAR(160)," "),CHAR(9)," "),CHAR(10)," "),CHAR(11)," "),CHAR(12)," "),CHAR(13)," "))&amp;" | Offer: "&amp;TRIM(SUBSTITUTE(SUBSTITUTE(SUBSTITUTE(SUBSTITUTE(SUBSTITUTE(SUBSTITUTE(G84,CHAR(160)," "),CHAR(9)," "),CHAR(10)," "),CHAR(11)," "),CHAR(12)," "),CHAR(13)," "))&amp;" | Market/job: "&amp;TRIM(SUBSTITUTE(SUBSTITUTE(SUBSTITUTE(SUBSTITUTE(SUBSTITUTE(SUBSTITUTE(J84,CHAR(160)," "),CHAR(9)," "),CHAR(10)," "),CHAR(11)," "),CHAR(12)," "),CHAR(13)," "))&amp;" | Geography/serviceability: "&amp;TRIM(SUBSTITUTE(SUBSTITUTE(SUBSTITUTE(SUBSTITUTE(SUBSTITUTE(SUBSTITUTE(M84,CHAR(160)," "),CHAR(9)," "),CHAR(10)," "),CHAR(11)," "),CHAR(12)," "),CHAR(13)," "))</f>
      </c>
      <c r="V84" s="46">
        <f>IF(OR(S84="USE_ONE_VIEW",LEFT(S84,6)="SPLIT_",S84="REOPEN_VIEW"),"Use the resulting scoped view for the stated decision after inclusions, exclusions and evidence are recorded.","No consequential downstream comparison yet.")</f>
      </c>
      <c r="W84" s="46">
        <f>IF(OR(S84="USE_ONE_VIEW",LEFT(S84,6)="SPLIT_",S84="REOPEN_VIEW"),"Do not generalize to other buyers, offers, markets, geographies or decisions without rechecking scope.","Do not size, benchmark, rank or brief from an unresolved or invalid scope.")</f>
      </c>
      <c r="X84" s="46">
        <f>IF(S84="INVALID_INPUT","Correct unsupported controlled values.",IF(S84="INCOMPLETE","Complete missing controlled fields.",IF(S84="RESOLVE_SCOPE","Resolve one or more boundary states/effects before comparison.",IF(AX84="INCOMPLETE","Record exact missing buyer / offer / market-job / geography-serviceability scope labels before publishing.","None identified by controlled inputs."))))</f>
      </c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>
        <f>IF(OR(LEN(TRIM(SUBSTITUTE(SUBSTITUTE(SUBSTITUTE(SUBSTITUTE(SUBSTITUTE(SUBSTITUTE(D84,CHAR(160)," "),CHAR(9)," "),CHAR(10)," "),CHAR(11)," "),CHAR(12)," "),CHAR(13)," ")))=0,LEN(TRIM(SUBSTITUTE(SUBSTITUTE(SUBSTITUTE(SUBSTITUTE(SUBSTITUTE(SUBSTITUTE(G84,CHAR(160)," "),CHAR(9)," "),CHAR(10)," "),CHAR(11)," "),CHAR(12)," "),CHAR(13)," ")))=0,LEN(TRIM(SUBSTITUTE(SUBSTITUTE(SUBSTITUTE(SUBSTITUTE(SUBSTITUTE(SUBSTITUTE(J84,CHAR(160)," "),CHAR(9)," "),CHAR(10)," "),CHAR(11)," "),CHAR(12)," "),CHAR(13)," ")))=0,LEN(TRIM(SUBSTITUTE(SUBSTITUTE(SUBSTITUTE(SUBSTITUTE(SUBSTITUTE(SUBSTITUTE(M84,CHAR(160)," "),CHAR(9)," "),CHAR(10)," "),CHAR(11)," "),CHAR(12)," "),CHAR(13)," ")))=0),"INCOMPLETE","COMPLETE")</f>
      </c>
      <c r="AY84">
        <f>IF(OR(S84="INVALID_INPUT",S84="INCOMPLETE",S84="RESOLVE_SCOPE",AX84="INCOMPLETE"),"NOT_READY_TO_PUBLISH","READY_FOR_HANDOFF")</f>
      </c>
    </row>
    <row r="8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48">
        <f>IF(OR(LEN(TRIM(SUBSTITUTE(SUBSTITUTE(SUBSTITUTE(SUBSTITUTE(SUBSTITUTE(SUBSTITUTE(B85,CHAR(160)," "),CHAR(9)," "),CHAR(10)," "),CHAR(11)," "),CHAR(12)," "),CHAR(13)," ")))=0,LEN(TRIM(SUBSTITUTE(SUBSTITUTE(SUBSTITUTE(SUBSTITUTE(SUBSTITUTE(SUBSTITUTE(C85,CHAR(160)," "),CHAR(9)," "),CHAR(10)," "),CHAR(11)," "),CHAR(12)," "),CHAR(13)," ")))=0,LEN(TRIM(SUBSTITUTE(SUBSTITUTE(SUBSTITUTE(SUBSTITUTE(SUBSTITUTE(SUBSTITUTE(E85,CHAR(160)," "),CHAR(9)," "),CHAR(10)," "),CHAR(11)," "),CHAR(12)," "),CHAR(13)," ")))=0,LEN(TRIM(SUBSTITUTE(SUBSTITUTE(SUBSTITUTE(SUBSTITUTE(SUBSTITUTE(SUBSTITUTE(F85,CHAR(160)," "),CHAR(9)," "),CHAR(10)," "),CHAR(11)," "),CHAR(12)," "),CHAR(13)," ")))=0,LEN(TRIM(SUBSTITUTE(SUBSTITUTE(SUBSTITUTE(SUBSTITUTE(SUBSTITUTE(SUBSTITUTE(H85,CHAR(160)," "),CHAR(9)," "),CHAR(10)," "),CHAR(11)," "),CHAR(12)," "),CHAR(13)," ")))=0,LEN(TRIM(SUBSTITUTE(SUBSTITUTE(SUBSTITUTE(SUBSTITUTE(SUBSTITUTE(SUBSTITUTE(I85,CHAR(160)," "),CHAR(9)," "),CHAR(10)," "),CHAR(11)," "),CHAR(12)," "),CHAR(13)," ")))=0,LEN(TRIM(SUBSTITUTE(SUBSTITUTE(SUBSTITUTE(SUBSTITUTE(SUBSTITUTE(SUBSTITUTE(K85,CHAR(160)," "),CHAR(9)," "),CHAR(10)," "),CHAR(11)," "),CHAR(12)," "),CHAR(13)," ")))=0,LEN(TRIM(SUBSTITUTE(SUBSTITUTE(SUBSTITUTE(SUBSTITUTE(SUBSTITUTE(SUBSTITUTE(L85,CHAR(160)," "),CHAR(9)," "),CHAR(10)," "),CHAR(11)," "),CHAR(12)," "),CHAR(13)," ")))=0,LEN(TRIM(SUBSTITUTE(SUBSTITUTE(SUBSTITUTE(SUBSTITUTE(SUBSTITUTE(SUBSTITUTE(N85,CHAR(160)," "),CHAR(9)," "),CHAR(10)," "),CHAR(11)," "),CHAR(12)," "),CHAR(13)," ")))=0,LEN(TRIM(SUBSTITUTE(SUBSTITUTE(SUBSTITUTE(SUBSTITUTE(SUBSTITUTE(SUBSTITUTE(O85,CHAR(160)," "),CHAR(9)," "),CHAR(10)," "),CHAR(11)," "),CHAR(12)," "),CHAR(13)," ")))=0),"INCOMPLETE",IF(OR(SUMPRODUCT(--EXACT(TRIM(SUBSTITUTE(SUBSTITUTE(SUBSTITUTE(SUBSTITUTE(SUBSTITUTE(SUBSTITUTE(B85,CHAR(160)," "),CHAR(9)," "),CHAR(10)," "),CHAR(11)," "),CHAR(12)," "),CHAR(13)," ")),validation_decision_use))=0,SUMPRODUCT(--EXACT(TRIM(SUBSTITUTE(SUBSTITUTE(SUBSTITUTE(SUBSTITUTE(SUBSTITUTE(SUBSTITUTE(C85,CHAR(160)," "),CHAR(9)," "),CHAR(10)," "),CHAR(11)," "),CHAR(12)," "),CHAR(13)," ")),validation_existing_view))=0,SUMPRODUCT(--EXACT(TRIM(SUBSTITUTE(SUBSTITUTE(SUBSTITUTE(SUBSTITUTE(SUBSTITUTE(SUBSTITUTE(E85,CHAR(160)," "),CHAR(9)," "),CHAR(10)," "),CHAR(11)," "),CHAR(12)," "),CHAR(13)," ")),validation_boundary_state))=0,SUMPRODUCT(--EXACT(TRIM(SUBSTITUTE(SUBSTITUTE(SUBSTITUTE(SUBSTITUTE(SUBSTITUTE(SUBSTITUTE(F85,CHAR(160)," "),CHAR(9)," "),CHAR(10)," "),CHAR(11)," "),CHAR(12)," "),CHAR(13)," ")),validation_boundary_effect))=0,SUMPRODUCT(--EXACT(TRIM(SUBSTITUTE(SUBSTITUTE(SUBSTITUTE(SUBSTITUTE(SUBSTITUTE(SUBSTITUTE(H85,CHAR(160)," "),CHAR(9)," "),CHAR(10)," "),CHAR(11)," "),CHAR(12)," "),CHAR(13)," ")),validation_boundary_state))=0,SUMPRODUCT(--EXACT(TRIM(SUBSTITUTE(SUBSTITUTE(SUBSTITUTE(SUBSTITUTE(SUBSTITUTE(SUBSTITUTE(I85,CHAR(160)," "),CHAR(9)," "),CHAR(10)," "),CHAR(11)," "),CHAR(12)," "),CHAR(13)," ")),validation_boundary_effect))=0,SUMPRODUCT(--EXACT(TRIM(SUBSTITUTE(SUBSTITUTE(SUBSTITUTE(SUBSTITUTE(SUBSTITUTE(SUBSTITUTE(K85,CHAR(160)," "),CHAR(9)," "),CHAR(10)," "),CHAR(11)," "),CHAR(12)," "),CHAR(13)," ")),validation_boundary_state))=0,SUMPRODUCT(--EXACT(TRIM(SUBSTITUTE(SUBSTITUTE(SUBSTITUTE(SUBSTITUTE(SUBSTITUTE(SUBSTITUTE(L85,CHAR(160)," "),CHAR(9)," "),CHAR(10)," "),CHAR(11)," "),CHAR(12)," "),CHAR(13)," ")),validation_boundary_effect))=0,SUMPRODUCT(--EXACT(TRIM(SUBSTITUTE(SUBSTITUTE(SUBSTITUTE(SUBSTITUTE(SUBSTITUTE(SUBSTITUTE(N85,CHAR(160)," "),CHAR(9)," "),CHAR(10)," "),CHAR(11)," "),CHAR(12)," "),CHAR(13)," ")),validation_boundary_state))=0,SUMPRODUCT(--EXACT(TRIM(SUBSTITUTE(SUBSTITUTE(SUBSTITUTE(SUBSTITUTE(SUBSTITUTE(SUBSTITUTE(O85,CHAR(160)," "),CHAR(9)," "),CHAR(10)," "),CHAR(11)," "),CHAR(12)," "),CHAR(13)," ")),validation_boundary_effect))=0),"INVALID_INPUT",IF(OR(TRIM(SUBSTITUTE(SUBSTITUTE(SUBSTITUTE(SUBSTITUTE(SUBSTITUTE(SUBSTITUTE(E85,CHAR(160)," "),CHAR(9)," "),CHAR(10)," "),CHAR(11)," "),CHAR(12)," "),CHAR(13)," "))="UNRESOLVED",TRIM(SUBSTITUTE(SUBSTITUTE(SUBSTITUTE(SUBSTITUTE(SUBSTITUTE(SUBSTITUTE(F85,CHAR(160)," "),CHAR(9)," "),CHAR(10)," "),CHAR(11)," "),CHAR(12)," "),CHAR(13)," "))="UNKNOWN",TRIM(SUBSTITUTE(SUBSTITUTE(SUBSTITUTE(SUBSTITUTE(SUBSTITUTE(SUBSTITUTE(H85,CHAR(160)," "),CHAR(9)," "),CHAR(10)," "),CHAR(11)," "),CHAR(12)," "),CHAR(13)," "))="UNRESOLVED",TRIM(SUBSTITUTE(SUBSTITUTE(SUBSTITUTE(SUBSTITUTE(SUBSTITUTE(SUBSTITUTE(I85,CHAR(160)," "),CHAR(9)," "),CHAR(10)," "),CHAR(11)," "),CHAR(12)," "),CHAR(13)," "))="UNKNOWN",TRIM(SUBSTITUTE(SUBSTITUTE(SUBSTITUTE(SUBSTITUTE(SUBSTITUTE(SUBSTITUTE(K85,CHAR(160)," "),CHAR(9)," "),CHAR(10)," "),CHAR(11)," "),CHAR(12)," "),CHAR(13)," "))="UNRESOLVED",TRIM(SUBSTITUTE(SUBSTITUTE(SUBSTITUTE(SUBSTITUTE(SUBSTITUTE(SUBSTITUTE(L85,CHAR(160)," "),CHAR(9)," "),CHAR(10)," "),CHAR(11)," "),CHAR(12)," "),CHAR(13)," "))="UNKNOWN",TRIM(SUBSTITUTE(SUBSTITUTE(SUBSTITUTE(SUBSTITUTE(SUBSTITUTE(SUBSTITUTE(N85,CHAR(160)," "),CHAR(9)," "),CHAR(10)," "),CHAR(11)," "),CHAR(12)," "),CHAR(13)," "))="UNRESOLVED",TRIM(SUBSTITUTE(SUBSTITUTE(SUBSTITUTE(SUBSTITUTE(SUBSTITUTE(SUBSTITUTE(O85,CHAR(160)," "),CHAR(9)," "),CHAR(10)," "),CHAR(11)," "),CHAR(12)," "),CHAR(13)," "))="UNKNOWN"),"RESOLVE_SCOPE",IF(AND(TRIM(SUBSTITUTE(SUBSTITUTE(SUBSTITUTE(SUBSTITUTE(SUBSTITUTE(SUBSTITUTE(C85,CHAR(160)," "),CHAR(9)," "),CHAR(10)," "),CHAR(11)," "),CHAR(12)," "),CHAR(13)," "))="CURRENT",OR(TRIM(SUBSTITUTE(SUBSTITUTE(SUBSTITUTE(SUBSTITUTE(SUBSTITUTE(SUBSTITUTE(F85,CHAR(160)," "),CHAR(9)," "),CHAR(10)," "),CHAR(11)," "),CHAR(12)," "),CHAR(13)," "))="MATERIAL",TRIM(SUBSTITUTE(SUBSTITUTE(SUBSTITUTE(SUBSTITUTE(SUBSTITUTE(SUBSTITUTE(I85,CHAR(160)," "),CHAR(9)," "),CHAR(10)," "),CHAR(11)," "),CHAR(12)," "),CHAR(13)," "))="MATERIAL",TRIM(SUBSTITUTE(SUBSTITUTE(SUBSTITUTE(SUBSTITUTE(SUBSTITUTE(SUBSTITUTE(L85,CHAR(160)," "),CHAR(9)," "),CHAR(10)," "),CHAR(11)," "),CHAR(12)," "),CHAR(13)," "))="MATERIAL",TRIM(SUBSTITUTE(SUBSTITUTE(SUBSTITUTE(SUBSTITUTE(SUBSTITUTE(SUBSTITUTE(O85,CHAR(160)," "),CHAR(9)," "),CHAR(10)," "),CHAR(11)," "),CHAR(12)," "),CHAR(13)," "))="MATERIAL")),"REOPEN_VIEW",IF((--(TRIM(SUBSTITUTE(SUBSTITUTE(SUBSTITUTE(SUBSTITUTE(SUBSTITUTE(SUBSTITUTE(F85,CHAR(160)," "),CHAR(9)," "),CHAR(10)," "),CHAR(11)," "),CHAR(12)," "),CHAR(13)," "))="MATERIAL")+--(TRIM(SUBSTITUTE(SUBSTITUTE(SUBSTITUTE(SUBSTITUTE(SUBSTITUTE(SUBSTITUTE(I85,CHAR(160)," "),CHAR(9)," "),CHAR(10)," "),CHAR(11)," "),CHAR(12)," "),CHAR(13)," "))="MATERIAL")+--(TRIM(SUBSTITUTE(SUBSTITUTE(SUBSTITUTE(SUBSTITUTE(SUBSTITUTE(SUBSTITUTE(L85,CHAR(160)," "),CHAR(9)," "),CHAR(10)," "),CHAR(11)," "),CHAR(12)," "),CHAR(13)," "))="MATERIAL")+--(TRIM(SUBSTITUTE(SUBSTITUTE(SUBSTITUTE(SUBSTITUTE(SUBSTITUTE(SUBSTITUTE(O85,CHAR(160)," "),CHAR(9)," "),CHAR(10)," "),CHAR(11)," "),CHAR(12)," "),CHAR(13)," "))="MATERIAL"))&gt;1,"SPLIT_MULTIPLE",IF(TRIM(SUBSTITUTE(SUBSTITUTE(SUBSTITUTE(SUBSTITUTE(SUBSTITUTE(SUBSTITUTE(F85,CHAR(160)," "),CHAR(9)," "),CHAR(10)," "),CHAR(11)," "),CHAR(12)," "),CHAR(13)," "))="MATERIAL","SPLIT_BUYER",IF(TRIM(SUBSTITUTE(SUBSTITUTE(SUBSTITUTE(SUBSTITUTE(SUBSTITUTE(SUBSTITUTE(I85,CHAR(160)," "),CHAR(9)," "),CHAR(10)," "),CHAR(11)," "),CHAR(12)," "),CHAR(13)," "))="MATERIAL","SPLIT_OFFER",IF(TRIM(SUBSTITUTE(SUBSTITUTE(SUBSTITUTE(SUBSTITUTE(SUBSTITUTE(SUBSTITUTE(L85,CHAR(160)," "),CHAR(9)," "),CHAR(10)," "),CHAR(11)," "),CHAR(12)," "),CHAR(13)," "))="MATERIAL","SPLIT_MARKET",IF(TRIM(SUBSTITUTE(SUBSTITUTE(SUBSTITUTE(SUBSTITUTE(SUBSTITUTE(SUBSTITUTE(O85,CHAR(160)," "),CHAR(9)," "),CHAR(10)," "),CHAR(11)," "),CHAR(12)," "),CHAR(13)," "))="MATERIAL","SPLIT_GEOGRAPHY","USE_ONE_VIEW")))))))))</f>
      </c>
      <c r="T85" s="46">
        <f>IF(S85="INVALID_INPUT","CONTROLLED_INPUT_INVALID",IF(S85="INCOMPLETE","REQUIRED_INPUT_MISSING",IF(S85="RESOLVE_SCOPE","BOUNDARY_UNRESOLVED",IF(S85="REOPEN_VIEW","CURRENT_VIEW_STALE",IF(S85="SPLIT_MULTIPLE","MULTIPLE_MATERIAL_BOUNDARIES",IF(LEFT(S85,6)="SPLIT_","SINGLE_MATERIAL_BOUNDARY","NO_MATERIAL_BOUNDARY_CHANGE"))))))</f>
      </c>
      <c r="U85" s="46">
        <f>"Buyer: "&amp;TRIM(SUBSTITUTE(SUBSTITUTE(SUBSTITUTE(SUBSTITUTE(SUBSTITUTE(SUBSTITUTE(D85,CHAR(160)," "),CHAR(9)," "),CHAR(10)," "),CHAR(11)," "),CHAR(12)," "),CHAR(13)," "))&amp;" | Offer: "&amp;TRIM(SUBSTITUTE(SUBSTITUTE(SUBSTITUTE(SUBSTITUTE(SUBSTITUTE(SUBSTITUTE(G85,CHAR(160)," "),CHAR(9)," "),CHAR(10)," "),CHAR(11)," "),CHAR(12)," "),CHAR(13)," "))&amp;" | Market/job: "&amp;TRIM(SUBSTITUTE(SUBSTITUTE(SUBSTITUTE(SUBSTITUTE(SUBSTITUTE(SUBSTITUTE(J85,CHAR(160)," "),CHAR(9)," "),CHAR(10)," "),CHAR(11)," "),CHAR(12)," "),CHAR(13)," "))&amp;" | Geography/serviceability: "&amp;TRIM(SUBSTITUTE(SUBSTITUTE(SUBSTITUTE(SUBSTITUTE(SUBSTITUTE(SUBSTITUTE(M85,CHAR(160)," "),CHAR(9)," "),CHAR(10)," "),CHAR(11)," "),CHAR(12)," "),CHAR(13)," "))</f>
      </c>
      <c r="V85" s="46">
        <f>IF(OR(S85="USE_ONE_VIEW",LEFT(S85,6)="SPLIT_",S85="REOPEN_VIEW"),"Use the resulting scoped view for the stated decision after inclusions, exclusions and evidence are recorded.","No consequential downstream comparison yet.")</f>
      </c>
      <c r="W85" s="46">
        <f>IF(OR(S85="USE_ONE_VIEW",LEFT(S85,6)="SPLIT_",S85="REOPEN_VIEW"),"Do not generalize to other buyers, offers, markets, geographies or decisions without rechecking scope.","Do not size, benchmark, rank or brief from an unresolved or invalid scope.")</f>
      </c>
      <c r="X85" s="46">
        <f>IF(S85="INVALID_INPUT","Correct unsupported controlled values.",IF(S85="INCOMPLETE","Complete missing controlled fields.",IF(S85="RESOLVE_SCOPE","Resolve one or more boundary states/effects before comparison.",IF(AX85="INCOMPLETE","Record exact missing buyer / offer / market-job / geography-serviceability scope labels before publishing.","None identified by controlled inputs."))))</f>
      </c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>
        <f>IF(OR(LEN(TRIM(SUBSTITUTE(SUBSTITUTE(SUBSTITUTE(SUBSTITUTE(SUBSTITUTE(SUBSTITUTE(D85,CHAR(160)," "),CHAR(9)," "),CHAR(10)," "),CHAR(11)," "),CHAR(12)," "),CHAR(13)," ")))=0,LEN(TRIM(SUBSTITUTE(SUBSTITUTE(SUBSTITUTE(SUBSTITUTE(SUBSTITUTE(SUBSTITUTE(G85,CHAR(160)," "),CHAR(9)," "),CHAR(10)," "),CHAR(11)," "),CHAR(12)," "),CHAR(13)," ")))=0,LEN(TRIM(SUBSTITUTE(SUBSTITUTE(SUBSTITUTE(SUBSTITUTE(SUBSTITUTE(SUBSTITUTE(J85,CHAR(160)," "),CHAR(9)," "),CHAR(10)," "),CHAR(11)," "),CHAR(12)," "),CHAR(13)," ")))=0,LEN(TRIM(SUBSTITUTE(SUBSTITUTE(SUBSTITUTE(SUBSTITUTE(SUBSTITUTE(SUBSTITUTE(M85,CHAR(160)," "),CHAR(9)," "),CHAR(10)," "),CHAR(11)," "),CHAR(12)," "),CHAR(13)," ")))=0),"INCOMPLETE","COMPLETE")</f>
      </c>
      <c r="AY85">
        <f>IF(OR(S85="INVALID_INPUT",S85="INCOMPLETE",S85="RESOLVE_SCOPE",AX85="INCOMPLETE"),"NOT_READY_TO_PUBLISH","READY_FOR_HANDOFF")</f>
      </c>
    </row>
    <row r="86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48">
        <f>IF(OR(LEN(TRIM(SUBSTITUTE(SUBSTITUTE(SUBSTITUTE(SUBSTITUTE(SUBSTITUTE(SUBSTITUTE(B86,CHAR(160)," "),CHAR(9)," "),CHAR(10)," "),CHAR(11)," "),CHAR(12)," "),CHAR(13)," ")))=0,LEN(TRIM(SUBSTITUTE(SUBSTITUTE(SUBSTITUTE(SUBSTITUTE(SUBSTITUTE(SUBSTITUTE(C86,CHAR(160)," "),CHAR(9)," "),CHAR(10)," "),CHAR(11)," "),CHAR(12)," "),CHAR(13)," ")))=0,LEN(TRIM(SUBSTITUTE(SUBSTITUTE(SUBSTITUTE(SUBSTITUTE(SUBSTITUTE(SUBSTITUTE(E86,CHAR(160)," "),CHAR(9)," "),CHAR(10)," "),CHAR(11)," "),CHAR(12)," "),CHAR(13)," ")))=0,LEN(TRIM(SUBSTITUTE(SUBSTITUTE(SUBSTITUTE(SUBSTITUTE(SUBSTITUTE(SUBSTITUTE(F86,CHAR(160)," "),CHAR(9)," "),CHAR(10)," "),CHAR(11)," "),CHAR(12)," "),CHAR(13)," ")))=0,LEN(TRIM(SUBSTITUTE(SUBSTITUTE(SUBSTITUTE(SUBSTITUTE(SUBSTITUTE(SUBSTITUTE(H86,CHAR(160)," "),CHAR(9)," "),CHAR(10)," "),CHAR(11)," "),CHAR(12)," "),CHAR(13)," ")))=0,LEN(TRIM(SUBSTITUTE(SUBSTITUTE(SUBSTITUTE(SUBSTITUTE(SUBSTITUTE(SUBSTITUTE(I86,CHAR(160)," "),CHAR(9)," "),CHAR(10)," "),CHAR(11)," "),CHAR(12)," "),CHAR(13)," ")))=0,LEN(TRIM(SUBSTITUTE(SUBSTITUTE(SUBSTITUTE(SUBSTITUTE(SUBSTITUTE(SUBSTITUTE(K86,CHAR(160)," "),CHAR(9)," "),CHAR(10)," "),CHAR(11)," "),CHAR(12)," "),CHAR(13)," ")))=0,LEN(TRIM(SUBSTITUTE(SUBSTITUTE(SUBSTITUTE(SUBSTITUTE(SUBSTITUTE(SUBSTITUTE(L86,CHAR(160)," "),CHAR(9)," "),CHAR(10)," "),CHAR(11)," "),CHAR(12)," "),CHAR(13)," ")))=0,LEN(TRIM(SUBSTITUTE(SUBSTITUTE(SUBSTITUTE(SUBSTITUTE(SUBSTITUTE(SUBSTITUTE(N86,CHAR(160)," "),CHAR(9)," "),CHAR(10)," "),CHAR(11)," "),CHAR(12)," "),CHAR(13)," ")))=0,LEN(TRIM(SUBSTITUTE(SUBSTITUTE(SUBSTITUTE(SUBSTITUTE(SUBSTITUTE(SUBSTITUTE(O86,CHAR(160)," "),CHAR(9)," "),CHAR(10)," "),CHAR(11)," "),CHAR(12)," "),CHAR(13)," ")))=0),"INCOMPLETE",IF(OR(SUMPRODUCT(--EXACT(TRIM(SUBSTITUTE(SUBSTITUTE(SUBSTITUTE(SUBSTITUTE(SUBSTITUTE(SUBSTITUTE(B86,CHAR(160)," "),CHAR(9)," "),CHAR(10)," "),CHAR(11)," "),CHAR(12)," "),CHAR(13)," ")),validation_decision_use))=0,SUMPRODUCT(--EXACT(TRIM(SUBSTITUTE(SUBSTITUTE(SUBSTITUTE(SUBSTITUTE(SUBSTITUTE(SUBSTITUTE(C86,CHAR(160)," "),CHAR(9)," "),CHAR(10)," "),CHAR(11)," "),CHAR(12)," "),CHAR(13)," ")),validation_existing_view))=0,SUMPRODUCT(--EXACT(TRIM(SUBSTITUTE(SUBSTITUTE(SUBSTITUTE(SUBSTITUTE(SUBSTITUTE(SUBSTITUTE(E86,CHAR(160)," "),CHAR(9)," "),CHAR(10)," "),CHAR(11)," "),CHAR(12)," "),CHAR(13)," ")),validation_boundary_state))=0,SUMPRODUCT(--EXACT(TRIM(SUBSTITUTE(SUBSTITUTE(SUBSTITUTE(SUBSTITUTE(SUBSTITUTE(SUBSTITUTE(F86,CHAR(160)," "),CHAR(9)," "),CHAR(10)," "),CHAR(11)," "),CHAR(12)," "),CHAR(13)," ")),validation_boundary_effect))=0,SUMPRODUCT(--EXACT(TRIM(SUBSTITUTE(SUBSTITUTE(SUBSTITUTE(SUBSTITUTE(SUBSTITUTE(SUBSTITUTE(H86,CHAR(160)," "),CHAR(9)," "),CHAR(10)," "),CHAR(11)," "),CHAR(12)," "),CHAR(13)," ")),validation_boundary_state))=0,SUMPRODUCT(--EXACT(TRIM(SUBSTITUTE(SUBSTITUTE(SUBSTITUTE(SUBSTITUTE(SUBSTITUTE(SUBSTITUTE(I86,CHAR(160)," "),CHAR(9)," "),CHAR(10)," "),CHAR(11)," "),CHAR(12)," "),CHAR(13)," ")),validation_boundary_effect))=0,SUMPRODUCT(--EXACT(TRIM(SUBSTITUTE(SUBSTITUTE(SUBSTITUTE(SUBSTITUTE(SUBSTITUTE(SUBSTITUTE(K86,CHAR(160)," "),CHAR(9)," "),CHAR(10)," "),CHAR(11)," "),CHAR(12)," "),CHAR(13)," ")),validation_boundary_state))=0,SUMPRODUCT(--EXACT(TRIM(SUBSTITUTE(SUBSTITUTE(SUBSTITUTE(SUBSTITUTE(SUBSTITUTE(SUBSTITUTE(L86,CHAR(160)," "),CHAR(9)," "),CHAR(10)," "),CHAR(11)," "),CHAR(12)," "),CHAR(13)," ")),validation_boundary_effect))=0,SUMPRODUCT(--EXACT(TRIM(SUBSTITUTE(SUBSTITUTE(SUBSTITUTE(SUBSTITUTE(SUBSTITUTE(SUBSTITUTE(N86,CHAR(160)," "),CHAR(9)," "),CHAR(10)," "),CHAR(11)," "),CHAR(12)," "),CHAR(13)," ")),validation_boundary_state))=0,SUMPRODUCT(--EXACT(TRIM(SUBSTITUTE(SUBSTITUTE(SUBSTITUTE(SUBSTITUTE(SUBSTITUTE(SUBSTITUTE(O86,CHAR(160)," "),CHAR(9)," "),CHAR(10)," "),CHAR(11)," "),CHAR(12)," "),CHAR(13)," ")),validation_boundary_effect))=0),"INVALID_INPUT",IF(OR(TRIM(SUBSTITUTE(SUBSTITUTE(SUBSTITUTE(SUBSTITUTE(SUBSTITUTE(SUBSTITUTE(E86,CHAR(160)," "),CHAR(9)," "),CHAR(10)," "),CHAR(11)," "),CHAR(12)," "),CHAR(13)," "))="UNRESOLVED",TRIM(SUBSTITUTE(SUBSTITUTE(SUBSTITUTE(SUBSTITUTE(SUBSTITUTE(SUBSTITUTE(F86,CHAR(160)," "),CHAR(9)," "),CHAR(10)," "),CHAR(11)," "),CHAR(12)," "),CHAR(13)," "))="UNKNOWN",TRIM(SUBSTITUTE(SUBSTITUTE(SUBSTITUTE(SUBSTITUTE(SUBSTITUTE(SUBSTITUTE(H86,CHAR(160)," "),CHAR(9)," "),CHAR(10)," "),CHAR(11)," "),CHAR(12)," "),CHAR(13)," "))="UNRESOLVED",TRIM(SUBSTITUTE(SUBSTITUTE(SUBSTITUTE(SUBSTITUTE(SUBSTITUTE(SUBSTITUTE(I86,CHAR(160)," "),CHAR(9)," "),CHAR(10)," "),CHAR(11)," "),CHAR(12)," "),CHAR(13)," "))="UNKNOWN",TRIM(SUBSTITUTE(SUBSTITUTE(SUBSTITUTE(SUBSTITUTE(SUBSTITUTE(SUBSTITUTE(K86,CHAR(160)," "),CHAR(9)," "),CHAR(10)," "),CHAR(11)," "),CHAR(12)," "),CHAR(13)," "))="UNRESOLVED",TRIM(SUBSTITUTE(SUBSTITUTE(SUBSTITUTE(SUBSTITUTE(SUBSTITUTE(SUBSTITUTE(L86,CHAR(160)," "),CHAR(9)," "),CHAR(10)," "),CHAR(11)," "),CHAR(12)," "),CHAR(13)," "))="UNKNOWN",TRIM(SUBSTITUTE(SUBSTITUTE(SUBSTITUTE(SUBSTITUTE(SUBSTITUTE(SUBSTITUTE(N86,CHAR(160)," "),CHAR(9)," "),CHAR(10)," "),CHAR(11)," "),CHAR(12)," "),CHAR(13)," "))="UNRESOLVED",TRIM(SUBSTITUTE(SUBSTITUTE(SUBSTITUTE(SUBSTITUTE(SUBSTITUTE(SUBSTITUTE(O86,CHAR(160)," "),CHAR(9)," "),CHAR(10)," "),CHAR(11)," "),CHAR(12)," "),CHAR(13)," "))="UNKNOWN"),"RESOLVE_SCOPE",IF(AND(TRIM(SUBSTITUTE(SUBSTITUTE(SUBSTITUTE(SUBSTITUTE(SUBSTITUTE(SUBSTITUTE(C86,CHAR(160)," "),CHAR(9)," "),CHAR(10)," "),CHAR(11)," "),CHAR(12)," "),CHAR(13)," "))="CURRENT",OR(TRIM(SUBSTITUTE(SUBSTITUTE(SUBSTITUTE(SUBSTITUTE(SUBSTITUTE(SUBSTITUTE(F86,CHAR(160)," "),CHAR(9)," "),CHAR(10)," "),CHAR(11)," "),CHAR(12)," "),CHAR(13)," "))="MATERIAL",TRIM(SUBSTITUTE(SUBSTITUTE(SUBSTITUTE(SUBSTITUTE(SUBSTITUTE(SUBSTITUTE(I86,CHAR(160)," "),CHAR(9)," "),CHAR(10)," "),CHAR(11)," "),CHAR(12)," "),CHAR(13)," "))="MATERIAL",TRIM(SUBSTITUTE(SUBSTITUTE(SUBSTITUTE(SUBSTITUTE(SUBSTITUTE(SUBSTITUTE(L86,CHAR(160)," "),CHAR(9)," "),CHAR(10)," "),CHAR(11)," "),CHAR(12)," "),CHAR(13)," "))="MATERIAL",TRIM(SUBSTITUTE(SUBSTITUTE(SUBSTITUTE(SUBSTITUTE(SUBSTITUTE(SUBSTITUTE(O86,CHAR(160)," "),CHAR(9)," "),CHAR(10)," "),CHAR(11)," "),CHAR(12)," "),CHAR(13)," "))="MATERIAL")),"REOPEN_VIEW",IF((--(TRIM(SUBSTITUTE(SUBSTITUTE(SUBSTITUTE(SUBSTITUTE(SUBSTITUTE(SUBSTITUTE(F86,CHAR(160)," "),CHAR(9)," "),CHAR(10)," "),CHAR(11)," "),CHAR(12)," "),CHAR(13)," "))="MATERIAL")+--(TRIM(SUBSTITUTE(SUBSTITUTE(SUBSTITUTE(SUBSTITUTE(SUBSTITUTE(SUBSTITUTE(I86,CHAR(160)," "),CHAR(9)," "),CHAR(10)," "),CHAR(11)," "),CHAR(12)," "),CHAR(13)," "))="MATERIAL")+--(TRIM(SUBSTITUTE(SUBSTITUTE(SUBSTITUTE(SUBSTITUTE(SUBSTITUTE(SUBSTITUTE(L86,CHAR(160)," "),CHAR(9)," "),CHAR(10)," "),CHAR(11)," "),CHAR(12)," "),CHAR(13)," "))="MATERIAL")+--(TRIM(SUBSTITUTE(SUBSTITUTE(SUBSTITUTE(SUBSTITUTE(SUBSTITUTE(SUBSTITUTE(O86,CHAR(160)," "),CHAR(9)," "),CHAR(10)," "),CHAR(11)," "),CHAR(12)," "),CHAR(13)," "))="MATERIAL"))&gt;1,"SPLIT_MULTIPLE",IF(TRIM(SUBSTITUTE(SUBSTITUTE(SUBSTITUTE(SUBSTITUTE(SUBSTITUTE(SUBSTITUTE(F86,CHAR(160)," "),CHAR(9)," "),CHAR(10)," "),CHAR(11)," "),CHAR(12)," "),CHAR(13)," "))="MATERIAL","SPLIT_BUYER",IF(TRIM(SUBSTITUTE(SUBSTITUTE(SUBSTITUTE(SUBSTITUTE(SUBSTITUTE(SUBSTITUTE(I86,CHAR(160)," "),CHAR(9)," "),CHAR(10)," "),CHAR(11)," "),CHAR(12)," "),CHAR(13)," "))="MATERIAL","SPLIT_OFFER",IF(TRIM(SUBSTITUTE(SUBSTITUTE(SUBSTITUTE(SUBSTITUTE(SUBSTITUTE(SUBSTITUTE(L86,CHAR(160)," "),CHAR(9)," "),CHAR(10)," "),CHAR(11)," "),CHAR(12)," "),CHAR(13)," "))="MATERIAL","SPLIT_MARKET",IF(TRIM(SUBSTITUTE(SUBSTITUTE(SUBSTITUTE(SUBSTITUTE(SUBSTITUTE(SUBSTITUTE(O86,CHAR(160)," "),CHAR(9)," "),CHAR(10)," "),CHAR(11)," "),CHAR(12)," "),CHAR(13)," "))="MATERIAL","SPLIT_GEOGRAPHY","USE_ONE_VIEW")))))))))</f>
      </c>
      <c r="T86" s="46">
        <f>IF(S86="INVALID_INPUT","CONTROLLED_INPUT_INVALID",IF(S86="INCOMPLETE","REQUIRED_INPUT_MISSING",IF(S86="RESOLVE_SCOPE","BOUNDARY_UNRESOLVED",IF(S86="REOPEN_VIEW","CURRENT_VIEW_STALE",IF(S86="SPLIT_MULTIPLE","MULTIPLE_MATERIAL_BOUNDARIES",IF(LEFT(S86,6)="SPLIT_","SINGLE_MATERIAL_BOUNDARY","NO_MATERIAL_BOUNDARY_CHANGE"))))))</f>
      </c>
      <c r="U86" s="46">
        <f>"Buyer: "&amp;TRIM(SUBSTITUTE(SUBSTITUTE(SUBSTITUTE(SUBSTITUTE(SUBSTITUTE(SUBSTITUTE(D86,CHAR(160)," "),CHAR(9)," "),CHAR(10)," "),CHAR(11)," "),CHAR(12)," "),CHAR(13)," "))&amp;" | Offer: "&amp;TRIM(SUBSTITUTE(SUBSTITUTE(SUBSTITUTE(SUBSTITUTE(SUBSTITUTE(SUBSTITUTE(G86,CHAR(160)," "),CHAR(9)," "),CHAR(10)," "),CHAR(11)," "),CHAR(12)," "),CHAR(13)," "))&amp;" | Market/job: "&amp;TRIM(SUBSTITUTE(SUBSTITUTE(SUBSTITUTE(SUBSTITUTE(SUBSTITUTE(SUBSTITUTE(J86,CHAR(160)," "),CHAR(9)," "),CHAR(10)," "),CHAR(11)," "),CHAR(12)," "),CHAR(13)," "))&amp;" | Geography/serviceability: "&amp;TRIM(SUBSTITUTE(SUBSTITUTE(SUBSTITUTE(SUBSTITUTE(SUBSTITUTE(SUBSTITUTE(M86,CHAR(160)," "),CHAR(9)," "),CHAR(10)," "),CHAR(11)," "),CHAR(12)," "),CHAR(13)," "))</f>
      </c>
      <c r="V86" s="46">
        <f>IF(OR(S86="USE_ONE_VIEW",LEFT(S86,6)="SPLIT_",S86="REOPEN_VIEW"),"Use the resulting scoped view for the stated decision after inclusions, exclusions and evidence are recorded.","No consequential downstream comparison yet.")</f>
      </c>
      <c r="W86" s="46">
        <f>IF(OR(S86="USE_ONE_VIEW",LEFT(S86,6)="SPLIT_",S86="REOPEN_VIEW"),"Do not generalize to other buyers, offers, markets, geographies or decisions without rechecking scope.","Do not size, benchmark, rank or brief from an unresolved or invalid scope.")</f>
      </c>
      <c r="X86" s="46">
        <f>IF(S86="INVALID_INPUT","Correct unsupported controlled values.",IF(S86="INCOMPLETE","Complete missing controlled fields.",IF(S86="RESOLVE_SCOPE","Resolve one or more boundary states/effects before comparison.",IF(AX86="INCOMPLETE","Record exact missing buyer / offer / market-job / geography-serviceability scope labels before publishing.","None identified by controlled inputs."))))</f>
      </c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>
        <f>IF(OR(LEN(TRIM(SUBSTITUTE(SUBSTITUTE(SUBSTITUTE(SUBSTITUTE(SUBSTITUTE(SUBSTITUTE(D86,CHAR(160)," "),CHAR(9)," "),CHAR(10)," "),CHAR(11)," "),CHAR(12)," "),CHAR(13)," ")))=0,LEN(TRIM(SUBSTITUTE(SUBSTITUTE(SUBSTITUTE(SUBSTITUTE(SUBSTITUTE(SUBSTITUTE(G86,CHAR(160)," "),CHAR(9)," "),CHAR(10)," "),CHAR(11)," "),CHAR(12)," "),CHAR(13)," ")))=0,LEN(TRIM(SUBSTITUTE(SUBSTITUTE(SUBSTITUTE(SUBSTITUTE(SUBSTITUTE(SUBSTITUTE(J86,CHAR(160)," "),CHAR(9)," "),CHAR(10)," "),CHAR(11)," "),CHAR(12)," "),CHAR(13)," ")))=0,LEN(TRIM(SUBSTITUTE(SUBSTITUTE(SUBSTITUTE(SUBSTITUTE(SUBSTITUTE(SUBSTITUTE(M86,CHAR(160)," "),CHAR(9)," "),CHAR(10)," "),CHAR(11)," "),CHAR(12)," "),CHAR(13)," ")))=0),"INCOMPLETE","COMPLETE")</f>
      </c>
      <c r="AY86">
        <f>IF(OR(S86="INVALID_INPUT",S86="INCOMPLETE",S86="RESOLVE_SCOPE",AX86="INCOMPLETE"),"NOT_READY_TO_PUBLISH","READY_FOR_HANDOFF")</f>
      </c>
    </row>
    <row r="87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48">
        <f>IF(OR(LEN(TRIM(SUBSTITUTE(SUBSTITUTE(SUBSTITUTE(SUBSTITUTE(SUBSTITUTE(SUBSTITUTE(B87,CHAR(160)," "),CHAR(9)," "),CHAR(10)," "),CHAR(11)," "),CHAR(12)," "),CHAR(13)," ")))=0,LEN(TRIM(SUBSTITUTE(SUBSTITUTE(SUBSTITUTE(SUBSTITUTE(SUBSTITUTE(SUBSTITUTE(C87,CHAR(160)," "),CHAR(9)," "),CHAR(10)," "),CHAR(11)," "),CHAR(12)," "),CHAR(13)," ")))=0,LEN(TRIM(SUBSTITUTE(SUBSTITUTE(SUBSTITUTE(SUBSTITUTE(SUBSTITUTE(SUBSTITUTE(E87,CHAR(160)," "),CHAR(9)," "),CHAR(10)," "),CHAR(11)," "),CHAR(12)," "),CHAR(13)," ")))=0,LEN(TRIM(SUBSTITUTE(SUBSTITUTE(SUBSTITUTE(SUBSTITUTE(SUBSTITUTE(SUBSTITUTE(F87,CHAR(160)," "),CHAR(9)," "),CHAR(10)," "),CHAR(11)," "),CHAR(12)," "),CHAR(13)," ")))=0,LEN(TRIM(SUBSTITUTE(SUBSTITUTE(SUBSTITUTE(SUBSTITUTE(SUBSTITUTE(SUBSTITUTE(H87,CHAR(160)," "),CHAR(9)," "),CHAR(10)," "),CHAR(11)," "),CHAR(12)," "),CHAR(13)," ")))=0,LEN(TRIM(SUBSTITUTE(SUBSTITUTE(SUBSTITUTE(SUBSTITUTE(SUBSTITUTE(SUBSTITUTE(I87,CHAR(160)," "),CHAR(9)," "),CHAR(10)," "),CHAR(11)," "),CHAR(12)," "),CHAR(13)," ")))=0,LEN(TRIM(SUBSTITUTE(SUBSTITUTE(SUBSTITUTE(SUBSTITUTE(SUBSTITUTE(SUBSTITUTE(K87,CHAR(160)," "),CHAR(9)," "),CHAR(10)," "),CHAR(11)," "),CHAR(12)," "),CHAR(13)," ")))=0,LEN(TRIM(SUBSTITUTE(SUBSTITUTE(SUBSTITUTE(SUBSTITUTE(SUBSTITUTE(SUBSTITUTE(L87,CHAR(160)," "),CHAR(9)," "),CHAR(10)," "),CHAR(11)," "),CHAR(12)," "),CHAR(13)," ")))=0,LEN(TRIM(SUBSTITUTE(SUBSTITUTE(SUBSTITUTE(SUBSTITUTE(SUBSTITUTE(SUBSTITUTE(N87,CHAR(160)," "),CHAR(9)," "),CHAR(10)," "),CHAR(11)," "),CHAR(12)," "),CHAR(13)," ")))=0,LEN(TRIM(SUBSTITUTE(SUBSTITUTE(SUBSTITUTE(SUBSTITUTE(SUBSTITUTE(SUBSTITUTE(O87,CHAR(160)," "),CHAR(9)," "),CHAR(10)," "),CHAR(11)," "),CHAR(12)," "),CHAR(13)," ")))=0),"INCOMPLETE",IF(OR(SUMPRODUCT(--EXACT(TRIM(SUBSTITUTE(SUBSTITUTE(SUBSTITUTE(SUBSTITUTE(SUBSTITUTE(SUBSTITUTE(B87,CHAR(160)," "),CHAR(9)," "),CHAR(10)," "),CHAR(11)," "),CHAR(12)," "),CHAR(13)," ")),validation_decision_use))=0,SUMPRODUCT(--EXACT(TRIM(SUBSTITUTE(SUBSTITUTE(SUBSTITUTE(SUBSTITUTE(SUBSTITUTE(SUBSTITUTE(C87,CHAR(160)," "),CHAR(9)," "),CHAR(10)," "),CHAR(11)," "),CHAR(12)," "),CHAR(13)," ")),validation_existing_view))=0,SUMPRODUCT(--EXACT(TRIM(SUBSTITUTE(SUBSTITUTE(SUBSTITUTE(SUBSTITUTE(SUBSTITUTE(SUBSTITUTE(E87,CHAR(160)," "),CHAR(9)," "),CHAR(10)," "),CHAR(11)," "),CHAR(12)," "),CHAR(13)," ")),validation_boundary_state))=0,SUMPRODUCT(--EXACT(TRIM(SUBSTITUTE(SUBSTITUTE(SUBSTITUTE(SUBSTITUTE(SUBSTITUTE(SUBSTITUTE(F87,CHAR(160)," "),CHAR(9)," "),CHAR(10)," "),CHAR(11)," "),CHAR(12)," "),CHAR(13)," ")),validation_boundary_effect))=0,SUMPRODUCT(--EXACT(TRIM(SUBSTITUTE(SUBSTITUTE(SUBSTITUTE(SUBSTITUTE(SUBSTITUTE(SUBSTITUTE(H87,CHAR(160)," "),CHAR(9)," "),CHAR(10)," "),CHAR(11)," "),CHAR(12)," "),CHAR(13)," ")),validation_boundary_state))=0,SUMPRODUCT(--EXACT(TRIM(SUBSTITUTE(SUBSTITUTE(SUBSTITUTE(SUBSTITUTE(SUBSTITUTE(SUBSTITUTE(I87,CHAR(160)," "),CHAR(9)," "),CHAR(10)," "),CHAR(11)," "),CHAR(12)," "),CHAR(13)," ")),validation_boundary_effect))=0,SUMPRODUCT(--EXACT(TRIM(SUBSTITUTE(SUBSTITUTE(SUBSTITUTE(SUBSTITUTE(SUBSTITUTE(SUBSTITUTE(K87,CHAR(160)," "),CHAR(9)," "),CHAR(10)," "),CHAR(11)," "),CHAR(12)," "),CHAR(13)," ")),validation_boundary_state))=0,SUMPRODUCT(--EXACT(TRIM(SUBSTITUTE(SUBSTITUTE(SUBSTITUTE(SUBSTITUTE(SUBSTITUTE(SUBSTITUTE(L87,CHAR(160)," "),CHAR(9)," "),CHAR(10)," "),CHAR(11)," "),CHAR(12)," "),CHAR(13)," ")),validation_boundary_effect))=0,SUMPRODUCT(--EXACT(TRIM(SUBSTITUTE(SUBSTITUTE(SUBSTITUTE(SUBSTITUTE(SUBSTITUTE(SUBSTITUTE(N87,CHAR(160)," "),CHAR(9)," "),CHAR(10)," "),CHAR(11)," "),CHAR(12)," "),CHAR(13)," ")),validation_boundary_state))=0,SUMPRODUCT(--EXACT(TRIM(SUBSTITUTE(SUBSTITUTE(SUBSTITUTE(SUBSTITUTE(SUBSTITUTE(SUBSTITUTE(O87,CHAR(160)," "),CHAR(9)," "),CHAR(10)," "),CHAR(11)," "),CHAR(12)," "),CHAR(13)," ")),validation_boundary_effect))=0),"INVALID_INPUT",IF(OR(TRIM(SUBSTITUTE(SUBSTITUTE(SUBSTITUTE(SUBSTITUTE(SUBSTITUTE(SUBSTITUTE(E87,CHAR(160)," "),CHAR(9)," "),CHAR(10)," "),CHAR(11)," "),CHAR(12)," "),CHAR(13)," "))="UNRESOLVED",TRIM(SUBSTITUTE(SUBSTITUTE(SUBSTITUTE(SUBSTITUTE(SUBSTITUTE(SUBSTITUTE(F87,CHAR(160)," "),CHAR(9)," "),CHAR(10)," "),CHAR(11)," "),CHAR(12)," "),CHAR(13)," "))="UNKNOWN",TRIM(SUBSTITUTE(SUBSTITUTE(SUBSTITUTE(SUBSTITUTE(SUBSTITUTE(SUBSTITUTE(H87,CHAR(160)," "),CHAR(9)," "),CHAR(10)," "),CHAR(11)," "),CHAR(12)," "),CHAR(13)," "))="UNRESOLVED",TRIM(SUBSTITUTE(SUBSTITUTE(SUBSTITUTE(SUBSTITUTE(SUBSTITUTE(SUBSTITUTE(I87,CHAR(160)," "),CHAR(9)," "),CHAR(10)," "),CHAR(11)," "),CHAR(12)," "),CHAR(13)," "))="UNKNOWN",TRIM(SUBSTITUTE(SUBSTITUTE(SUBSTITUTE(SUBSTITUTE(SUBSTITUTE(SUBSTITUTE(K87,CHAR(160)," "),CHAR(9)," "),CHAR(10)," "),CHAR(11)," "),CHAR(12)," "),CHAR(13)," "))="UNRESOLVED",TRIM(SUBSTITUTE(SUBSTITUTE(SUBSTITUTE(SUBSTITUTE(SUBSTITUTE(SUBSTITUTE(L87,CHAR(160)," "),CHAR(9)," "),CHAR(10)," "),CHAR(11)," "),CHAR(12)," "),CHAR(13)," "))="UNKNOWN",TRIM(SUBSTITUTE(SUBSTITUTE(SUBSTITUTE(SUBSTITUTE(SUBSTITUTE(SUBSTITUTE(N87,CHAR(160)," "),CHAR(9)," "),CHAR(10)," "),CHAR(11)," "),CHAR(12)," "),CHAR(13)," "))="UNRESOLVED",TRIM(SUBSTITUTE(SUBSTITUTE(SUBSTITUTE(SUBSTITUTE(SUBSTITUTE(SUBSTITUTE(O87,CHAR(160)," "),CHAR(9)," "),CHAR(10)," "),CHAR(11)," "),CHAR(12)," "),CHAR(13)," "))="UNKNOWN"),"RESOLVE_SCOPE",IF(AND(TRIM(SUBSTITUTE(SUBSTITUTE(SUBSTITUTE(SUBSTITUTE(SUBSTITUTE(SUBSTITUTE(C87,CHAR(160)," "),CHAR(9)," "),CHAR(10)," "),CHAR(11)," "),CHAR(12)," "),CHAR(13)," "))="CURRENT",OR(TRIM(SUBSTITUTE(SUBSTITUTE(SUBSTITUTE(SUBSTITUTE(SUBSTITUTE(SUBSTITUTE(F87,CHAR(160)," "),CHAR(9)," "),CHAR(10)," "),CHAR(11)," "),CHAR(12)," "),CHAR(13)," "))="MATERIAL",TRIM(SUBSTITUTE(SUBSTITUTE(SUBSTITUTE(SUBSTITUTE(SUBSTITUTE(SUBSTITUTE(I87,CHAR(160)," "),CHAR(9)," "),CHAR(10)," "),CHAR(11)," "),CHAR(12)," "),CHAR(13)," "))="MATERIAL",TRIM(SUBSTITUTE(SUBSTITUTE(SUBSTITUTE(SUBSTITUTE(SUBSTITUTE(SUBSTITUTE(L87,CHAR(160)," "),CHAR(9)," "),CHAR(10)," "),CHAR(11)," "),CHAR(12)," "),CHAR(13)," "))="MATERIAL",TRIM(SUBSTITUTE(SUBSTITUTE(SUBSTITUTE(SUBSTITUTE(SUBSTITUTE(SUBSTITUTE(O87,CHAR(160)," "),CHAR(9)," "),CHAR(10)," "),CHAR(11)," "),CHAR(12)," "),CHAR(13)," "))="MATERIAL")),"REOPEN_VIEW",IF((--(TRIM(SUBSTITUTE(SUBSTITUTE(SUBSTITUTE(SUBSTITUTE(SUBSTITUTE(SUBSTITUTE(F87,CHAR(160)," "),CHAR(9)," "),CHAR(10)," "),CHAR(11)," "),CHAR(12)," "),CHAR(13)," "))="MATERIAL")+--(TRIM(SUBSTITUTE(SUBSTITUTE(SUBSTITUTE(SUBSTITUTE(SUBSTITUTE(SUBSTITUTE(I87,CHAR(160)," "),CHAR(9)," "),CHAR(10)," "),CHAR(11)," "),CHAR(12)," "),CHAR(13)," "))="MATERIAL")+--(TRIM(SUBSTITUTE(SUBSTITUTE(SUBSTITUTE(SUBSTITUTE(SUBSTITUTE(SUBSTITUTE(L87,CHAR(160)," "),CHAR(9)," "),CHAR(10)," "),CHAR(11)," "),CHAR(12)," "),CHAR(13)," "))="MATERIAL")+--(TRIM(SUBSTITUTE(SUBSTITUTE(SUBSTITUTE(SUBSTITUTE(SUBSTITUTE(SUBSTITUTE(O87,CHAR(160)," "),CHAR(9)," "),CHAR(10)," "),CHAR(11)," "),CHAR(12)," "),CHAR(13)," "))="MATERIAL"))&gt;1,"SPLIT_MULTIPLE",IF(TRIM(SUBSTITUTE(SUBSTITUTE(SUBSTITUTE(SUBSTITUTE(SUBSTITUTE(SUBSTITUTE(F87,CHAR(160)," "),CHAR(9)," "),CHAR(10)," "),CHAR(11)," "),CHAR(12)," "),CHAR(13)," "))="MATERIAL","SPLIT_BUYER",IF(TRIM(SUBSTITUTE(SUBSTITUTE(SUBSTITUTE(SUBSTITUTE(SUBSTITUTE(SUBSTITUTE(I87,CHAR(160)," "),CHAR(9)," "),CHAR(10)," "),CHAR(11)," "),CHAR(12)," "),CHAR(13)," "))="MATERIAL","SPLIT_OFFER",IF(TRIM(SUBSTITUTE(SUBSTITUTE(SUBSTITUTE(SUBSTITUTE(SUBSTITUTE(SUBSTITUTE(L87,CHAR(160)," "),CHAR(9)," "),CHAR(10)," "),CHAR(11)," "),CHAR(12)," "),CHAR(13)," "))="MATERIAL","SPLIT_MARKET",IF(TRIM(SUBSTITUTE(SUBSTITUTE(SUBSTITUTE(SUBSTITUTE(SUBSTITUTE(SUBSTITUTE(O87,CHAR(160)," "),CHAR(9)," "),CHAR(10)," "),CHAR(11)," "),CHAR(12)," "),CHAR(13)," "))="MATERIAL","SPLIT_GEOGRAPHY","USE_ONE_VIEW")))))))))</f>
      </c>
      <c r="T87" s="46">
        <f>IF(S87="INVALID_INPUT","CONTROLLED_INPUT_INVALID",IF(S87="INCOMPLETE","REQUIRED_INPUT_MISSING",IF(S87="RESOLVE_SCOPE","BOUNDARY_UNRESOLVED",IF(S87="REOPEN_VIEW","CURRENT_VIEW_STALE",IF(S87="SPLIT_MULTIPLE","MULTIPLE_MATERIAL_BOUNDARIES",IF(LEFT(S87,6)="SPLIT_","SINGLE_MATERIAL_BOUNDARY","NO_MATERIAL_BOUNDARY_CHANGE"))))))</f>
      </c>
      <c r="U87" s="46">
        <f>"Buyer: "&amp;TRIM(SUBSTITUTE(SUBSTITUTE(SUBSTITUTE(SUBSTITUTE(SUBSTITUTE(SUBSTITUTE(D87,CHAR(160)," "),CHAR(9)," "),CHAR(10)," "),CHAR(11)," "),CHAR(12)," "),CHAR(13)," "))&amp;" | Offer: "&amp;TRIM(SUBSTITUTE(SUBSTITUTE(SUBSTITUTE(SUBSTITUTE(SUBSTITUTE(SUBSTITUTE(G87,CHAR(160)," "),CHAR(9)," "),CHAR(10)," "),CHAR(11)," "),CHAR(12)," "),CHAR(13)," "))&amp;" | Market/job: "&amp;TRIM(SUBSTITUTE(SUBSTITUTE(SUBSTITUTE(SUBSTITUTE(SUBSTITUTE(SUBSTITUTE(J87,CHAR(160)," "),CHAR(9)," "),CHAR(10)," "),CHAR(11)," "),CHAR(12)," "),CHAR(13)," "))&amp;" | Geography/serviceability: "&amp;TRIM(SUBSTITUTE(SUBSTITUTE(SUBSTITUTE(SUBSTITUTE(SUBSTITUTE(SUBSTITUTE(M87,CHAR(160)," "),CHAR(9)," "),CHAR(10)," "),CHAR(11)," "),CHAR(12)," "),CHAR(13)," "))</f>
      </c>
      <c r="V87" s="46">
        <f>IF(OR(S87="USE_ONE_VIEW",LEFT(S87,6)="SPLIT_",S87="REOPEN_VIEW"),"Use the resulting scoped view for the stated decision after inclusions, exclusions and evidence are recorded.","No consequential downstream comparison yet.")</f>
      </c>
      <c r="W87" s="46">
        <f>IF(OR(S87="USE_ONE_VIEW",LEFT(S87,6)="SPLIT_",S87="REOPEN_VIEW"),"Do not generalize to other buyers, offers, markets, geographies or decisions without rechecking scope.","Do not size, benchmark, rank or brief from an unresolved or invalid scope.")</f>
      </c>
      <c r="X87" s="46">
        <f>IF(S87="INVALID_INPUT","Correct unsupported controlled values.",IF(S87="INCOMPLETE","Complete missing controlled fields.",IF(S87="RESOLVE_SCOPE","Resolve one or more boundary states/effects before comparison.",IF(AX87="INCOMPLETE","Record exact missing buyer / offer / market-job / geography-serviceability scope labels before publishing.","None identified by controlled inputs."))))</f>
      </c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>
        <f>IF(OR(LEN(TRIM(SUBSTITUTE(SUBSTITUTE(SUBSTITUTE(SUBSTITUTE(SUBSTITUTE(SUBSTITUTE(D87,CHAR(160)," "),CHAR(9)," "),CHAR(10)," "),CHAR(11)," "),CHAR(12)," "),CHAR(13)," ")))=0,LEN(TRIM(SUBSTITUTE(SUBSTITUTE(SUBSTITUTE(SUBSTITUTE(SUBSTITUTE(SUBSTITUTE(G87,CHAR(160)," "),CHAR(9)," "),CHAR(10)," "),CHAR(11)," "),CHAR(12)," "),CHAR(13)," ")))=0,LEN(TRIM(SUBSTITUTE(SUBSTITUTE(SUBSTITUTE(SUBSTITUTE(SUBSTITUTE(SUBSTITUTE(J87,CHAR(160)," "),CHAR(9)," "),CHAR(10)," "),CHAR(11)," "),CHAR(12)," "),CHAR(13)," ")))=0,LEN(TRIM(SUBSTITUTE(SUBSTITUTE(SUBSTITUTE(SUBSTITUTE(SUBSTITUTE(SUBSTITUTE(M87,CHAR(160)," "),CHAR(9)," "),CHAR(10)," "),CHAR(11)," "),CHAR(12)," "),CHAR(13)," ")))=0),"INCOMPLETE","COMPLETE")</f>
      </c>
      <c r="AY87">
        <f>IF(OR(S87="INVALID_INPUT",S87="INCOMPLETE",S87="RESOLVE_SCOPE",AX87="INCOMPLETE"),"NOT_READY_TO_PUBLISH","READY_FOR_HANDOFF")</f>
      </c>
    </row>
    <row r="88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48">
        <f>IF(OR(LEN(TRIM(SUBSTITUTE(SUBSTITUTE(SUBSTITUTE(SUBSTITUTE(SUBSTITUTE(SUBSTITUTE(B88,CHAR(160)," "),CHAR(9)," "),CHAR(10)," "),CHAR(11)," "),CHAR(12)," "),CHAR(13)," ")))=0,LEN(TRIM(SUBSTITUTE(SUBSTITUTE(SUBSTITUTE(SUBSTITUTE(SUBSTITUTE(SUBSTITUTE(C88,CHAR(160)," "),CHAR(9)," "),CHAR(10)," "),CHAR(11)," "),CHAR(12)," "),CHAR(13)," ")))=0,LEN(TRIM(SUBSTITUTE(SUBSTITUTE(SUBSTITUTE(SUBSTITUTE(SUBSTITUTE(SUBSTITUTE(E88,CHAR(160)," "),CHAR(9)," "),CHAR(10)," "),CHAR(11)," "),CHAR(12)," "),CHAR(13)," ")))=0,LEN(TRIM(SUBSTITUTE(SUBSTITUTE(SUBSTITUTE(SUBSTITUTE(SUBSTITUTE(SUBSTITUTE(F88,CHAR(160)," "),CHAR(9)," "),CHAR(10)," "),CHAR(11)," "),CHAR(12)," "),CHAR(13)," ")))=0,LEN(TRIM(SUBSTITUTE(SUBSTITUTE(SUBSTITUTE(SUBSTITUTE(SUBSTITUTE(SUBSTITUTE(H88,CHAR(160)," "),CHAR(9)," "),CHAR(10)," "),CHAR(11)," "),CHAR(12)," "),CHAR(13)," ")))=0,LEN(TRIM(SUBSTITUTE(SUBSTITUTE(SUBSTITUTE(SUBSTITUTE(SUBSTITUTE(SUBSTITUTE(I88,CHAR(160)," "),CHAR(9)," "),CHAR(10)," "),CHAR(11)," "),CHAR(12)," "),CHAR(13)," ")))=0,LEN(TRIM(SUBSTITUTE(SUBSTITUTE(SUBSTITUTE(SUBSTITUTE(SUBSTITUTE(SUBSTITUTE(K88,CHAR(160)," "),CHAR(9)," "),CHAR(10)," "),CHAR(11)," "),CHAR(12)," "),CHAR(13)," ")))=0,LEN(TRIM(SUBSTITUTE(SUBSTITUTE(SUBSTITUTE(SUBSTITUTE(SUBSTITUTE(SUBSTITUTE(L88,CHAR(160)," "),CHAR(9)," "),CHAR(10)," "),CHAR(11)," "),CHAR(12)," "),CHAR(13)," ")))=0,LEN(TRIM(SUBSTITUTE(SUBSTITUTE(SUBSTITUTE(SUBSTITUTE(SUBSTITUTE(SUBSTITUTE(N88,CHAR(160)," "),CHAR(9)," "),CHAR(10)," "),CHAR(11)," "),CHAR(12)," "),CHAR(13)," ")))=0,LEN(TRIM(SUBSTITUTE(SUBSTITUTE(SUBSTITUTE(SUBSTITUTE(SUBSTITUTE(SUBSTITUTE(O88,CHAR(160)," "),CHAR(9)," "),CHAR(10)," "),CHAR(11)," "),CHAR(12)," "),CHAR(13)," ")))=0),"INCOMPLETE",IF(OR(SUMPRODUCT(--EXACT(TRIM(SUBSTITUTE(SUBSTITUTE(SUBSTITUTE(SUBSTITUTE(SUBSTITUTE(SUBSTITUTE(B88,CHAR(160)," "),CHAR(9)," "),CHAR(10)," "),CHAR(11)," "),CHAR(12)," "),CHAR(13)," ")),validation_decision_use))=0,SUMPRODUCT(--EXACT(TRIM(SUBSTITUTE(SUBSTITUTE(SUBSTITUTE(SUBSTITUTE(SUBSTITUTE(SUBSTITUTE(C88,CHAR(160)," "),CHAR(9)," "),CHAR(10)," "),CHAR(11)," "),CHAR(12)," "),CHAR(13)," ")),validation_existing_view))=0,SUMPRODUCT(--EXACT(TRIM(SUBSTITUTE(SUBSTITUTE(SUBSTITUTE(SUBSTITUTE(SUBSTITUTE(SUBSTITUTE(E88,CHAR(160)," "),CHAR(9)," "),CHAR(10)," "),CHAR(11)," "),CHAR(12)," "),CHAR(13)," ")),validation_boundary_state))=0,SUMPRODUCT(--EXACT(TRIM(SUBSTITUTE(SUBSTITUTE(SUBSTITUTE(SUBSTITUTE(SUBSTITUTE(SUBSTITUTE(F88,CHAR(160)," "),CHAR(9)," "),CHAR(10)," "),CHAR(11)," "),CHAR(12)," "),CHAR(13)," ")),validation_boundary_effect))=0,SUMPRODUCT(--EXACT(TRIM(SUBSTITUTE(SUBSTITUTE(SUBSTITUTE(SUBSTITUTE(SUBSTITUTE(SUBSTITUTE(H88,CHAR(160)," "),CHAR(9)," "),CHAR(10)," "),CHAR(11)," "),CHAR(12)," "),CHAR(13)," ")),validation_boundary_state))=0,SUMPRODUCT(--EXACT(TRIM(SUBSTITUTE(SUBSTITUTE(SUBSTITUTE(SUBSTITUTE(SUBSTITUTE(SUBSTITUTE(I88,CHAR(160)," "),CHAR(9)," "),CHAR(10)," "),CHAR(11)," "),CHAR(12)," "),CHAR(13)," ")),validation_boundary_effect))=0,SUMPRODUCT(--EXACT(TRIM(SUBSTITUTE(SUBSTITUTE(SUBSTITUTE(SUBSTITUTE(SUBSTITUTE(SUBSTITUTE(K88,CHAR(160)," "),CHAR(9)," "),CHAR(10)," "),CHAR(11)," "),CHAR(12)," "),CHAR(13)," ")),validation_boundary_state))=0,SUMPRODUCT(--EXACT(TRIM(SUBSTITUTE(SUBSTITUTE(SUBSTITUTE(SUBSTITUTE(SUBSTITUTE(SUBSTITUTE(L88,CHAR(160)," "),CHAR(9)," "),CHAR(10)," "),CHAR(11)," "),CHAR(12)," "),CHAR(13)," ")),validation_boundary_effect))=0,SUMPRODUCT(--EXACT(TRIM(SUBSTITUTE(SUBSTITUTE(SUBSTITUTE(SUBSTITUTE(SUBSTITUTE(SUBSTITUTE(N88,CHAR(160)," "),CHAR(9)," "),CHAR(10)," "),CHAR(11)," "),CHAR(12)," "),CHAR(13)," ")),validation_boundary_state))=0,SUMPRODUCT(--EXACT(TRIM(SUBSTITUTE(SUBSTITUTE(SUBSTITUTE(SUBSTITUTE(SUBSTITUTE(SUBSTITUTE(O88,CHAR(160)," "),CHAR(9)," "),CHAR(10)," "),CHAR(11)," "),CHAR(12)," "),CHAR(13)," ")),validation_boundary_effect))=0),"INVALID_INPUT",IF(OR(TRIM(SUBSTITUTE(SUBSTITUTE(SUBSTITUTE(SUBSTITUTE(SUBSTITUTE(SUBSTITUTE(E88,CHAR(160)," "),CHAR(9)," "),CHAR(10)," "),CHAR(11)," "),CHAR(12)," "),CHAR(13)," "))="UNRESOLVED",TRIM(SUBSTITUTE(SUBSTITUTE(SUBSTITUTE(SUBSTITUTE(SUBSTITUTE(SUBSTITUTE(F88,CHAR(160)," "),CHAR(9)," "),CHAR(10)," "),CHAR(11)," "),CHAR(12)," "),CHAR(13)," "))="UNKNOWN",TRIM(SUBSTITUTE(SUBSTITUTE(SUBSTITUTE(SUBSTITUTE(SUBSTITUTE(SUBSTITUTE(H88,CHAR(160)," "),CHAR(9)," "),CHAR(10)," "),CHAR(11)," "),CHAR(12)," "),CHAR(13)," "))="UNRESOLVED",TRIM(SUBSTITUTE(SUBSTITUTE(SUBSTITUTE(SUBSTITUTE(SUBSTITUTE(SUBSTITUTE(I88,CHAR(160)," "),CHAR(9)," "),CHAR(10)," "),CHAR(11)," "),CHAR(12)," "),CHAR(13)," "))="UNKNOWN",TRIM(SUBSTITUTE(SUBSTITUTE(SUBSTITUTE(SUBSTITUTE(SUBSTITUTE(SUBSTITUTE(K88,CHAR(160)," "),CHAR(9)," "),CHAR(10)," "),CHAR(11)," "),CHAR(12)," "),CHAR(13)," "))="UNRESOLVED",TRIM(SUBSTITUTE(SUBSTITUTE(SUBSTITUTE(SUBSTITUTE(SUBSTITUTE(SUBSTITUTE(L88,CHAR(160)," "),CHAR(9)," "),CHAR(10)," "),CHAR(11)," "),CHAR(12)," "),CHAR(13)," "))="UNKNOWN",TRIM(SUBSTITUTE(SUBSTITUTE(SUBSTITUTE(SUBSTITUTE(SUBSTITUTE(SUBSTITUTE(N88,CHAR(160)," "),CHAR(9)," "),CHAR(10)," "),CHAR(11)," "),CHAR(12)," "),CHAR(13)," "))="UNRESOLVED",TRIM(SUBSTITUTE(SUBSTITUTE(SUBSTITUTE(SUBSTITUTE(SUBSTITUTE(SUBSTITUTE(O88,CHAR(160)," "),CHAR(9)," "),CHAR(10)," "),CHAR(11)," "),CHAR(12)," "),CHAR(13)," "))="UNKNOWN"),"RESOLVE_SCOPE",IF(AND(TRIM(SUBSTITUTE(SUBSTITUTE(SUBSTITUTE(SUBSTITUTE(SUBSTITUTE(SUBSTITUTE(C88,CHAR(160)," "),CHAR(9)," "),CHAR(10)," "),CHAR(11)," "),CHAR(12)," "),CHAR(13)," "))="CURRENT",OR(TRIM(SUBSTITUTE(SUBSTITUTE(SUBSTITUTE(SUBSTITUTE(SUBSTITUTE(SUBSTITUTE(F88,CHAR(160)," "),CHAR(9)," "),CHAR(10)," "),CHAR(11)," "),CHAR(12)," "),CHAR(13)," "))="MATERIAL",TRIM(SUBSTITUTE(SUBSTITUTE(SUBSTITUTE(SUBSTITUTE(SUBSTITUTE(SUBSTITUTE(I88,CHAR(160)," "),CHAR(9)," "),CHAR(10)," "),CHAR(11)," "),CHAR(12)," "),CHAR(13)," "))="MATERIAL",TRIM(SUBSTITUTE(SUBSTITUTE(SUBSTITUTE(SUBSTITUTE(SUBSTITUTE(SUBSTITUTE(L88,CHAR(160)," "),CHAR(9)," "),CHAR(10)," "),CHAR(11)," "),CHAR(12)," "),CHAR(13)," "))="MATERIAL",TRIM(SUBSTITUTE(SUBSTITUTE(SUBSTITUTE(SUBSTITUTE(SUBSTITUTE(SUBSTITUTE(O88,CHAR(160)," "),CHAR(9)," "),CHAR(10)," "),CHAR(11)," "),CHAR(12)," "),CHAR(13)," "))="MATERIAL")),"REOPEN_VIEW",IF((--(TRIM(SUBSTITUTE(SUBSTITUTE(SUBSTITUTE(SUBSTITUTE(SUBSTITUTE(SUBSTITUTE(F88,CHAR(160)," "),CHAR(9)," "),CHAR(10)," "),CHAR(11)," "),CHAR(12)," "),CHAR(13)," "))="MATERIAL")+--(TRIM(SUBSTITUTE(SUBSTITUTE(SUBSTITUTE(SUBSTITUTE(SUBSTITUTE(SUBSTITUTE(I88,CHAR(160)," "),CHAR(9)," "),CHAR(10)," "),CHAR(11)," "),CHAR(12)," "),CHAR(13)," "))="MATERIAL")+--(TRIM(SUBSTITUTE(SUBSTITUTE(SUBSTITUTE(SUBSTITUTE(SUBSTITUTE(SUBSTITUTE(L88,CHAR(160)," "),CHAR(9)," "),CHAR(10)," "),CHAR(11)," "),CHAR(12)," "),CHAR(13)," "))="MATERIAL")+--(TRIM(SUBSTITUTE(SUBSTITUTE(SUBSTITUTE(SUBSTITUTE(SUBSTITUTE(SUBSTITUTE(O88,CHAR(160)," "),CHAR(9)," "),CHAR(10)," "),CHAR(11)," "),CHAR(12)," "),CHAR(13)," "))="MATERIAL"))&gt;1,"SPLIT_MULTIPLE",IF(TRIM(SUBSTITUTE(SUBSTITUTE(SUBSTITUTE(SUBSTITUTE(SUBSTITUTE(SUBSTITUTE(F88,CHAR(160)," "),CHAR(9)," "),CHAR(10)," "),CHAR(11)," "),CHAR(12)," "),CHAR(13)," "))="MATERIAL","SPLIT_BUYER",IF(TRIM(SUBSTITUTE(SUBSTITUTE(SUBSTITUTE(SUBSTITUTE(SUBSTITUTE(SUBSTITUTE(I88,CHAR(160)," "),CHAR(9)," "),CHAR(10)," "),CHAR(11)," "),CHAR(12)," "),CHAR(13)," "))="MATERIAL","SPLIT_OFFER",IF(TRIM(SUBSTITUTE(SUBSTITUTE(SUBSTITUTE(SUBSTITUTE(SUBSTITUTE(SUBSTITUTE(L88,CHAR(160)," "),CHAR(9)," "),CHAR(10)," "),CHAR(11)," "),CHAR(12)," "),CHAR(13)," "))="MATERIAL","SPLIT_MARKET",IF(TRIM(SUBSTITUTE(SUBSTITUTE(SUBSTITUTE(SUBSTITUTE(SUBSTITUTE(SUBSTITUTE(O88,CHAR(160)," "),CHAR(9)," "),CHAR(10)," "),CHAR(11)," "),CHAR(12)," "),CHAR(13)," "))="MATERIAL","SPLIT_GEOGRAPHY","USE_ONE_VIEW")))))))))</f>
      </c>
      <c r="T88" s="46">
        <f>IF(S88="INVALID_INPUT","CONTROLLED_INPUT_INVALID",IF(S88="INCOMPLETE","REQUIRED_INPUT_MISSING",IF(S88="RESOLVE_SCOPE","BOUNDARY_UNRESOLVED",IF(S88="REOPEN_VIEW","CURRENT_VIEW_STALE",IF(S88="SPLIT_MULTIPLE","MULTIPLE_MATERIAL_BOUNDARIES",IF(LEFT(S88,6)="SPLIT_","SINGLE_MATERIAL_BOUNDARY","NO_MATERIAL_BOUNDARY_CHANGE"))))))</f>
      </c>
      <c r="U88" s="46">
        <f>"Buyer: "&amp;TRIM(SUBSTITUTE(SUBSTITUTE(SUBSTITUTE(SUBSTITUTE(SUBSTITUTE(SUBSTITUTE(D88,CHAR(160)," "),CHAR(9)," "),CHAR(10)," "),CHAR(11)," "),CHAR(12)," "),CHAR(13)," "))&amp;" | Offer: "&amp;TRIM(SUBSTITUTE(SUBSTITUTE(SUBSTITUTE(SUBSTITUTE(SUBSTITUTE(SUBSTITUTE(G88,CHAR(160)," "),CHAR(9)," "),CHAR(10)," "),CHAR(11)," "),CHAR(12)," "),CHAR(13)," "))&amp;" | Market/job: "&amp;TRIM(SUBSTITUTE(SUBSTITUTE(SUBSTITUTE(SUBSTITUTE(SUBSTITUTE(SUBSTITUTE(J88,CHAR(160)," "),CHAR(9)," "),CHAR(10)," "),CHAR(11)," "),CHAR(12)," "),CHAR(13)," "))&amp;" | Geography/serviceability: "&amp;TRIM(SUBSTITUTE(SUBSTITUTE(SUBSTITUTE(SUBSTITUTE(SUBSTITUTE(SUBSTITUTE(M88,CHAR(160)," "),CHAR(9)," "),CHAR(10)," "),CHAR(11)," "),CHAR(12)," "),CHAR(13)," "))</f>
      </c>
      <c r="V88" s="46">
        <f>IF(OR(S88="USE_ONE_VIEW",LEFT(S88,6)="SPLIT_",S88="REOPEN_VIEW"),"Use the resulting scoped view for the stated decision after inclusions, exclusions and evidence are recorded.","No consequential downstream comparison yet.")</f>
      </c>
      <c r="W88" s="46">
        <f>IF(OR(S88="USE_ONE_VIEW",LEFT(S88,6)="SPLIT_",S88="REOPEN_VIEW"),"Do not generalize to other buyers, offers, markets, geographies or decisions without rechecking scope.","Do not size, benchmark, rank or brief from an unresolved or invalid scope.")</f>
      </c>
      <c r="X88" s="46">
        <f>IF(S88="INVALID_INPUT","Correct unsupported controlled values.",IF(S88="INCOMPLETE","Complete missing controlled fields.",IF(S88="RESOLVE_SCOPE","Resolve one or more boundary states/effects before comparison.",IF(AX88="INCOMPLETE","Record exact missing buyer / offer / market-job / geography-serviceability scope labels before publishing.","None identified by controlled inputs."))))</f>
      </c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>
        <f>IF(OR(LEN(TRIM(SUBSTITUTE(SUBSTITUTE(SUBSTITUTE(SUBSTITUTE(SUBSTITUTE(SUBSTITUTE(D88,CHAR(160)," "),CHAR(9)," "),CHAR(10)," "),CHAR(11)," "),CHAR(12)," "),CHAR(13)," ")))=0,LEN(TRIM(SUBSTITUTE(SUBSTITUTE(SUBSTITUTE(SUBSTITUTE(SUBSTITUTE(SUBSTITUTE(G88,CHAR(160)," "),CHAR(9)," "),CHAR(10)," "),CHAR(11)," "),CHAR(12)," "),CHAR(13)," ")))=0,LEN(TRIM(SUBSTITUTE(SUBSTITUTE(SUBSTITUTE(SUBSTITUTE(SUBSTITUTE(SUBSTITUTE(J88,CHAR(160)," "),CHAR(9)," "),CHAR(10)," "),CHAR(11)," "),CHAR(12)," "),CHAR(13)," ")))=0,LEN(TRIM(SUBSTITUTE(SUBSTITUTE(SUBSTITUTE(SUBSTITUTE(SUBSTITUTE(SUBSTITUTE(M88,CHAR(160)," "),CHAR(9)," "),CHAR(10)," "),CHAR(11)," "),CHAR(12)," "),CHAR(13)," ")))=0),"INCOMPLETE","COMPLETE")</f>
      </c>
      <c r="AY88">
        <f>IF(OR(S88="INVALID_INPUT",S88="INCOMPLETE",S88="RESOLVE_SCOPE",AX88="INCOMPLETE"),"NOT_READY_TO_PUBLISH","READY_FOR_HANDOFF")</f>
      </c>
    </row>
    <row r="89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48">
        <f>IF(OR(LEN(TRIM(SUBSTITUTE(SUBSTITUTE(SUBSTITUTE(SUBSTITUTE(SUBSTITUTE(SUBSTITUTE(B89,CHAR(160)," "),CHAR(9)," "),CHAR(10)," "),CHAR(11)," "),CHAR(12)," "),CHAR(13)," ")))=0,LEN(TRIM(SUBSTITUTE(SUBSTITUTE(SUBSTITUTE(SUBSTITUTE(SUBSTITUTE(SUBSTITUTE(C89,CHAR(160)," "),CHAR(9)," "),CHAR(10)," "),CHAR(11)," "),CHAR(12)," "),CHAR(13)," ")))=0,LEN(TRIM(SUBSTITUTE(SUBSTITUTE(SUBSTITUTE(SUBSTITUTE(SUBSTITUTE(SUBSTITUTE(E89,CHAR(160)," "),CHAR(9)," "),CHAR(10)," "),CHAR(11)," "),CHAR(12)," "),CHAR(13)," ")))=0,LEN(TRIM(SUBSTITUTE(SUBSTITUTE(SUBSTITUTE(SUBSTITUTE(SUBSTITUTE(SUBSTITUTE(F89,CHAR(160)," "),CHAR(9)," "),CHAR(10)," "),CHAR(11)," "),CHAR(12)," "),CHAR(13)," ")))=0,LEN(TRIM(SUBSTITUTE(SUBSTITUTE(SUBSTITUTE(SUBSTITUTE(SUBSTITUTE(SUBSTITUTE(H89,CHAR(160)," "),CHAR(9)," "),CHAR(10)," "),CHAR(11)," "),CHAR(12)," "),CHAR(13)," ")))=0,LEN(TRIM(SUBSTITUTE(SUBSTITUTE(SUBSTITUTE(SUBSTITUTE(SUBSTITUTE(SUBSTITUTE(I89,CHAR(160)," "),CHAR(9)," "),CHAR(10)," "),CHAR(11)," "),CHAR(12)," "),CHAR(13)," ")))=0,LEN(TRIM(SUBSTITUTE(SUBSTITUTE(SUBSTITUTE(SUBSTITUTE(SUBSTITUTE(SUBSTITUTE(K89,CHAR(160)," "),CHAR(9)," "),CHAR(10)," "),CHAR(11)," "),CHAR(12)," "),CHAR(13)," ")))=0,LEN(TRIM(SUBSTITUTE(SUBSTITUTE(SUBSTITUTE(SUBSTITUTE(SUBSTITUTE(SUBSTITUTE(L89,CHAR(160)," "),CHAR(9)," "),CHAR(10)," "),CHAR(11)," "),CHAR(12)," "),CHAR(13)," ")))=0,LEN(TRIM(SUBSTITUTE(SUBSTITUTE(SUBSTITUTE(SUBSTITUTE(SUBSTITUTE(SUBSTITUTE(N89,CHAR(160)," "),CHAR(9)," "),CHAR(10)," "),CHAR(11)," "),CHAR(12)," "),CHAR(13)," ")))=0,LEN(TRIM(SUBSTITUTE(SUBSTITUTE(SUBSTITUTE(SUBSTITUTE(SUBSTITUTE(SUBSTITUTE(O89,CHAR(160)," "),CHAR(9)," "),CHAR(10)," "),CHAR(11)," "),CHAR(12)," "),CHAR(13)," ")))=0),"INCOMPLETE",IF(OR(SUMPRODUCT(--EXACT(TRIM(SUBSTITUTE(SUBSTITUTE(SUBSTITUTE(SUBSTITUTE(SUBSTITUTE(SUBSTITUTE(B89,CHAR(160)," "),CHAR(9)," "),CHAR(10)," "),CHAR(11)," "),CHAR(12)," "),CHAR(13)," ")),validation_decision_use))=0,SUMPRODUCT(--EXACT(TRIM(SUBSTITUTE(SUBSTITUTE(SUBSTITUTE(SUBSTITUTE(SUBSTITUTE(SUBSTITUTE(C89,CHAR(160)," "),CHAR(9)," "),CHAR(10)," "),CHAR(11)," "),CHAR(12)," "),CHAR(13)," ")),validation_existing_view))=0,SUMPRODUCT(--EXACT(TRIM(SUBSTITUTE(SUBSTITUTE(SUBSTITUTE(SUBSTITUTE(SUBSTITUTE(SUBSTITUTE(E89,CHAR(160)," "),CHAR(9)," "),CHAR(10)," "),CHAR(11)," "),CHAR(12)," "),CHAR(13)," ")),validation_boundary_state))=0,SUMPRODUCT(--EXACT(TRIM(SUBSTITUTE(SUBSTITUTE(SUBSTITUTE(SUBSTITUTE(SUBSTITUTE(SUBSTITUTE(F89,CHAR(160)," "),CHAR(9)," "),CHAR(10)," "),CHAR(11)," "),CHAR(12)," "),CHAR(13)," ")),validation_boundary_effect))=0,SUMPRODUCT(--EXACT(TRIM(SUBSTITUTE(SUBSTITUTE(SUBSTITUTE(SUBSTITUTE(SUBSTITUTE(SUBSTITUTE(H89,CHAR(160)," "),CHAR(9)," "),CHAR(10)," "),CHAR(11)," "),CHAR(12)," "),CHAR(13)," ")),validation_boundary_state))=0,SUMPRODUCT(--EXACT(TRIM(SUBSTITUTE(SUBSTITUTE(SUBSTITUTE(SUBSTITUTE(SUBSTITUTE(SUBSTITUTE(I89,CHAR(160)," "),CHAR(9)," "),CHAR(10)," "),CHAR(11)," "),CHAR(12)," "),CHAR(13)," ")),validation_boundary_effect))=0,SUMPRODUCT(--EXACT(TRIM(SUBSTITUTE(SUBSTITUTE(SUBSTITUTE(SUBSTITUTE(SUBSTITUTE(SUBSTITUTE(K89,CHAR(160)," "),CHAR(9)," "),CHAR(10)," "),CHAR(11)," "),CHAR(12)," "),CHAR(13)," ")),validation_boundary_state))=0,SUMPRODUCT(--EXACT(TRIM(SUBSTITUTE(SUBSTITUTE(SUBSTITUTE(SUBSTITUTE(SUBSTITUTE(SUBSTITUTE(L89,CHAR(160)," "),CHAR(9)," "),CHAR(10)," "),CHAR(11)," "),CHAR(12)," "),CHAR(13)," ")),validation_boundary_effect))=0,SUMPRODUCT(--EXACT(TRIM(SUBSTITUTE(SUBSTITUTE(SUBSTITUTE(SUBSTITUTE(SUBSTITUTE(SUBSTITUTE(N89,CHAR(160)," "),CHAR(9)," "),CHAR(10)," "),CHAR(11)," "),CHAR(12)," "),CHAR(13)," ")),validation_boundary_state))=0,SUMPRODUCT(--EXACT(TRIM(SUBSTITUTE(SUBSTITUTE(SUBSTITUTE(SUBSTITUTE(SUBSTITUTE(SUBSTITUTE(O89,CHAR(160)," "),CHAR(9)," "),CHAR(10)," "),CHAR(11)," "),CHAR(12)," "),CHAR(13)," ")),validation_boundary_effect))=0),"INVALID_INPUT",IF(OR(TRIM(SUBSTITUTE(SUBSTITUTE(SUBSTITUTE(SUBSTITUTE(SUBSTITUTE(SUBSTITUTE(E89,CHAR(160)," "),CHAR(9)," "),CHAR(10)," "),CHAR(11)," "),CHAR(12)," "),CHAR(13)," "))="UNRESOLVED",TRIM(SUBSTITUTE(SUBSTITUTE(SUBSTITUTE(SUBSTITUTE(SUBSTITUTE(SUBSTITUTE(F89,CHAR(160)," "),CHAR(9)," "),CHAR(10)," "),CHAR(11)," "),CHAR(12)," "),CHAR(13)," "))="UNKNOWN",TRIM(SUBSTITUTE(SUBSTITUTE(SUBSTITUTE(SUBSTITUTE(SUBSTITUTE(SUBSTITUTE(H89,CHAR(160)," "),CHAR(9)," "),CHAR(10)," "),CHAR(11)," "),CHAR(12)," "),CHAR(13)," "))="UNRESOLVED",TRIM(SUBSTITUTE(SUBSTITUTE(SUBSTITUTE(SUBSTITUTE(SUBSTITUTE(SUBSTITUTE(I89,CHAR(160)," "),CHAR(9)," "),CHAR(10)," "),CHAR(11)," "),CHAR(12)," "),CHAR(13)," "))="UNKNOWN",TRIM(SUBSTITUTE(SUBSTITUTE(SUBSTITUTE(SUBSTITUTE(SUBSTITUTE(SUBSTITUTE(K89,CHAR(160)," "),CHAR(9)," "),CHAR(10)," "),CHAR(11)," "),CHAR(12)," "),CHAR(13)," "))="UNRESOLVED",TRIM(SUBSTITUTE(SUBSTITUTE(SUBSTITUTE(SUBSTITUTE(SUBSTITUTE(SUBSTITUTE(L89,CHAR(160)," "),CHAR(9)," "),CHAR(10)," "),CHAR(11)," "),CHAR(12)," "),CHAR(13)," "))="UNKNOWN",TRIM(SUBSTITUTE(SUBSTITUTE(SUBSTITUTE(SUBSTITUTE(SUBSTITUTE(SUBSTITUTE(N89,CHAR(160)," "),CHAR(9)," "),CHAR(10)," "),CHAR(11)," "),CHAR(12)," "),CHAR(13)," "))="UNRESOLVED",TRIM(SUBSTITUTE(SUBSTITUTE(SUBSTITUTE(SUBSTITUTE(SUBSTITUTE(SUBSTITUTE(O89,CHAR(160)," "),CHAR(9)," "),CHAR(10)," "),CHAR(11)," "),CHAR(12)," "),CHAR(13)," "))="UNKNOWN"),"RESOLVE_SCOPE",IF(AND(TRIM(SUBSTITUTE(SUBSTITUTE(SUBSTITUTE(SUBSTITUTE(SUBSTITUTE(SUBSTITUTE(C89,CHAR(160)," "),CHAR(9)," "),CHAR(10)," "),CHAR(11)," "),CHAR(12)," "),CHAR(13)," "))="CURRENT",OR(TRIM(SUBSTITUTE(SUBSTITUTE(SUBSTITUTE(SUBSTITUTE(SUBSTITUTE(SUBSTITUTE(F89,CHAR(160)," "),CHAR(9)," "),CHAR(10)," "),CHAR(11)," "),CHAR(12)," "),CHAR(13)," "))="MATERIAL",TRIM(SUBSTITUTE(SUBSTITUTE(SUBSTITUTE(SUBSTITUTE(SUBSTITUTE(SUBSTITUTE(I89,CHAR(160)," "),CHAR(9)," "),CHAR(10)," "),CHAR(11)," "),CHAR(12)," "),CHAR(13)," "))="MATERIAL",TRIM(SUBSTITUTE(SUBSTITUTE(SUBSTITUTE(SUBSTITUTE(SUBSTITUTE(SUBSTITUTE(L89,CHAR(160)," "),CHAR(9)," "),CHAR(10)," "),CHAR(11)," "),CHAR(12)," "),CHAR(13)," "))="MATERIAL",TRIM(SUBSTITUTE(SUBSTITUTE(SUBSTITUTE(SUBSTITUTE(SUBSTITUTE(SUBSTITUTE(O89,CHAR(160)," "),CHAR(9)," "),CHAR(10)," "),CHAR(11)," "),CHAR(12)," "),CHAR(13)," "))="MATERIAL")),"REOPEN_VIEW",IF((--(TRIM(SUBSTITUTE(SUBSTITUTE(SUBSTITUTE(SUBSTITUTE(SUBSTITUTE(SUBSTITUTE(F89,CHAR(160)," "),CHAR(9)," "),CHAR(10)," "),CHAR(11)," "),CHAR(12)," "),CHAR(13)," "))="MATERIAL")+--(TRIM(SUBSTITUTE(SUBSTITUTE(SUBSTITUTE(SUBSTITUTE(SUBSTITUTE(SUBSTITUTE(I89,CHAR(160)," "),CHAR(9)," "),CHAR(10)," "),CHAR(11)," "),CHAR(12)," "),CHAR(13)," "))="MATERIAL")+--(TRIM(SUBSTITUTE(SUBSTITUTE(SUBSTITUTE(SUBSTITUTE(SUBSTITUTE(SUBSTITUTE(L89,CHAR(160)," "),CHAR(9)," "),CHAR(10)," "),CHAR(11)," "),CHAR(12)," "),CHAR(13)," "))="MATERIAL")+--(TRIM(SUBSTITUTE(SUBSTITUTE(SUBSTITUTE(SUBSTITUTE(SUBSTITUTE(SUBSTITUTE(O89,CHAR(160)," "),CHAR(9)," "),CHAR(10)," "),CHAR(11)," "),CHAR(12)," "),CHAR(13)," "))="MATERIAL"))&gt;1,"SPLIT_MULTIPLE",IF(TRIM(SUBSTITUTE(SUBSTITUTE(SUBSTITUTE(SUBSTITUTE(SUBSTITUTE(SUBSTITUTE(F89,CHAR(160)," "),CHAR(9)," "),CHAR(10)," "),CHAR(11)," "),CHAR(12)," "),CHAR(13)," "))="MATERIAL","SPLIT_BUYER",IF(TRIM(SUBSTITUTE(SUBSTITUTE(SUBSTITUTE(SUBSTITUTE(SUBSTITUTE(SUBSTITUTE(I89,CHAR(160)," "),CHAR(9)," "),CHAR(10)," "),CHAR(11)," "),CHAR(12)," "),CHAR(13)," "))="MATERIAL","SPLIT_OFFER",IF(TRIM(SUBSTITUTE(SUBSTITUTE(SUBSTITUTE(SUBSTITUTE(SUBSTITUTE(SUBSTITUTE(L89,CHAR(160)," "),CHAR(9)," "),CHAR(10)," "),CHAR(11)," "),CHAR(12)," "),CHAR(13)," "))="MATERIAL","SPLIT_MARKET",IF(TRIM(SUBSTITUTE(SUBSTITUTE(SUBSTITUTE(SUBSTITUTE(SUBSTITUTE(SUBSTITUTE(O89,CHAR(160)," "),CHAR(9)," "),CHAR(10)," "),CHAR(11)," "),CHAR(12)," "),CHAR(13)," "))="MATERIAL","SPLIT_GEOGRAPHY","USE_ONE_VIEW")))))))))</f>
      </c>
      <c r="T89" s="46">
        <f>IF(S89="INVALID_INPUT","CONTROLLED_INPUT_INVALID",IF(S89="INCOMPLETE","REQUIRED_INPUT_MISSING",IF(S89="RESOLVE_SCOPE","BOUNDARY_UNRESOLVED",IF(S89="REOPEN_VIEW","CURRENT_VIEW_STALE",IF(S89="SPLIT_MULTIPLE","MULTIPLE_MATERIAL_BOUNDARIES",IF(LEFT(S89,6)="SPLIT_","SINGLE_MATERIAL_BOUNDARY","NO_MATERIAL_BOUNDARY_CHANGE"))))))</f>
      </c>
      <c r="U89" s="46">
        <f>"Buyer: "&amp;TRIM(SUBSTITUTE(SUBSTITUTE(SUBSTITUTE(SUBSTITUTE(SUBSTITUTE(SUBSTITUTE(D89,CHAR(160)," "),CHAR(9)," "),CHAR(10)," "),CHAR(11)," "),CHAR(12)," "),CHAR(13)," "))&amp;" | Offer: "&amp;TRIM(SUBSTITUTE(SUBSTITUTE(SUBSTITUTE(SUBSTITUTE(SUBSTITUTE(SUBSTITUTE(G89,CHAR(160)," "),CHAR(9)," "),CHAR(10)," "),CHAR(11)," "),CHAR(12)," "),CHAR(13)," "))&amp;" | Market/job: "&amp;TRIM(SUBSTITUTE(SUBSTITUTE(SUBSTITUTE(SUBSTITUTE(SUBSTITUTE(SUBSTITUTE(J89,CHAR(160)," "),CHAR(9)," "),CHAR(10)," "),CHAR(11)," "),CHAR(12)," "),CHAR(13)," "))&amp;" | Geography/serviceability: "&amp;TRIM(SUBSTITUTE(SUBSTITUTE(SUBSTITUTE(SUBSTITUTE(SUBSTITUTE(SUBSTITUTE(M89,CHAR(160)," "),CHAR(9)," "),CHAR(10)," "),CHAR(11)," "),CHAR(12)," "),CHAR(13)," "))</f>
      </c>
      <c r="V89" s="46">
        <f>IF(OR(S89="USE_ONE_VIEW",LEFT(S89,6)="SPLIT_",S89="REOPEN_VIEW"),"Use the resulting scoped view for the stated decision after inclusions, exclusions and evidence are recorded.","No consequential downstream comparison yet.")</f>
      </c>
      <c r="W89" s="46">
        <f>IF(OR(S89="USE_ONE_VIEW",LEFT(S89,6)="SPLIT_",S89="REOPEN_VIEW"),"Do not generalize to other buyers, offers, markets, geographies or decisions without rechecking scope.","Do not size, benchmark, rank or brief from an unresolved or invalid scope.")</f>
      </c>
      <c r="X89" s="46">
        <f>IF(S89="INVALID_INPUT","Correct unsupported controlled values.",IF(S89="INCOMPLETE","Complete missing controlled fields.",IF(S89="RESOLVE_SCOPE","Resolve one or more boundary states/effects before comparison.",IF(AX89="INCOMPLETE","Record exact missing buyer / offer / market-job / geography-serviceability scope labels before publishing.","None identified by controlled inputs."))))</f>
      </c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>
        <f>IF(OR(LEN(TRIM(SUBSTITUTE(SUBSTITUTE(SUBSTITUTE(SUBSTITUTE(SUBSTITUTE(SUBSTITUTE(D89,CHAR(160)," "),CHAR(9)," "),CHAR(10)," "),CHAR(11)," "),CHAR(12)," "),CHAR(13)," ")))=0,LEN(TRIM(SUBSTITUTE(SUBSTITUTE(SUBSTITUTE(SUBSTITUTE(SUBSTITUTE(SUBSTITUTE(G89,CHAR(160)," "),CHAR(9)," "),CHAR(10)," "),CHAR(11)," "),CHAR(12)," "),CHAR(13)," ")))=0,LEN(TRIM(SUBSTITUTE(SUBSTITUTE(SUBSTITUTE(SUBSTITUTE(SUBSTITUTE(SUBSTITUTE(J89,CHAR(160)," "),CHAR(9)," "),CHAR(10)," "),CHAR(11)," "),CHAR(12)," "),CHAR(13)," ")))=0,LEN(TRIM(SUBSTITUTE(SUBSTITUTE(SUBSTITUTE(SUBSTITUTE(SUBSTITUTE(SUBSTITUTE(M89,CHAR(160)," "),CHAR(9)," "),CHAR(10)," "),CHAR(11)," "),CHAR(12)," "),CHAR(13)," ")))=0),"INCOMPLETE","COMPLETE")</f>
      </c>
      <c r="AY89">
        <f>IF(OR(S89="INVALID_INPUT",S89="INCOMPLETE",S89="RESOLVE_SCOPE",AX89="INCOMPLETE"),"NOT_READY_TO_PUBLISH","READY_FOR_HANDOFF")</f>
      </c>
    </row>
    <row r="90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48">
        <f>IF(OR(LEN(TRIM(SUBSTITUTE(SUBSTITUTE(SUBSTITUTE(SUBSTITUTE(SUBSTITUTE(SUBSTITUTE(B90,CHAR(160)," "),CHAR(9)," "),CHAR(10)," "),CHAR(11)," "),CHAR(12)," "),CHAR(13)," ")))=0,LEN(TRIM(SUBSTITUTE(SUBSTITUTE(SUBSTITUTE(SUBSTITUTE(SUBSTITUTE(SUBSTITUTE(C90,CHAR(160)," "),CHAR(9)," "),CHAR(10)," "),CHAR(11)," "),CHAR(12)," "),CHAR(13)," ")))=0,LEN(TRIM(SUBSTITUTE(SUBSTITUTE(SUBSTITUTE(SUBSTITUTE(SUBSTITUTE(SUBSTITUTE(E90,CHAR(160)," "),CHAR(9)," "),CHAR(10)," "),CHAR(11)," "),CHAR(12)," "),CHAR(13)," ")))=0,LEN(TRIM(SUBSTITUTE(SUBSTITUTE(SUBSTITUTE(SUBSTITUTE(SUBSTITUTE(SUBSTITUTE(F90,CHAR(160)," "),CHAR(9)," "),CHAR(10)," "),CHAR(11)," "),CHAR(12)," "),CHAR(13)," ")))=0,LEN(TRIM(SUBSTITUTE(SUBSTITUTE(SUBSTITUTE(SUBSTITUTE(SUBSTITUTE(SUBSTITUTE(H90,CHAR(160)," "),CHAR(9)," "),CHAR(10)," "),CHAR(11)," "),CHAR(12)," "),CHAR(13)," ")))=0,LEN(TRIM(SUBSTITUTE(SUBSTITUTE(SUBSTITUTE(SUBSTITUTE(SUBSTITUTE(SUBSTITUTE(I90,CHAR(160)," "),CHAR(9)," "),CHAR(10)," "),CHAR(11)," "),CHAR(12)," "),CHAR(13)," ")))=0,LEN(TRIM(SUBSTITUTE(SUBSTITUTE(SUBSTITUTE(SUBSTITUTE(SUBSTITUTE(SUBSTITUTE(K90,CHAR(160)," "),CHAR(9)," "),CHAR(10)," "),CHAR(11)," "),CHAR(12)," "),CHAR(13)," ")))=0,LEN(TRIM(SUBSTITUTE(SUBSTITUTE(SUBSTITUTE(SUBSTITUTE(SUBSTITUTE(SUBSTITUTE(L90,CHAR(160)," "),CHAR(9)," "),CHAR(10)," "),CHAR(11)," "),CHAR(12)," "),CHAR(13)," ")))=0,LEN(TRIM(SUBSTITUTE(SUBSTITUTE(SUBSTITUTE(SUBSTITUTE(SUBSTITUTE(SUBSTITUTE(N90,CHAR(160)," "),CHAR(9)," "),CHAR(10)," "),CHAR(11)," "),CHAR(12)," "),CHAR(13)," ")))=0,LEN(TRIM(SUBSTITUTE(SUBSTITUTE(SUBSTITUTE(SUBSTITUTE(SUBSTITUTE(SUBSTITUTE(O90,CHAR(160)," "),CHAR(9)," "),CHAR(10)," "),CHAR(11)," "),CHAR(12)," "),CHAR(13)," ")))=0),"INCOMPLETE",IF(OR(SUMPRODUCT(--EXACT(TRIM(SUBSTITUTE(SUBSTITUTE(SUBSTITUTE(SUBSTITUTE(SUBSTITUTE(SUBSTITUTE(B90,CHAR(160)," "),CHAR(9)," "),CHAR(10)," "),CHAR(11)," "),CHAR(12)," "),CHAR(13)," ")),validation_decision_use))=0,SUMPRODUCT(--EXACT(TRIM(SUBSTITUTE(SUBSTITUTE(SUBSTITUTE(SUBSTITUTE(SUBSTITUTE(SUBSTITUTE(C90,CHAR(160)," "),CHAR(9)," "),CHAR(10)," "),CHAR(11)," "),CHAR(12)," "),CHAR(13)," ")),validation_existing_view))=0,SUMPRODUCT(--EXACT(TRIM(SUBSTITUTE(SUBSTITUTE(SUBSTITUTE(SUBSTITUTE(SUBSTITUTE(SUBSTITUTE(E90,CHAR(160)," "),CHAR(9)," "),CHAR(10)," "),CHAR(11)," "),CHAR(12)," "),CHAR(13)," ")),validation_boundary_state))=0,SUMPRODUCT(--EXACT(TRIM(SUBSTITUTE(SUBSTITUTE(SUBSTITUTE(SUBSTITUTE(SUBSTITUTE(SUBSTITUTE(F90,CHAR(160)," "),CHAR(9)," "),CHAR(10)," "),CHAR(11)," "),CHAR(12)," "),CHAR(13)," ")),validation_boundary_effect))=0,SUMPRODUCT(--EXACT(TRIM(SUBSTITUTE(SUBSTITUTE(SUBSTITUTE(SUBSTITUTE(SUBSTITUTE(SUBSTITUTE(H90,CHAR(160)," "),CHAR(9)," "),CHAR(10)," "),CHAR(11)," "),CHAR(12)," "),CHAR(13)," ")),validation_boundary_state))=0,SUMPRODUCT(--EXACT(TRIM(SUBSTITUTE(SUBSTITUTE(SUBSTITUTE(SUBSTITUTE(SUBSTITUTE(SUBSTITUTE(I90,CHAR(160)," "),CHAR(9)," "),CHAR(10)," "),CHAR(11)," "),CHAR(12)," "),CHAR(13)," ")),validation_boundary_effect))=0,SUMPRODUCT(--EXACT(TRIM(SUBSTITUTE(SUBSTITUTE(SUBSTITUTE(SUBSTITUTE(SUBSTITUTE(SUBSTITUTE(K90,CHAR(160)," "),CHAR(9)," "),CHAR(10)," "),CHAR(11)," "),CHAR(12)," "),CHAR(13)," ")),validation_boundary_state))=0,SUMPRODUCT(--EXACT(TRIM(SUBSTITUTE(SUBSTITUTE(SUBSTITUTE(SUBSTITUTE(SUBSTITUTE(SUBSTITUTE(L90,CHAR(160)," "),CHAR(9)," "),CHAR(10)," "),CHAR(11)," "),CHAR(12)," "),CHAR(13)," ")),validation_boundary_effect))=0,SUMPRODUCT(--EXACT(TRIM(SUBSTITUTE(SUBSTITUTE(SUBSTITUTE(SUBSTITUTE(SUBSTITUTE(SUBSTITUTE(N90,CHAR(160)," "),CHAR(9)," "),CHAR(10)," "),CHAR(11)," "),CHAR(12)," "),CHAR(13)," ")),validation_boundary_state))=0,SUMPRODUCT(--EXACT(TRIM(SUBSTITUTE(SUBSTITUTE(SUBSTITUTE(SUBSTITUTE(SUBSTITUTE(SUBSTITUTE(O90,CHAR(160)," "),CHAR(9)," "),CHAR(10)," "),CHAR(11)," "),CHAR(12)," "),CHAR(13)," ")),validation_boundary_effect))=0),"INVALID_INPUT",IF(OR(TRIM(SUBSTITUTE(SUBSTITUTE(SUBSTITUTE(SUBSTITUTE(SUBSTITUTE(SUBSTITUTE(E90,CHAR(160)," "),CHAR(9)," "),CHAR(10)," "),CHAR(11)," "),CHAR(12)," "),CHAR(13)," "))="UNRESOLVED",TRIM(SUBSTITUTE(SUBSTITUTE(SUBSTITUTE(SUBSTITUTE(SUBSTITUTE(SUBSTITUTE(F90,CHAR(160)," "),CHAR(9)," "),CHAR(10)," "),CHAR(11)," "),CHAR(12)," "),CHAR(13)," "))="UNKNOWN",TRIM(SUBSTITUTE(SUBSTITUTE(SUBSTITUTE(SUBSTITUTE(SUBSTITUTE(SUBSTITUTE(H90,CHAR(160)," "),CHAR(9)," "),CHAR(10)," "),CHAR(11)," "),CHAR(12)," "),CHAR(13)," "))="UNRESOLVED",TRIM(SUBSTITUTE(SUBSTITUTE(SUBSTITUTE(SUBSTITUTE(SUBSTITUTE(SUBSTITUTE(I90,CHAR(160)," "),CHAR(9)," "),CHAR(10)," "),CHAR(11)," "),CHAR(12)," "),CHAR(13)," "))="UNKNOWN",TRIM(SUBSTITUTE(SUBSTITUTE(SUBSTITUTE(SUBSTITUTE(SUBSTITUTE(SUBSTITUTE(K90,CHAR(160)," "),CHAR(9)," "),CHAR(10)," "),CHAR(11)," "),CHAR(12)," "),CHAR(13)," "))="UNRESOLVED",TRIM(SUBSTITUTE(SUBSTITUTE(SUBSTITUTE(SUBSTITUTE(SUBSTITUTE(SUBSTITUTE(L90,CHAR(160)," "),CHAR(9)," "),CHAR(10)," "),CHAR(11)," "),CHAR(12)," "),CHAR(13)," "))="UNKNOWN",TRIM(SUBSTITUTE(SUBSTITUTE(SUBSTITUTE(SUBSTITUTE(SUBSTITUTE(SUBSTITUTE(N90,CHAR(160)," "),CHAR(9)," "),CHAR(10)," "),CHAR(11)," "),CHAR(12)," "),CHAR(13)," "))="UNRESOLVED",TRIM(SUBSTITUTE(SUBSTITUTE(SUBSTITUTE(SUBSTITUTE(SUBSTITUTE(SUBSTITUTE(O90,CHAR(160)," "),CHAR(9)," "),CHAR(10)," "),CHAR(11)," "),CHAR(12)," "),CHAR(13)," "))="UNKNOWN"),"RESOLVE_SCOPE",IF(AND(TRIM(SUBSTITUTE(SUBSTITUTE(SUBSTITUTE(SUBSTITUTE(SUBSTITUTE(SUBSTITUTE(C90,CHAR(160)," "),CHAR(9)," "),CHAR(10)," "),CHAR(11)," "),CHAR(12)," "),CHAR(13)," "))="CURRENT",OR(TRIM(SUBSTITUTE(SUBSTITUTE(SUBSTITUTE(SUBSTITUTE(SUBSTITUTE(SUBSTITUTE(F90,CHAR(160)," "),CHAR(9)," "),CHAR(10)," "),CHAR(11)," "),CHAR(12)," "),CHAR(13)," "))="MATERIAL",TRIM(SUBSTITUTE(SUBSTITUTE(SUBSTITUTE(SUBSTITUTE(SUBSTITUTE(SUBSTITUTE(I90,CHAR(160)," "),CHAR(9)," "),CHAR(10)," "),CHAR(11)," "),CHAR(12)," "),CHAR(13)," "))="MATERIAL",TRIM(SUBSTITUTE(SUBSTITUTE(SUBSTITUTE(SUBSTITUTE(SUBSTITUTE(SUBSTITUTE(L90,CHAR(160)," "),CHAR(9)," "),CHAR(10)," "),CHAR(11)," "),CHAR(12)," "),CHAR(13)," "))="MATERIAL",TRIM(SUBSTITUTE(SUBSTITUTE(SUBSTITUTE(SUBSTITUTE(SUBSTITUTE(SUBSTITUTE(O90,CHAR(160)," "),CHAR(9)," "),CHAR(10)," "),CHAR(11)," "),CHAR(12)," "),CHAR(13)," "))="MATERIAL")),"REOPEN_VIEW",IF((--(TRIM(SUBSTITUTE(SUBSTITUTE(SUBSTITUTE(SUBSTITUTE(SUBSTITUTE(SUBSTITUTE(F90,CHAR(160)," "),CHAR(9)," "),CHAR(10)," "),CHAR(11)," "),CHAR(12)," "),CHAR(13)," "))="MATERIAL")+--(TRIM(SUBSTITUTE(SUBSTITUTE(SUBSTITUTE(SUBSTITUTE(SUBSTITUTE(SUBSTITUTE(I90,CHAR(160)," "),CHAR(9)," "),CHAR(10)," "),CHAR(11)," "),CHAR(12)," "),CHAR(13)," "))="MATERIAL")+--(TRIM(SUBSTITUTE(SUBSTITUTE(SUBSTITUTE(SUBSTITUTE(SUBSTITUTE(SUBSTITUTE(L90,CHAR(160)," "),CHAR(9)," "),CHAR(10)," "),CHAR(11)," "),CHAR(12)," "),CHAR(13)," "))="MATERIAL")+--(TRIM(SUBSTITUTE(SUBSTITUTE(SUBSTITUTE(SUBSTITUTE(SUBSTITUTE(SUBSTITUTE(O90,CHAR(160)," "),CHAR(9)," "),CHAR(10)," "),CHAR(11)," "),CHAR(12)," "),CHAR(13)," "))="MATERIAL"))&gt;1,"SPLIT_MULTIPLE",IF(TRIM(SUBSTITUTE(SUBSTITUTE(SUBSTITUTE(SUBSTITUTE(SUBSTITUTE(SUBSTITUTE(F90,CHAR(160)," "),CHAR(9)," "),CHAR(10)," "),CHAR(11)," "),CHAR(12)," "),CHAR(13)," "))="MATERIAL","SPLIT_BUYER",IF(TRIM(SUBSTITUTE(SUBSTITUTE(SUBSTITUTE(SUBSTITUTE(SUBSTITUTE(SUBSTITUTE(I90,CHAR(160)," "),CHAR(9)," "),CHAR(10)," "),CHAR(11)," "),CHAR(12)," "),CHAR(13)," "))="MATERIAL","SPLIT_OFFER",IF(TRIM(SUBSTITUTE(SUBSTITUTE(SUBSTITUTE(SUBSTITUTE(SUBSTITUTE(SUBSTITUTE(L90,CHAR(160)," "),CHAR(9)," "),CHAR(10)," "),CHAR(11)," "),CHAR(12)," "),CHAR(13)," "))="MATERIAL","SPLIT_MARKET",IF(TRIM(SUBSTITUTE(SUBSTITUTE(SUBSTITUTE(SUBSTITUTE(SUBSTITUTE(SUBSTITUTE(O90,CHAR(160)," "),CHAR(9)," "),CHAR(10)," "),CHAR(11)," "),CHAR(12)," "),CHAR(13)," "))="MATERIAL","SPLIT_GEOGRAPHY","USE_ONE_VIEW")))))))))</f>
      </c>
      <c r="T90" s="46">
        <f>IF(S90="INVALID_INPUT","CONTROLLED_INPUT_INVALID",IF(S90="INCOMPLETE","REQUIRED_INPUT_MISSING",IF(S90="RESOLVE_SCOPE","BOUNDARY_UNRESOLVED",IF(S90="REOPEN_VIEW","CURRENT_VIEW_STALE",IF(S90="SPLIT_MULTIPLE","MULTIPLE_MATERIAL_BOUNDARIES",IF(LEFT(S90,6)="SPLIT_","SINGLE_MATERIAL_BOUNDARY","NO_MATERIAL_BOUNDARY_CHANGE"))))))</f>
      </c>
      <c r="U90" s="46">
        <f>"Buyer: "&amp;TRIM(SUBSTITUTE(SUBSTITUTE(SUBSTITUTE(SUBSTITUTE(SUBSTITUTE(SUBSTITUTE(D90,CHAR(160)," "),CHAR(9)," "),CHAR(10)," "),CHAR(11)," "),CHAR(12)," "),CHAR(13)," "))&amp;" | Offer: "&amp;TRIM(SUBSTITUTE(SUBSTITUTE(SUBSTITUTE(SUBSTITUTE(SUBSTITUTE(SUBSTITUTE(G90,CHAR(160)," "),CHAR(9)," "),CHAR(10)," "),CHAR(11)," "),CHAR(12)," "),CHAR(13)," "))&amp;" | Market/job: "&amp;TRIM(SUBSTITUTE(SUBSTITUTE(SUBSTITUTE(SUBSTITUTE(SUBSTITUTE(SUBSTITUTE(J90,CHAR(160)," "),CHAR(9)," "),CHAR(10)," "),CHAR(11)," "),CHAR(12)," "),CHAR(13)," "))&amp;" | Geography/serviceability: "&amp;TRIM(SUBSTITUTE(SUBSTITUTE(SUBSTITUTE(SUBSTITUTE(SUBSTITUTE(SUBSTITUTE(M90,CHAR(160)," "),CHAR(9)," "),CHAR(10)," "),CHAR(11)," "),CHAR(12)," "),CHAR(13)," "))</f>
      </c>
      <c r="V90" s="46">
        <f>IF(OR(S90="USE_ONE_VIEW",LEFT(S90,6)="SPLIT_",S90="REOPEN_VIEW"),"Use the resulting scoped view for the stated decision after inclusions, exclusions and evidence are recorded.","No consequential downstream comparison yet.")</f>
      </c>
      <c r="W90" s="46">
        <f>IF(OR(S90="USE_ONE_VIEW",LEFT(S90,6)="SPLIT_",S90="REOPEN_VIEW"),"Do not generalize to other buyers, offers, markets, geographies or decisions without rechecking scope.","Do not size, benchmark, rank or brief from an unresolved or invalid scope.")</f>
      </c>
      <c r="X90" s="46">
        <f>IF(S90="INVALID_INPUT","Correct unsupported controlled values.",IF(S90="INCOMPLETE","Complete missing controlled fields.",IF(S90="RESOLVE_SCOPE","Resolve one or more boundary states/effects before comparison.",IF(AX90="INCOMPLETE","Record exact missing buyer / offer / market-job / geography-serviceability scope labels before publishing.","None identified by controlled inputs."))))</f>
      </c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>
        <f>IF(OR(LEN(TRIM(SUBSTITUTE(SUBSTITUTE(SUBSTITUTE(SUBSTITUTE(SUBSTITUTE(SUBSTITUTE(D90,CHAR(160)," "),CHAR(9)," "),CHAR(10)," "),CHAR(11)," "),CHAR(12)," "),CHAR(13)," ")))=0,LEN(TRIM(SUBSTITUTE(SUBSTITUTE(SUBSTITUTE(SUBSTITUTE(SUBSTITUTE(SUBSTITUTE(G90,CHAR(160)," "),CHAR(9)," "),CHAR(10)," "),CHAR(11)," "),CHAR(12)," "),CHAR(13)," ")))=0,LEN(TRIM(SUBSTITUTE(SUBSTITUTE(SUBSTITUTE(SUBSTITUTE(SUBSTITUTE(SUBSTITUTE(J90,CHAR(160)," "),CHAR(9)," "),CHAR(10)," "),CHAR(11)," "),CHAR(12)," "),CHAR(13)," ")))=0,LEN(TRIM(SUBSTITUTE(SUBSTITUTE(SUBSTITUTE(SUBSTITUTE(SUBSTITUTE(SUBSTITUTE(M90,CHAR(160)," "),CHAR(9)," "),CHAR(10)," "),CHAR(11)," "),CHAR(12)," "),CHAR(13)," ")))=0),"INCOMPLETE","COMPLETE")</f>
      </c>
      <c r="AY90">
        <f>IF(OR(S90="INVALID_INPUT",S90="INCOMPLETE",S90="RESOLVE_SCOPE",AX90="INCOMPLETE"),"NOT_READY_TO_PUBLISH","READY_FOR_HANDOFF")</f>
      </c>
    </row>
    <row r="91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48">
        <f>IF(OR(LEN(TRIM(SUBSTITUTE(SUBSTITUTE(SUBSTITUTE(SUBSTITUTE(SUBSTITUTE(SUBSTITUTE(B91,CHAR(160)," "),CHAR(9)," "),CHAR(10)," "),CHAR(11)," "),CHAR(12)," "),CHAR(13)," ")))=0,LEN(TRIM(SUBSTITUTE(SUBSTITUTE(SUBSTITUTE(SUBSTITUTE(SUBSTITUTE(SUBSTITUTE(C91,CHAR(160)," "),CHAR(9)," "),CHAR(10)," "),CHAR(11)," "),CHAR(12)," "),CHAR(13)," ")))=0,LEN(TRIM(SUBSTITUTE(SUBSTITUTE(SUBSTITUTE(SUBSTITUTE(SUBSTITUTE(SUBSTITUTE(E91,CHAR(160)," "),CHAR(9)," "),CHAR(10)," "),CHAR(11)," "),CHAR(12)," "),CHAR(13)," ")))=0,LEN(TRIM(SUBSTITUTE(SUBSTITUTE(SUBSTITUTE(SUBSTITUTE(SUBSTITUTE(SUBSTITUTE(F91,CHAR(160)," "),CHAR(9)," "),CHAR(10)," "),CHAR(11)," "),CHAR(12)," "),CHAR(13)," ")))=0,LEN(TRIM(SUBSTITUTE(SUBSTITUTE(SUBSTITUTE(SUBSTITUTE(SUBSTITUTE(SUBSTITUTE(H91,CHAR(160)," "),CHAR(9)," "),CHAR(10)," "),CHAR(11)," "),CHAR(12)," "),CHAR(13)," ")))=0,LEN(TRIM(SUBSTITUTE(SUBSTITUTE(SUBSTITUTE(SUBSTITUTE(SUBSTITUTE(SUBSTITUTE(I91,CHAR(160)," "),CHAR(9)," "),CHAR(10)," "),CHAR(11)," "),CHAR(12)," "),CHAR(13)," ")))=0,LEN(TRIM(SUBSTITUTE(SUBSTITUTE(SUBSTITUTE(SUBSTITUTE(SUBSTITUTE(SUBSTITUTE(K91,CHAR(160)," "),CHAR(9)," "),CHAR(10)," "),CHAR(11)," "),CHAR(12)," "),CHAR(13)," ")))=0,LEN(TRIM(SUBSTITUTE(SUBSTITUTE(SUBSTITUTE(SUBSTITUTE(SUBSTITUTE(SUBSTITUTE(L91,CHAR(160)," "),CHAR(9)," "),CHAR(10)," "),CHAR(11)," "),CHAR(12)," "),CHAR(13)," ")))=0,LEN(TRIM(SUBSTITUTE(SUBSTITUTE(SUBSTITUTE(SUBSTITUTE(SUBSTITUTE(SUBSTITUTE(N91,CHAR(160)," "),CHAR(9)," "),CHAR(10)," "),CHAR(11)," "),CHAR(12)," "),CHAR(13)," ")))=0,LEN(TRIM(SUBSTITUTE(SUBSTITUTE(SUBSTITUTE(SUBSTITUTE(SUBSTITUTE(SUBSTITUTE(O91,CHAR(160)," "),CHAR(9)," "),CHAR(10)," "),CHAR(11)," "),CHAR(12)," "),CHAR(13)," ")))=0),"INCOMPLETE",IF(OR(SUMPRODUCT(--EXACT(TRIM(SUBSTITUTE(SUBSTITUTE(SUBSTITUTE(SUBSTITUTE(SUBSTITUTE(SUBSTITUTE(B91,CHAR(160)," "),CHAR(9)," "),CHAR(10)," "),CHAR(11)," "),CHAR(12)," "),CHAR(13)," ")),validation_decision_use))=0,SUMPRODUCT(--EXACT(TRIM(SUBSTITUTE(SUBSTITUTE(SUBSTITUTE(SUBSTITUTE(SUBSTITUTE(SUBSTITUTE(C91,CHAR(160)," "),CHAR(9)," "),CHAR(10)," "),CHAR(11)," "),CHAR(12)," "),CHAR(13)," ")),validation_existing_view))=0,SUMPRODUCT(--EXACT(TRIM(SUBSTITUTE(SUBSTITUTE(SUBSTITUTE(SUBSTITUTE(SUBSTITUTE(SUBSTITUTE(E91,CHAR(160)," "),CHAR(9)," "),CHAR(10)," "),CHAR(11)," "),CHAR(12)," "),CHAR(13)," ")),validation_boundary_state))=0,SUMPRODUCT(--EXACT(TRIM(SUBSTITUTE(SUBSTITUTE(SUBSTITUTE(SUBSTITUTE(SUBSTITUTE(SUBSTITUTE(F91,CHAR(160)," "),CHAR(9)," "),CHAR(10)," "),CHAR(11)," "),CHAR(12)," "),CHAR(13)," ")),validation_boundary_effect))=0,SUMPRODUCT(--EXACT(TRIM(SUBSTITUTE(SUBSTITUTE(SUBSTITUTE(SUBSTITUTE(SUBSTITUTE(SUBSTITUTE(H91,CHAR(160)," "),CHAR(9)," "),CHAR(10)," "),CHAR(11)," "),CHAR(12)," "),CHAR(13)," ")),validation_boundary_state))=0,SUMPRODUCT(--EXACT(TRIM(SUBSTITUTE(SUBSTITUTE(SUBSTITUTE(SUBSTITUTE(SUBSTITUTE(SUBSTITUTE(I91,CHAR(160)," "),CHAR(9)," "),CHAR(10)," "),CHAR(11)," "),CHAR(12)," "),CHAR(13)," ")),validation_boundary_effect))=0,SUMPRODUCT(--EXACT(TRIM(SUBSTITUTE(SUBSTITUTE(SUBSTITUTE(SUBSTITUTE(SUBSTITUTE(SUBSTITUTE(K91,CHAR(160)," "),CHAR(9)," "),CHAR(10)," "),CHAR(11)," "),CHAR(12)," "),CHAR(13)," ")),validation_boundary_state))=0,SUMPRODUCT(--EXACT(TRIM(SUBSTITUTE(SUBSTITUTE(SUBSTITUTE(SUBSTITUTE(SUBSTITUTE(SUBSTITUTE(L91,CHAR(160)," "),CHAR(9)," "),CHAR(10)," "),CHAR(11)," "),CHAR(12)," "),CHAR(13)," ")),validation_boundary_effect))=0,SUMPRODUCT(--EXACT(TRIM(SUBSTITUTE(SUBSTITUTE(SUBSTITUTE(SUBSTITUTE(SUBSTITUTE(SUBSTITUTE(N91,CHAR(160)," "),CHAR(9)," "),CHAR(10)," "),CHAR(11)," "),CHAR(12)," "),CHAR(13)," ")),validation_boundary_state))=0,SUMPRODUCT(--EXACT(TRIM(SUBSTITUTE(SUBSTITUTE(SUBSTITUTE(SUBSTITUTE(SUBSTITUTE(SUBSTITUTE(O91,CHAR(160)," "),CHAR(9)," "),CHAR(10)," "),CHAR(11)," "),CHAR(12)," "),CHAR(13)," ")),validation_boundary_effect))=0),"INVALID_INPUT",IF(OR(TRIM(SUBSTITUTE(SUBSTITUTE(SUBSTITUTE(SUBSTITUTE(SUBSTITUTE(SUBSTITUTE(E91,CHAR(160)," "),CHAR(9)," "),CHAR(10)," "),CHAR(11)," "),CHAR(12)," "),CHAR(13)," "))="UNRESOLVED",TRIM(SUBSTITUTE(SUBSTITUTE(SUBSTITUTE(SUBSTITUTE(SUBSTITUTE(SUBSTITUTE(F91,CHAR(160)," "),CHAR(9)," "),CHAR(10)," "),CHAR(11)," "),CHAR(12)," "),CHAR(13)," "))="UNKNOWN",TRIM(SUBSTITUTE(SUBSTITUTE(SUBSTITUTE(SUBSTITUTE(SUBSTITUTE(SUBSTITUTE(H91,CHAR(160)," "),CHAR(9)," "),CHAR(10)," "),CHAR(11)," "),CHAR(12)," "),CHAR(13)," "))="UNRESOLVED",TRIM(SUBSTITUTE(SUBSTITUTE(SUBSTITUTE(SUBSTITUTE(SUBSTITUTE(SUBSTITUTE(I91,CHAR(160)," "),CHAR(9)," "),CHAR(10)," "),CHAR(11)," "),CHAR(12)," "),CHAR(13)," "))="UNKNOWN",TRIM(SUBSTITUTE(SUBSTITUTE(SUBSTITUTE(SUBSTITUTE(SUBSTITUTE(SUBSTITUTE(K91,CHAR(160)," "),CHAR(9)," "),CHAR(10)," "),CHAR(11)," "),CHAR(12)," "),CHAR(13)," "))="UNRESOLVED",TRIM(SUBSTITUTE(SUBSTITUTE(SUBSTITUTE(SUBSTITUTE(SUBSTITUTE(SUBSTITUTE(L91,CHAR(160)," "),CHAR(9)," "),CHAR(10)," "),CHAR(11)," "),CHAR(12)," "),CHAR(13)," "))="UNKNOWN",TRIM(SUBSTITUTE(SUBSTITUTE(SUBSTITUTE(SUBSTITUTE(SUBSTITUTE(SUBSTITUTE(N91,CHAR(160)," "),CHAR(9)," "),CHAR(10)," "),CHAR(11)," "),CHAR(12)," "),CHAR(13)," "))="UNRESOLVED",TRIM(SUBSTITUTE(SUBSTITUTE(SUBSTITUTE(SUBSTITUTE(SUBSTITUTE(SUBSTITUTE(O91,CHAR(160)," "),CHAR(9)," "),CHAR(10)," "),CHAR(11)," "),CHAR(12)," "),CHAR(13)," "))="UNKNOWN"),"RESOLVE_SCOPE",IF(AND(TRIM(SUBSTITUTE(SUBSTITUTE(SUBSTITUTE(SUBSTITUTE(SUBSTITUTE(SUBSTITUTE(C91,CHAR(160)," "),CHAR(9)," "),CHAR(10)," "),CHAR(11)," "),CHAR(12)," "),CHAR(13)," "))="CURRENT",OR(TRIM(SUBSTITUTE(SUBSTITUTE(SUBSTITUTE(SUBSTITUTE(SUBSTITUTE(SUBSTITUTE(F91,CHAR(160)," "),CHAR(9)," "),CHAR(10)," "),CHAR(11)," "),CHAR(12)," "),CHAR(13)," "))="MATERIAL",TRIM(SUBSTITUTE(SUBSTITUTE(SUBSTITUTE(SUBSTITUTE(SUBSTITUTE(SUBSTITUTE(I91,CHAR(160)," "),CHAR(9)," "),CHAR(10)," "),CHAR(11)," "),CHAR(12)," "),CHAR(13)," "))="MATERIAL",TRIM(SUBSTITUTE(SUBSTITUTE(SUBSTITUTE(SUBSTITUTE(SUBSTITUTE(SUBSTITUTE(L91,CHAR(160)," "),CHAR(9)," "),CHAR(10)," "),CHAR(11)," "),CHAR(12)," "),CHAR(13)," "))="MATERIAL",TRIM(SUBSTITUTE(SUBSTITUTE(SUBSTITUTE(SUBSTITUTE(SUBSTITUTE(SUBSTITUTE(O91,CHAR(160)," "),CHAR(9)," "),CHAR(10)," "),CHAR(11)," "),CHAR(12)," "),CHAR(13)," "))="MATERIAL")),"REOPEN_VIEW",IF((--(TRIM(SUBSTITUTE(SUBSTITUTE(SUBSTITUTE(SUBSTITUTE(SUBSTITUTE(SUBSTITUTE(F91,CHAR(160)," "),CHAR(9)," "),CHAR(10)," "),CHAR(11)," "),CHAR(12)," "),CHAR(13)," "))="MATERIAL")+--(TRIM(SUBSTITUTE(SUBSTITUTE(SUBSTITUTE(SUBSTITUTE(SUBSTITUTE(SUBSTITUTE(I91,CHAR(160)," "),CHAR(9)," "),CHAR(10)," "),CHAR(11)," "),CHAR(12)," "),CHAR(13)," "))="MATERIAL")+--(TRIM(SUBSTITUTE(SUBSTITUTE(SUBSTITUTE(SUBSTITUTE(SUBSTITUTE(SUBSTITUTE(L91,CHAR(160)," "),CHAR(9)," "),CHAR(10)," "),CHAR(11)," "),CHAR(12)," "),CHAR(13)," "))="MATERIAL")+--(TRIM(SUBSTITUTE(SUBSTITUTE(SUBSTITUTE(SUBSTITUTE(SUBSTITUTE(SUBSTITUTE(O91,CHAR(160)," "),CHAR(9)," "),CHAR(10)," "),CHAR(11)," "),CHAR(12)," "),CHAR(13)," "))="MATERIAL"))&gt;1,"SPLIT_MULTIPLE",IF(TRIM(SUBSTITUTE(SUBSTITUTE(SUBSTITUTE(SUBSTITUTE(SUBSTITUTE(SUBSTITUTE(F91,CHAR(160)," "),CHAR(9)," "),CHAR(10)," "),CHAR(11)," "),CHAR(12)," "),CHAR(13)," "))="MATERIAL","SPLIT_BUYER",IF(TRIM(SUBSTITUTE(SUBSTITUTE(SUBSTITUTE(SUBSTITUTE(SUBSTITUTE(SUBSTITUTE(I91,CHAR(160)," "),CHAR(9)," "),CHAR(10)," "),CHAR(11)," "),CHAR(12)," "),CHAR(13)," "))="MATERIAL","SPLIT_OFFER",IF(TRIM(SUBSTITUTE(SUBSTITUTE(SUBSTITUTE(SUBSTITUTE(SUBSTITUTE(SUBSTITUTE(L91,CHAR(160)," "),CHAR(9)," "),CHAR(10)," "),CHAR(11)," "),CHAR(12)," "),CHAR(13)," "))="MATERIAL","SPLIT_MARKET",IF(TRIM(SUBSTITUTE(SUBSTITUTE(SUBSTITUTE(SUBSTITUTE(SUBSTITUTE(SUBSTITUTE(O91,CHAR(160)," "),CHAR(9)," "),CHAR(10)," "),CHAR(11)," "),CHAR(12)," "),CHAR(13)," "))="MATERIAL","SPLIT_GEOGRAPHY","USE_ONE_VIEW")))))))))</f>
      </c>
      <c r="T91" s="46">
        <f>IF(S91="INVALID_INPUT","CONTROLLED_INPUT_INVALID",IF(S91="INCOMPLETE","REQUIRED_INPUT_MISSING",IF(S91="RESOLVE_SCOPE","BOUNDARY_UNRESOLVED",IF(S91="REOPEN_VIEW","CURRENT_VIEW_STALE",IF(S91="SPLIT_MULTIPLE","MULTIPLE_MATERIAL_BOUNDARIES",IF(LEFT(S91,6)="SPLIT_","SINGLE_MATERIAL_BOUNDARY","NO_MATERIAL_BOUNDARY_CHANGE"))))))</f>
      </c>
      <c r="U91" s="46">
        <f>"Buyer: "&amp;TRIM(SUBSTITUTE(SUBSTITUTE(SUBSTITUTE(SUBSTITUTE(SUBSTITUTE(SUBSTITUTE(D91,CHAR(160)," "),CHAR(9)," "),CHAR(10)," "),CHAR(11)," "),CHAR(12)," "),CHAR(13)," "))&amp;" | Offer: "&amp;TRIM(SUBSTITUTE(SUBSTITUTE(SUBSTITUTE(SUBSTITUTE(SUBSTITUTE(SUBSTITUTE(G91,CHAR(160)," "),CHAR(9)," "),CHAR(10)," "),CHAR(11)," "),CHAR(12)," "),CHAR(13)," "))&amp;" | Market/job: "&amp;TRIM(SUBSTITUTE(SUBSTITUTE(SUBSTITUTE(SUBSTITUTE(SUBSTITUTE(SUBSTITUTE(J91,CHAR(160)," "),CHAR(9)," "),CHAR(10)," "),CHAR(11)," "),CHAR(12)," "),CHAR(13)," "))&amp;" | Geography/serviceability: "&amp;TRIM(SUBSTITUTE(SUBSTITUTE(SUBSTITUTE(SUBSTITUTE(SUBSTITUTE(SUBSTITUTE(M91,CHAR(160)," "),CHAR(9)," "),CHAR(10)," "),CHAR(11)," "),CHAR(12)," "),CHAR(13)," "))</f>
      </c>
      <c r="V91" s="46">
        <f>IF(OR(S91="USE_ONE_VIEW",LEFT(S91,6)="SPLIT_",S91="REOPEN_VIEW"),"Use the resulting scoped view for the stated decision after inclusions, exclusions and evidence are recorded.","No consequential downstream comparison yet.")</f>
      </c>
      <c r="W91" s="46">
        <f>IF(OR(S91="USE_ONE_VIEW",LEFT(S91,6)="SPLIT_",S91="REOPEN_VIEW"),"Do not generalize to other buyers, offers, markets, geographies or decisions without rechecking scope.","Do not size, benchmark, rank or brief from an unresolved or invalid scope.")</f>
      </c>
      <c r="X91" s="46">
        <f>IF(S91="INVALID_INPUT","Correct unsupported controlled values.",IF(S91="INCOMPLETE","Complete missing controlled fields.",IF(S91="RESOLVE_SCOPE","Resolve one or more boundary states/effects before comparison.",IF(AX91="INCOMPLETE","Record exact missing buyer / offer / market-job / geography-serviceability scope labels before publishing.","None identified by controlled inputs."))))</f>
      </c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>
        <f>IF(OR(LEN(TRIM(SUBSTITUTE(SUBSTITUTE(SUBSTITUTE(SUBSTITUTE(SUBSTITUTE(SUBSTITUTE(D91,CHAR(160)," "),CHAR(9)," "),CHAR(10)," "),CHAR(11)," "),CHAR(12)," "),CHAR(13)," ")))=0,LEN(TRIM(SUBSTITUTE(SUBSTITUTE(SUBSTITUTE(SUBSTITUTE(SUBSTITUTE(SUBSTITUTE(G91,CHAR(160)," "),CHAR(9)," "),CHAR(10)," "),CHAR(11)," "),CHAR(12)," "),CHAR(13)," ")))=0,LEN(TRIM(SUBSTITUTE(SUBSTITUTE(SUBSTITUTE(SUBSTITUTE(SUBSTITUTE(SUBSTITUTE(J91,CHAR(160)," "),CHAR(9)," "),CHAR(10)," "),CHAR(11)," "),CHAR(12)," "),CHAR(13)," ")))=0,LEN(TRIM(SUBSTITUTE(SUBSTITUTE(SUBSTITUTE(SUBSTITUTE(SUBSTITUTE(SUBSTITUTE(M91,CHAR(160)," "),CHAR(9)," "),CHAR(10)," "),CHAR(11)," "),CHAR(12)," "),CHAR(13)," ")))=0),"INCOMPLETE","COMPLETE")</f>
      </c>
      <c r="AY91">
        <f>IF(OR(S91="INVALID_INPUT",S91="INCOMPLETE",S91="RESOLVE_SCOPE",AX91="INCOMPLETE"),"NOT_READY_TO_PUBLISH","READY_FOR_HANDOFF")</f>
      </c>
    </row>
    <row r="92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48">
        <f>IF(OR(LEN(TRIM(SUBSTITUTE(SUBSTITUTE(SUBSTITUTE(SUBSTITUTE(SUBSTITUTE(SUBSTITUTE(B92,CHAR(160)," "),CHAR(9)," "),CHAR(10)," "),CHAR(11)," "),CHAR(12)," "),CHAR(13)," ")))=0,LEN(TRIM(SUBSTITUTE(SUBSTITUTE(SUBSTITUTE(SUBSTITUTE(SUBSTITUTE(SUBSTITUTE(C92,CHAR(160)," "),CHAR(9)," "),CHAR(10)," "),CHAR(11)," "),CHAR(12)," "),CHAR(13)," ")))=0,LEN(TRIM(SUBSTITUTE(SUBSTITUTE(SUBSTITUTE(SUBSTITUTE(SUBSTITUTE(SUBSTITUTE(E92,CHAR(160)," "),CHAR(9)," "),CHAR(10)," "),CHAR(11)," "),CHAR(12)," "),CHAR(13)," ")))=0,LEN(TRIM(SUBSTITUTE(SUBSTITUTE(SUBSTITUTE(SUBSTITUTE(SUBSTITUTE(SUBSTITUTE(F92,CHAR(160)," "),CHAR(9)," "),CHAR(10)," "),CHAR(11)," "),CHAR(12)," "),CHAR(13)," ")))=0,LEN(TRIM(SUBSTITUTE(SUBSTITUTE(SUBSTITUTE(SUBSTITUTE(SUBSTITUTE(SUBSTITUTE(H92,CHAR(160)," "),CHAR(9)," "),CHAR(10)," "),CHAR(11)," "),CHAR(12)," "),CHAR(13)," ")))=0,LEN(TRIM(SUBSTITUTE(SUBSTITUTE(SUBSTITUTE(SUBSTITUTE(SUBSTITUTE(SUBSTITUTE(I92,CHAR(160)," "),CHAR(9)," "),CHAR(10)," "),CHAR(11)," "),CHAR(12)," "),CHAR(13)," ")))=0,LEN(TRIM(SUBSTITUTE(SUBSTITUTE(SUBSTITUTE(SUBSTITUTE(SUBSTITUTE(SUBSTITUTE(K92,CHAR(160)," "),CHAR(9)," "),CHAR(10)," "),CHAR(11)," "),CHAR(12)," "),CHAR(13)," ")))=0,LEN(TRIM(SUBSTITUTE(SUBSTITUTE(SUBSTITUTE(SUBSTITUTE(SUBSTITUTE(SUBSTITUTE(L92,CHAR(160)," "),CHAR(9)," "),CHAR(10)," "),CHAR(11)," "),CHAR(12)," "),CHAR(13)," ")))=0,LEN(TRIM(SUBSTITUTE(SUBSTITUTE(SUBSTITUTE(SUBSTITUTE(SUBSTITUTE(SUBSTITUTE(N92,CHAR(160)," "),CHAR(9)," "),CHAR(10)," "),CHAR(11)," "),CHAR(12)," "),CHAR(13)," ")))=0,LEN(TRIM(SUBSTITUTE(SUBSTITUTE(SUBSTITUTE(SUBSTITUTE(SUBSTITUTE(SUBSTITUTE(O92,CHAR(160)," "),CHAR(9)," "),CHAR(10)," "),CHAR(11)," "),CHAR(12)," "),CHAR(13)," ")))=0),"INCOMPLETE",IF(OR(SUMPRODUCT(--EXACT(TRIM(SUBSTITUTE(SUBSTITUTE(SUBSTITUTE(SUBSTITUTE(SUBSTITUTE(SUBSTITUTE(B92,CHAR(160)," "),CHAR(9)," "),CHAR(10)," "),CHAR(11)," "),CHAR(12)," "),CHAR(13)," ")),validation_decision_use))=0,SUMPRODUCT(--EXACT(TRIM(SUBSTITUTE(SUBSTITUTE(SUBSTITUTE(SUBSTITUTE(SUBSTITUTE(SUBSTITUTE(C92,CHAR(160)," "),CHAR(9)," "),CHAR(10)," "),CHAR(11)," "),CHAR(12)," "),CHAR(13)," ")),validation_existing_view))=0,SUMPRODUCT(--EXACT(TRIM(SUBSTITUTE(SUBSTITUTE(SUBSTITUTE(SUBSTITUTE(SUBSTITUTE(SUBSTITUTE(E92,CHAR(160)," "),CHAR(9)," "),CHAR(10)," "),CHAR(11)," "),CHAR(12)," "),CHAR(13)," ")),validation_boundary_state))=0,SUMPRODUCT(--EXACT(TRIM(SUBSTITUTE(SUBSTITUTE(SUBSTITUTE(SUBSTITUTE(SUBSTITUTE(SUBSTITUTE(F92,CHAR(160)," "),CHAR(9)," "),CHAR(10)," "),CHAR(11)," "),CHAR(12)," "),CHAR(13)," ")),validation_boundary_effect))=0,SUMPRODUCT(--EXACT(TRIM(SUBSTITUTE(SUBSTITUTE(SUBSTITUTE(SUBSTITUTE(SUBSTITUTE(SUBSTITUTE(H92,CHAR(160)," "),CHAR(9)," "),CHAR(10)," "),CHAR(11)," "),CHAR(12)," "),CHAR(13)," ")),validation_boundary_state))=0,SUMPRODUCT(--EXACT(TRIM(SUBSTITUTE(SUBSTITUTE(SUBSTITUTE(SUBSTITUTE(SUBSTITUTE(SUBSTITUTE(I92,CHAR(160)," "),CHAR(9)," "),CHAR(10)," "),CHAR(11)," "),CHAR(12)," "),CHAR(13)," ")),validation_boundary_effect))=0,SUMPRODUCT(--EXACT(TRIM(SUBSTITUTE(SUBSTITUTE(SUBSTITUTE(SUBSTITUTE(SUBSTITUTE(SUBSTITUTE(K92,CHAR(160)," "),CHAR(9)," "),CHAR(10)," "),CHAR(11)," "),CHAR(12)," "),CHAR(13)," ")),validation_boundary_state))=0,SUMPRODUCT(--EXACT(TRIM(SUBSTITUTE(SUBSTITUTE(SUBSTITUTE(SUBSTITUTE(SUBSTITUTE(SUBSTITUTE(L92,CHAR(160)," "),CHAR(9)," "),CHAR(10)," "),CHAR(11)," "),CHAR(12)," "),CHAR(13)," ")),validation_boundary_effect))=0,SUMPRODUCT(--EXACT(TRIM(SUBSTITUTE(SUBSTITUTE(SUBSTITUTE(SUBSTITUTE(SUBSTITUTE(SUBSTITUTE(N92,CHAR(160)," "),CHAR(9)," "),CHAR(10)," "),CHAR(11)," "),CHAR(12)," "),CHAR(13)," ")),validation_boundary_state))=0,SUMPRODUCT(--EXACT(TRIM(SUBSTITUTE(SUBSTITUTE(SUBSTITUTE(SUBSTITUTE(SUBSTITUTE(SUBSTITUTE(O92,CHAR(160)," "),CHAR(9)," "),CHAR(10)," "),CHAR(11)," "),CHAR(12)," "),CHAR(13)," ")),validation_boundary_effect))=0),"INVALID_INPUT",IF(OR(TRIM(SUBSTITUTE(SUBSTITUTE(SUBSTITUTE(SUBSTITUTE(SUBSTITUTE(SUBSTITUTE(E92,CHAR(160)," "),CHAR(9)," "),CHAR(10)," "),CHAR(11)," "),CHAR(12)," "),CHAR(13)," "))="UNRESOLVED",TRIM(SUBSTITUTE(SUBSTITUTE(SUBSTITUTE(SUBSTITUTE(SUBSTITUTE(SUBSTITUTE(F92,CHAR(160)," "),CHAR(9)," "),CHAR(10)," "),CHAR(11)," "),CHAR(12)," "),CHAR(13)," "))="UNKNOWN",TRIM(SUBSTITUTE(SUBSTITUTE(SUBSTITUTE(SUBSTITUTE(SUBSTITUTE(SUBSTITUTE(H92,CHAR(160)," "),CHAR(9)," "),CHAR(10)," "),CHAR(11)," "),CHAR(12)," "),CHAR(13)," "))="UNRESOLVED",TRIM(SUBSTITUTE(SUBSTITUTE(SUBSTITUTE(SUBSTITUTE(SUBSTITUTE(SUBSTITUTE(I92,CHAR(160)," "),CHAR(9)," "),CHAR(10)," "),CHAR(11)," "),CHAR(12)," "),CHAR(13)," "))="UNKNOWN",TRIM(SUBSTITUTE(SUBSTITUTE(SUBSTITUTE(SUBSTITUTE(SUBSTITUTE(SUBSTITUTE(K92,CHAR(160)," "),CHAR(9)," "),CHAR(10)," "),CHAR(11)," "),CHAR(12)," "),CHAR(13)," "))="UNRESOLVED",TRIM(SUBSTITUTE(SUBSTITUTE(SUBSTITUTE(SUBSTITUTE(SUBSTITUTE(SUBSTITUTE(L92,CHAR(160)," "),CHAR(9)," "),CHAR(10)," "),CHAR(11)," "),CHAR(12)," "),CHAR(13)," "))="UNKNOWN",TRIM(SUBSTITUTE(SUBSTITUTE(SUBSTITUTE(SUBSTITUTE(SUBSTITUTE(SUBSTITUTE(N92,CHAR(160)," "),CHAR(9)," "),CHAR(10)," "),CHAR(11)," "),CHAR(12)," "),CHAR(13)," "))="UNRESOLVED",TRIM(SUBSTITUTE(SUBSTITUTE(SUBSTITUTE(SUBSTITUTE(SUBSTITUTE(SUBSTITUTE(O92,CHAR(160)," "),CHAR(9)," "),CHAR(10)," "),CHAR(11)," "),CHAR(12)," "),CHAR(13)," "))="UNKNOWN"),"RESOLVE_SCOPE",IF(AND(TRIM(SUBSTITUTE(SUBSTITUTE(SUBSTITUTE(SUBSTITUTE(SUBSTITUTE(SUBSTITUTE(C92,CHAR(160)," "),CHAR(9)," "),CHAR(10)," "),CHAR(11)," "),CHAR(12)," "),CHAR(13)," "))="CURRENT",OR(TRIM(SUBSTITUTE(SUBSTITUTE(SUBSTITUTE(SUBSTITUTE(SUBSTITUTE(SUBSTITUTE(F92,CHAR(160)," "),CHAR(9)," "),CHAR(10)," "),CHAR(11)," "),CHAR(12)," "),CHAR(13)," "))="MATERIAL",TRIM(SUBSTITUTE(SUBSTITUTE(SUBSTITUTE(SUBSTITUTE(SUBSTITUTE(SUBSTITUTE(I92,CHAR(160)," "),CHAR(9)," "),CHAR(10)," "),CHAR(11)," "),CHAR(12)," "),CHAR(13)," "))="MATERIAL",TRIM(SUBSTITUTE(SUBSTITUTE(SUBSTITUTE(SUBSTITUTE(SUBSTITUTE(SUBSTITUTE(L92,CHAR(160)," "),CHAR(9)," "),CHAR(10)," "),CHAR(11)," "),CHAR(12)," "),CHAR(13)," "))="MATERIAL",TRIM(SUBSTITUTE(SUBSTITUTE(SUBSTITUTE(SUBSTITUTE(SUBSTITUTE(SUBSTITUTE(O92,CHAR(160)," "),CHAR(9)," "),CHAR(10)," "),CHAR(11)," "),CHAR(12)," "),CHAR(13)," "))="MATERIAL")),"REOPEN_VIEW",IF((--(TRIM(SUBSTITUTE(SUBSTITUTE(SUBSTITUTE(SUBSTITUTE(SUBSTITUTE(SUBSTITUTE(F92,CHAR(160)," "),CHAR(9)," "),CHAR(10)," "),CHAR(11)," "),CHAR(12)," "),CHAR(13)," "))="MATERIAL")+--(TRIM(SUBSTITUTE(SUBSTITUTE(SUBSTITUTE(SUBSTITUTE(SUBSTITUTE(SUBSTITUTE(I92,CHAR(160)," "),CHAR(9)," "),CHAR(10)," "),CHAR(11)," "),CHAR(12)," "),CHAR(13)," "))="MATERIAL")+--(TRIM(SUBSTITUTE(SUBSTITUTE(SUBSTITUTE(SUBSTITUTE(SUBSTITUTE(SUBSTITUTE(L92,CHAR(160)," "),CHAR(9)," "),CHAR(10)," "),CHAR(11)," "),CHAR(12)," "),CHAR(13)," "))="MATERIAL")+--(TRIM(SUBSTITUTE(SUBSTITUTE(SUBSTITUTE(SUBSTITUTE(SUBSTITUTE(SUBSTITUTE(O92,CHAR(160)," "),CHAR(9)," "),CHAR(10)," "),CHAR(11)," "),CHAR(12)," "),CHAR(13)," "))="MATERIAL"))&gt;1,"SPLIT_MULTIPLE",IF(TRIM(SUBSTITUTE(SUBSTITUTE(SUBSTITUTE(SUBSTITUTE(SUBSTITUTE(SUBSTITUTE(F92,CHAR(160)," "),CHAR(9)," "),CHAR(10)," "),CHAR(11)," "),CHAR(12)," "),CHAR(13)," "))="MATERIAL","SPLIT_BUYER",IF(TRIM(SUBSTITUTE(SUBSTITUTE(SUBSTITUTE(SUBSTITUTE(SUBSTITUTE(SUBSTITUTE(I92,CHAR(160)," "),CHAR(9)," "),CHAR(10)," "),CHAR(11)," "),CHAR(12)," "),CHAR(13)," "))="MATERIAL","SPLIT_OFFER",IF(TRIM(SUBSTITUTE(SUBSTITUTE(SUBSTITUTE(SUBSTITUTE(SUBSTITUTE(SUBSTITUTE(L92,CHAR(160)," "),CHAR(9)," "),CHAR(10)," "),CHAR(11)," "),CHAR(12)," "),CHAR(13)," "))="MATERIAL","SPLIT_MARKET",IF(TRIM(SUBSTITUTE(SUBSTITUTE(SUBSTITUTE(SUBSTITUTE(SUBSTITUTE(SUBSTITUTE(O92,CHAR(160)," "),CHAR(9)," "),CHAR(10)," "),CHAR(11)," "),CHAR(12)," "),CHAR(13)," "))="MATERIAL","SPLIT_GEOGRAPHY","USE_ONE_VIEW")))))))))</f>
      </c>
      <c r="T92" s="46">
        <f>IF(S92="INVALID_INPUT","CONTROLLED_INPUT_INVALID",IF(S92="INCOMPLETE","REQUIRED_INPUT_MISSING",IF(S92="RESOLVE_SCOPE","BOUNDARY_UNRESOLVED",IF(S92="REOPEN_VIEW","CURRENT_VIEW_STALE",IF(S92="SPLIT_MULTIPLE","MULTIPLE_MATERIAL_BOUNDARIES",IF(LEFT(S92,6)="SPLIT_","SINGLE_MATERIAL_BOUNDARY","NO_MATERIAL_BOUNDARY_CHANGE"))))))</f>
      </c>
      <c r="U92" s="46">
        <f>"Buyer: "&amp;TRIM(SUBSTITUTE(SUBSTITUTE(SUBSTITUTE(SUBSTITUTE(SUBSTITUTE(SUBSTITUTE(D92,CHAR(160)," "),CHAR(9)," "),CHAR(10)," "),CHAR(11)," "),CHAR(12)," "),CHAR(13)," "))&amp;" | Offer: "&amp;TRIM(SUBSTITUTE(SUBSTITUTE(SUBSTITUTE(SUBSTITUTE(SUBSTITUTE(SUBSTITUTE(G92,CHAR(160)," "),CHAR(9)," "),CHAR(10)," "),CHAR(11)," "),CHAR(12)," "),CHAR(13)," "))&amp;" | Market/job: "&amp;TRIM(SUBSTITUTE(SUBSTITUTE(SUBSTITUTE(SUBSTITUTE(SUBSTITUTE(SUBSTITUTE(J92,CHAR(160)," "),CHAR(9)," "),CHAR(10)," "),CHAR(11)," "),CHAR(12)," "),CHAR(13)," "))&amp;" | Geography/serviceability: "&amp;TRIM(SUBSTITUTE(SUBSTITUTE(SUBSTITUTE(SUBSTITUTE(SUBSTITUTE(SUBSTITUTE(M92,CHAR(160)," "),CHAR(9)," "),CHAR(10)," "),CHAR(11)," "),CHAR(12)," "),CHAR(13)," "))</f>
      </c>
      <c r="V92" s="46">
        <f>IF(OR(S92="USE_ONE_VIEW",LEFT(S92,6)="SPLIT_",S92="REOPEN_VIEW"),"Use the resulting scoped view for the stated decision after inclusions, exclusions and evidence are recorded.","No consequential downstream comparison yet.")</f>
      </c>
      <c r="W92" s="46">
        <f>IF(OR(S92="USE_ONE_VIEW",LEFT(S92,6)="SPLIT_",S92="REOPEN_VIEW"),"Do not generalize to other buyers, offers, markets, geographies or decisions without rechecking scope.","Do not size, benchmark, rank or brief from an unresolved or invalid scope.")</f>
      </c>
      <c r="X92" s="46">
        <f>IF(S92="INVALID_INPUT","Correct unsupported controlled values.",IF(S92="INCOMPLETE","Complete missing controlled fields.",IF(S92="RESOLVE_SCOPE","Resolve one or more boundary states/effects before comparison.",IF(AX92="INCOMPLETE","Record exact missing buyer / offer / market-job / geography-serviceability scope labels before publishing.","None identified by controlled inputs."))))</f>
      </c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>
        <f>IF(OR(LEN(TRIM(SUBSTITUTE(SUBSTITUTE(SUBSTITUTE(SUBSTITUTE(SUBSTITUTE(SUBSTITUTE(D92,CHAR(160)," "),CHAR(9)," "),CHAR(10)," "),CHAR(11)," "),CHAR(12)," "),CHAR(13)," ")))=0,LEN(TRIM(SUBSTITUTE(SUBSTITUTE(SUBSTITUTE(SUBSTITUTE(SUBSTITUTE(SUBSTITUTE(G92,CHAR(160)," "),CHAR(9)," "),CHAR(10)," "),CHAR(11)," "),CHAR(12)," "),CHAR(13)," ")))=0,LEN(TRIM(SUBSTITUTE(SUBSTITUTE(SUBSTITUTE(SUBSTITUTE(SUBSTITUTE(SUBSTITUTE(J92,CHAR(160)," "),CHAR(9)," "),CHAR(10)," "),CHAR(11)," "),CHAR(12)," "),CHAR(13)," ")))=0,LEN(TRIM(SUBSTITUTE(SUBSTITUTE(SUBSTITUTE(SUBSTITUTE(SUBSTITUTE(SUBSTITUTE(M92,CHAR(160)," "),CHAR(9)," "),CHAR(10)," "),CHAR(11)," "),CHAR(12)," "),CHAR(13)," ")))=0),"INCOMPLETE","COMPLETE")</f>
      </c>
      <c r="AY92">
        <f>IF(OR(S92="INVALID_INPUT",S92="INCOMPLETE",S92="RESOLVE_SCOPE",AX92="INCOMPLETE"),"NOT_READY_TO_PUBLISH","READY_FOR_HANDOFF")</f>
      </c>
    </row>
    <row r="93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48">
        <f>IF(OR(LEN(TRIM(SUBSTITUTE(SUBSTITUTE(SUBSTITUTE(SUBSTITUTE(SUBSTITUTE(SUBSTITUTE(B93,CHAR(160)," "),CHAR(9)," "),CHAR(10)," "),CHAR(11)," "),CHAR(12)," "),CHAR(13)," ")))=0,LEN(TRIM(SUBSTITUTE(SUBSTITUTE(SUBSTITUTE(SUBSTITUTE(SUBSTITUTE(SUBSTITUTE(C93,CHAR(160)," "),CHAR(9)," "),CHAR(10)," "),CHAR(11)," "),CHAR(12)," "),CHAR(13)," ")))=0,LEN(TRIM(SUBSTITUTE(SUBSTITUTE(SUBSTITUTE(SUBSTITUTE(SUBSTITUTE(SUBSTITUTE(E93,CHAR(160)," "),CHAR(9)," "),CHAR(10)," "),CHAR(11)," "),CHAR(12)," "),CHAR(13)," ")))=0,LEN(TRIM(SUBSTITUTE(SUBSTITUTE(SUBSTITUTE(SUBSTITUTE(SUBSTITUTE(SUBSTITUTE(F93,CHAR(160)," "),CHAR(9)," "),CHAR(10)," "),CHAR(11)," "),CHAR(12)," "),CHAR(13)," ")))=0,LEN(TRIM(SUBSTITUTE(SUBSTITUTE(SUBSTITUTE(SUBSTITUTE(SUBSTITUTE(SUBSTITUTE(H93,CHAR(160)," "),CHAR(9)," "),CHAR(10)," "),CHAR(11)," "),CHAR(12)," "),CHAR(13)," ")))=0,LEN(TRIM(SUBSTITUTE(SUBSTITUTE(SUBSTITUTE(SUBSTITUTE(SUBSTITUTE(SUBSTITUTE(I93,CHAR(160)," "),CHAR(9)," "),CHAR(10)," "),CHAR(11)," "),CHAR(12)," "),CHAR(13)," ")))=0,LEN(TRIM(SUBSTITUTE(SUBSTITUTE(SUBSTITUTE(SUBSTITUTE(SUBSTITUTE(SUBSTITUTE(K93,CHAR(160)," "),CHAR(9)," "),CHAR(10)," "),CHAR(11)," "),CHAR(12)," "),CHAR(13)," ")))=0,LEN(TRIM(SUBSTITUTE(SUBSTITUTE(SUBSTITUTE(SUBSTITUTE(SUBSTITUTE(SUBSTITUTE(L93,CHAR(160)," "),CHAR(9)," "),CHAR(10)," "),CHAR(11)," "),CHAR(12)," "),CHAR(13)," ")))=0,LEN(TRIM(SUBSTITUTE(SUBSTITUTE(SUBSTITUTE(SUBSTITUTE(SUBSTITUTE(SUBSTITUTE(N93,CHAR(160)," "),CHAR(9)," "),CHAR(10)," "),CHAR(11)," "),CHAR(12)," "),CHAR(13)," ")))=0,LEN(TRIM(SUBSTITUTE(SUBSTITUTE(SUBSTITUTE(SUBSTITUTE(SUBSTITUTE(SUBSTITUTE(O93,CHAR(160)," "),CHAR(9)," "),CHAR(10)," "),CHAR(11)," "),CHAR(12)," "),CHAR(13)," ")))=0),"INCOMPLETE",IF(OR(SUMPRODUCT(--EXACT(TRIM(SUBSTITUTE(SUBSTITUTE(SUBSTITUTE(SUBSTITUTE(SUBSTITUTE(SUBSTITUTE(B93,CHAR(160)," "),CHAR(9)," "),CHAR(10)," "),CHAR(11)," "),CHAR(12)," "),CHAR(13)," ")),validation_decision_use))=0,SUMPRODUCT(--EXACT(TRIM(SUBSTITUTE(SUBSTITUTE(SUBSTITUTE(SUBSTITUTE(SUBSTITUTE(SUBSTITUTE(C93,CHAR(160)," "),CHAR(9)," "),CHAR(10)," "),CHAR(11)," "),CHAR(12)," "),CHAR(13)," ")),validation_existing_view))=0,SUMPRODUCT(--EXACT(TRIM(SUBSTITUTE(SUBSTITUTE(SUBSTITUTE(SUBSTITUTE(SUBSTITUTE(SUBSTITUTE(E93,CHAR(160)," "),CHAR(9)," "),CHAR(10)," "),CHAR(11)," "),CHAR(12)," "),CHAR(13)," ")),validation_boundary_state))=0,SUMPRODUCT(--EXACT(TRIM(SUBSTITUTE(SUBSTITUTE(SUBSTITUTE(SUBSTITUTE(SUBSTITUTE(SUBSTITUTE(F93,CHAR(160)," "),CHAR(9)," "),CHAR(10)," "),CHAR(11)," "),CHAR(12)," "),CHAR(13)," ")),validation_boundary_effect))=0,SUMPRODUCT(--EXACT(TRIM(SUBSTITUTE(SUBSTITUTE(SUBSTITUTE(SUBSTITUTE(SUBSTITUTE(SUBSTITUTE(H93,CHAR(160)," "),CHAR(9)," "),CHAR(10)," "),CHAR(11)," "),CHAR(12)," "),CHAR(13)," ")),validation_boundary_state))=0,SUMPRODUCT(--EXACT(TRIM(SUBSTITUTE(SUBSTITUTE(SUBSTITUTE(SUBSTITUTE(SUBSTITUTE(SUBSTITUTE(I93,CHAR(160)," "),CHAR(9)," "),CHAR(10)," "),CHAR(11)," "),CHAR(12)," "),CHAR(13)," ")),validation_boundary_effect))=0,SUMPRODUCT(--EXACT(TRIM(SUBSTITUTE(SUBSTITUTE(SUBSTITUTE(SUBSTITUTE(SUBSTITUTE(SUBSTITUTE(K93,CHAR(160)," "),CHAR(9)," "),CHAR(10)," "),CHAR(11)," "),CHAR(12)," "),CHAR(13)," ")),validation_boundary_state))=0,SUMPRODUCT(--EXACT(TRIM(SUBSTITUTE(SUBSTITUTE(SUBSTITUTE(SUBSTITUTE(SUBSTITUTE(SUBSTITUTE(L93,CHAR(160)," "),CHAR(9)," "),CHAR(10)," "),CHAR(11)," "),CHAR(12)," "),CHAR(13)," ")),validation_boundary_effect))=0,SUMPRODUCT(--EXACT(TRIM(SUBSTITUTE(SUBSTITUTE(SUBSTITUTE(SUBSTITUTE(SUBSTITUTE(SUBSTITUTE(N93,CHAR(160)," "),CHAR(9)," "),CHAR(10)," "),CHAR(11)," "),CHAR(12)," "),CHAR(13)," ")),validation_boundary_state))=0,SUMPRODUCT(--EXACT(TRIM(SUBSTITUTE(SUBSTITUTE(SUBSTITUTE(SUBSTITUTE(SUBSTITUTE(SUBSTITUTE(O93,CHAR(160)," "),CHAR(9)," "),CHAR(10)," "),CHAR(11)," "),CHAR(12)," "),CHAR(13)," ")),validation_boundary_effect))=0),"INVALID_INPUT",IF(OR(TRIM(SUBSTITUTE(SUBSTITUTE(SUBSTITUTE(SUBSTITUTE(SUBSTITUTE(SUBSTITUTE(E93,CHAR(160)," "),CHAR(9)," "),CHAR(10)," "),CHAR(11)," "),CHAR(12)," "),CHAR(13)," "))="UNRESOLVED",TRIM(SUBSTITUTE(SUBSTITUTE(SUBSTITUTE(SUBSTITUTE(SUBSTITUTE(SUBSTITUTE(F93,CHAR(160)," "),CHAR(9)," "),CHAR(10)," "),CHAR(11)," "),CHAR(12)," "),CHAR(13)," "))="UNKNOWN",TRIM(SUBSTITUTE(SUBSTITUTE(SUBSTITUTE(SUBSTITUTE(SUBSTITUTE(SUBSTITUTE(H93,CHAR(160)," "),CHAR(9)," "),CHAR(10)," "),CHAR(11)," "),CHAR(12)," "),CHAR(13)," "))="UNRESOLVED",TRIM(SUBSTITUTE(SUBSTITUTE(SUBSTITUTE(SUBSTITUTE(SUBSTITUTE(SUBSTITUTE(I93,CHAR(160)," "),CHAR(9)," "),CHAR(10)," "),CHAR(11)," "),CHAR(12)," "),CHAR(13)," "))="UNKNOWN",TRIM(SUBSTITUTE(SUBSTITUTE(SUBSTITUTE(SUBSTITUTE(SUBSTITUTE(SUBSTITUTE(K93,CHAR(160)," "),CHAR(9)," "),CHAR(10)," "),CHAR(11)," "),CHAR(12)," "),CHAR(13)," "))="UNRESOLVED",TRIM(SUBSTITUTE(SUBSTITUTE(SUBSTITUTE(SUBSTITUTE(SUBSTITUTE(SUBSTITUTE(L93,CHAR(160)," "),CHAR(9)," "),CHAR(10)," "),CHAR(11)," "),CHAR(12)," "),CHAR(13)," "))="UNKNOWN",TRIM(SUBSTITUTE(SUBSTITUTE(SUBSTITUTE(SUBSTITUTE(SUBSTITUTE(SUBSTITUTE(N93,CHAR(160)," "),CHAR(9)," "),CHAR(10)," "),CHAR(11)," "),CHAR(12)," "),CHAR(13)," "))="UNRESOLVED",TRIM(SUBSTITUTE(SUBSTITUTE(SUBSTITUTE(SUBSTITUTE(SUBSTITUTE(SUBSTITUTE(O93,CHAR(160)," "),CHAR(9)," "),CHAR(10)," "),CHAR(11)," "),CHAR(12)," "),CHAR(13)," "))="UNKNOWN"),"RESOLVE_SCOPE",IF(AND(TRIM(SUBSTITUTE(SUBSTITUTE(SUBSTITUTE(SUBSTITUTE(SUBSTITUTE(SUBSTITUTE(C93,CHAR(160)," "),CHAR(9)," "),CHAR(10)," "),CHAR(11)," "),CHAR(12)," "),CHAR(13)," "))="CURRENT",OR(TRIM(SUBSTITUTE(SUBSTITUTE(SUBSTITUTE(SUBSTITUTE(SUBSTITUTE(SUBSTITUTE(F93,CHAR(160)," "),CHAR(9)," "),CHAR(10)," "),CHAR(11)," "),CHAR(12)," "),CHAR(13)," "))="MATERIAL",TRIM(SUBSTITUTE(SUBSTITUTE(SUBSTITUTE(SUBSTITUTE(SUBSTITUTE(SUBSTITUTE(I93,CHAR(160)," "),CHAR(9)," "),CHAR(10)," "),CHAR(11)," "),CHAR(12)," "),CHAR(13)," "))="MATERIAL",TRIM(SUBSTITUTE(SUBSTITUTE(SUBSTITUTE(SUBSTITUTE(SUBSTITUTE(SUBSTITUTE(L93,CHAR(160)," "),CHAR(9)," "),CHAR(10)," "),CHAR(11)," "),CHAR(12)," "),CHAR(13)," "))="MATERIAL",TRIM(SUBSTITUTE(SUBSTITUTE(SUBSTITUTE(SUBSTITUTE(SUBSTITUTE(SUBSTITUTE(O93,CHAR(160)," "),CHAR(9)," "),CHAR(10)," "),CHAR(11)," "),CHAR(12)," "),CHAR(13)," "))="MATERIAL")),"REOPEN_VIEW",IF((--(TRIM(SUBSTITUTE(SUBSTITUTE(SUBSTITUTE(SUBSTITUTE(SUBSTITUTE(SUBSTITUTE(F93,CHAR(160)," "),CHAR(9)," "),CHAR(10)," "),CHAR(11)," "),CHAR(12)," "),CHAR(13)," "))="MATERIAL")+--(TRIM(SUBSTITUTE(SUBSTITUTE(SUBSTITUTE(SUBSTITUTE(SUBSTITUTE(SUBSTITUTE(I93,CHAR(160)," "),CHAR(9)," "),CHAR(10)," "),CHAR(11)," "),CHAR(12)," "),CHAR(13)," "))="MATERIAL")+--(TRIM(SUBSTITUTE(SUBSTITUTE(SUBSTITUTE(SUBSTITUTE(SUBSTITUTE(SUBSTITUTE(L93,CHAR(160)," "),CHAR(9)," "),CHAR(10)," "),CHAR(11)," "),CHAR(12)," "),CHAR(13)," "))="MATERIAL")+--(TRIM(SUBSTITUTE(SUBSTITUTE(SUBSTITUTE(SUBSTITUTE(SUBSTITUTE(SUBSTITUTE(O93,CHAR(160)," "),CHAR(9)," "),CHAR(10)," "),CHAR(11)," "),CHAR(12)," "),CHAR(13)," "))="MATERIAL"))&gt;1,"SPLIT_MULTIPLE",IF(TRIM(SUBSTITUTE(SUBSTITUTE(SUBSTITUTE(SUBSTITUTE(SUBSTITUTE(SUBSTITUTE(F93,CHAR(160)," "),CHAR(9)," "),CHAR(10)," "),CHAR(11)," "),CHAR(12)," "),CHAR(13)," "))="MATERIAL","SPLIT_BUYER",IF(TRIM(SUBSTITUTE(SUBSTITUTE(SUBSTITUTE(SUBSTITUTE(SUBSTITUTE(SUBSTITUTE(I93,CHAR(160)," "),CHAR(9)," "),CHAR(10)," "),CHAR(11)," "),CHAR(12)," "),CHAR(13)," "))="MATERIAL","SPLIT_OFFER",IF(TRIM(SUBSTITUTE(SUBSTITUTE(SUBSTITUTE(SUBSTITUTE(SUBSTITUTE(SUBSTITUTE(L93,CHAR(160)," "),CHAR(9)," "),CHAR(10)," "),CHAR(11)," "),CHAR(12)," "),CHAR(13)," "))="MATERIAL","SPLIT_MARKET",IF(TRIM(SUBSTITUTE(SUBSTITUTE(SUBSTITUTE(SUBSTITUTE(SUBSTITUTE(SUBSTITUTE(O93,CHAR(160)," "),CHAR(9)," "),CHAR(10)," "),CHAR(11)," "),CHAR(12)," "),CHAR(13)," "))="MATERIAL","SPLIT_GEOGRAPHY","USE_ONE_VIEW")))))))))</f>
      </c>
      <c r="T93" s="46">
        <f>IF(S93="INVALID_INPUT","CONTROLLED_INPUT_INVALID",IF(S93="INCOMPLETE","REQUIRED_INPUT_MISSING",IF(S93="RESOLVE_SCOPE","BOUNDARY_UNRESOLVED",IF(S93="REOPEN_VIEW","CURRENT_VIEW_STALE",IF(S93="SPLIT_MULTIPLE","MULTIPLE_MATERIAL_BOUNDARIES",IF(LEFT(S93,6)="SPLIT_","SINGLE_MATERIAL_BOUNDARY","NO_MATERIAL_BOUNDARY_CHANGE"))))))</f>
      </c>
      <c r="U93" s="46">
        <f>"Buyer: "&amp;TRIM(SUBSTITUTE(SUBSTITUTE(SUBSTITUTE(SUBSTITUTE(SUBSTITUTE(SUBSTITUTE(D93,CHAR(160)," "),CHAR(9)," "),CHAR(10)," "),CHAR(11)," "),CHAR(12)," "),CHAR(13)," "))&amp;" | Offer: "&amp;TRIM(SUBSTITUTE(SUBSTITUTE(SUBSTITUTE(SUBSTITUTE(SUBSTITUTE(SUBSTITUTE(G93,CHAR(160)," "),CHAR(9)," "),CHAR(10)," "),CHAR(11)," "),CHAR(12)," "),CHAR(13)," "))&amp;" | Market/job: "&amp;TRIM(SUBSTITUTE(SUBSTITUTE(SUBSTITUTE(SUBSTITUTE(SUBSTITUTE(SUBSTITUTE(J93,CHAR(160)," "),CHAR(9)," "),CHAR(10)," "),CHAR(11)," "),CHAR(12)," "),CHAR(13)," "))&amp;" | Geography/serviceability: "&amp;TRIM(SUBSTITUTE(SUBSTITUTE(SUBSTITUTE(SUBSTITUTE(SUBSTITUTE(SUBSTITUTE(M93,CHAR(160)," "),CHAR(9)," "),CHAR(10)," "),CHAR(11)," "),CHAR(12)," "),CHAR(13)," "))</f>
      </c>
      <c r="V93" s="46">
        <f>IF(OR(S93="USE_ONE_VIEW",LEFT(S93,6)="SPLIT_",S93="REOPEN_VIEW"),"Use the resulting scoped view for the stated decision after inclusions, exclusions and evidence are recorded.","No consequential downstream comparison yet.")</f>
      </c>
      <c r="W93" s="46">
        <f>IF(OR(S93="USE_ONE_VIEW",LEFT(S93,6)="SPLIT_",S93="REOPEN_VIEW"),"Do not generalize to other buyers, offers, markets, geographies or decisions without rechecking scope.","Do not size, benchmark, rank or brief from an unresolved or invalid scope.")</f>
      </c>
      <c r="X93" s="46">
        <f>IF(S93="INVALID_INPUT","Correct unsupported controlled values.",IF(S93="INCOMPLETE","Complete missing controlled fields.",IF(S93="RESOLVE_SCOPE","Resolve one or more boundary states/effects before comparison.",IF(AX93="INCOMPLETE","Record exact missing buyer / offer / market-job / geography-serviceability scope labels before publishing.","None identified by controlled inputs."))))</f>
      </c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>
        <f>IF(OR(LEN(TRIM(SUBSTITUTE(SUBSTITUTE(SUBSTITUTE(SUBSTITUTE(SUBSTITUTE(SUBSTITUTE(D93,CHAR(160)," "),CHAR(9)," "),CHAR(10)," "),CHAR(11)," "),CHAR(12)," "),CHAR(13)," ")))=0,LEN(TRIM(SUBSTITUTE(SUBSTITUTE(SUBSTITUTE(SUBSTITUTE(SUBSTITUTE(SUBSTITUTE(G93,CHAR(160)," "),CHAR(9)," "),CHAR(10)," "),CHAR(11)," "),CHAR(12)," "),CHAR(13)," ")))=0,LEN(TRIM(SUBSTITUTE(SUBSTITUTE(SUBSTITUTE(SUBSTITUTE(SUBSTITUTE(SUBSTITUTE(J93,CHAR(160)," "),CHAR(9)," "),CHAR(10)," "),CHAR(11)," "),CHAR(12)," "),CHAR(13)," ")))=0,LEN(TRIM(SUBSTITUTE(SUBSTITUTE(SUBSTITUTE(SUBSTITUTE(SUBSTITUTE(SUBSTITUTE(M93,CHAR(160)," "),CHAR(9)," "),CHAR(10)," "),CHAR(11)," "),CHAR(12)," "),CHAR(13)," ")))=0),"INCOMPLETE","COMPLETE")</f>
      </c>
      <c r="AY93">
        <f>IF(OR(S93="INVALID_INPUT",S93="INCOMPLETE",S93="RESOLVE_SCOPE",AX93="INCOMPLETE"),"NOT_READY_TO_PUBLISH","READY_FOR_HANDOFF")</f>
      </c>
    </row>
    <row r="94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48">
        <f>IF(OR(LEN(TRIM(SUBSTITUTE(SUBSTITUTE(SUBSTITUTE(SUBSTITUTE(SUBSTITUTE(SUBSTITUTE(B94,CHAR(160)," "),CHAR(9)," "),CHAR(10)," "),CHAR(11)," "),CHAR(12)," "),CHAR(13)," ")))=0,LEN(TRIM(SUBSTITUTE(SUBSTITUTE(SUBSTITUTE(SUBSTITUTE(SUBSTITUTE(SUBSTITUTE(C94,CHAR(160)," "),CHAR(9)," "),CHAR(10)," "),CHAR(11)," "),CHAR(12)," "),CHAR(13)," ")))=0,LEN(TRIM(SUBSTITUTE(SUBSTITUTE(SUBSTITUTE(SUBSTITUTE(SUBSTITUTE(SUBSTITUTE(E94,CHAR(160)," "),CHAR(9)," "),CHAR(10)," "),CHAR(11)," "),CHAR(12)," "),CHAR(13)," ")))=0,LEN(TRIM(SUBSTITUTE(SUBSTITUTE(SUBSTITUTE(SUBSTITUTE(SUBSTITUTE(SUBSTITUTE(F94,CHAR(160)," "),CHAR(9)," "),CHAR(10)," "),CHAR(11)," "),CHAR(12)," "),CHAR(13)," ")))=0,LEN(TRIM(SUBSTITUTE(SUBSTITUTE(SUBSTITUTE(SUBSTITUTE(SUBSTITUTE(SUBSTITUTE(H94,CHAR(160)," "),CHAR(9)," "),CHAR(10)," "),CHAR(11)," "),CHAR(12)," "),CHAR(13)," ")))=0,LEN(TRIM(SUBSTITUTE(SUBSTITUTE(SUBSTITUTE(SUBSTITUTE(SUBSTITUTE(SUBSTITUTE(I94,CHAR(160)," "),CHAR(9)," "),CHAR(10)," "),CHAR(11)," "),CHAR(12)," "),CHAR(13)," ")))=0,LEN(TRIM(SUBSTITUTE(SUBSTITUTE(SUBSTITUTE(SUBSTITUTE(SUBSTITUTE(SUBSTITUTE(K94,CHAR(160)," "),CHAR(9)," "),CHAR(10)," "),CHAR(11)," "),CHAR(12)," "),CHAR(13)," ")))=0,LEN(TRIM(SUBSTITUTE(SUBSTITUTE(SUBSTITUTE(SUBSTITUTE(SUBSTITUTE(SUBSTITUTE(L94,CHAR(160)," "),CHAR(9)," "),CHAR(10)," "),CHAR(11)," "),CHAR(12)," "),CHAR(13)," ")))=0,LEN(TRIM(SUBSTITUTE(SUBSTITUTE(SUBSTITUTE(SUBSTITUTE(SUBSTITUTE(SUBSTITUTE(N94,CHAR(160)," "),CHAR(9)," "),CHAR(10)," "),CHAR(11)," "),CHAR(12)," "),CHAR(13)," ")))=0,LEN(TRIM(SUBSTITUTE(SUBSTITUTE(SUBSTITUTE(SUBSTITUTE(SUBSTITUTE(SUBSTITUTE(O94,CHAR(160)," "),CHAR(9)," "),CHAR(10)," "),CHAR(11)," "),CHAR(12)," "),CHAR(13)," ")))=0),"INCOMPLETE",IF(OR(SUMPRODUCT(--EXACT(TRIM(SUBSTITUTE(SUBSTITUTE(SUBSTITUTE(SUBSTITUTE(SUBSTITUTE(SUBSTITUTE(B94,CHAR(160)," "),CHAR(9)," "),CHAR(10)," "),CHAR(11)," "),CHAR(12)," "),CHAR(13)," ")),validation_decision_use))=0,SUMPRODUCT(--EXACT(TRIM(SUBSTITUTE(SUBSTITUTE(SUBSTITUTE(SUBSTITUTE(SUBSTITUTE(SUBSTITUTE(C94,CHAR(160)," "),CHAR(9)," "),CHAR(10)," "),CHAR(11)," "),CHAR(12)," "),CHAR(13)," ")),validation_existing_view))=0,SUMPRODUCT(--EXACT(TRIM(SUBSTITUTE(SUBSTITUTE(SUBSTITUTE(SUBSTITUTE(SUBSTITUTE(SUBSTITUTE(E94,CHAR(160)," "),CHAR(9)," "),CHAR(10)," "),CHAR(11)," "),CHAR(12)," "),CHAR(13)," ")),validation_boundary_state))=0,SUMPRODUCT(--EXACT(TRIM(SUBSTITUTE(SUBSTITUTE(SUBSTITUTE(SUBSTITUTE(SUBSTITUTE(SUBSTITUTE(F94,CHAR(160)," "),CHAR(9)," "),CHAR(10)," "),CHAR(11)," "),CHAR(12)," "),CHAR(13)," ")),validation_boundary_effect))=0,SUMPRODUCT(--EXACT(TRIM(SUBSTITUTE(SUBSTITUTE(SUBSTITUTE(SUBSTITUTE(SUBSTITUTE(SUBSTITUTE(H94,CHAR(160)," "),CHAR(9)," "),CHAR(10)," "),CHAR(11)," "),CHAR(12)," "),CHAR(13)," ")),validation_boundary_state))=0,SUMPRODUCT(--EXACT(TRIM(SUBSTITUTE(SUBSTITUTE(SUBSTITUTE(SUBSTITUTE(SUBSTITUTE(SUBSTITUTE(I94,CHAR(160)," "),CHAR(9)," "),CHAR(10)," "),CHAR(11)," "),CHAR(12)," "),CHAR(13)," ")),validation_boundary_effect))=0,SUMPRODUCT(--EXACT(TRIM(SUBSTITUTE(SUBSTITUTE(SUBSTITUTE(SUBSTITUTE(SUBSTITUTE(SUBSTITUTE(K94,CHAR(160)," "),CHAR(9)," "),CHAR(10)," "),CHAR(11)," "),CHAR(12)," "),CHAR(13)," ")),validation_boundary_state))=0,SUMPRODUCT(--EXACT(TRIM(SUBSTITUTE(SUBSTITUTE(SUBSTITUTE(SUBSTITUTE(SUBSTITUTE(SUBSTITUTE(L94,CHAR(160)," "),CHAR(9)," "),CHAR(10)," "),CHAR(11)," "),CHAR(12)," "),CHAR(13)," ")),validation_boundary_effect))=0,SUMPRODUCT(--EXACT(TRIM(SUBSTITUTE(SUBSTITUTE(SUBSTITUTE(SUBSTITUTE(SUBSTITUTE(SUBSTITUTE(N94,CHAR(160)," "),CHAR(9)," "),CHAR(10)," "),CHAR(11)," "),CHAR(12)," "),CHAR(13)," ")),validation_boundary_state))=0,SUMPRODUCT(--EXACT(TRIM(SUBSTITUTE(SUBSTITUTE(SUBSTITUTE(SUBSTITUTE(SUBSTITUTE(SUBSTITUTE(O94,CHAR(160)," "),CHAR(9)," "),CHAR(10)," "),CHAR(11)," "),CHAR(12)," "),CHAR(13)," ")),validation_boundary_effect))=0),"INVALID_INPUT",IF(OR(TRIM(SUBSTITUTE(SUBSTITUTE(SUBSTITUTE(SUBSTITUTE(SUBSTITUTE(SUBSTITUTE(E94,CHAR(160)," "),CHAR(9)," "),CHAR(10)," "),CHAR(11)," "),CHAR(12)," "),CHAR(13)," "))="UNRESOLVED",TRIM(SUBSTITUTE(SUBSTITUTE(SUBSTITUTE(SUBSTITUTE(SUBSTITUTE(SUBSTITUTE(F94,CHAR(160)," "),CHAR(9)," "),CHAR(10)," "),CHAR(11)," "),CHAR(12)," "),CHAR(13)," "))="UNKNOWN",TRIM(SUBSTITUTE(SUBSTITUTE(SUBSTITUTE(SUBSTITUTE(SUBSTITUTE(SUBSTITUTE(H94,CHAR(160)," "),CHAR(9)," "),CHAR(10)," "),CHAR(11)," "),CHAR(12)," "),CHAR(13)," "))="UNRESOLVED",TRIM(SUBSTITUTE(SUBSTITUTE(SUBSTITUTE(SUBSTITUTE(SUBSTITUTE(SUBSTITUTE(I94,CHAR(160)," "),CHAR(9)," "),CHAR(10)," "),CHAR(11)," "),CHAR(12)," "),CHAR(13)," "))="UNKNOWN",TRIM(SUBSTITUTE(SUBSTITUTE(SUBSTITUTE(SUBSTITUTE(SUBSTITUTE(SUBSTITUTE(K94,CHAR(160)," "),CHAR(9)," "),CHAR(10)," "),CHAR(11)," "),CHAR(12)," "),CHAR(13)," "))="UNRESOLVED",TRIM(SUBSTITUTE(SUBSTITUTE(SUBSTITUTE(SUBSTITUTE(SUBSTITUTE(SUBSTITUTE(L94,CHAR(160)," "),CHAR(9)," "),CHAR(10)," "),CHAR(11)," "),CHAR(12)," "),CHAR(13)," "))="UNKNOWN",TRIM(SUBSTITUTE(SUBSTITUTE(SUBSTITUTE(SUBSTITUTE(SUBSTITUTE(SUBSTITUTE(N94,CHAR(160)," "),CHAR(9)," "),CHAR(10)," "),CHAR(11)," "),CHAR(12)," "),CHAR(13)," "))="UNRESOLVED",TRIM(SUBSTITUTE(SUBSTITUTE(SUBSTITUTE(SUBSTITUTE(SUBSTITUTE(SUBSTITUTE(O94,CHAR(160)," "),CHAR(9)," "),CHAR(10)," "),CHAR(11)," "),CHAR(12)," "),CHAR(13)," "))="UNKNOWN"),"RESOLVE_SCOPE",IF(AND(TRIM(SUBSTITUTE(SUBSTITUTE(SUBSTITUTE(SUBSTITUTE(SUBSTITUTE(SUBSTITUTE(C94,CHAR(160)," "),CHAR(9)," "),CHAR(10)," "),CHAR(11)," "),CHAR(12)," "),CHAR(13)," "))="CURRENT",OR(TRIM(SUBSTITUTE(SUBSTITUTE(SUBSTITUTE(SUBSTITUTE(SUBSTITUTE(SUBSTITUTE(F94,CHAR(160)," "),CHAR(9)," "),CHAR(10)," "),CHAR(11)," "),CHAR(12)," "),CHAR(13)," "))="MATERIAL",TRIM(SUBSTITUTE(SUBSTITUTE(SUBSTITUTE(SUBSTITUTE(SUBSTITUTE(SUBSTITUTE(I94,CHAR(160)," "),CHAR(9)," "),CHAR(10)," "),CHAR(11)," "),CHAR(12)," "),CHAR(13)," "))="MATERIAL",TRIM(SUBSTITUTE(SUBSTITUTE(SUBSTITUTE(SUBSTITUTE(SUBSTITUTE(SUBSTITUTE(L94,CHAR(160)," "),CHAR(9)," "),CHAR(10)," "),CHAR(11)," "),CHAR(12)," "),CHAR(13)," "))="MATERIAL",TRIM(SUBSTITUTE(SUBSTITUTE(SUBSTITUTE(SUBSTITUTE(SUBSTITUTE(SUBSTITUTE(O94,CHAR(160)," "),CHAR(9)," "),CHAR(10)," "),CHAR(11)," "),CHAR(12)," "),CHAR(13)," "))="MATERIAL")),"REOPEN_VIEW",IF((--(TRIM(SUBSTITUTE(SUBSTITUTE(SUBSTITUTE(SUBSTITUTE(SUBSTITUTE(SUBSTITUTE(F94,CHAR(160)," "),CHAR(9)," "),CHAR(10)," "),CHAR(11)," "),CHAR(12)," "),CHAR(13)," "))="MATERIAL")+--(TRIM(SUBSTITUTE(SUBSTITUTE(SUBSTITUTE(SUBSTITUTE(SUBSTITUTE(SUBSTITUTE(I94,CHAR(160)," "),CHAR(9)," "),CHAR(10)," "),CHAR(11)," "),CHAR(12)," "),CHAR(13)," "))="MATERIAL")+--(TRIM(SUBSTITUTE(SUBSTITUTE(SUBSTITUTE(SUBSTITUTE(SUBSTITUTE(SUBSTITUTE(L94,CHAR(160)," "),CHAR(9)," "),CHAR(10)," "),CHAR(11)," "),CHAR(12)," "),CHAR(13)," "))="MATERIAL")+--(TRIM(SUBSTITUTE(SUBSTITUTE(SUBSTITUTE(SUBSTITUTE(SUBSTITUTE(SUBSTITUTE(O94,CHAR(160)," "),CHAR(9)," "),CHAR(10)," "),CHAR(11)," "),CHAR(12)," "),CHAR(13)," "))="MATERIAL"))&gt;1,"SPLIT_MULTIPLE",IF(TRIM(SUBSTITUTE(SUBSTITUTE(SUBSTITUTE(SUBSTITUTE(SUBSTITUTE(SUBSTITUTE(F94,CHAR(160)," "),CHAR(9)," "),CHAR(10)," "),CHAR(11)," "),CHAR(12)," "),CHAR(13)," "))="MATERIAL","SPLIT_BUYER",IF(TRIM(SUBSTITUTE(SUBSTITUTE(SUBSTITUTE(SUBSTITUTE(SUBSTITUTE(SUBSTITUTE(I94,CHAR(160)," "),CHAR(9)," "),CHAR(10)," "),CHAR(11)," "),CHAR(12)," "),CHAR(13)," "))="MATERIAL","SPLIT_OFFER",IF(TRIM(SUBSTITUTE(SUBSTITUTE(SUBSTITUTE(SUBSTITUTE(SUBSTITUTE(SUBSTITUTE(L94,CHAR(160)," "),CHAR(9)," "),CHAR(10)," "),CHAR(11)," "),CHAR(12)," "),CHAR(13)," "))="MATERIAL","SPLIT_MARKET",IF(TRIM(SUBSTITUTE(SUBSTITUTE(SUBSTITUTE(SUBSTITUTE(SUBSTITUTE(SUBSTITUTE(O94,CHAR(160)," "),CHAR(9)," "),CHAR(10)," "),CHAR(11)," "),CHAR(12)," "),CHAR(13)," "))="MATERIAL","SPLIT_GEOGRAPHY","USE_ONE_VIEW")))))))))</f>
      </c>
      <c r="T94" s="46">
        <f>IF(S94="INVALID_INPUT","CONTROLLED_INPUT_INVALID",IF(S94="INCOMPLETE","REQUIRED_INPUT_MISSING",IF(S94="RESOLVE_SCOPE","BOUNDARY_UNRESOLVED",IF(S94="REOPEN_VIEW","CURRENT_VIEW_STALE",IF(S94="SPLIT_MULTIPLE","MULTIPLE_MATERIAL_BOUNDARIES",IF(LEFT(S94,6)="SPLIT_","SINGLE_MATERIAL_BOUNDARY","NO_MATERIAL_BOUNDARY_CHANGE"))))))</f>
      </c>
      <c r="U94" s="46">
        <f>"Buyer: "&amp;TRIM(SUBSTITUTE(SUBSTITUTE(SUBSTITUTE(SUBSTITUTE(SUBSTITUTE(SUBSTITUTE(D94,CHAR(160)," "),CHAR(9)," "),CHAR(10)," "),CHAR(11)," "),CHAR(12)," "),CHAR(13)," "))&amp;" | Offer: "&amp;TRIM(SUBSTITUTE(SUBSTITUTE(SUBSTITUTE(SUBSTITUTE(SUBSTITUTE(SUBSTITUTE(G94,CHAR(160)," "),CHAR(9)," "),CHAR(10)," "),CHAR(11)," "),CHAR(12)," "),CHAR(13)," "))&amp;" | Market/job: "&amp;TRIM(SUBSTITUTE(SUBSTITUTE(SUBSTITUTE(SUBSTITUTE(SUBSTITUTE(SUBSTITUTE(J94,CHAR(160)," "),CHAR(9)," "),CHAR(10)," "),CHAR(11)," "),CHAR(12)," "),CHAR(13)," "))&amp;" | Geography/serviceability: "&amp;TRIM(SUBSTITUTE(SUBSTITUTE(SUBSTITUTE(SUBSTITUTE(SUBSTITUTE(SUBSTITUTE(M94,CHAR(160)," "),CHAR(9)," "),CHAR(10)," "),CHAR(11)," "),CHAR(12)," "),CHAR(13)," "))</f>
      </c>
      <c r="V94" s="46">
        <f>IF(OR(S94="USE_ONE_VIEW",LEFT(S94,6)="SPLIT_",S94="REOPEN_VIEW"),"Use the resulting scoped view for the stated decision after inclusions, exclusions and evidence are recorded.","No consequential downstream comparison yet.")</f>
      </c>
      <c r="W94" s="46">
        <f>IF(OR(S94="USE_ONE_VIEW",LEFT(S94,6)="SPLIT_",S94="REOPEN_VIEW"),"Do not generalize to other buyers, offers, markets, geographies or decisions without rechecking scope.","Do not size, benchmark, rank or brief from an unresolved or invalid scope.")</f>
      </c>
      <c r="X94" s="46">
        <f>IF(S94="INVALID_INPUT","Correct unsupported controlled values.",IF(S94="INCOMPLETE","Complete missing controlled fields.",IF(S94="RESOLVE_SCOPE","Resolve one or more boundary states/effects before comparison.",IF(AX94="INCOMPLETE","Record exact missing buyer / offer / market-job / geography-serviceability scope labels before publishing.","None identified by controlled inputs."))))</f>
      </c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>
        <f>IF(OR(LEN(TRIM(SUBSTITUTE(SUBSTITUTE(SUBSTITUTE(SUBSTITUTE(SUBSTITUTE(SUBSTITUTE(D94,CHAR(160)," "),CHAR(9)," "),CHAR(10)," "),CHAR(11)," "),CHAR(12)," "),CHAR(13)," ")))=0,LEN(TRIM(SUBSTITUTE(SUBSTITUTE(SUBSTITUTE(SUBSTITUTE(SUBSTITUTE(SUBSTITUTE(G94,CHAR(160)," "),CHAR(9)," "),CHAR(10)," "),CHAR(11)," "),CHAR(12)," "),CHAR(13)," ")))=0,LEN(TRIM(SUBSTITUTE(SUBSTITUTE(SUBSTITUTE(SUBSTITUTE(SUBSTITUTE(SUBSTITUTE(J94,CHAR(160)," "),CHAR(9)," "),CHAR(10)," "),CHAR(11)," "),CHAR(12)," "),CHAR(13)," ")))=0,LEN(TRIM(SUBSTITUTE(SUBSTITUTE(SUBSTITUTE(SUBSTITUTE(SUBSTITUTE(SUBSTITUTE(M94,CHAR(160)," "),CHAR(9)," "),CHAR(10)," "),CHAR(11)," "),CHAR(12)," "),CHAR(13)," ")))=0),"INCOMPLETE","COMPLETE")</f>
      </c>
      <c r="AY94">
        <f>IF(OR(S94="INVALID_INPUT",S94="INCOMPLETE",S94="RESOLVE_SCOPE",AX94="INCOMPLETE"),"NOT_READY_TO_PUBLISH","READY_FOR_HANDOFF")</f>
      </c>
    </row>
    <row r="9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48">
        <f>IF(OR(LEN(TRIM(SUBSTITUTE(SUBSTITUTE(SUBSTITUTE(SUBSTITUTE(SUBSTITUTE(SUBSTITUTE(B95,CHAR(160)," "),CHAR(9)," "),CHAR(10)," "),CHAR(11)," "),CHAR(12)," "),CHAR(13)," ")))=0,LEN(TRIM(SUBSTITUTE(SUBSTITUTE(SUBSTITUTE(SUBSTITUTE(SUBSTITUTE(SUBSTITUTE(C95,CHAR(160)," "),CHAR(9)," "),CHAR(10)," "),CHAR(11)," "),CHAR(12)," "),CHAR(13)," ")))=0,LEN(TRIM(SUBSTITUTE(SUBSTITUTE(SUBSTITUTE(SUBSTITUTE(SUBSTITUTE(SUBSTITUTE(E95,CHAR(160)," "),CHAR(9)," "),CHAR(10)," "),CHAR(11)," "),CHAR(12)," "),CHAR(13)," ")))=0,LEN(TRIM(SUBSTITUTE(SUBSTITUTE(SUBSTITUTE(SUBSTITUTE(SUBSTITUTE(SUBSTITUTE(F95,CHAR(160)," "),CHAR(9)," "),CHAR(10)," "),CHAR(11)," "),CHAR(12)," "),CHAR(13)," ")))=0,LEN(TRIM(SUBSTITUTE(SUBSTITUTE(SUBSTITUTE(SUBSTITUTE(SUBSTITUTE(SUBSTITUTE(H95,CHAR(160)," "),CHAR(9)," "),CHAR(10)," "),CHAR(11)," "),CHAR(12)," "),CHAR(13)," ")))=0,LEN(TRIM(SUBSTITUTE(SUBSTITUTE(SUBSTITUTE(SUBSTITUTE(SUBSTITUTE(SUBSTITUTE(I95,CHAR(160)," "),CHAR(9)," "),CHAR(10)," "),CHAR(11)," "),CHAR(12)," "),CHAR(13)," ")))=0,LEN(TRIM(SUBSTITUTE(SUBSTITUTE(SUBSTITUTE(SUBSTITUTE(SUBSTITUTE(SUBSTITUTE(K95,CHAR(160)," "),CHAR(9)," "),CHAR(10)," "),CHAR(11)," "),CHAR(12)," "),CHAR(13)," ")))=0,LEN(TRIM(SUBSTITUTE(SUBSTITUTE(SUBSTITUTE(SUBSTITUTE(SUBSTITUTE(SUBSTITUTE(L95,CHAR(160)," "),CHAR(9)," "),CHAR(10)," "),CHAR(11)," "),CHAR(12)," "),CHAR(13)," ")))=0,LEN(TRIM(SUBSTITUTE(SUBSTITUTE(SUBSTITUTE(SUBSTITUTE(SUBSTITUTE(SUBSTITUTE(N95,CHAR(160)," "),CHAR(9)," "),CHAR(10)," "),CHAR(11)," "),CHAR(12)," "),CHAR(13)," ")))=0,LEN(TRIM(SUBSTITUTE(SUBSTITUTE(SUBSTITUTE(SUBSTITUTE(SUBSTITUTE(SUBSTITUTE(O95,CHAR(160)," "),CHAR(9)," "),CHAR(10)," "),CHAR(11)," "),CHAR(12)," "),CHAR(13)," ")))=0),"INCOMPLETE",IF(OR(SUMPRODUCT(--EXACT(TRIM(SUBSTITUTE(SUBSTITUTE(SUBSTITUTE(SUBSTITUTE(SUBSTITUTE(SUBSTITUTE(B95,CHAR(160)," "),CHAR(9)," "),CHAR(10)," "),CHAR(11)," "),CHAR(12)," "),CHAR(13)," ")),validation_decision_use))=0,SUMPRODUCT(--EXACT(TRIM(SUBSTITUTE(SUBSTITUTE(SUBSTITUTE(SUBSTITUTE(SUBSTITUTE(SUBSTITUTE(C95,CHAR(160)," "),CHAR(9)," "),CHAR(10)," "),CHAR(11)," "),CHAR(12)," "),CHAR(13)," ")),validation_existing_view))=0,SUMPRODUCT(--EXACT(TRIM(SUBSTITUTE(SUBSTITUTE(SUBSTITUTE(SUBSTITUTE(SUBSTITUTE(SUBSTITUTE(E95,CHAR(160)," "),CHAR(9)," "),CHAR(10)," "),CHAR(11)," "),CHAR(12)," "),CHAR(13)," ")),validation_boundary_state))=0,SUMPRODUCT(--EXACT(TRIM(SUBSTITUTE(SUBSTITUTE(SUBSTITUTE(SUBSTITUTE(SUBSTITUTE(SUBSTITUTE(F95,CHAR(160)," "),CHAR(9)," "),CHAR(10)," "),CHAR(11)," "),CHAR(12)," "),CHAR(13)," ")),validation_boundary_effect))=0,SUMPRODUCT(--EXACT(TRIM(SUBSTITUTE(SUBSTITUTE(SUBSTITUTE(SUBSTITUTE(SUBSTITUTE(SUBSTITUTE(H95,CHAR(160)," "),CHAR(9)," "),CHAR(10)," "),CHAR(11)," "),CHAR(12)," "),CHAR(13)," ")),validation_boundary_state))=0,SUMPRODUCT(--EXACT(TRIM(SUBSTITUTE(SUBSTITUTE(SUBSTITUTE(SUBSTITUTE(SUBSTITUTE(SUBSTITUTE(I95,CHAR(160)," "),CHAR(9)," "),CHAR(10)," "),CHAR(11)," "),CHAR(12)," "),CHAR(13)," ")),validation_boundary_effect))=0,SUMPRODUCT(--EXACT(TRIM(SUBSTITUTE(SUBSTITUTE(SUBSTITUTE(SUBSTITUTE(SUBSTITUTE(SUBSTITUTE(K95,CHAR(160)," "),CHAR(9)," "),CHAR(10)," "),CHAR(11)," "),CHAR(12)," "),CHAR(13)," ")),validation_boundary_state))=0,SUMPRODUCT(--EXACT(TRIM(SUBSTITUTE(SUBSTITUTE(SUBSTITUTE(SUBSTITUTE(SUBSTITUTE(SUBSTITUTE(L95,CHAR(160)," "),CHAR(9)," "),CHAR(10)," "),CHAR(11)," "),CHAR(12)," "),CHAR(13)," ")),validation_boundary_effect))=0,SUMPRODUCT(--EXACT(TRIM(SUBSTITUTE(SUBSTITUTE(SUBSTITUTE(SUBSTITUTE(SUBSTITUTE(SUBSTITUTE(N95,CHAR(160)," "),CHAR(9)," "),CHAR(10)," "),CHAR(11)," "),CHAR(12)," "),CHAR(13)," ")),validation_boundary_state))=0,SUMPRODUCT(--EXACT(TRIM(SUBSTITUTE(SUBSTITUTE(SUBSTITUTE(SUBSTITUTE(SUBSTITUTE(SUBSTITUTE(O95,CHAR(160)," "),CHAR(9)," "),CHAR(10)," "),CHAR(11)," "),CHAR(12)," "),CHAR(13)," ")),validation_boundary_effect))=0),"INVALID_INPUT",IF(OR(TRIM(SUBSTITUTE(SUBSTITUTE(SUBSTITUTE(SUBSTITUTE(SUBSTITUTE(SUBSTITUTE(E95,CHAR(160)," "),CHAR(9)," "),CHAR(10)," "),CHAR(11)," "),CHAR(12)," "),CHAR(13)," "))="UNRESOLVED",TRIM(SUBSTITUTE(SUBSTITUTE(SUBSTITUTE(SUBSTITUTE(SUBSTITUTE(SUBSTITUTE(F95,CHAR(160)," "),CHAR(9)," "),CHAR(10)," "),CHAR(11)," "),CHAR(12)," "),CHAR(13)," "))="UNKNOWN",TRIM(SUBSTITUTE(SUBSTITUTE(SUBSTITUTE(SUBSTITUTE(SUBSTITUTE(SUBSTITUTE(H95,CHAR(160)," "),CHAR(9)," "),CHAR(10)," "),CHAR(11)," "),CHAR(12)," "),CHAR(13)," "))="UNRESOLVED",TRIM(SUBSTITUTE(SUBSTITUTE(SUBSTITUTE(SUBSTITUTE(SUBSTITUTE(SUBSTITUTE(I95,CHAR(160)," "),CHAR(9)," "),CHAR(10)," "),CHAR(11)," "),CHAR(12)," "),CHAR(13)," "))="UNKNOWN",TRIM(SUBSTITUTE(SUBSTITUTE(SUBSTITUTE(SUBSTITUTE(SUBSTITUTE(SUBSTITUTE(K95,CHAR(160)," "),CHAR(9)," "),CHAR(10)," "),CHAR(11)," "),CHAR(12)," "),CHAR(13)," "))="UNRESOLVED",TRIM(SUBSTITUTE(SUBSTITUTE(SUBSTITUTE(SUBSTITUTE(SUBSTITUTE(SUBSTITUTE(L95,CHAR(160)," "),CHAR(9)," "),CHAR(10)," "),CHAR(11)," "),CHAR(12)," "),CHAR(13)," "))="UNKNOWN",TRIM(SUBSTITUTE(SUBSTITUTE(SUBSTITUTE(SUBSTITUTE(SUBSTITUTE(SUBSTITUTE(N95,CHAR(160)," "),CHAR(9)," "),CHAR(10)," "),CHAR(11)," "),CHAR(12)," "),CHAR(13)," "))="UNRESOLVED",TRIM(SUBSTITUTE(SUBSTITUTE(SUBSTITUTE(SUBSTITUTE(SUBSTITUTE(SUBSTITUTE(O95,CHAR(160)," "),CHAR(9)," "),CHAR(10)," "),CHAR(11)," "),CHAR(12)," "),CHAR(13)," "))="UNKNOWN"),"RESOLVE_SCOPE",IF(AND(TRIM(SUBSTITUTE(SUBSTITUTE(SUBSTITUTE(SUBSTITUTE(SUBSTITUTE(SUBSTITUTE(C95,CHAR(160)," "),CHAR(9)," "),CHAR(10)," "),CHAR(11)," "),CHAR(12)," "),CHAR(13)," "))="CURRENT",OR(TRIM(SUBSTITUTE(SUBSTITUTE(SUBSTITUTE(SUBSTITUTE(SUBSTITUTE(SUBSTITUTE(F95,CHAR(160)," "),CHAR(9)," "),CHAR(10)," "),CHAR(11)," "),CHAR(12)," "),CHAR(13)," "))="MATERIAL",TRIM(SUBSTITUTE(SUBSTITUTE(SUBSTITUTE(SUBSTITUTE(SUBSTITUTE(SUBSTITUTE(I95,CHAR(160)," "),CHAR(9)," "),CHAR(10)," "),CHAR(11)," "),CHAR(12)," "),CHAR(13)," "))="MATERIAL",TRIM(SUBSTITUTE(SUBSTITUTE(SUBSTITUTE(SUBSTITUTE(SUBSTITUTE(SUBSTITUTE(L95,CHAR(160)," "),CHAR(9)," "),CHAR(10)," "),CHAR(11)," "),CHAR(12)," "),CHAR(13)," "))="MATERIAL",TRIM(SUBSTITUTE(SUBSTITUTE(SUBSTITUTE(SUBSTITUTE(SUBSTITUTE(SUBSTITUTE(O95,CHAR(160)," "),CHAR(9)," "),CHAR(10)," "),CHAR(11)," "),CHAR(12)," "),CHAR(13)," "))="MATERIAL")),"REOPEN_VIEW",IF((--(TRIM(SUBSTITUTE(SUBSTITUTE(SUBSTITUTE(SUBSTITUTE(SUBSTITUTE(SUBSTITUTE(F95,CHAR(160)," "),CHAR(9)," "),CHAR(10)," "),CHAR(11)," "),CHAR(12)," "),CHAR(13)," "))="MATERIAL")+--(TRIM(SUBSTITUTE(SUBSTITUTE(SUBSTITUTE(SUBSTITUTE(SUBSTITUTE(SUBSTITUTE(I95,CHAR(160)," "),CHAR(9)," "),CHAR(10)," "),CHAR(11)," "),CHAR(12)," "),CHAR(13)," "))="MATERIAL")+--(TRIM(SUBSTITUTE(SUBSTITUTE(SUBSTITUTE(SUBSTITUTE(SUBSTITUTE(SUBSTITUTE(L95,CHAR(160)," "),CHAR(9)," "),CHAR(10)," "),CHAR(11)," "),CHAR(12)," "),CHAR(13)," "))="MATERIAL")+--(TRIM(SUBSTITUTE(SUBSTITUTE(SUBSTITUTE(SUBSTITUTE(SUBSTITUTE(SUBSTITUTE(O95,CHAR(160)," "),CHAR(9)," "),CHAR(10)," "),CHAR(11)," "),CHAR(12)," "),CHAR(13)," "))="MATERIAL"))&gt;1,"SPLIT_MULTIPLE",IF(TRIM(SUBSTITUTE(SUBSTITUTE(SUBSTITUTE(SUBSTITUTE(SUBSTITUTE(SUBSTITUTE(F95,CHAR(160)," "),CHAR(9)," "),CHAR(10)," "),CHAR(11)," "),CHAR(12)," "),CHAR(13)," "))="MATERIAL","SPLIT_BUYER",IF(TRIM(SUBSTITUTE(SUBSTITUTE(SUBSTITUTE(SUBSTITUTE(SUBSTITUTE(SUBSTITUTE(I95,CHAR(160)," "),CHAR(9)," "),CHAR(10)," "),CHAR(11)," "),CHAR(12)," "),CHAR(13)," "))="MATERIAL","SPLIT_OFFER",IF(TRIM(SUBSTITUTE(SUBSTITUTE(SUBSTITUTE(SUBSTITUTE(SUBSTITUTE(SUBSTITUTE(L95,CHAR(160)," "),CHAR(9)," "),CHAR(10)," "),CHAR(11)," "),CHAR(12)," "),CHAR(13)," "))="MATERIAL","SPLIT_MARKET",IF(TRIM(SUBSTITUTE(SUBSTITUTE(SUBSTITUTE(SUBSTITUTE(SUBSTITUTE(SUBSTITUTE(O95,CHAR(160)," "),CHAR(9)," "),CHAR(10)," "),CHAR(11)," "),CHAR(12)," "),CHAR(13)," "))="MATERIAL","SPLIT_GEOGRAPHY","USE_ONE_VIEW")))))))))</f>
      </c>
      <c r="T95" s="46">
        <f>IF(S95="INVALID_INPUT","CONTROLLED_INPUT_INVALID",IF(S95="INCOMPLETE","REQUIRED_INPUT_MISSING",IF(S95="RESOLVE_SCOPE","BOUNDARY_UNRESOLVED",IF(S95="REOPEN_VIEW","CURRENT_VIEW_STALE",IF(S95="SPLIT_MULTIPLE","MULTIPLE_MATERIAL_BOUNDARIES",IF(LEFT(S95,6)="SPLIT_","SINGLE_MATERIAL_BOUNDARY","NO_MATERIAL_BOUNDARY_CHANGE"))))))</f>
      </c>
      <c r="U95" s="46">
        <f>"Buyer: "&amp;TRIM(SUBSTITUTE(SUBSTITUTE(SUBSTITUTE(SUBSTITUTE(SUBSTITUTE(SUBSTITUTE(D95,CHAR(160)," "),CHAR(9)," "),CHAR(10)," "),CHAR(11)," "),CHAR(12)," "),CHAR(13)," "))&amp;" | Offer: "&amp;TRIM(SUBSTITUTE(SUBSTITUTE(SUBSTITUTE(SUBSTITUTE(SUBSTITUTE(SUBSTITUTE(G95,CHAR(160)," "),CHAR(9)," "),CHAR(10)," "),CHAR(11)," "),CHAR(12)," "),CHAR(13)," "))&amp;" | Market/job: "&amp;TRIM(SUBSTITUTE(SUBSTITUTE(SUBSTITUTE(SUBSTITUTE(SUBSTITUTE(SUBSTITUTE(J95,CHAR(160)," "),CHAR(9)," "),CHAR(10)," "),CHAR(11)," "),CHAR(12)," "),CHAR(13)," "))&amp;" | Geography/serviceability: "&amp;TRIM(SUBSTITUTE(SUBSTITUTE(SUBSTITUTE(SUBSTITUTE(SUBSTITUTE(SUBSTITUTE(M95,CHAR(160)," "),CHAR(9)," "),CHAR(10)," "),CHAR(11)," "),CHAR(12)," "),CHAR(13)," "))</f>
      </c>
      <c r="V95" s="46">
        <f>IF(OR(S95="USE_ONE_VIEW",LEFT(S95,6)="SPLIT_",S95="REOPEN_VIEW"),"Use the resulting scoped view for the stated decision after inclusions, exclusions and evidence are recorded.","No consequential downstream comparison yet.")</f>
      </c>
      <c r="W95" s="46">
        <f>IF(OR(S95="USE_ONE_VIEW",LEFT(S95,6)="SPLIT_",S95="REOPEN_VIEW"),"Do not generalize to other buyers, offers, markets, geographies or decisions without rechecking scope.","Do not size, benchmark, rank or brief from an unresolved or invalid scope.")</f>
      </c>
      <c r="X95" s="46">
        <f>IF(S95="INVALID_INPUT","Correct unsupported controlled values.",IF(S95="INCOMPLETE","Complete missing controlled fields.",IF(S95="RESOLVE_SCOPE","Resolve one or more boundary states/effects before comparison.",IF(AX95="INCOMPLETE","Record exact missing buyer / offer / market-job / geography-serviceability scope labels before publishing.","None identified by controlled inputs."))))</f>
      </c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>
        <f>IF(OR(LEN(TRIM(SUBSTITUTE(SUBSTITUTE(SUBSTITUTE(SUBSTITUTE(SUBSTITUTE(SUBSTITUTE(D95,CHAR(160)," "),CHAR(9)," "),CHAR(10)," "),CHAR(11)," "),CHAR(12)," "),CHAR(13)," ")))=0,LEN(TRIM(SUBSTITUTE(SUBSTITUTE(SUBSTITUTE(SUBSTITUTE(SUBSTITUTE(SUBSTITUTE(G95,CHAR(160)," "),CHAR(9)," "),CHAR(10)," "),CHAR(11)," "),CHAR(12)," "),CHAR(13)," ")))=0,LEN(TRIM(SUBSTITUTE(SUBSTITUTE(SUBSTITUTE(SUBSTITUTE(SUBSTITUTE(SUBSTITUTE(J95,CHAR(160)," "),CHAR(9)," "),CHAR(10)," "),CHAR(11)," "),CHAR(12)," "),CHAR(13)," ")))=0,LEN(TRIM(SUBSTITUTE(SUBSTITUTE(SUBSTITUTE(SUBSTITUTE(SUBSTITUTE(SUBSTITUTE(M95,CHAR(160)," "),CHAR(9)," "),CHAR(10)," "),CHAR(11)," "),CHAR(12)," "),CHAR(13)," ")))=0),"INCOMPLETE","COMPLETE")</f>
      </c>
      <c r="AY95">
        <f>IF(OR(S95="INVALID_INPUT",S95="INCOMPLETE",S95="RESOLVE_SCOPE",AX95="INCOMPLETE"),"NOT_READY_TO_PUBLISH","READY_FOR_HANDOFF")</f>
      </c>
    </row>
    <row r="96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48">
        <f>IF(OR(LEN(TRIM(SUBSTITUTE(SUBSTITUTE(SUBSTITUTE(SUBSTITUTE(SUBSTITUTE(SUBSTITUTE(B96,CHAR(160)," "),CHAR(9)," "),CHAR(10)," "),CHAR(11)," "),CHAR(12)," "),CHAR(13)," ")))=0,LEN(TRIM(SUBSTITUTE(SUBSTITUTE(SUBSTITUTE(SUBSTITUTE(SUBSTITUTE(SUBSTITUTE(C96,CHAR(160)," "),CHAR(9)," "),CHAR(10)," "),CHAR(11)," "),CHAR(12)," "),CHAR(13)," ")))=0,LEN(TRIM(SUBSTITUTE(SUBSTITUTE(SUBSTITUTE(SUBSTITUTE(SUBSTITUTE(SUBSTITUTE(E96,CHAR(160)," "),CHAR(9)," "),CHAR(10)," "),CHAR(11)," "),CHAR(12)," "),CHAR(13)," ")))=0,LEN(TRIM(SUBSTITUTE(SUBSTITUTE(SUBSTITUTE(SUBSTITUTE(SUBSTITUTE(SUBSTITUTE(F96,CHAR(160)," "),CHAR(9)," "),CHAR(10)," "),CHAR(11)," "),CHAR(12)," "),CHAR(13)," ")))=0,LEN(TRIM(SUBSTITUTE(SUBSTITUTE(SUBSTITUTE(SUBSTITUTE(SUBSTITUTE(SUBSTITUTE(H96,CHAR(160)," "),CHAR(9)," "),CHAR(10)," "),CHAR(11)," "),CHAR(12)," "),CHAR(13)," ")))=0,LEN(TRIM(SUBSTITUTE(SUBSTITUTE(SUBSTITUTE(SUBSTITUTE(SUBSTITUTE(SUBSTITUTE(I96,CHAR(160)," "),CHAR(9)," "),CHAR(10)," "),CHAR(11)," "),CHAR(12)," "),CHAR(13)," ")))=0,LEN(TRIM(SUBSTITUTE(SUBSTITUTE(SUBSTITUTE(SUBSTITUTE(SUBSTITUTE(SUBSTITUTE(K96,CHAR(160)," "),CHAR(9)," "),CHAR(10)," "),CHAR(11)," "),CHAR(12)," "),CHAR(13)," ")))=0,LEN(TRIM(SUBSTITUTE(SUBSTITUTE(SUBSTITUTE(SUBSTITUTE(SUBSTITUTE(SUBSTITUTE(L96,CHAR(160)," "),CHAR(9)," "),CHAR(10)," "),CHAR(11)," "),CHAR(12)," "),CHAR(13)," ")))=0,LEN(TRIM(SUBSTITUTE(SUBSTITUTE(SUBSTITUTE(SUBSTITUTE(SUBSTITUTE(SUBSTITUTE(N96,CHAR(160)," "),CHAR(9)," "),CHAR(10)," "),CHAR(11)," "),CHAR(12)," "),CHAR(13)," ")))=0,LEN(TRIM(SUBSTITUTE(SUBSTITUTE(SUBSTITUTE(SUBSTITUTE(SUBSTITUTE(SUBSTITUTE(O96,CHAR(160)," "),CHAR(9)," "),CHAR(10)," "),CHAR(11)," "),CHAR(12)," "),CHAR(13)," ")))=0),"INCOMPLETE",IF(OR(SUMPRODUCT(--EXACT(TRIM(SUBSTITUTE(SUBSTITUTE(SUBSTITUTE(SUBSTITUTE(SUBSTITUTE(SUBSTITUTE(B96,CHAR(160)," "),CHAR(9)," "),CHAR(10)," "),CHAR(11)," "),CHAR(12)," "),CHAR(13)," ")),validation_decision_use))=0,SUMPRODUCT(--EXACT(TRIM(SUBSTITUTE(SUBSTITUTE(SUBSTITUTE(SUBSTITUTE(SUBSTITUTE(SUBSTITUTE(C96,CHAR(160)," "),CHAR(9)," "),CHAR(10)," "),CHAR(11)," "),CHAR(12)," "),CHAR(13)," ")),validation_existing_view))=0,SUMPRODUCT(--EXACT(TRIM(SUBSTITUTE(SUBSTITUTE(SUBSTITUTE(SUBSTITUTE(SUBSTITUTE(SUBSTITUTE(E96,CHAR(160)," "),CHAR(9)," "),CHAR(10)," "),CHAR(11)," "),CHAR(12)," "),CHAR(13)," ")),validation_boundary_state))=0,SUMPRODUCT(--EXACT(TRIM(SUBSTITUTE(SUBSTITUTE(SUBSTITUTE(SUBSTITUTE(SUBSTITUTE(SUBSTITUTE(F96,CHAR(160)," "),CHAR(9)," "),CHAR(10)," "),CHAR(11)," "),CHAR(12)," "),CHAR(13)," ")),validation_boundary_effect))=0,SUMPRODUCT(--EXACT(TRIM(SUBSTITUTE(SUBSTITUTE(SUBSTITUTE(SUBSTITUTE(SUBSTITUTE(SUBSTITUTE(H96,CHAR(160)," "),CHAR(9)," "),CHAR(10)," "),CHAR(11)," "),CHAR(12)," "),CHAR(13)," ")),validation_boundary_state))=0,SUMPRODUCT(--EXACT(TRIM(SUBSTITUTE(SUBSTITUTE(SUBSTITUTE(SUBSTITUTE(SUBSTITUTE(SUBSTITUTE(I96,CHAR(160)," "),CHAR(9)," "),CHAR(10)," "),CHAR(11)," "),CHAR(12)," "),CHAR(13)," ")),validation_boundary_effect))=0,SUMPRODUCT(--EXACT(TRIM(SUBSTITUTE(SUBSTITUTE(SUBSTITUTE(SUBSTITUTE(SUBSTITUTE(SUBSTITUTE(K96,CHAR(160)," "),CHAR(9)," "),CHAR(10)," "),CHAR(11)," "),CHAR(12)," "),CHAR(13)," ")),validation_boundary_state))=0,SUMPRODUCT(--EXACT(TRIM(SUBSTITUTE(SUBSTITUTE(SUBSTITUTE(SUBSTITUTE(SUBSTITUTE(SUBSTITUTE(L96,CHAR(160)," "),CHAR(9)," "),CHAR(10)," "),CHAR(11)," "),CHAR(12)," "),CHAR(13)," ")),validation_boundary_effect))=0,SUMPRODUCT(--EXACT(TRIM(SUBSTITUTE(SUBSTITUTE(SUBSTITUTE(SUBSTITUTE(SUBSTITUTE(SUBSTITUTE(N96,CHAR(160)," "),CHAR(9)," "),CHAR(10)," "),CHAR(11)," "),CHAR(12)," "),CHAR(13)," ")),validation_boundary_state))=0,SUMPRODUCT(--EXACT(TRIM(SUBSTITUTE(SUBSTITUTE(SUBSTITUTE(SUBSTITUTE(SUBSTITUTE(SUBSTITUTE(O96,CHAR(160)," "),CHAR(9)," "),CHAR(10)," "),CHAR(11)," "),CHAR(12)," "),CHAR(13)," ")),validation_boundary_effect))=0),"INVALID_INPUT",IF(OR(TRIM(SUBSTITUTE(SUBSTITUTE(SUBSTITUTE(SUBSTITUTE(SUBSTITUTE(SUBSTITUTE(E96,CHAR(160)," "),CHAR(9)," "),CHAR(10)," "),CHAR(11)," "),CHAR(12)," "),CHAR(13)," "))="UNRESOLVED",TRIM(SUBSTITUTE(SUBSTITUTE(SUBSTITUTE(SUBSTITUTE(SUBSTITUTE(SUBSTITUTE(F96,CHAR(160)," "),CHAR(9)," "),CHAR(10)," "),CHAR(11)," "),CHAR(12)," "),CHAR(13)," "))="UNKNOWN",TRIM(SUBSTITUTE(SUBSTITUTE(SUBSTITUTE(SUBSTITUTE(SUBSTITUTE(SUBSTITUTE(H96,CHAR(160)," "),CHAR(9)," "),CHAR(10)," "),CHAR(11)," "),CHAR(12)," "),CHAR(13)," "))="UNRESOLVED",TRIM(SUBSTITUTE(SUBSTITUTE(SUBSTITUTE(SUBSTITUTE(SUBSTITUTE(SUBSTITUTE(I96,CHAR(160)," "),CHAR(9)," "),CHAR(10)," "),CHAR(11)," "),CHAR(12)," "),CHAR(13)," "))="UNKNOWN",TRIM(SUBSTITUTE(SUBSTITUTE(SUBSTITUTE(SUBSTITUTE(SUBSTITUTE(SUBSTITUTE(K96,CHAR(160)," "),CHAR(9)," "),CHAR(10)," "),CHAR(11)," "),CHAR(12)," "),CHAR(13)," "))="UNRESOLVED",TRIM(SUBSTITUTE(SUBSTITUTE(SUBSTITUTE(SUBSTITUTE(SUBSTITUTE(SUBSTITUTE(L96,CHAR(160)," "),CHAR(9)," "),CHAR(10)," "),CHAR(11)," "),CHAR(12)," "),CHAR(13)," "))="UNKNOWN",TRIM(SUBSTITUTE(SUBSTITUTE(SUBSTITUTE(SUBSTITUTE(SUBSTITUTE(SUBSTITUTE(N96,CHAR(160)," "),CHAR(9)," "),CHAR(10)," "),CHAR(11)," "),CHAR(12)," "),CHAR(13)," "))="UNRESOLVED",TRIM(SUBSTITUTE(SUBSTITUTE(SUBSTITUTE(SUBSTITUTE(SUBSTITUTE(SUBSTITUTE(O96,CHAR(160)," "),CHAR(9)," "),CHAR(10)," "),CHAR(11)," "),CHAR(12)," "),CHAR(13)," "))="UNKNOWN"),"RESOLVE_SCOPE",IF(AND(TRIM(SUBSTITUTE(SUBSTITUTE(SUBSTITUTE(SUBSTITUTE(SUBSTITUTE(SUBSTITUTE(C96,CHAR(160)," "),CHAR(9)," "),CHAR(10)," "),CHAR(11)," "),CHAR(12)," "),CHAR(13)," "))="CURRENT",OR(TRIM(SUBSTITUTE(SUBSTITUTE(SUBSTITUTE(SUBSTITUTE(SUBSTITUTE(SUBSTITUTE(F96,CHAR(160)," "),CHAR(9)," "),CHAR(10)," "),CHAR(11)," "),CHAR(12)," "),CHAR(13)," "))="MATERIAL",TRIM(SUBSTITUTE(SUBSTITUTE(SUBSTITUTE(SUBSTITUTE(SUBSTITUTE(SUBSTITUTE(I96,CHAR(160)," "),CHAR(9)," "),CHAR(10)," "),CHAR(11)," "),CHAR(12)," "),CHAR(13)," "))="MATERIAL",TRIM(SUBSTITUTE(SUBSTITUTE(SUBSTITUTE(SUBSTITUTE(SUBSTITUTE(SUBSTITUTE(L96,CHAR(160)," "),CHAR(9)," "),CHAR(10)," "),CHAR(11)," "),CHAR(12)," "),CHAR(13)," "))="MATERIAL",TRIM(SUBSTITUTE(SUBSTITUTE(SUBSTITUTE(SUBSTITUTE(SUBSTITUTE(SUBSTITUTE(O96,CHAR(160)," "),CHAR(9)," "),CHAR(10)," "),CHAR(11)," "),CHAR(12)," "),CHAR(13)," "))="MATERIAL")),"REOPEN_VIEW",IF((--(TRIM(SUBSTITUTE(SUBSTITUTE(SUBSTITUTE(SUBSTITUTE(SUBSTITUTE(SUBSTITUTE(F96,CHAR(160)," "),CHAR(9)," "),CHAR(10)," "),CHAR(11)," "),CHAR(12)," "),CHAR(13)," "))="MATERIAL")+--(TRIM(SUBSTITUTE(SUBSTITUTE(SUBSTITUTE(SUBSTITUTE(SUBSTITUTE(SUBSTITUTE(I96,CHAR(160)," "),CHAR(9)," "),CHAR(10)," "),CHAR(11)," "),CHAR(12)," "),CHAR(13)," "))="MATERIAL")+--(TRIM(SUBSTITUTE(SUBSTITUTE(SUBSTITUTE(SUBSTITUTE(SUBSTITUTE(SUBSTITUTE(L96,CHAR(160)," "),CHAR(9)," "),CHAR(10)," "),CHAR(11)," "),CHAR(12)," "),CHAR(13)," "))="MATERIAL")+--(TRIM(SUBSTITUTE(SUBSTITUTE(SUBSTITUTE(SUBSTITUTE(SUBSTITUTE(SUBSTITUTE(O96,CHAR(160)," "),CHAR(9)," "),CHAR(10)," "),CHAR(11)," "),CHAR(12)," "),CHAR(13)," "))="MATERIAL"))&gt;1,"SPLIT_MULTIPLE",IF(TRIM(SUBSTITUTE(SUBSTITUTE(SUBSTITUTE(SUBSTITUTE(SUBSTITUTE(SUBSTITUTE(F96,CHAR(160)," "),CHAR(9)," "),CHAR(10)," "),CHAR(11)," "),CHAR(12)," "),CHAR(13)," "))="MATERIAL","SPLIT_BUYER",IF(TRIM(SUBSTITUTE(SUBSTITUTE(SUBSTITUTE(SUBSTITUTE(SUBSTITUTE(SUBSTITUTE(I96,CHAR(160)," "),CHAR(9)," "),CHAR(10)," "),CHAR(11)," "),CHAR(12)," "),CHAR(13)," "))="MATERIAL","SPLIT_OFFER",IF(TRIM(SUBSTITUTE(SUBSTITUTE(SUBSTITUTE(SUBSTITUTE(SUBSTITUTE(SUBSTITUTE(L96,CHAR(160)," "),CHAR(9)," "),CHAR(10)," "),CHAR(11)," "),CHAR(12)," "),CHAR(13)," "))="MATERIAL","SPLIT_MARKET",IF(TRIM(SUBSTITUTE(SUBSTITUTE(SUBSTITUTE(SUBSTITUTE(SUBSTITUTE(SUBSTITUTE(O96,CHAR(160)," "),CHAR(9)," "),CHAR(10)," "),CHAR(11)," "),CHAR(12)," "),CHAR(13)," "))="MATERIAL","SPLIT_GEOGRAPHY","USE_ONE_VIEW")))))))))</f>
      </c>
      <c r="T96" s="46">
        <f>IF(S96="INVALID_INPUT","CONTROLLED_INPUT_INVALID",IF(S96="INCOMPLETE","REQUIRED_INPUT_MISSING",IF(S96="RESOLVE_SCOPE","BOUNDARY_UNRESOLVED",IF(S96="REOPEN_VIEW","CURRENT_VIEW_STALE",IF(S96="SPLIT_MULTIPLE","MULTIPLE_MATERIAL_BOUNDARIES",IF(LEFT(S96,6)="SPLIT_","SINGLE_MATERIAL_BOUNDARY","NO_MATERIAL_BOUNDARY_CHANGE"))))))</f>
      </c>
      <c r="U96" s="46">
        <f>"Buyer: "&amp;TRIM(SUBSTITUTE(SUBSTITUTE(SUBSTITUTE(SUBSTITUTE(SUBSTITUTE(SUBSTITUTE(D96,CHAR(160)," "),CHAR(9)," "),CHAR(10)," "),CHAR(11)," "),CHAR(12)," "),CHAR(13)," "))&amp;" | Offer: "&amp;TRIM(SUBSTITUTE(SUBSTITUTE(SUBSTITUTE(SUBSTITUTE(SUBSTITUTE(SUBSTITUTE(G96,CHAR(160)," "),CHAR(9)," "),CHAR(10)," "),CHAR(11)," "),CHAR(12)," "),CHAR(13)," "))&amp;" | Market/job: "&amp;TRIM(SUBSTITUTE(SUBSTITUTE(SUBSTITUTE(SUBSTITUTE(SUBSTITUTE(SUBSTITUTE(J96,CHAR(160)," "),CHAR(9)," "),CHAR(10)," "),CHAR(11)," "),CHAR(12)," "),CHAR(13)," "))&amp;" | Geography/serviceability: "&amp;TRIM(SUBSTITUTE(SUBSTITUTE(SUBSTITUTE(SUBSTITUTE(SUBSTITUTE(SUBSTITUTE(M96,CHAR(160)," "),CHAR(9)," "),CHAR(10)," "),CHAR(11)," "),CHAR(12)," "),CHAR(13)," "))</f>
      </c>
      <c r="V96" s="46">
        <f>IF(OR(S96="USE_ONE_VIEW",LEFT(S96,6)="SPLIT_",S96="REOPEN_VIEW"),"Use the resulting scoped view for the stated decision after inclusions, exclusions and evidence are recorded.","No consequential downstream comparison yet.")</f>
      </c>
      <c r="W96" s="46">
        <f>IF(OR(S96="USE_ONE_VIEW",LEFT(S96,6)="SPLIT_",S96="REOPEN_VIEW"),"Do not generalize to other buyers, offers, markets, geographies or decisions without rechecking scope.","Do not size, benchmark, rank or brief from an unresolved or invalid scope.")</f>
      </c>
      <c r="X96" s="46">
        <f>IF(S96="INVALID_INPUT","Correct unsupported controlled values.",IF(S96="INCOMPLETE","Complete missing controlled fields.",IF(S96="RESOLVE_SCOPE","Resolve one or more boundary states/effects before comparison.",IF(AX96="INCOMPLETE","Record exact missing buyer / offer / market-job / geography-serviceability scope labels before publishing.","None identified by controlled inputs."))))</f>
      </c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>
        <f>IF(OR(LEN(TRIM(SUBSTITUTE(SUBSTITUTE(SUBSTITUTE(SUBSTITUTE(SUBSTITUTE(SUBSTITUTE(D96,CHAR(160)," "),CHAR(9)," "),CHAR(10)," "),CHAR(11)," "),CHAR(12)," "),CHAR(13)," ")))=0,LEN(TRIM(SUBSTITUTE(SUBSTITUTE(SUBSTITUTE(SUBSTITUTE(SUBSTITUTE(SUBSTITUTE(G96,CHAR(160)," "),CHAR(9)," "),CHAR(10)," "),CHAR(11)," "),CHAR(12)," "),CHAR(13)," ")))=0,LEN(TRIM(SUBSTITUTE(SUBSTITUTE(SUBSTITUTE(SUBSTITUTE(SUBSTITUTE(SUBSTITUTE(J96,CHAR(160)," "),CHAR(9)," "),CHAR(10)," "),CHAR(11)," "),CHAR(12)," "),CHAR(13)," ")))=0,LEN(TRIM(SUBSTITUTE(SUBSTITUTE(SUBSTITUTE(SUBSTITUTE(SUBSTITUTE(SUBSTITUTE(M96,CHAR(160)," "),CHAR(9)," "),CHAR(10)," "),CHAR(11)," "),CHAR(12)," "),CHAR(13)," ")))=0),"INCOMPLETE","COMPLETE")</f>
      </c>
      <c r="AY96">
        <f>IF(OR(S96="INVALID_INPUT",S96="INCOMPLETE",S96="RESOLVE_SCOPE",AX96="INCOMPLETE"),"NOT_READY_TO_PUBLISH","READY_FOR_HANDOFF")</f>
      </c>
    </row>
    <row r="97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48">
        <f>IF(OR(LEN(TRIM(SUBSTITUTE(SUBSTITUTE(SUBSTITUTE(SUBSTITUTE(SUBSTITUTE(SUBSTITUTE(B97,CHAR(160)," "),CHAR(9)," "),CHAR(10)," "),CHAR(11)," "),CHAR(12)," "),CHAR(13)," ")))=0,LEN(TRIM(SUBSTITUTE(SUBSTITUTE(SUBSTITUTE(SUBSTITUTE(SUBSTITUTE(SUBSTITUTE(C97,CHAR(160)," "),CHAR(9)," "),CHAR(10)," "),CHAR(11)," "),CHAR(12)," "),CHAR(13)," ")))=0,LEN(TRIM(SUBSTITUTE(SUBSTITUTE(SUBSTITUTE(SUBSTITUTE(SUBSTITUTE(SUBSTITUTE(E97,CHAR(160)," "),CHAR(9)," "),CHAR(10)," "),CHAR(11)," "),CHAR(12)," "),CHAR(13)," ")))=0,LEN(TRIM(SUBSTITUTE(SUBSTITUTE(SUBSTITUTE(SUBSTITUTE(SUBSTITUTE(SUBSTITUTE(F97,CHAR(160)," "),CHAR(9)," "),CHAR(10)," "),CHAR(11)," "),CHAR(12)," "),CHAR(13)," ")))=0,LEN(TRIM(SUBSTITUTE(SUBSTITUTE(SUBSTITUTE(SUBSTITUTE(SUBSTITUTE(SUBSTITUTE(H97,CHAR(160)," "),CHAR(9)," "),CHAR(10)," "),CHAR(11)," "),CHAR(12)," "),CHAR(13)," ")))=0,LEN(TRIM(SUBSTITUTE(SUBSTITUTE(SUBSTITUTE(SUBSTITUTE(SUBSTITUTE(SUBSTITUTE(I97,CHAR(160)," "),CHAR(9)," "),CHAR(10)," "),CHAR(11)," "),CHAR(12)," "),CHAR(13)," ")))=0,LEN(TRIM(SUBSTITUTE(SUBSTITUTE(SUBSTITUTE(SUBSTITUTE(SUBSTITUTE(SUBSTITUTE(K97,CHAR(160)," "),CHAR(9)," "),CHAR(10)," "),CHAR(11)," "),CHAR(12)," "),CHAR(13)," ")))=0,LEN(TRIM(SUBSTITUTE(SUBSTITUTE(SUBSTITUTE(SUBSTITUTE(SUBSTITUTE(SUBSTITUTE(L97,CHAR(160)," "),CHAR(9)," "),CHAR(10)," "),CHAR(11)," "),CHAR(12)," "),CHAR(13)," ")))=0,LEN(TRIM(SUBSTITUTE(SUBSTITUTE(SUBSTITUTE(SUBSTITUTE(SUBSTITUTE(SUBSTITUTE(N97,CHAR(160)," "),CHAR(9)," "),CHAR(10)," "),CHAR(11)," "),CHAR(12)," "),CHAR(13)," ")))=0,LEN(TRIM(SUBSTITUTE(SUBSTITUTE(SUBSTITUTE(SUBSTITUTE(SUBSTITUTE(SUBSTITUTE(O97,CHAR(160)," "),CHAR(9)," "),CHAR(10)," "),CHAR(11)," "),CHAR(12)," "),CHAR(13)," ")))=0),"INCOMPLETE",IF(OR(SUMPRODUCT(--EXACT(TRIM(SUBSTITUTE(SUBSTITUTE(SUBSTITUTE(SUBSTITUTE(SUBSTITUTE(SUBSTITUTE(B97,CHAR(160)," "),CHAR(9)," "),CHAR(10)," "),CHAR(11)," "),CHAR(12)," "),CHAR(13)," ")),validation_decision_use))=0,SUMPRODUCT(--EXACT(TRIM(SUBSTITUTE(SUBSTITUTE(SUBSTITUTE(SUBSTITUTE(SUBSTITUTE(SUBSTITUTE(C97,CHAR(160)," "),CHAR(9)," "),CHAR(10)," "),CHAR(11)," "),CHAR(12)," "),CHAR(13)," ")),validation_existing_view))=0,SUMPRODUCT(--EXACT(TRIM(SUBSTITUTE(SUBSTITUTE(SUBSTITUTE(SUBSTITUTE(SUBSTITUTE(SUBSTITUTE(E97,CHAR(160)," "),CHAR(9)," "),CHAR(10)," "),CHAR(11)," "),CHAR(12)," "),CHAR(13)," ")),validation_boundary_state))=0,SUMPRODUCT(--EXACT(TRIM(SUBSTITUTE(SUBSTITUTE(SUBSTITUTE(SUBSTITUTE(SUBSTITUTE(SUBSTITUTE(F97,CHAR(160)," "),CHAR(9)," "),CHAR(10)," "),CHAR(11)," "),CHAR(12)," "),CHAR(13)," ")),validation_boundary_effect))=0,SUMPRODUCT(--EXACT(TRIM(SUBSTITUTE(SUBSTITUTE(SUBSTITUTE(SUBSTITUTE(SUBSTITUTE(SUBSTITUTE(H97,CHAR(160)," "),CHAR(9)," "),CHAR(10)," "),CHAR(11)," "),CHAR(12)," "),CHAR(13)," ")),validation_boundary_state))=0,SUMPRODUCT(--EXACT(TRIM(SUBSTITUTE(SUBSTITUTE(SUBSTITUTE(SUBSTITUTE(SUBSTITUTE(SUBSTITUTE(I97,CHAR(160)," "),CHAR(9)," "),CHAR(10)," "),CHAR(11)," "),CHAR(12)," "),CHAR(13)," ")),validation_boundary_effect))=0,SUMPRODUCT(--EXACT(TRIM(SUBSTITUTE(SUBSTITUTE(SUBSTITUTE(SUBSTITUTE(SUBSTITUTE(SUBSTITUTE(K97,CHAR(160)," "),CHAR(9)," "),CHAR(10)," "),CHAR(11)," "),CHAR(12)," "),CHAR(13)," ")),validation_boundary_state))=0,SUMPRODUCT(--EXACT(TRIM(SUBSTITUTE(SUBSTITUTE(SUBSTITUTE(SUBSTITUTE(SUBSTITUTE(SUBSTITUTE(L97,CHAR(160)," "),CHAR(9)," "),CHAR(10)," "),CHAR(11)," "),CHAR(12)," "),CHAR(13)," ")),validation_boundary_effect))=0,SUMPRODUCT(--EXACT(TRIM(SUBSTITUTE(SUBSTITUTE(SUBSTITUTE(SUBSTITUTE(SUBSTITUTE(SUBSTITUTE(N97,CHAR(160)," "),CHAR(9)," "),CHAR(10)," "),CHAR(11)," "),CHAR(12)," "),CHAR(13)," ")),validation_boundary_state))=0,SUMPRODUCT(--EXACT(TRIM(SUBSTITUTE(SUBSTITUTE(SUBSTITUTE(SUBSTITUTE(SUBSTITUTE(SUBSTITUTE(O97,CHAR(160)," "),CHAR(9)," "),CHAR(10)," "),CHAR(11)," "),CHAR(12)," "),CHAR(13)," ")),validation_boundary_effect))=0),"INVALID_INPUT",IF(OR(TRIM(SUBSTITUTE(SUBSTITUTE(SUBSTITUTE(SUBSTITUTE(SUBSTITUTE(SUBSTITUTE(E97,CHAR(160)," "),CHAR(9)," "),CHAR(10)," "),CHAR(11)," "),CHAR(12)," "),CHAR(13)," "))="UNRESOLVED",TRIM(SUBSTITUTE(SUBSTITUTE(SUBSTITUTE(SUBSTITUTE(SUBSTITUTE(SUBSTITUTE(F97,CHAR(160)," "),CHAR(9)," "),CHAR(10)," "),CHAR(11)," "),CHAR(12)," "),CHAR(13)," "))="UNKNOWN",TRIM(SUBSTITUTE(SUBSTITUTE(SUBSTITUTE(SUBSTITUTE(SUBSTITUTE(SUBSTITUTE(H97,CHAR(160)," "),CHAR(9)," "),CHAR(10)," "),CHAR(11)," "),CHAR(12)," "),CHAR(13)," "))="UNRESOLVED",TRIM(SUBSTITUTE(SUBSTITUTE(SUBSTITUTE(SUBSTITUTE(SUBSTITUTE(SUBSTITUTE(I97,CHAR(160)," "),CHAR(9)," "),CHAR(10)," "),CHAR(11)," "),CHAR(12)," "),CHAR(13)," "))="UNKNOWN",TRIM(SUBSTITUTE(SUBSTITUTE(SUBSTITUTE(SUBSTITUTE(SUBSTITUTE(SUBSTITUTE(K97,CHAR(160)," "),CHAR(9)," "),CHAR(10)," "),CHAR(11)," "),CHAR(12)," "),CHAR(13)," "))="UNRESOLVED",TRIM(SUBSTITUTE(SUBSTITUTE(SUBSTITUTE(SUBSTITUTE(SUBSTITUTE(SUBSTITUTE(L97,CHAR(160)," "),CHAR(9)," "),CHAR(10)," "),CHAR(11)," "),CHAR(12)," "),CHAR(13)," "))="UNKNOWN",TRIM(SUBSTITUTE(SUBSTITUTE(SUBSTITUTE(SUBSTITUTE(SUBSTITUTE(SUBSTITUTE(N97,CHAR(160)," "),CHAR(9)," "),CHAR(10)," "),CHAR(11)," "),CHAR(12)," "),CHAR(13)," "))="UNRESOLVED",TRIM(SUBSTITUTE(SUBSTITUTE(SUBSTITUTE(SUBSTITUTE(SUBSTITUTE(SUBSTITUTE(O97,CHAR(160)," "),CHAR(9)," "),CHAR(10)," "),CHAR(11)," "),CHAR(12)," "),CHAR(13)," "))="UNKNOWN"),"RESOLVE_SCOPE",IF(AND(TRIM(SUBSTITUTE(SUBSTITUTE(SUBSTITUTE(SUBSTITUTE(SUBSTITUTE(SUBSTITUTE(C97,CHAR(160)," "),CHAR(9)," "),CHAR(10)," "),CHAR(11)," "),CHAR(12)," "),CHAR(13)," "))="CURRENT",OR(TRIM(SUBSTITUTE(SUBSTITUTE(SUBSTITUTE(SUBSTITUTE(SUBSTITUTE(SUBSTITUTE(F97,CHAR(160)," "),CHAR(9)," "),CHAR(10)," "),CHAR(11)," "),CHAR(12)," "),CHAR(13)," "))="MATERIAL",TRIM(SUBSTITUTE(SUBSTITUTE(SUBSTITUTE(SUBSTITUTE(SUBSTITUTE(SUBSTITUTE(I97,CHAR(160)," "),CHAR(9)," "),CHAR(10)," "),CHAR(11)," "),CHAR(12)," "),CHAR(13)," "))="MATERIAL",TRIM(SUBSTITUTE(SUBSTITUTE(SUBSTITUTE(SUBSTITUTE(SUBSTITUTE(SUBSTITUTE(L97,CHAR(160)," "),CHAR(9)," "),CHAR(10)," "),CHAR(11)," "),CHAR(12)," "),CHAR(13)," "))="MATERIAL",TRIM(SUBSTITUTE(SUBSTITUTE(SUBSTITUTE(SUBSTITUTE(SUBSTITUTE(SUBSTITUTE(O97,CHAR(160)," "),CHAR(9)," "),CHAR(10)," "),CHAR(11)," "),CHAR(12)," "),CHAR(13)," "))="MATERIAL")),"REOPEN_VIEW",IF((--(TRIM(SUBSTITUTE(SUBSTITUTE(SUBSTITUTE(SUBSTITUTE(SUBSTITUTE(SUBSTITUTE(F97,CHAR(160)," "),CHAR(9)," "),CHAR(10)," "),CHAR(11)," "),CHAR(12)," "),CHAR(13)," "))="MATERIAL")+--(TRIM(SUBSTITUTE(SUBSTITUTE(SUBSTITUTE(SUBSTITUTE(SUBSTITUTE(SUBSTITUTE(I97,CHAR(160)," "),CHAR(9)," "),CHAR(10)," "),CHAR(11)," "),CHAR(12)," "),CHAR(13)," "))="MATERIAL")+--(TRIM(SUBSTITUTE(SUBSTITUTE(SUBSTITUTE(SUBSTITUTE(SUBSTITUTE(SUBSTITUTE(L97,CHAR(160)," "),CHAR(9)," "),CHAR(10)," "),CHAR(11)," "),CHAR(12)," "),CHAR(13)," "))="MATERIAL")+--(TRIM(SUBSTITUTE(SUBSTITUTE(SUBSTITUTE(SUBSTITUTE(SUBSTITUTE(SUBSTITUTE(O97,CHAR(160)," "),CHAR(9)," "),CHAR(10)," "),CHAR(11)," "),CHAR(12)," "),CHAR(13)," "))="MATERIAL"))&gt;1,"SPLIT_MULTIPLE",IF(TRIM(SUBSTITUTE(SUBSTITUTE(SUBSTITUTE(SUBSTITUTE(SUBSTITUTE(SUBSTITUTE(F97,CHAR(160)," "),CHAR(9)," "),CHAR(10)," "),CHAR(11)," "),CHAR(12)," "),CHAR(13)," "))="MATERIAL","SPLIT_BUYER",IF(TRIM(SUBSTITUTE(SUBSTITUTE(SUBSTITUTE(SUBSTITUTE(SUBSTITUTE(SUBSTITUTE(I97,CHAR(160)," "),CHAR(9)," "),CHAR(10)," "),CHAR(11)," "),CHAR(12)," "),CHAR(13)," "))="MATERIAL","SPLIT_OFFER",IF(TRIM(SUBSTITUTE(SUBSTITUTE(SUBSTITUTE(SUBSTITUTE(SUBSTITUTE(SUBSTITUTE(L97,CHAR(160)," "),CHAR(9)," "),CHAR(10)," "),CHAR(11)," "),CHAR(12)," "),CHAR(13)," "))="MATERIAL","SPLIT_MARKET",IF(TRIM(SUBSTITUTE(SUBSTITUTE(SUBSTITUTE(SUBSTITUTE(SUBSTITUTE(SUBSTITUTE(O97,CHAR(160)," "),CHAR(9)," "),CHAR(10)," "),CHAR(11)," "),CHAR(12)," "),CHAR(13)," "))="MATERIAL","SPLIT_GEOGRAPHY","USE_ONE_VIEW")))))))))</f>
      </c>
      <c r="T97" s="46">
        <f>IF(S97="INVALID_INPUT","CONTROLLED_INPUT_INVALID",IF(S97="INCOMPLETE","REQUIRED_INPUT_MISSING",IF(S97="RESOLVE_SCOPE","BOUNDARY_UNRESOLVED",IF(S97="REOPEN_VIEW","CURRENT_VIEW_STALE",IF(S97="SPLIT_MULTIPLE","MULTIPLE_MATERIAL_BOUNDARIES",IF(LEFT(S97,6)="SPLIT_","SINGLE_MATERIAL_BOUNDARY","NO_MATERIAL_BOUNDARY_CHANGE"))))))</f>
      </c>
      <c r="U97" s="46">
        <f>"Buyer: "&amp;TRIM(SUBSTITUTE(SUBSTITUTE(SUBSTITUTE(SUBSTITUTE(SUBSTITUTE(SUBSTITUTE(D97,CHAR(160)," "),CHAR(9)," "),CHAR(10)," "),CHAR(11)," "),CHAR(12)," "),CHAR(13)," "))&amp;" | Offer: "&amp;TRIM(SUBSTITUTE(SUBSTITUTE(SUBSTITUTE(SUBSTITUTE(SUBSTITUTE(SUBSTITUTE(G97,CHAR(160)," "),CHAR(9)," "),CHAR(10)," "),CHAR(11)," "),CHAR(12)," "),CHAR(13)," "))&amp;" | Market/job: "&amp;TRIM(SUBSTITUTE(SUBSTITUTE(SUBSTITUTE(SUBSTITUTE(SUBSTITUTE(SUBSTITUTE(J97,CHAR(160)," "),CHAR(9)," "),CHAR(10)," "),CHAR(11)," "),CHAR(12)," "),CHAR(13)," "))&amp;" | Geography/serviceability: "&amp;TRIM(SUBSTITUTE(SUBSTITUTE(SUBSTITUTE(SUBSTITUTE(SUBSTITUTE(SUBSTITUTE(M97,CHAR(160)," "),CHAR(9)," "),CHAR(10)," "),CHAR(11)," "),CHAR(12)," "),CHAR(13)," "))</f>
      </c>
      <c r="V97" s="46">
        <f>IF(OR(S97="USE_ONE_VIEW",LEFT(S97,6)="SPLIT_",S97="REOPEN_VIEW"),"Use the resulting scoped view for the stated decision after inclusions, exclusions and evidence are recorded.","No consequential downstream comparison yet.")</f>
      </c>
      <c r="W97" s="46">
        <f>IF(OR(S97="USE_ONE_VIEW",LEFT(S97,6)="SPLIT_",S97="REOPEN_VIEW"),"Do not generalize to other buyers, offers, markets, geographies or decisions without rechecking scope.","Do not size, benchmark, rank or brief from an unresolved or invalid scope.")</f>
      </c>
      <c r="X97" s="46">
        <f>IF(S97="INVALID_INPUT","Correct unsupported controlled values.",IF(S97="INCOMPLETE","Complete missing controlled fields.",IF(S97="RESOLVE_SCOPE","Resolve one or more boundary states/effects before comparison.",IF(AX97="INCOMPLETE","Record exact missing buyer / offer / market-job / geography-serviceability scope labels before publishing.","None identified by controlled inputs."))))</f>
      </c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>
        <f>IF(OR(LEN(TRIM(SUBSTITUTE(SUBSTITUTE(SUBSTITUTE(SUBSTITUTE(SUBSTITUTE(SUBSTITUTE(D97,CHAR(160)," "),CHAR(9)," "),CHAR(10)," "),CHAR(11)," "),CHAR(12)," "),CHAR(13)," ")))=0,LEN(TRIM(SUBSTITUTE(SUBSTITUTE(SUBSTITUTE(SUBSTITUTE(SUBSTITUTE(SUBSTITUTE(G97,CHAR(160)," "),CHAR(9)," "),CHAR(10)," "),CHAR(11)," "),CHAR(12)," "),CHAR(13)," ")))=0,LEN(TRIM(SUBSTITUTE(SUBSTITUTE(SUBSTITUTE(SUBSTITUTE(SUBSTITUTE(SUBSTITUTE(J97,CHAR(160)," "),CHAR(9)," "),CHAR(10)," "),CHAR(11)," "),CHAR(12)," "),CHAR(13)," ")))=0,LEN(TRIM(SUBSTITUTE(SUBSTITUTE(SUBSTITUTE(SUBSTITUTE(SUBSTITUTE(SUBSTITUTE(M97,CHAR(160)," "),CHAR(9)," "),CHAR(10)," "),CHAR(11)," "),CHAR(12)," "),CHAR(13)," ")))=0),"INCOMPLETE","COMPLETE")</f>
      </c>
      <c r="AY97">
        <f>IF(OR(S97="INVALID_INPUT",S97="INCOMPLETE",S97="RESOLVE_SCOPE",AX97="INCOMPLETE"),"NOT_READY_TO_PUBLISH","READY_FOR_HANDOFF")</f>
      </c>
    </row>
    <row r="98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48">
        <f>IF(OR(LEN(TRIM(SUBSTITUTE(SUBSTITUTE(SUBSTITUTE(SUBSTITUTE(SUBSTITUTE(SUBSTITUTE(B98,CHAR(160)," "),CHAR(9)," "),CHAR(10)," "),CHAR(11)," "),CHAR(12)," "),CHAR(13)," ")))=0,LEN(TRIM(SUBSTITUTE(SUBSTITUTE(SUBSTITUTE(SUBSTITUTE(SUBSTITUTE(SUBSTITUTE(C98,CHAR(160)," "),CHAR(9)," "),CHAR(10)," "),CHAR(11)," "),CHAR(12)," "),CHAR(13)," ")))=0,LEN(TRIM(SUBSTITUTE(SUBSTITUTE(SUBSTITUTE(SUBSTITUTE(SUBSTITUTE(SUBSTITUTE(E98,CHAR(160)," "),CHAR(9)," "),CHAR(10)," "),CHAR(11)," "),CHAR(12)," "),CHAR(13)," ")))=0,LEN(TRIM(SUBSTITUTE(SUBSTITUTE(SUBSTITUTE(SUBSTITUTE(SUBSTITUTE(SUBSTITUTE(F98,CHAR(160)," "),CHAR(9)," "),CHAR(10)," "),CHAR(11)," "),CHAR(12)," "),CHAR(13)," ")))=0,LEN(TRIM(SUBSTITUTE(SUBSTITUTE(SUBSTITUTE(SUBSTITUTE(SUBSTITUTE(SUBSTITUTE(H98,CHAR(160)," "),CHAR(9)," "),CHAR(10)," "),CHAR(11)," "),CHAR(12)," "),CHAR(13)," ")))=0,LEN(TRIM(SUBSTITUTE(SUBSTITUTE(SUBSTITUTE(SUBSTITUTE(SUBSTITUTE(SUBSTITUTE(I98,CHAR(160)," "),CHAR(9)," "),CHAR(10)," "),CHAR(11)," "),CHAR(12)," "),CHAR(13)," ")))=0,LEN(TRIM(SUBSTITUTE(SUBSTITUTE(SUBSTITUTE(SUBSTITUTE(SUBSTITUTE(SUBSTITUTE(K98,CHAR(160)," "),CHAR(9)," "),CHAR(10)," "),CHAR(11)," "),CHAR(12)," "),CHAR(13)," ")))=0,LEN(TRIM(SUBSTITUTE(SUBSTITUTE(SUBSTITUTE(SUBSTITUTE(SUBSTITUTE(SUBSTITUTE(L98,CHAR(160)," "),CHAR(9)," "),CHAR(10)," "),CHAR(11)," "),CHAR(12)," "),CHAR(13)," ")))=0,LEN(TRIM(SUBSTITUTE(SUBSTITUTE(SUBSTITUTE(SUBSTITUTE(SUBSTITUTE(SUBSTITUTE(N98,CHAR(160)," "),CHAR(9)," "),CHAR(10)," "),CHAR(11)," "),CHAR(12)," "),CHAR(13)," ")))=0,LEN(TRIM(SUBSTITUTE(SUBSTITUTE(SUBSTITUTE(SUBSTITUTE(SUBSTITUTE(SUBSTITUTE(O98,CHAR(160)," "),CHAR(9)," "),CHAR(10)," "),CHAR(11)," "),CHAR(12)," "),CHAR(13)," ")))=0),"INCOMPLETE",IF(OR(SUMPRODUCT(--EXACT(TRIM(SUBSTITUTE(SUBSTITUTE(SUBSTITUTE(SUBSTITUTE(SUBSTITUTE(SUBSTITUTE(B98,CHAR(160)," "),CHAR(9)," "),CHAR(10)," "),CHAR(11)," "),CHAR(12)," "),CHAR(13)," ")),validation_decision_use))=0,SUMPRODUCT(--EXACT(TRIM(SUBSTITUTE(SUBSTITUTE(SUBSTITUTE(SUBSTITUTE(SUBSTITUTE(SUBSTITUTE(C98,CHAR(160)," "),CHAR(9)," "),CHAR(10)," "),CHAR(11)," "),CHAR(12)," "),CHAR(13)," ")),validation_existing_view))=0,SUMPRODUCT(--EXACT(TRIM(SUBSTITUTE(SUBSTITUTE(SUBSTITUTE(SUBSTITUTE(SUBSTITUTE(SUBSTITUTE(E98,CHAR(160)," "),CHAR(9)," "),CHAR(10)," "),CHAR(11)," "),CHAR(12)," "),CHAR(13)," ")),validation_boundary_state))=0,SUMPRODUCT(--EXACT(TRIM(SUBSTITUTE(SUBSTITUTE(SUBSTITUTE(SUBSTITUTE(SUBSTITUTE(SUBSTITUTE(F98,CHAR(160)," "),CHAR(9)," "),CHAR(10)," "),CHAR(11)," "),CHAR(12)," "),CHAR(13)," ")),validation_boundary_effect))=0,SUMPRODUCT(--EXACT(TRIM(SUBSTITUTE(SUBSTITUTE(SUBSTITUTE(SUBSTITUTE(SUBSTITUTE(SUBSTITUTE(H98,CHAR(160)," "),CHAR(9)," "),CHAR(10)," "),CHAR(11)," "),CHAR(12)," "),CHAR(13)," ")),validation_boundary_state))=0,SUMPRODUCT(--EXACT(TRIM(SUBSTITUTE(SUBSTITUTE(SUBSTITUTE(SUBSTITUTE(SUBSTITUTE(SUBSTITUTE(I98,CHAR(160)," "),CHAR(9)," "),CHAR(10)," "),CHAR(11)," "),CHAR(12)," "),CHAR(13)," ")),validation_boundary_effect))=0,SUMPRODUCT(--EXACT(TRIM(SUBSTITUTE(SUBSTITUTE(SUBSTITUTE(SUBSTITUTE(SUBSTITUTE(SUBSTITUTE(K98,CHAR(160)," "),CHAR(9)," "),CHAR(10)," "),CHAR(11)," "),CHAR(12)," "),CHAR(13)," ")),validation_boundary_state))=0,SUMPRODUCT(--EXACT(TRIM(SUBSTITUTE(SUBSTITUTE(SUBSTITUTE(SUBSTITUTE(SUBSTITUTE(SUBSTITUTE(L98,CHAR(160)," "),CHAR(9)," "),CHAR(10)," "),CHAR(11)," "),CHAR(12)," "),CHAR(13)," ")),validation_boundary_effect))=0,SUMPRODUCT(--EXACT(TRIM(SUBSTITUTE(SUBSTITUTE(SUBSTITUTE(SUBSTITUTE(SUBSTITUTE(SUBSTITUTE(N98,CHAR(160)," "),CHAR(9)," "),CHAR(10)," "),CHAR(11)," "),CHAR(12)," "),CHAR(13)," ")),validation_boundary_state))=0,SUMPRODUCT(--EXACT(TRIM(SUBSTITUTE(SUBSTITUTE(SUBSTITUTE(SUBSTITUTE(SUBSTITUTE(SUBSTITUTE(O98,CHAR(160)," "),CHAR(9)," "),CHAR(10)," "),CHAR(11)," "),CHAR(12)," "),CHAR(13)," ")),validation_boundary_effect))=0),"INVALID_INPUT",IF(OR(TRIM(SUBSTITUTE(SUBSTITUTE(SUBSTITUTE(SUBSTITUTE(SUBSTITUTE(SUBSTITUTE(E98,CHAR(160)," "),CHAR(9)," "),CHAR(10)," "),CHAR(11)," "),CHAR(12)," "),CHAR(13)," "))="UNRESOLVED",TRIM(SUBSTITUTE(SUBSTITUTE(SUBSTITUTE(SUBSTITUTE(SUBSTITUTE(SUBSTITUTE(F98,CHAR(160)," "),CHAR(9)," "),CHAR(10)," "),CHAR(11)," "),CHAR(12)," "),CHAR(13)," "))="UNKNOWN",TRIM(SUBSTITUTE(SUBSTITUTE(SUBSTITUTE(SUBSTITUTE(SUBSTITUTE(SUBSTITUTE(H98,CHAR(160)," "),CHAR(9)," "),CHAR(10)," "),CHAR(11)," "),CHAR(12)," "),CHAR(13)," "))="UNRESOLVED",TRIM(SUBSTITUTE(SUBSTITUTE(SUBSTITUTE(SUBSTITUTE(SUBSTITUTE(SUBSTITUTE(I98,CHAR(160)," "),CHAR(9)," "),CHAR(10)," "),CHAR(11)," "),CHAR(12)," "),CHAR(13)," "))="UNKNOWN",TRIM(SUBSTITUTE(SUBSTITUTE(SUBSTITUTE(SUBSTITUTE(SUBSTITUTE(SUBSTITUTE(K98,CHAR(160)," "),CHAR(9)," "),CHAR(10)," "),CHAR(11)," "),CHAR(12)," "),CHAR(13)," "))="UNRESOLVED",TRIM(SUBSTITUTE(SUBSTITUTE(SUBSTITUTE(SUBSTITUTE(SUBSTITUTE(SUBSTITUTE(L98,CHAR(160)," "),CHAR(9)," "),CHAR(10)," "),CHAR(11)," "),CHAR(12)," "),CHAR(13)," "))="UNKNOWN",TRIM(SUBSTITUTE(SUBSTITUTE(SUBSTITUTE(SUBSTITUTE(SUBSTITUTE(SUBSTITUTE(N98,CHAR(160)," "),CHAR(9)," "),CHAR(10)," "),CHAR(11)," "),CHAR(12)," "),CHAR(13)," "))="UNRESOLVED",TRIM(SUBSTITUTE(SUBSTITUTE(SUBSTITUTE(SUBSTITUTE(SUBSTITUTE(SUBSTITUTE(O98,CHAR(160)," "),CHAR(9)," "),CHAR(10)," "),CHAR(11)," "),CHAR(12)," "),CHAR(13)," "))="UNKNOWN"),"RESOLVE_SCOPE",IF(AND(TRIM(SUBSTITUTE(SUBSTITUTE(SUBSTITUTE(SUBSTITUTE(SUBSTITUTE(SUBSTITUTE(C98,CHAR(160)," "),CHAR(9)," "),CHAR(10)," "),CHAR(11)," "),CHAR(12)," "),CHAR(13)," "))="CURRENT",OR(TRIM(SUBSTITUTE(SUBSTITUTE(SUBSTITUTE(SUBSTITUTE(SUBSTITUTE(SUBSTITUTE(F98,CHAR(160)," "),CHAR(9)," "),CHAR(10)," "),CHAR(11)," "),CHAR(12)," "),CHAR(13)," "))="MATERIAL",TRIM(SUBSTITUTE(SUBSTITUTE(SUBSTITUTE(SUBSTITUTE(SUBSTITUTE(SUBSTITUTE(I98,CHAR(160)," "),CHAR(9)," "),CHAR(10)," "),CHAR(11)," "),CHAR(12)," "),CHAR(13)," "))="MATERIAL",TRIM(SUBSTITUTE(SUBSTITUTE(SUBSTITUTE(SUBSTITUTE(SUBSTITUTE(SUBSTITUTE(L98,CHAR(160)," "),CHAR(9)," "),CHAR(10)," "),CHAR(11)," "),CHAR(12)," "),CHAR(13)," "))="MATERIAL",TRIM(SUBSTITUTE(SUBSTITUTE(SUBSTITUTE(SUBSTITUTE(SUBSTITUTE(SUBSTITUTE(O98,CHAR(160)," "),CHAR(9)," "),CHAR(10)," "),CHAR(11)," "),CHAR(12)," "),CHAR(13)," "))="MATERIAL")),"REOPEN_VIEW",IF((--(TRIM(SUBSTITUTE(SUBSTITUTE(SUBSTITUTE(SUBSTITUTE(SUBSTITUTE(SUBSTITUTE(F98,CHAR(160)," "),CHAR(9)," "),CHAR(10)," "),CHAR(11)," "),CHAR(12)," "),CHAR(13)," "))="MATERIAL")+--(TRIM(SUBSTITUTE(SUBSTITUTE(SUBSTITUTE(SUBSTITUTE(SUBSTITUTE(SUBSTITUTE(I98,CHAR(160)," "),CHAR(9)," "),CHAR(10)," "),CHAR(11)," "),CHAR(12)," "),CHAR(13)," "))="MATERIAL")+--(TRIM(SUBSTITUTE(SUBSTITUTE(SUBSTITUTE(SUBSTITUTE(SUBSTITUTE(SUBSTITUTE(L98,CHAR(160)," "),CHAR(9)," "),CHAR(10)," "),CHAR(11)," "),CHAR(12)," "),CHAR(13)," "))="MATERIAL")+--(TRIM(SUBSTITUTE(SUBSTITUTE(SUBSTITUTE(SUBSTITUTE(SUBSTITUTE(SUBSTITUTE(O98,CHAR(160)," "),CHAR(9)," "),CHAR(10)," "),CHAR(11)," "),CHAR(12)," "),CHAR(13)," "))="MATERIAL"))&gt;1,"SPLIT_MULTIPLE",IF(TRIM(SUBSTITUTE(SUBSTITUTE(SUBSTITUTE(SUBSTITUTE(SUBSTITUTE(SUBSTITUTE(F98,CHAR(160)," "),CHAR(9)," "),CHAR(10)," "),CHAR(11)," "),CHAR(12)," "),CHAR(13)," "))="MATERIAL","SPLIT_BUYER",IF(TRIM(SUBSTITUTE(SUBSTITUTE(SUBSTITUTE(SUBSTITUTE(SUBSTITUTE(SUBSTITUTE(I98,CHAR(160)," "),CHAR(9)," "),CHAR(10)," "),CHAR(11)," "),CHAR(12)," "),CHAR(13)," "))="MATERIAL","SPLIT_OFFER",IF(TRIM(SUBSTITUTE(SUBSTITUTE(SUBSTITUTE(SUBSTITUTE(SUBSTITUTE(SUBSTITUTE(L98,CHAR(160)," "),CHAR(9)," "),CHAR(10)," "),CHAR(11)," "),CHAR(12)," "),CHAR(13)," "))="MATERIAL","SPLIT_MARKET",IF(TRIM(SUBSTITUTE(SUBSTITUTE(SUBSTITUTE(SUBSTITUTE(SUBSTITUTE(SUBSTITUTE(O98,CHAR(160)," "),CHAR(9)," "),CHAR(10)," "),CHAR(11)," "),CHAR(12)," "),CHAR(13)," "))="MATERIAL","SPLIT_GEOGRAPHY","USE_ONE_VIEW")))))))))</f>
      </c>
      <c r="T98" s="46">
        <f>IF(S98="INVALID_INPUT","CONTROLLED_INPUT_INVALID",IF(S98="INCOMPLETE","REQUIRED_INPUT_MISSING",IF(S98="RESOLVE_SCOPE","BOUNDARY_UNRESOLVED",IF(S98="REOPEN_VIEW","CURRENT_VIEW_STALE",IF(S98="SPLIT_MULTIPLE","MULTIPLE_MATERIAL_BOUNDARIES",IF(LEFT(S98,6)="SPLIT_","SINGLE_MATERIAL_BOUNDARY","NO_MATERIAL_BOUNDARY_CHANGE"))))))</f>
      </c>
      <c r="U98" s="46">
        <f>"Buyer: "&amp;TRIM(SUBSTITUTE(SUBSTITUTE(SUBSTITUTE(SUBSTITUTE(SUBSTITUTE(SUBSTITUTE(D98,CHAR(160)," "),CHAR(9)," "),CHAR(10)," "),CHAR(11)," "),CHAR(12)," "),CHAR(13)," "))&amp;" | Offer: "&amp;TRIM(SUBSTITUTE(SUBSTITUTE(SUBSTITUTE(SUBSTITUTE(SUBSTITUTE(SUBSTITUTE(G98,CHAR(160)," "),CHAR(9)," "),CHAR(10)," "),CHAR(11)," "),CHAR(12)," "),CHAR(13)," "))&amp;" | Market/job: "&amp;TRIM(SUBSTITUTE(SUBSTITUTE(SUBSTITUTE(SUBSTITUTE(SUBSTITUTE(SUBSTITUTE(J98,CHAR(160)," "),CHAR(9)," "),CHAR(10)," "),CHAR(11)," "),CHAR(12)," "),CHAR(13)," "))&amp;" | Geography/serviceability: "&amp;TRIM(SUBSTITUTE(SUBSTITUTE(SUBSTITUTE(SUBSTITUTE(SUBSTITUTE(SUBSTITUTE(M98,CHAR(160)," "),CHAR(9)," "),CHAR(10)," "),CHAR(11)," "),CHAR(12)," "),CHAR(13)," "))</f>
      </c>
      <c r="V98" s="46">
        <f>IF(OR(S98="USE_ONE_VIEW",LEFT(S98,6)="SPLIT_",S98="REOPEN_VIEW"),"Use the resulting scoped view for the stated decision after inclusions, exclusions and evidence are recorded.","No consequential downstream comparison yet.")</f>
      </c>
      <c r="W98" s="46">
        <f>IF(OR(S98="USE_ONE_VIEW",LEFT(S98,6)="SPLIT_",S98="REOPEN_VIEW"),"Do not generalize to other buyers, offers, markets, geographies or decisions without rechecking scope.","Do not size, benchmark, rank or brief from an unresolved or invalid scope.")</f>
      </c>
      <c r="X98" s="46">
        <f>IF(S98="INVALID_INPUT","Correct unsupported controlled values.",IF(S98="INCOMPLETE","Complete missing controlled fields.",IF(S98="RESOLVE_SCOPE","Resolve one or more boundary states/effects before comparison.",IF(AX98="INCOMPLETE","Record exact missing buyer / offer / market-job / geography-serviceability scope labels before publishing.","None identified by controlled inputs."))))</f>
      </c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>
        <f>IF(OR(LEN(TRIM(SUBSTITUTE(SUBSTITUTE(SUBSTITUTE(SUBSTITUTE(SUBSTITUTE(SUBSTITUTE(D98,CHAR(160)," "),CHAR(9)," "),CHAR(10)," "),CHAR(11)," "),CHAR(12)," "),CHAR(13)," ")))=0,LEN(TRIM(SUBSTITUTE(SUBSTITUTE(SUBSTITUTE(SUBSTITUTE(SUBSTITUTE(SUBSTITUTE(G98,CHAR(160)," "),CHAR(9)," "),CHAR(10)," "),CHAR(11)," "),CHAR(12)," "),CHAR(13)," ")))=0,LEN(TRIM(SUBSTITUTE(SUBSTITUTE(SUBSTITUTE(SUBSTITUTE(SUBSTITUTE(SUBSTITUTE(J98,CHAR(160)," "),CHAR(9)," "),CHAR(10)," "),CHAR(11)," "),CHAR(12)," "),CHAR(13)," ")))=0,LEN(TRIM(SUBSTITUTE(SUBSTITUTE(SUBSTITUTE(SUBSTITUTE(SUBSTITUTE(SUBSTITUTE(M98,CHAR(160)," "),CHAR(9)," "),CHAR(10)," "),CHAR(11)," "),CHAR(12)," "),CHAR(13)," ")))=0),"INCOMPLETE","COMPLETE")</f>
      </c>
      <c r="AY98">
        <f>IF(OR(S98="INVALID_INPUT",S98="INCOMPLETE",S98="RESOLVE_SCOPE",AX98="INCOMPLETE"),"NOT_READY_TO_PUBLISH","READY_FOR_HANDOFF")</f>
      </c>
    </row>
    <row r="99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48">
        <f>IF(OR(LEN(TRIM(SUBSTITUTE(SUBSTITUTE(SUBSTITUTE(SUBSTITUTE(SUBSTITUTE(SUBSTITUTE(B99,CHAR(160)," "),CHAR(9)," "),CHAR(10)," "),CHAR(11)," "),CHAR(12)," "),CHAR(13)," ")))=0,LEN(TRIM(SUBSTITUTE(SUBSTITUTE(SUBSTITUTE(SUBSTITUTE(SUBSTITUTE(SUBSTITUTE(C99,CHAR(160)," "),CHAR(9)," "),CHAR(10)," "),CHAR(11)," "),CHAR(12)," "),CHAR(13)," ")))=0,LEN(TRIM(SUBSTITUTE(SUBSTITUTE(SUBSTITUTE(SUBSTITUTE(SUBSTITUTE(SUBSTITUTE(E99,CHAR(160)," "),CHAR(9)," "),CHAR(10)," "),CHAR(11)," "),CHAR(12)," "),CHAR(13)," ")))=0,LEN(TRIM(SUBSTITUTE(SUBSTITUTE(SUBSTITUTE(SUBSTITUTE(SUBSTITUTE(SUBSTITUTE(F99,CHAR(160)," "),CHAR(9)," "),CHAR(10)," "),CHAR(11)," "),CHAR(12)," "),CHAR(13)," ")))=0,LEN(TRIM(SUBSTITUTE(SUBSTITUTE(SUBSTITUTE(SUBSTITUTE(SUBSTITUTE(SUBSTITUTE(H99,CHAR(160)," "),CHAR(9)," "),CHAR(10)," "),CHAR(11)," "),CHAR(12)," "),CHAR(13)," ")))=0,LEN(TRIM(SUBSTITUTE(SUBSTITUTE(SUBSTITUTE(SUBSTITUTE(SUBSTITUTE(SUBSTITUTE(I99,CHAR(160)," "),CHAR(9)," "),CHAR(10)," "),CHAR(11)," "),CHAR(12)," "),CHAR(13)," ")))=0,LEN(TRIM(SUBSTITUTE(SUBSTITUTE(SUBSTITUTE(SUBSTITUTE(SUBSTITUTE(SUBSTITUTE(K99,CHAR(160)," "),CHAR(9)," "),CHAR(10)," "),CHAR(11)," "),CHAR(12)," "),CHAR(13)," ")))=0,LEN(TRIM(SUBSTITUTE(SUBSTITUTE(SUBSTITUTE(SUBSTITUTE(SUBSTITUTE(SUBSTITUTE(L99,CHAR(160)," "),CHAR(9)," "),CHAR(10)," "),CHAR(11)," "),CHAR(12)," "),CHAR(13)," ")))=0,LEN(TRIM(SUBSTITUTE(SUBSTITUTE(SUBSTITUTE(SUBSTITUTE(SUBSTITUTE(SUBSTITUTE(N99,CHAR(160)," "),CHAR(9)," "),CHAR(10)," "),CHAR(11)," "),CHAR(12)," "),CHAR(13)," ")))=0,LEN(TRIM(SUBSTITUTE(SUBSTITUTE(SUBSTITUTE(SUBSTITUTE(SUBSTITUTE(SUBSTITUTE(O99,CHAR(160)," "),CHAR(9)," "),CHAR(10)," "),CHAR(11)," "),CHAR(12)," "),CHAR(13)," ")))=0),"INCOMPLETE",IF(OR(SUMPRODUCT(--EXACT(TRIM(SUBSTITUTE(SUBSTITUTE(SUBSTITUTE(SUBSTITUTE(SUBSTITUTE(SUBSTITUTE(B99,CHAR(160)," "),CHAR(9)," "),CHAR(10)," "),CHAR(11)," "),CHAR(12)," "),CHAR(13)," ")),validation_decision_use))=0,SUMPRODUCT(--EXACT(TRIM(SUBSTITUTE(SUBSTITUTE(SUBSTITUTE(SUBSTITUTE(SUBSTITUTE(SUBSTITUTE(C99,CHAR(160)," "),CHAR(9)," "),CHAR(10)," "),CHAR(11)," "),CHAR(12)," "),CHAR(13)," ")),validation_existing_view))=0,SUMPRODUCT(--EXACT(TRIM(SUBSTITUTE(SUBSTITUTE(SUBSTITUTE(SUBSTITUTE(SUBSTITUTE(SUBSTITUTE(E99,CHAR(160)," "),CHAR(9)," "),CHAR(10)," "),CHAR(11)," "),CHAR(12)," "),CHAR(13)," ")),validation_boundary_state))=0,SUMPRODUCT(--EXACT(TRIM(SUBSTITUTE(SUBSTITUTE(SUBSTITUTE(SUBSTITUTE(SUBSTITUTE(SUBSTITUTE(F99,CHAR(160)," "),CHAR(9)," "),CHAR(10)," "),CHAR(11)," "),CHAR(12)," "),CHAR(13)," ")),validation_boundary_effect))=0,SUMPRODUCT(--EXACT(TRIM(SUBSTITUTE(SUBSTITUTE(SUBSTITUTE(SUBSTITUTE(SUBSTITUTE(SUBSTITUTE(H99,CHAR(160)," "),CHAR(9)," "),CHAR(10)," "),CHAR(11)," "),CHAR(12)," "),CHAR(13)," ")),validation_boundary_state))=0,SUMPRODUCT(--EXACT(TRIM(SUBSTITUTE(SUBSTITUTE(SUBSTITUTE(SUBSTITUTE(SUBSTITUTE(SUBSTITUTE(I99,CHAR(160)," "),CHAR(9)," "),CHAR(10)," "),CHAR(11)," "),CHAR(12)," "),CHAR(13)," ")),validation_boundary_effect))=0,SUMPRODUCT(--EXACT(TRIM(SUBSTITUTE(SUBSTITUTE(SUBSTITUTE(SUBSTITUTE(SUBSTITUTE(SUBSTITUTE(K99,CHAR(160)," "),CHAR(9)," "),CHAR(10)," "),CHAR(11)," "),CHAR(12)," "),CHAR(13)," ")),validation_boundary_state))=0,SUMPRODUCT(--EXACT(TRIM(SUBSTITUTE(SUBSTITUTE(SUBSTITUTE(SUBSTITUTE(SUBSTITUTE(SUBSTITUTE(L99,CHAR(160)," "),CHAR(9)," "),CHAR(10)," "),CHAR(11)," "),CHAR(12)," "),CHAR(13)," ")),validation_boundary_effect))=0,SUMPRODUCT(--EXACT(TRIM(SUBSTITUTE(SUBSTITUTE(SUBSTITUTE(SUBSTITUTE(SUBSTITUTE(SUBSTITUTE(N99,CHAR(160)," "),CHAR(9)," "),CHAR(10)," "),CHAR(11)," "),CHAR(12)," "),CHAR(13)," ")),validation_boundary_state))=0,SUMPRODUCT(--EXACT(TRIM(SUBSTITUTE(SUBSTITUTE(SUBSTITUTE(SUBSTITUTE(SUBSTITUTE(SUBSTITUTE(O99,CHAR(160)," "),CHAR(9)," "),CHAR(10)," "),CHAR(11)," "),CHAR(12)," "),CHAR(13)," ")),validation_boundary_effect))=0),"INVALID_INPUT",IF(OR(TRIM(SUBSTITUTE(SUBSTITUTE(SUBSTITUTE(SUBSTITUTE(SUBSTITUTE(SUBSTITUTE(E99,CHAR(160)," "),CHAR(9)," "),CHAR(10)," "),CHAR(11)," "),CHAR(12)," "),CHAR(13)," "))="UNRESOLVED",TRIM(SUBSTITUTE(SUBSTITUTE(SUBSTITUTE(SUBSTITUTE(SUBSTITUTE(SUBSTITUTE(F99,CHAR(160)," "),CHAR(9)," "),CHAR(10)," "),CHAR(11)," "),CHAR(12)," "),CHAR(13)," "))="UNKNOWN",TRIM(SUBSTITUTE(SUBSTITUTE(SUBSTITUTE(SUBSTITUTE(SUBSTITUTE(SUBSTITUTE(H99,CHAR(160)," "),CHAR(9)," "),CHAR(10)," "),CHAR(11)," "),CHAR(12)," "),CHAR(13)," "))="UNRESOLVED",TRIM(SUBSTITUTE(SUBSTITUTE(SUBSTITUTE(SUBSTITUTE(SUBSTITUTE(SUBSTITUTE(I99,CHAR(160)," "),CHAR(9)," "),CHAR(10)," "),CHAR(11)," "),CHAR(12)," "),CHAR(13)," "))="UNKNOWN",TRIM(SUBSTITUTE(SUBSTITUTE(SUBSTITUTE(SUBSTITUTE(SUBSTITUTE(SUBSTITUTE(K99,CHAR(160)," "),CHAR(9)," "),CHAR(10)," "),CHAR(11)," "),CHAR(12)," "),CHAR(13)," "))="UNRESOLVED",TRIM(SUBSTITUTE(SUBSTITUTE(SUBSTITUTE(SUBSTITUTE(SUBSTITUTE(SUBSTITUTE(L99,CHAR(160)," "),CHAR(9)," "),CHAR(10)," "),CHAR(11)," "),CHAR(12)," "),CHAR(13)," "))="UNKNOWN",TRIM(SUBSTITUTE(SUBSTITUTE(SUBSTITUTE(SUBSTITUTE(SUBSTITUTE(SUBSTITUTE(N99,CHAR(160)," "),CHAR(9)," "),CHAR(10)," "),CHAR(11)," "),CHAR(12)," "),CHAR(13)," "))="UNRESOLVED",TRIM(SUBSTITUTE(SUBSTITUTE(SUBSTITUTE(SUBSTITUTE(SUBSTITUTE(SUBSTITUTE(O99,CHAR(160)," "),CHAR(9)," "),CHAR(10)," "),CHAR(11)," "),CHAR(12)," "),CHAR(13)," "))="UNKNOWN"),"RESOLVE_SCOPE",IF(AND(TRIM(SUBSTITUTE(SUBSTITUTE(SUBSTITUTE(SUBSTITUTE(SUBSTITUTE(SUBSTITUTE(C99,CHAR(160)," "),CHAR(9)," "),CHAR(10)," "),CHAR(11)," "),CHAR(12)," "),CHAR(13)," "))="CURRENT",OR(TRIM(SUBSTITUTE(SUBSTITUTE(SUBSTITUTE(SUBSTITUTE(SUBSTITUTE(SUBSTITUTE(F99,CHAR(160)," "),CHAR(9)," "),CHAR(10)," "),CHAR(11)," "),CHAR(12)," "),CHAR(13)," "))="MATERIAL",TRIM(SUBSTITUTE(SUBSTITUTE(SUBSTITUTE(SUBSTITUTE(SUBSTITUTE(SUBSTITUTE(I99,CHAR(160)," "),CHAR(9)," "),CHAR(10)," "),CHAR(11)," "),CHAR(12)," "),CHAR(13)," "))="MATERIAL",TRIM(SUBSTITUTE(SUBSTITUTE(SUBSTITUTE(SUBSTITUTE(SUBSTITUTE(SUBSTITUTE(L99,CHAR(160)," "),CHAR(9)," "),CHAR(10)," "),CHAR(11)," "),CHAR(12)," "),CHAR(13)," "))="MATERIAL",TRIM(SUBSTITUTE(SUBSTITUTE(SUBSTITUTE(SUBSTITUTE(SUBSTITUTE(SUBSTITUTE(O99,CHAR(160)," "),CHAR(9)," "),CHAR(10)," "),CHAR(11)," "),CHAR(12)," "),CHAR(13)," "))="MATERIAL")),"REOPEN_VIEW",IF((--(TRIM(SUBSTITUTE(SUBSTITUTE(SUBSTITUTE(SUBSTITUTE(SUBSTITUTE(SUBSTITUTE(F99,CHAR(160)," "),CHAR(9)," "),CHAR(10)," "),CHAR(11)," "),CHAR(12)," "),CHAR(13)," "))="MATERIAL")+--(TRIM(SUBSTITUTE(SUBSTITUTE(SUBSTITUTE(SUBSTITUTE(SUBSTITUTE(SUBSTITUTE(I99,CHAR(160)," "),CHAR(9)," "),CHAR(10)," "),CHAR(11)," "),CHAR(12)," "),CHAR(13)," "))="MATERIAL")+--(TRIM(SUBSTITUTE(SUBSTITUTE(SUBSTITUTE(SUBSTITUTE(SUBSTITUTE(SUBSTITUTE(L99,CHAR(160)," "),CHAR(9)," "),CHAR(10)," "),CHAR(11)," "),CHAR(12)," "),CHAR(13)," "))="MATERIAL")+--(TRIM(SUBSTITUTE(SUBSTITUTE(SUBSTITUTE(SUBSTITUTE(SUBSTITUTE(SUBSTITUTE(O99,CHAR(160)," "),CHAR(9)," "),CHAR(10)," "),CHAR(11)," "),CHAR(12)," "),CHAR(13)," "))="MATERIAL"))&gt;1,"SPLIT_MULTIPLE",IF(TRIM(SUBSTITUTE(SUBSTITUTE(SUBSTITUTE(SUBSTITUTE(SUBSTITUTE(SUBSTITUTE(F99,CHAR(160)," "),CHAR(9)," "),CHAR(10)," "),CHAR(11)," "),CHAR(12)," "),CHAR(13)," "))="MATERIAL","SPLIT_BUYER",IF(TRIM(SUBSTITUTE(SUBSTITUTE(SUBSTITUTE(SUBSTITUTE(SUBSTITUTE(SUBSTITUTE(I99,CHAR(160)," "),CHAR(9)," "),CHAR(10)," "),CHAR(11)," "),CHAR(12)," "),CHAR(13)," "))="MATERIAL","SPLIT_OFFER",IF(TRIM(SUBSTITUTE(SUBSTITUTE(SUBSTITUTE(SUBSTITUTE(SUBSTITUTE(SUBSTITUTE(L99,CHAR(160)," "),CHAR(9)," "),CHAR(10)," "),CHAR(11)," "),CHAR(12)," "),CHAR(13)," "))="MATERIAL","SPLIT_MARKET",IF(TRIM(SUBSTITUTE(SUBSTITUTE(SUBSTITUTE(SUBSTITUTE(SUBSTITUTE(SUBSTITUTE(O99,CHAR(160)," "),CHAR(9)," "),CHAR(10)," "),CHAR(11)," "),CHAR(12)," "),CHAR(13)," "))="MATERIAL","SPLIT_GEOGRAPHY","USE_ONE_VIEW")))))))))</f>
      </c>
      <c r="T99" s="46">
        <f>IF(S99="INVALID_INPUT","CONTROLLED_INPUT_INVALID",IF(S99="INCOMPLETE","REQUIRED_INPUT_MISSING",IF(S99="RESOLVE_SCOPE","BOUNDARY_UNRESOLVED",IF(S99="REOPEN_VIEW","CURRENT_VIEW_STALE",IF(S99="SPLIT_MULTIPLE","MULTIPLE_MATERIAL_BOUNDARIES",IF(LEFT(S99,6)="SPLIT_","SINGLE_MATERIAL_BOUNDARY","NO_MATERIAL_BOUNDARY_CHANGE"))))))</f>
      </c>
      <c r="U99" s="46">
        <f>"Buyer: "&amp;TRIM(SUBSTITUTE(SUBSTITUTE(SUBSTITUTE(SUBSTITUTE(SUBSTITUTE(SUBSTITUTE(D99,CHAR(160)," "),CHAR(9)," "),CHAR(10)," "),CHAR(11)," "),CHAR(12)," "),CHAR(13)," "))&amp;" | Offer: "&amp;TRIM(SUBSTITUTE(SUBSTITUTE(SUBSTITUTE(SUBSTITUTE(SUBSTITUTE(SUBSTITUTE(G99,CHAR(160)," "),CHAR(9)," "),CHAR(10)," "),CHAR(11)," "),CHAR(12)," "),CHAR(13)," "))&amp;" | Market/job: "&amp;TRIM(SUBSTITUTE(SUBSTITUTE(SUBSTITUTE(SUBSTITUTE(SUBSTITUTE(SUBSTITUTE(J99,CHAR(160)," "),CHAR(9)," "),CHAR(10)," "),CHAR(11)," "),CHAR(12)," "),CHAR(13)," "))&amp;" | Geography/serviceability: "&amp;TRIM(SUBSTITUTE(SUBSTITUTE(SUBSTITUTE(SUBSTITUTE(SUBSTITUTE(SUBSTITUTE(M99,CHAR(160)," "),CHAR(9)," "),CHAR(10)," "),CHAR(11)," "),CHAR(12)," "),CHAR(13)," "))</f>
      </c>
      <c r="V99" s="46">
        <f>IF(OR(S99="USE_ONE_VIEW",LEFT(S99,6)="SPLIT_",S99="REOPEN_VIEW"),"Use the resulting scoped view for the stated decision after inclusions, exclusions and evidence are recorded.","No consequential downstream comparison yet.")</f>
      </c>
      <c r="W99" s="46">
        <f>IF(OR(S99="USE_ONE_VIEW",LEFT(S99,6)="SPLIT_",S99="REOPEN_VIEW"),"Do not generalize to other buyers, offers, markets, geographies or decisions without rechecking scope.","Do not size, benchmark, rank or brief from an unresolved or invalid scope.")</f>
      </c>
      <c r="X99" s="46">
        <f>IF(S99="INVALID_INPUT","Correct unsupported controlled values.",IF(S99="INCOMPLETE","Complete missing controlled fields.",IF(S99="RESOLVE_SCOPE","Resolve one or more boundary states/effects before comparison.",IF(AX99="INCOMPLETE","Record exact missing buyer / offer / market-job / geography-serviceability scope labels before publishing.","None identified by controlled inputs."))))</f>
      </c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>
        <f>IF(OR(LEN(TRIM(SUBSTITUTE(SUBSTITUTE(SUBSTITUTE(SUBSTITUTE(SUBSTITUTE(SUBSTITUTE(D99,CHAR(160)," "),CHAR(9)," "),CHAR(10)," "),CHAR(11)," "),CHAR(12)," "),CHAR(13)," ")))=0,LEN(TRIM(SUBSTITUTE(SUBSTITUTE(SUBSTITUTE(SUBSTITUTE(SUBSTITUTE(SUBSTITUTE(G99,CHAR(160)," "),CHAR(9)," "),CHAR(10)," "),CHAR(11)," "),CHAR(12)," "),CHAR(13)," ")))=0,LEN(TRIM(SUBSTITUTE(SUBSTITUTE(SUBSTITUTE(SUBSTITUTE(SUBSTITUTE(SUBSTITUTE(J99,CHAR(160)," "),CHAR(9)," "),CHAR(10)," "),CHAR(11)," "),CHAR(12)," "),CHAR(13)," ")))=0,LEN(TRIM(SUBSTITUTE(SUBSTITUTE(SUBSTITUTE(SUBSTITUTE(SUBSTITUTE(SUBSTITUTE(M99,CHAR(160)," "),CHAR(9)," "),CHAR(10)," "),CHAR(11)," "),CHAR(12)," "),CHAR(13)," ")))=0),"INCOMPLETE","COMPLETE")</f>
      </c>
      <c r="AY99">
        <f>IF(OR(S99="INVALID_INPUT",S99="INCOMPLETE",S99="RESOLVE_SCOPE",AX99="INCOMPLETE"),"NOT_READY_TO_PUBLISH","READY_FOR_HANDOFF")</f>
      </c>
    </row>
    <row r="100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48">
        <f>IF(OR(LEN(TRIM(SUBSTITUTE(SUBSTITUTE(SUBSTITUTE(SUBSTITUTE(SUBSTITUTE(SUBSTITUTE(B100,CHAR(160)," "),CHAR(9)," "),CHAR(10)," "),CHAR(11)," "),CHAR(12)," "),CHAR(13)," ")))=0,LEN(TRIM(SUBSTITUTE(SUBSTITUTE(SUBSTITUTE(SUBSTITUTE(SUBSTITUTE(SUBSTITUTE(C100,CHAR(160)," "),CHAR(9)," "),CHAR(10)," "),CHAR(11)," "),CHAR(12)," "),CHAR(13)," ")))=0,LEN(TRIM(SUBSTITUTE(SUBSTITUTE(SUBSTITUTE(SUBSTITUTE(SUBSTITUTE(SUBSTITUTE(E100,CHAR(160)," "),CHAR(9)," "),CHAR(10)," "),CHAR(11)," "),CHAR(12)," "),CHAR(13)," ")))=0,LEN(TRIM(SUBSTITUTE(SUBSTITUTE(SUBSTITUTE(SUBSTITUTE(SUBSTITUTE(SUBSTITUTE(F100,CHAR(160)," "),CHAR(9)," "),CHAR(10)," "),CHAR(11)," "),CHAR(12)," "),CHAR(13)," ")))=0,LEN(TRIM(SUBSTITUTE(SUBSTITUTE(SUBSTITUTE(SUBSTITUTE(SUBSTITUTE(SUBSTITUTE(H100,CHAR(160)," "),CHAR(9)," "),CHAR(10)," "),CHAR(11)," "),CHAR(12)," "),CHAR(13)," ")))=0,LEN(TRIM(SUBSTITUTE(SUBSTITUTE(SUBSTITUTE(SUBSTITUTE(SUBSTITUTE(SUBSTITUTE(I100,CHAR(160)," "),CHAR(9)," "),CHAR(10)," "),CHAR(11)," "),CHAR(12)," "),CHAR(13)," ")))=0,LEN(TRIM(SUBSTITUTE(SUBSTITUTE(SUBSTITUTE(SUBSTITUTE(SUBSTITUTE(SUBSTITUTE(K100,CHAR(160)," "),CHAR(9)," "),CHAR(10)," "),CHAR(11)," "),CHAR(12)," "),CHAR(13)," ")))=0,LEN(TRIM(SUBSTITUTE(SUBSTITUTE(SUBSTITUTE(SUBSTITUTE(SUBSTITUTE(SUBSTITUTE(L100,CHAR(160)," "),CHAR(9)," "),CHAR(10)," "),CHAR(11)," "),CHAR(12)," "),CHAR(13)," ")))=0,LEN(TRIM(SUBSTITUTE(SUBSTITUTE(SUBSTITUTE(SUBSTITUTE(SUBSTITUTE(SUBSTITUTE(N100,CHAR(160)," "),CHAR(9)," "),CHAR(10)," "),CHAR(11)," "),CHAR(12)," "),CHAR(13)," ")))=0,LEN(TRIM(SUBSTITUTE(SUBSTITUTE(SUBSTITUTE(SUBSTITUTE(SUBSTITUTE(SUBSTITUTE(O100,CHAR(160)," "),CHAR(9)," "),CHAR(10)," "),CHAR(11)," "),CHAR(12)," "),CHAR(13)," ")))=0),"INCOMPLETE",IF(OR(SUMPRODUCT(--EXACT(TRIM(SUBSTITUTE(SUBSTITUTE(SUBSTITUTE(SUBSTITUTE(SUBSTITUTE(SUBSTITUTE(B100,CHAR(160)," "),CHAR(9)," "),CHAR(10)," "),CHAR(11)," "),CHAR(12)," "),CHAR(13)," ")),validation_decision_use))=0,SUMPRODUCT(--EXACT(TRIM(SUBSTITUTE(SUBSTITUTE(SUBSTITUTE(SUBSTITUTE(SUBSTITUTE(SUBSTITUTE(C100,CHAR(160)," "),CHAR(9)," "),CHAR(10)," "),CHAR(11)," "),CHAR(12)," "),CHAR(13)," ")),validation_existing_view))=0,SUMPRODUCT(--EXACT(TRIM(SUBSTITUTE(SUBSTITUTE(SUBSTITUTE(SUBSTITUTE(SUBSTITUTE(SUBSTITUTE(E100,CHAR(160)," "),CHAR(9)," "),CHAR(10)," "),CHAR(11)," "),CHAR(12)," "),CHAR(13)," ")),validation_boundary_state))=0,SUMPRODUCT(--EXACT(TRIM(SUBSTITUTE(SUBSTITUTE(SUBSTITUTE(SUBSTITUTE(SUBSTITUTE(SUBSTITUTE(F100,CHAR(160)," "),CHAR(9)," "),CHAR(10)," "),CHAR(11)," "),CHAR(12)," "),CHAR(13)," ")),validation_boundary_effect))=0,SUMPRODUCT(--EXACT(TRIM(SUBSTITUTE(SUBSTITUTE(SUBSTITUTE(SUBSTITUTE(SUBSTITUTE(SUBSTITUTE(H100,CHAR(160)," "),CHAR(9)," "),CHAR(10)," "),CHAR(11)," "),CHAR(12)," "),CHAR(13)," ")),validation_boundary_state))=0,SUMPRODUCT(--EXACT(TRIM(SUBSTITUTE(SUBSTITUTE(SUBSTITUTE(SUBSTITUTE(SUBSTITUTE(SUBSTITUTE(I100,CHAR(160)," "),CHAR(9)," "),CHAR(10)," "),CHAR(11)," "),CHAR(12)," "),CHAR(13)," ")),validation_boundary_effect))=0,SUMPRODUCT(--EXACT(TRIM(SUBSTITUTE(SUBSTITUTE(SUBSTITUTE(SUBSTITUTE(SUBSTITUTE(SUBSTITUTE(K100,CHAR(160)," "),CHAR(9)," "),CHAR(10)," "),CHAR(11)," "),CHAR(12)," "),CHAR(13)," ")),validation_boundary_state))=0,SUMPRODUCT(--EXACT(TRIM(SUBSTITUTE(SUBSTITUTE(SUBSTITUTE(SUBSTITUTE(SUBSTITUTE(SUBSTITUTE(L100,CHAR(160)," "),CHAR(9)," "),CHAR(10)," "),CHAR(11)," "),CHAR(12)," "),CHAR(13)," ")),validation_boundary_effect))=0,SUMPRODUCT(--EXACT(TRIM(SUBSTITUTE(SUBSTITUTE(SUBSTITUTE(SUBSTITUTE(SUBSTITUTE(SUBSTITUTE(N100,CHAR(160)," "),CHAR(9)," "),CHAR(10)," "),CHAR(11)," "),CHAR(12)," "),CHAR(13)," ")),validation_boundary_state))=0,SUMPRODUCT(--EXACT(TRIM(SUBSTITUTE(SUBSTITUTE(SUBSTITUTE(SUBSTITUTE(SUBSTITUTE(SUBSTITUTE(O100,CHAR(160)," "),CHAR(9)," "),CHAR(10)," "),CHAR(11)," "),CHAR(12)," "),CHAR(13)," ")),validation_boundary_effect))=0),"INVALID_INPUT",IF(OR(TRIM(SUBSTITUTE(SUBSTITUTE(SUBSTITUTE(SUBSTITUTE(SUBSTITUTE(SUBSTITUTE(E100,CHAR(160)," "),CHAR(9)," "),CHAR(10)," "),CHAR(11)," "),CHAR(12)," "),CHAR(13)," "))="UNRESOLVED",TRIM(SUBSTITUTE(SUBSTITUTE(SUBSTITUTE(SUBSTITUTE(SUBSTITUTE(SUBSTITUTE(F100,CHAR(160)," "),CHAR(9)," "),CHAR(10)," "),CHAR(11)," "),CHAR(12)," "),CHAR(13)," "))="UNKNOWN",TRIM(SUBSTITUTE(SUBSTITUTE(SUBSTITUTE(SUBSTITUTE(SUBSTITUTE(SUBSTITUTE(H100,CHAR(160)," "),CHAR(9)," "),CHAR(10)," "),CHAR(11)," "),CHAR(12)," "),CHAR(13)," "))="UNRESOLVED",TRIM(SUBSTITUTE(SUBSTITUTE(SUBSTITUTE(SUBSTITUTE(SUBSTITUTE(SUBSTITUTE(I100,CHAR(160)," "),CHAR(9)," "),CHAR(10)," "),CHAR(11)," "),CHAR(12)," "),CHAR(13)," "))="UNKNOWN",TRIM(SUBSTITUTE(SUBSTITUTE(SUBSTITUTE(SUBSTITUTE(SUBSTITUTE(SUBSTITUTE(K100,CHAR(160)," "),CHAR(9)," "),CHAR(10)," "),CHAR(11)," "),CHAR(12)," "),CHAR(13)," "))="UNRESOLVED",TRIM(SUBSTITUTE(SUBSTITUTE(SUBSTITUTE(SUBSTITUTE(SUBSTITUTE(SUBSTITUTE(L100,CHAR(160)," "),CHAR(9)," "),CHAR(10)," "),CHAR(11)," "),CHAR(12)," "),CHAR(13)," "))="UNKNOWN",TRIM(SUBSTITUTE(SUBSTITUTE(SUBSTITUTE(SUBSTITUTE(SUBSTITUTE(SUBSTITUTE(N100,CHAR(160)," "),CHAR(9)," "),CHAR(10)," "),CHAR(11)," "),CHAR(12)," "),CHAR(13)," "))="UNRESOLVED",TRIM(SUBSTITUTE(SUBSTITUTE(SUBSTITUTE(SUBSTITUTE(SUBSTITUTE(SUBSTITUTE(O100,CHAR(160)," "),CHAR(9)," "),CHAR(10)," "),CHAR(11)," "),CHAR(12)," "),CHAR(13)," "))="UNKNOWN"),"RESOLVE_SCOPE",IF(AND(TRIM(SUBSTITUTE(SUBSTITUTE(SUBSTITUTE(SUBSTITUTE(SUBSTITUTE(SUBSTITUTE(C100,CHAR(160)," "),CHAR(9)," "),CHAR(10)," "),CHAR(11)," "),CHAR(12)," "),CHAR(13)," "))="CURRENT",OR(TRIM(SUBSTITUTE(SUBSTITUTE(SUBSTITUTE(SUBSTITUTE(SUBSTITUTE(SUBSTITUTE(F100,CHAR(160)," "),CHAR(9)," "),CHAR(10)," "),CHAR(11)," "),CHAR(12)," "),CHAR(13)," "))="MATERIAL",TRIM(SUBSTITUTE(SUBSTITUTE(SUBSTITUTE(SUBSTITUTE(SUBSTITUTE(SUBSTITUTE(I100,CHAR(160)," "),CHAR(9)," "),CHAR(10)," "),CHAR(11)," "),CHAR(12)," "),CHAR(13)," "))="MATERIAL",TRIM(SUBSTITUTE(SUBSTITUTE(SUBSTITUTE(SUBSTITUTE(SUBSTITUTE(SUBSTITUTE(L100,CHAR(160)," "),CHAR(9)," "),CHAR(10)," "),CHAR(11)," "),CHAR(12)," "),CHAR(13)," "))="MATERIAL",TRIM(SUBSTITUTE(SUBSTITUTE(SUBSTITUTE(SUBSTITUTE(SUBSTITUTE(SUBSTITUTE(O100,CHAR(160)," "),CHAR(9)," "),CHAR(10)," "),CHAR(11)," "),CHAR(12)," "),CHAR(13)," "))="MATERIAL")),"REOPEN_VIEW",IF((--(TRIM(SUBSTITUTE(SUBSTITUTE(SUBSTITUTE(SUBSTITUTE(SUBSTITUTE(SUBSTITUTE(F100,CHAR(160)," "),CHAR(9)," "),CHAR(10)," "),CHAR(11)," "),CHAR(12)," "),CHAR(13)," "))="MATERIAL")+--(TRIM(SUBSTITUTE(SUBSTITUTE(SUBSTITUTE(SUBSTITUTE(SUBSTITUTE(SUBSTITUTE(I100,CHAR(160)," "),CHAR(9)," "),CHAR(10)," "),CHAR(11)," "),CHAR(12)," "),CHAR(13)," "))="MATERIAL")+--(TRIM(SUBSTITUTE(SUBSTITUTE(SUBSTITUTE(SUBSTITUTE(SUBSTITUTE(SUBSTITUTE(L100,CHAR(160)," "),CHAR(9)," "),CHAR(10)," "),CHAR(11)," "),CHAR(12)," "),CHAR(13)," "))="MATERIAL")+--(TRIM(SUBSTITUTE(SUBSTITUTE(SUBSTITUTE(SUBSTITUTE(SUBSTITUTE(SUBSTITUTE(O100,CHAR(160)," "),CHAR(9)," "),CHAR(10)," "),CHAR(11)," "),CHAR(12)," "),CHAR(13)," "))="MATERIAL"))&gt;1,"SPLIT_MULTIPLE",IF(TRIM(SUBSTITUTE(SUBSTITUTE(SUBSTITUTE(SUBSTITUTE(SUBSTITUTE(SUBSTITUTE(F100,CHAR(160)," "),CHAR(9)," "),CHAR(10)," "),CHAR(11)," "),CHAR(12)," "),CHAR(13)," "))="MATERIAL","SPLIT_BUYER",IF(TRIM(SUBSTITUTE(SUBSTITUTE(SUBSTITUTE(SUBSTITUTE(SUBSTITUTE(SUBSTITUTE(I100,CHAR(160)," "),CHAR(9)," "),CHAR(10)," "),CHAR(11)," "),CHAR(12)," "),CHAR(13)," "))="MATERIAL","SPLIT_OFFER",IF(TRIM(SUBSTITUTE(SUBSTITUTE(SUBSTITUTE(SUBSTITUTE(SUBSTITUTE(SUBSTITUTE(L100,CHAR(160)," "),CHAR(9)," "),CHAR(10)," "),CHAR(11)," "),CHAR(12)," "),CHAR(13)," "))="MATERIAL","SPLIT_MARKET",IF(TRIM(SUBSTITUTE(SUBSTITUTE(SUBSTITUTE(SUBSTITUTE(SUBSTITUTE(SUBSTITUTE(O100,CHAR(160)," "),CHAR(9)," "),CHAR(10)," "),CHAR(11)," "),CHAR(12)," "),CHAR(13)," "))="MATERIAL","SPLIT_GEOGRAPHY","USE_ONE_VIEW")))))))))</f>
      </c>
      <c r="T100" s="46">
        <f>IF(S100="INVALID_INPUT","CONTROLLED_INPUT_INVALID",IF(S100="INCOMPLETE","REQUIRED_INPUT_MISSING",IF(S100="RESOLVE_SCOPE","BOUNDARY_UNRESOLVED",IF(S100="REOPEN_VIEW","CURRENT_VIEW_STALE",IF(S100="SPLIT_MULTIPLE","MULTIPLE_MATERIAL_BOUNDARIES",IF(LEFT(S100,6)="SPLIT_","SINGLE_MATERIAL_BOUNDARY","NO_MATERIAL_BOUNDARY_CHANGE"))))))</f>
      </c>
      <c r="U100" s="46">
        <f>"Buyer: "&amp;TRIM(SUBSTITUTE(SUBSTITUTE(SUBSTITUTE(SUBSTITUTE(SUBSTITUTE(SUBSTITUTE(D100,CHAR(160)," "),CHAR(9)," "),CHAR(10)," "),CHAR(11)," "),CHAR(12)," "),CHAR(13)," "))&amp;" | Offer: "&amp;TRIM(SUBSTITUTE(SUBSTITUTE(SUBSTITUTE(SUBSTITUTE(SUBSTITUTE(SUBSTITUTE(G100,CHAR(160)," "),CHAR(9)," "),CHAR(10)," "),CHAR(11)," "),CHAR(12)," "),CHAR(13)," "))&amp;" | Market/job: "&amp;TRIM(SUBSTITUTE(SUBSTITUTE(SUBSTITUTE(SUBSTITUTE(SUBSTITUTE(SUBSTITUTE(J100,CHAR(160)," "),CHAR(9)," "),CHAR(10)," "),CHAR(11)," "),CHAR(12)," "),CHAR(13)," "))&amp;" | Geography/serviceability: "&amp;TRIM(SUBSTITUTE(SUBSTITUTE(SUBSTITUTE(SUBSTITUTE(SUBSTITUTE(SUBSTITUTE(M100,CHAR(160)," "),CHAR(9)," "),CHAR(10)," "),CHAR(11)," "),CHAR(12)," "),CHAR(13)," "))</f>
      </c>
      <c r="V100" s="46">
        <f>IF(OR(S100="USE_ONE_VIEW",LEFT(S100,6)="SPLIT_",S100="REOPEN_VIEW"),"Use the resulting scoped view for the stated decision after inclusions, exclusions and evidence are recorded.","No consequential downstream comparison yet.")</f>
      </c>
      <c r="W100" s="46">
        <f>IF(OR(S100="USE_ONE_VIEW",LEFT(S100,6)="SPLIT_",S100="REOPEN_VIEW"),"Do not generalize to other buyers, offers, markets, geographies or decisions without rechecking scope.","Do not size, benchmark, rank or brief from an unresolved or invalid scope.")</f>
      </c>
      <c r="X100" s="46">
        <f>IF(S100="INVALID_INPUT","Correct unsupported controlled values.",IF(S100="INCOMPLETE","Complete missing controlled fields.",IF(S100="RESOLVE_SCOPE","Resolve one or more boundary states/effects before comparison.",IF(AX100="INCOMPLETE","Record exact missing buyer / offer / market-job / geography-serviceability scope labels before publishing.","None identified by controlled inputs."))))</f>
      </c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>
        <f>IF(OR(LEN(TRIM(SUBSTITUTE(SUBSTITUTE(SUBSTITUTE(SUBSTITUTE(SUBSTITUTE(SUBSTITUTE(D100,CHAR(160)," "),CHAR(9)," "),CHAR(10)," "),CHAR(11)," "),CHAR(12)," "),CHAR(13)," ")))=0,LEN(TRIM(SUBSTITUTE(SUBSTITUTE(SUBSTITUTE(SUBSTITUTE(SUBSTITUTE(SUBSTITUTE(G100,CHAR(160)," "),CHAR(9)," "),CHAR(10)," "),CHAR(11)," "),CHAR(12)," "),CHAR(13)," ")))=0,LEN(TRIM(SUBSTITUTE(SUBSTITUTE(SUBSTITUTE(SUBSTITUTE(SUBSTITUTE(SUBSTITUTE(J100,CHAR(160)," "),CHAR(9)," "),CHAR(10)," "),CHAR(11)," "),CHAR(12)," "),CHAR(13)," ")))=0,LEN(TRIM(SUBSTITUTE(SUBSTITUTE(SUBSTITUTE(SUBSTITUTE(SUBSTITUTE(SUBSTITUTE(M100,CHAR(160)," "),CHAR(9)," "),CHAR(10)," "),CHAR(11)," "),CHAR(12)," "),CHAR(13)," ")))=0),"INCOMPLETE","COMPLETE")</f>
      </c>
      <c r="AY100">
        <f>IF(OR(S100="INVALID_INPUT",S100="INCOMPLETE",S100="RESOLVE_SCOPE",AX100="INCOMPLETE"),"NOT_READY_TO_PUBLISH","READY_FOR_HANDOFF")</f>
      </c>
    </row>
    <row r="101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48">
        <f>IF(OR(LEN(TRIM(SUBSTITUTE(SUBSTITUTE(SUBSTITUTE(SUBSTITUTE(SUBSTITUTE(SUBSTITUTE(B101,CHAR(160)," "),CHAR(9)," "),CHAR(10)," "),CHAR(11)," "),CHAR(12)," "),CHAR(13)," ")))=0,LEN(TRIM(SUBSTITUTE(SUBSTITUTE(SUBSTITUTE(SUBSTITUTE(SUBSTITUTE(SUBSTITUTE(C101,CHAR(160)," "),CHAR(9)," "),CHAR(10)," "),CHAR(11)," "),CHAR(12)," "),CHAR(13)," ")))=0,LEN(TRIM(SUBSTITUTE(SUBSTITUTE(SUBSTITUTE(SUBSTITUTE(SUBSTITUTE(SUBSTITUTE(E101,CHAR(160)," "),CHAR(9)," "),CHAR(10)," "),CHAR(11)," "),CHAR(12)," "),CHAR(13)," ")))=0,LEN(TRIM(SUBSTITUTE(SUBSTITUTE(SUBSTITUTE(SUBSTITUTE(SUBSTITUTE(SUBSTITUTE(F101,CHAR(160)," "),CHAR(9)," "),CHAR(10)," "),CHAR(11)," "),CHAR(12)," "),CHAR(13)," ")))=0,LEN(TRIM(SUBSTITUTE(SUBSTITUTE(SUBSTITUTE(SUBSTITUTE(SUBSTITUTE(SUBSTITUTE(H101,CHAR(160)," "),CHAR(9)," "),CHAR(10)," "),CHAR(11)," "),CHAR(12)," "),CHAR(13)," ")))=0,LEN(TRIM(SUBSTITUTE(SUBSTITUTE(SUBSTITUTE(SUBSTITUTE(SUBSTITUTE(SUBSTITUTE(I101,CHAR(160)," "),CHAR(9)," "),CHAR(10)," "),CHAR(11)," "),CHAR(12)," "),CHAR(13)," ")))=0,LEN(TRIM(SUBSTITUTE(SUBSTITUTE(SUBSTITUTE(SUBSTITUTE(SUBSTITUTE(SUBSTITUTE(K101,CHAR(160)," "),CHAR(9)," "),CHAR(10)," "),CHAR(11)," "),CHAR(12)," "),CHAR(13)," ")))=0,LEN(TRIM(SUBSTITUTE(SUBSTITUTE(SUBSTITUTE(SUBSTITUTE(SUBSTITUTE(SUBSTITUTE(L101,CHAR(160)," "),CHAR(9)," "),CHAR(10)," "),CHAR(11)," "),CHAR(12)," "),CHAR(13)," ")))=0,LEN(TRIM(SUBSTITUTE(SUBSTITUTE(SUBSTITUTE(SUBSTITUTE(SUBSTITUTE(SUBSTITUTE(N101,CHAR(160)," "),CHAR(9)," "),CHAR(10)," "),CHAR(11)," "),CHAR(12)," "),CHAR(13)," ")))=0,LEN(TRIM(SUBSTITUTE(SUBSTITUTE(SUBSTITUTE(SUBSTITUTE(SUBSTITUTE(SUBSTITUTE(O101,CHAR(160)," "),CHAR(9)," "),CHAR(10)," "),CHAR(11)," "),CHAR(12)," "),CHAR(13)," ")))=0),"INCOMPLETE",IF(OR(SUMPRODUCT(--EXACT(TRIM(SUBSTITUTE(SUBSTITUTE(SUBSTITUTE(SUBSTITUTE(SUBSTITUTE(SUBSTITUTE(B101,CHAR(160)," "),CHAR(9)," "),CHAR(10)," "),CHAR(11)," "),CHAR(12)," "),CHAR(13)," ")),validation_decision_use))=0,SUMPRODUCT(--EXACT(TRIM(SUBSTITUTE(SUBSTITUTE(SUBSTITUTE(SUBSTITUTE(SUBSTITUTE(SUBSTITUTE(C101,CHAR(160)," "),CHAR(9)," "),CHAR(10)," "),CHAR(11)," "),CHAR(12)," "),CHAR(13)," ")),validation_existing_view))=0,SUMPRODUCT(--EXACT(TRIM(SUBSTITUTE(SUBSTITUTE(SUBSTITUTE(SUBSTITUTE(SUBSTITUTE(SUBSTITUTE(E101,CHAR(160)," "),CHAR(9)," "),CHAR(10)," "),CHAR(11)," "),CHAR(12)," "),CHAR(13)," ")),validation_boundary_state))=0,SUMPRODUCT(--EXACT(TRIM(SUBSTITUTE(SUBSTITUTE(SUBSTITUTE(SUBSTITUTE(SUBSTITUTE(SUBSTITUTE(F101,CHAR(160)," "),CHAR(9)," "),CHAR(10)," "),CHAR(11)," "),CHAR(12)," "),CHAR(13)," ")),validation_boundary_effect))=0,SUMPRODUCT(--EXACT(TRIM(SUBSTITUTE(SUBSTITUTE(SUBSTITUTE(SUBSTITUTE(SUBSTITUTE(SUBSTITUTE(H101,CHAR(160)," "),CHAR(9)," "),CHAR(10)," "),CHAR(11)," "),CHAR(12)," "),CHAR(13)," ")),validation_boundary_state))=0,SUMPRODUCT(--EXACT(TRIM(SUBSTITUTE(SUBSTITUTE(SUBSTITUTE(SUBSTITUTE(SUBSTITUTE(SUBSTITUTE(I101,CHAR(160)," "),CHAR(9)," "),CHAR(10)," "),CHAR(11)," "),CHAR(12)," "),CHAR(13)," ")),validation_boundary_effect))=0,SUMPRODUCT(--EXACT(TRIM(SUBSTITUTE(SUBSTITUTE(SUBSTITUTE(SUBSTITUTE(SUBSTITUTE(SUBSTITUTE(K101,CHAR(160)," "),CHAR(9)," "),CHAR(10)," "),CHAR(11)," "),CHAR(12)," "),CHAR(13)," ")),validation_boundary_state))=0,SUMPRODUCT(--EXACT(TRIM(SUBSTITUTE(SUBSTITUTE(SUBSTITUTE(SUBSTITUTE(SUBSTITUTE(SUBSTITUTE(L101,CHAR(160)," "),CHAR(9)," "),CHAR(10)," "),CHAR(11)," "),CHAR(12)," "),CHAR(13)," ")),validation_boundary_effect))=0,SUMPRODUCT(--EXACT(TRIM(SUBSTITUTE(SUBSTITUTE(SUBSTITUTE(SUBSTITUTE(SUBSTITUTE(SUBSTITUTE(N101,CHAR(160)," "),CHAR(9)," "),CHAR(10)," "),CHAR(11)," "),CHAR(12)," "),CHAR(13)," ")),validation_boundary_state))=0,SUMPRODUCT(--EXACT(TRIM(SUBSTITUTE(SUBSTITUTE(SUBSTITUTE(SUBSTITUTE(SUBSTITUTE(SUBSTITUTE(O101,CHAR(160)," "),CHAR(9)," "),CHAR(10)," "),CHAR(11)," "),CHAR(12)," "),CHAR(13)," ")),validation_boundary_effect))=0),"INVALID_INPUT",IF(OR(TRIM(SUBSTITUTE(SUBSTITUTE(SUBSTITUTE(SUBSTITUTE(SUBSTITUTE(SUBSTITUTE(E101,CHAR(160)," "),CHAR(9)," "),CHAR(10)," "),CHAR(11)," "),CHAR(12)," "),CHAR(13)," "))="UNRESOLVED",TRIM(SUBSTITUTE(SUBSTITUTE(SUBSTITUTE(SUBSTITUTE(SUBSTITUTE(SUBSTITUTE(F101,CHAR(160)," "),CHAR(9)," "),CHAR(10)," "),CHAR(11)," "),CHAR(12)," "),CHAR(13)," "))="UNKNOWN",TRIM(SUBSTITUTE(SUBSTITUTE(SUBSTITUTE(SUBSTITUTE(SUBSTITUTE(SUBSTITUTE(H101,CHAR(160)," "),CHAR(9)," "),CHAR(10)," "),CHAR(11)," "),CHAR(12)," "),CHAR(13)," "))="UNRESOLVED",TRIM(SUBSTITUTE(SUBSTITUTE(SUBSTITUTE(SUBSTITUTE(SUBSTITUTE(SUBSTITUTE(I101,CHAR(160)," "),CHAR(9)," "),CHAR(10)," "),CHAR(11)," "),CHAR(12)," "),CHAR(13)," "))="UNKNOWN",TRIM(SUBSTITUTE(SUBSTITUTE(SUBSTITUTE(SUBSTITUTE(SUBSTITUTE(SUBSTITUTE(K101,CHAR(160)," "),CHAR(9)," "),CHAR(10)," "),CHAR(11)," "),CHAR(12)," "),CHAR(13)," "))="UNRESOLVED",TRIM(SUBSTITUTE(SUBSTITUTE(SUBSTITUTE(SUBSTITUTE(SUBSTITUTE(SUBSTITUTE(L101,CHAR(160)," "),CHAR(9)," "),CHAR(10)," "),CHAR(11)," "),CHAR(12)," "),CHAR(13)," "))="UNKNOWN",TRIM(SUBSTITUTE(SUBSTITUTE(SUBSTITUTE(SUBSTITUTE(SUBSTITUTE(SUBSTITUTE(N101,CHAR(160)," "),CHAR(9)," "),CHAR(10)," "),CHAR(11)," "),CHAR(12)," "),CHAR(13)," "))="UNRESOLVED",TRIM(SUBSTITUTE(SUBSTITUTE(SUBSTITUTE(SUBSTITUTE(SUBSTITUTE(SUBSTITUTE(O101,CHAR(160)," "),CHAR(9)," "),CHAR(10)," "),CHAR(11)," "),CHAR(12)," "),CHAR(13)," "))="UNKNOWN"),"RESOLVE_SCOPE",IF(AND(TRIM(SUBSTITUTE(SUBSTITUTE(SUBSTITUTE(SUBSTITUTE(SUBSTITUTE(SUBSTITUTE(C101,CHAR(160)," "),CHAR(9)," "),CHAR(10)," "),CHAR(11)," "),CHAR(12)," "),CHAR(13)," "))="CURRENT",OR(TRIM(SUBSTITUTE(SUBSTITUTE(SUBSTITUTE(SUBSTITUTE(SUBSTITUTE(SUBSTITUTE(F101,CHAR(160)," "),CHAR(9)," "),CHAR(10)," "),CHAR(11)," "),CHAR(12)," "),CHAR(13)," "))="MATERIAL",TRIM(SUBSTITUTE(SUBSTITUTE(SUBSTITUTE(SUBSTITUTE(SUBSTITUTE(SUBSTITUTE(I101,CHAR(160)," "),CHAR(9)," "),CHAR(10)," "),CHAR(11)," "),CHAR(12)," "),CHAR(13)," "))="MATERIAL",TRIM(SUBSTITUTE(SUBSTITUTE(SUBSTITUTE(SUBSTITUTE(SUBSTITUTE(SUBSTITUTE(L101,CHAR(160)," "),CHAR(9)," "),CHAR(10)," "),CHAR(11)," "),CHAR(12)," "),CHAR(13)," "))="MATERIAL",TRIM(SUBSTITUTE(SUBSTITUTE(SUBSTITUTE(SUBSTITUTE(SUBSTITUTE(SUBSTITUTE(O101,CHAR(160)," "),CHAR(9)," "),CHAR(10)," "),CHAR(11)," "),CHAR(12)," "),CHAR(13)," "))="MATERIAL")),"REOPEN_VIEW",IF((--(TRIM(SUBSTITUTE(SUBSTITUTE(SUBSTITUTE(SUBSTITUTE(SUBSTITUTE(SUBSTITUTE(F101,CHAR(160)," "),CHAR(9)," "),CHAR(10)," "),CHAR(11)," "),CHAR(12)," "),CHAR(13)," "))="MATERIAL")+--(TRIM(SUBSTITUTE(SUBSTITUTE(SUBSTITUTE(SUBSTITUTE(SUBSTITUTE(SUBSTITUTE(I101,CHAR(160)," "),CHAR(9)," "),CHAR(10)," "),CHAR(11)," "),CHAR(12)," "),CHAR(13)," "))="MATERIAL")+--(TRIM(SUBSTITUTE(SUBSTITUTE(SUBSTITUTE(SUBSTITUTE(SUBSTITUTE(SUBSTITUTE(L101,CHAR(160)," "),CHAR(9)," "),CHAR(10)," "),CHAR(11)," "),CHAR(12)," "),CHAR(13)," "))="MATERIAL")+--(TRIM(SUBSTITUTE(SUBSTITUTE(SUBSTITUTE(SUBSTITUTE(SUBSTITUTE(SUBSTITUTE(O101,CHAR(160)," "),CHAR(9)," "),CHAR(10)," "),CHAR(11)," "),CHAR(12)," "),CHAR(13)," "))="MATERIAL"))&gt;1,"SPLIT_MULTIPLE",IF(TRIM(SUBSTITUTE(SUBSTITUTE(SUBSTITUTE(SUBSTITUTE(SUBSTITUTE(SUBSTITUTE(F101,CHAR(160)," "),CHAR(9)," "),CHAR(10)," "),CHAR(11)," "),CHAR(12)," "),CHAR(13)," "))="MATERIAL","SPLIT_BUYER",IF(TRIM(SUBSTITUTE(SUBSTITUTE(SUBSTITUTE(SUBSTITUTE(SUBSTITUTE(SUBSTITUTE(I101,CHAR(160)," "),CHAR(9)," "),CHAR(10)," "),CHAR(11)," "),CHAR(12)," "),CHAR(13)," "))="MATERIAL","SPLIT_OFFER",IF(TRIM(SUBSTITUTE(SUBSTITUTE(SUBSTITUTE(SUBSTITUTE(SUBSTITUTE(SUBSTITUTE(L101,CHAR(160)," "),CHAR(9)," "),CHAR(10)," "),CHAR(11)," "),CHAR(12)," "),CHAR(13)," "))="MATERIAL","SPLIT_MARKET",IF(TRIM(SUBSTITUTE(SUBSTITUTE(SUBSTITUTE(SUBSTITUTE(SUBSTITUTE(SUBSTITUTE(O101,CHAR(160)," "),CHAR(9)," "),CHAR(10)," "),CHAR(11)," "),CHAR(12)," "),CHAR(13)," "))="MATERIAL","SPLIT_GEOGRAPHY","USE_ONE_VIEW")))))))))</f>
      </c>
      <c r="T101" s="46">
        <f>IF(S101="INVALID_INPUT","CONTROLLED_INPUT_INVALID",IF(S101="INCOMPLETE","REQUIRED_INPUT_MISSING",IF(S101="RESOLVE_SCOPE","BOUNDARY_UNRESOLVED",IF(S101="REOPEN_VIEW","CURRENT_VIEW_STALE",IF(S101="SPLIT_MULTIPLE","MULTIPLE_MATERIAL_BOUNDARIES",IF(LEFT(S101,6)="SPLIT_","SINGLE_MATERIAL_BOUNDARY","NO_MATERIAL_BOUNDARY_CHANGE"))))))</f>
      </c>
      <c r="U101" s="46">
        <f>"Buyer: "&amp;TRIM(SUBSTITUTE(SUBSTITUTE(SUBSTITUTE(SUBSTITUTE(SUBSTITUTE(SUBSTITUTE(D101,CHAR(160)," "),CHAR(9)," "),CHAR(10)," "),CHAR(11)," "),CHAR(12)," "),CHAR(13)," "))&amp;" | Offer: "&amp;TRIM(SUBSTITUTE(SUBSTITUTE(SUBSTITUTE(SUBSTITUTE(SUBSTITUTE(SUBSTITUTE(G101,CHAR(160)," "),CHAR(9)," "),CHAR(10)," "),CHAR(11)," "),CHAR(12)," "),CHAR(13)," "))&amp;" | Market/job: "&amp;TRIM(SUBSTITUTE(SUBSTITUTE(SUBSTITUTE(SUBSTITUTE(SUBSTITUTE(SUBSTITUTE(J101,CHAR(160)," "),CHAR(9)," "),CHAR(10)," "),CHAR(11)," "),CHAR(12)," "),CHAR(13)," "))&amp;" | Geography/serviceability: "&amp;TRIM(SUBSTITUTE(SUBSTITUTE(SUBSTITUTE(SUBSTITUTE(SUBSTITUTE(SUBSTITUTE(M101,CHAR(160)," "),CHAR(9)," "),CHAR(10)," "),CHAR(11)," "),CHAR(12)," "),CHAR(13)," "))</f>
      </c>
      <c r="V101" s="46">
        <f>IF(OR(S101="USE_ONE_VIEW",LEFT(S101,6)="SPLIT_",S101="REOPEN_VIEW"),"Use the resulting scoped view for the stated decision after inclusions, exclusions and evidence are recorded.","No consequential downstream comparison yet.")</f>
      </c>
      <c r="W101" s="46">
        <f>IF(OR(S101="USE_ONE_VIEW",LEFT(S101,6)="SPLIT_",S101="REOPEN_VIEW"),"Do not generalize to other buyers, offers, markets, geographies or decisions without rechecking scope.","Do not size, benchmark, rank or brief from an unresolved or invalid scope.")</f>
      </c>
      <c r="X101" s="46">
        <f>IF(S101="INVALID_INPUT","Correct unsupported controlled values.",IF(S101="INCOMPLETE","Complete missing controlled fields.",IF(S101="RESOLVE_SCOPE","Resolve one or more boundary states/effects before comparison.",IF(AX101="INCOMPLETE","Record exact missing buyer / offer / market-job / geography-serviceability scope labels before publishing.","None identified by controlled inputs."))))</f>
      </c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>
        <f>IF(OR(LEN(TRIM(SUBSTITUTE(SUBSTITUTE(SUBSTITUTE(SUBSTITUTE(SUBSTITUTE(SUBSTITUTE(D101,CHAR(160)," "),CHAR(9)," "),CHAR(10)," "),CHAR(11)," "),CHAR(12)," "),CHAR(13)," ")))=0,LEN(TRIM(SUBSTITUTE(SUBSTITUTE(SUBSTITUTE(SUBSTITUTE(SUBSTITUTE(SUBSTITUTE(G101,CHAR(160)," "),CHAR(9)," "),CHAR(10)," "),CHAR(11)," "),CHAR(12)," "),CHAR(13)," ")))=0,LEN(TRIM(SUBSTITUTE(SUBSTITUTE(SUBSTITUTE(SUBSTITUTE(SUBSTITUTE(SUBSTITUTE(J101,CHAR(160)," "),CHAR(9)," "),CHAR(10)," "),CHAR(11)," "),CHAR(12)," "),CHAR(13)," ")))=0,LEN(TRIM(SUBSTITUTE(SUBSTITUTE(SUBSTITUTE(SUBSTITUTE(SUBSTITUTE(SUBSTITUTE(M101,CHAR(160)," "),CHAR(9)," "),CHAR(10)," "),CHAR(11)," "),CHAR(12)," "),CHAR(13)," ")))=0),"INCOMPLETE","COMPLETE")</f>
      </c>
      <c r="AY101">
        <f>IF(OR(S101="INVALID_INPUT",S101="INCOMPLETE",S101="RESOLVE_SCOPE",AX101="INCOMPLETE"),"NOT_READY_TO_PUBLISH","READY_FOR_HANDOFF")</f>
      </c>
    </row>
    <row r="102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48">
        <f>IF(OR(LEN(TRIM(SUBSTITUTE(SUBSTITUTE(SUBSTITUTE(SUBSTITUTE(SUBSTITUTE(SUBSTITUTE(B102,CHAR(160)," "),CHAR(9)," "),CHAR(10)," "),CHAR(11)," "),CHAR(12)," "),CHAR(13)," ")))=0,LEN(TRIM(SUBSTITUTE(SUBSTITUTE(SUBSTITUTE(SUBSTITUTE(SUBSTITUTE(SUBSTITUTE(C102,CHAR(160)," "),CHAR(9)," "),CHAR(10)," "),CHAR(11)," "),CHAR(12)," "),CHAR(13)," ")))=0,LEN(TRIM(SUBSTITUTE(SUBSTITUTE(SUBSTITUTE(SUBSTITUTE(SUBSTITUTE(SUBSTITUTE(E102,CHAR(160)," "),CHAR(9)," "),CHAR(10)," "),CHAR(11)," "),CHAR(12)," "),CHAR(13)," ")))=0,LEN(TRIM(SUBSTITUTE(SUBSTITUTE(SUBSTITUTE(SUBSTITUTE(SUBSTITUTE(SUBSTITUTE(F102,CHAR(160)," "),CHAR(9)," "),CHAR(10)," "),CHAR(11)," "),CHAR(12)," "),CHAR(13)," ")))=0,LEN(TRIM(SUBSTITUTE(SUBSTITUTE(SUBSTITUTE(SUBSTITUTE(SUBSTITUTE(SUBSTITUTE(H102,CHAR(160)," "),CHAR(9)," "),CHAR(10)," "),CHAR(11)," "),CHAR(12)," "),CHAR(13)," ")))=0,LEN(TRIM(SUBSTITUTE(SUBSTITUTE(SUBSTITUTE(SUBSTITUTE(SUBSTITUTE(SUBSTITUTE(I102,CHAR(160)," "),CHAR(9)," "),CHAR(10)," "),CHAR(11)," "),CHAR(12)," "),CHAR(13)," ")))=0,LEN(TRIM(SUBSTITUTE(SUBSTITUTE(SUBSTITUTE(SUBSTITUTE(SUBSTITUTE(SUBSTITUTE(K102,CHAR(160)," "),CHAR(9)," "),CHAR(10)," "),CHAR(11)," "),CHAR(12)," "),CHAR(13)," ")))=0,LEN(TRIM(SUBSTITUTE(SUBSTITUTE(SUBSTITUTE(SUBSTITUTE(SUBSTITUTE(SUBSTITUTE(L102,CHAR(160)," "),CHAR(9)," "),CHAR(10)," "),CHAR(11)," "),CHAR(12)," "),CHAR(13)," ")))=0,LEN(TRIM(SUBSTITUTE(SUBSTITUTE(SUBSTITUTE(SUBSTITUTE(SUBSTITUTE(SUBSTITUTE(N102,CHAR(160)," "),CHAR(9)," "),CHAR(10)," "),CHAR(11)," "),CHAR(12)," "),CHAR(13)," ")))=0,LEN(TRIM(SUBSTITUTE(SUBSTITUTE(SUBSTITUTE(SUBSTITUTE(SUBSTITUTE(SUBSTITUTE(O102,CHAR(160)," "),CHAR(9)," "),CHAR(10)," "),CHAR(11)," "),CHAR(12)," "),CHAR(13)," ")))=0),"INCOMPLETE",IF(OR(SUMPRODUCT(--EXACT(TRIM(SUBSTITUTE(SUBSTITUTE(SUBSTITUTE(SUBSTITUTE(SUBSTITUTE(SUBSTITUTE(B102,CHAR(160)," "),CHAR(9)," "),CHAR(10)," "),CHAR(11)," "),CHAR(12)," "),CHAR(13)," ")),validation_decision_use))=0,SUMPRODUCT(--EXACT(TRIM(SUBSTITUTE(SUBSTITUTE(SUBSTITUTE(SUBSTITUTE(SUBSTITUTE(SUBSTITUTE(C102,CHAR(160)," "),CHAR(9)," "),CHAR(10)," "),CHAR(11)," "),CHAR(12)," "),CHAR(13)," ")),validation_existing_view))=0,SUMPRODUCT(--EXACT(TRIM(SUBSTITUTE(SUBSTITUTE(SUBSTITUTE(SUBSTITUTE(SUBSTITUTE(SUBSTITUTE(E102,CHAR(160)," "),CHAR(9)," "),CHAR(10)," "),CHAR(11)," "),CHAR(12)," "),CHAR(13)," ")),validation_boundary_state))=0,SUMPRODUCT(--EXACT(TRIM(SUBSTITUTE(SUBSTITUTE(SUBSTITUTE(SUBSTITUTE(SUBSTITUTE(SUBSTITUTE(F102,CHAR(160)," "),CHAR(9)," "),CHAR(10)," "),CHAR(11)," "),CHAR(12)," "),CHAR(13)," ")),validation_boundary_effect))=0,SUMPRODUCT(--EXACT(TRIM(SUBSTITUTE(SUBSTITUTE(SUBSTITUTE(SUBSTITUTE(SUBSTITUTE(SUBSTITUTE(H102,CHAR(160)," "),CHAR(9)," "),CHAR(10)," "),CHAR(11)," "),CHAR(12)," "),CHAR(13)," ")),validation_boundary_state))=0,SUMPRODUCT(--EXACT(TRIM(SUBSTITUTE(SUBSTITUTE(SUBSTITUTE(SUBSTITUTE(SUBSTITUTE(SUBSTITUTE(I102,CHAR(160)," "),CHAR(9)," "),CHAR(10)," "),CHAR(11)," "),CHAR(12)," "),CHAR(13)," ")),validation_boundary_effect))=0,SUMPRODUCT(--EXACT(TRIM(SUBSTITUTE(SUBSTITUTE(SUBSTITUTE(SUBSTITUTE(SUBSTITUTE(SUBSTITUTE(K102,CHAR(160)," "),CHAR(9)," "),CHAR(10)," "),CHAR(11)," "),CHAR(12)," "),CHAR(13)," ")),validation_boundary_state))=0,SUMPRODUCT(--EXACT(TRIM(SUBSTITUTE(SUBSTITUTE(SUBSTITUTE(SUBSTITUTE(SUBSTITUTE(SUBSTITUTE(L102,CHAR(160)," "),CHAR(9)," "),CHAR(10)," "),CHAR(11)," "),CHAR(12)," "),CHAR(13)," ")),validation_boundary_effect))=0,SUMPRODUCT(--EXACT(TRIM(SUBSTITUTE(SUBSTITUTE(SUBSTITUTE(SUBSTITUTE(SUBSTITUTE(SUBSTITUTE(N102,CHAR(160)," "),CHAR(9)," "),CHAR(10)," "),CHAR(11)," "),CHAR(12)," "),CHAR(13)," ")),validation_boundary_state))=0,SUMPRODUCT(--EXACT(TRIM(SUBSTITUTE(SUBSTITUTE(SUBSTITUTE(SUBSTITUTE(SUBSTITUTE(SUBSTITUTE(O102,CHAR(160)," "),CHAR(9)," "),CHAR(10)," "),CHAR(11)," "),CHAR(12)," "),CHAR(13)," ")),validation_boundary_effect))=0),"INVALID_INPUT",IF(OR(TRIM(SUBSTITUTE(SUBSTITUTE(SUBSTITUTE(SUBSTITUTE(SUBSTITUTE(SUBSTITUTE(E102,CHAR(160)," "),CHAR(9)," "),CHAR(10)," "),CHAR(11)," "),CHAR(12)," "),CHAR(13)," "))="UNRESOLVED",TRIM(SUBSTITUTE(SUBSTITUTE(SUBSTITUTE(SUBSTITUTE(SUBSTITUTE(SUBSTITUTE(F102,CHAR(160)," "),CHAR(9)," "),CHAR(10)," "),CHAR(11)," "),CHAR(12)," "),CHAR(13)," "))="UNKNOWN",TRIM(SUBSTITUTE(SUBSTITUTE(SUBSTITUTE(SUBSTITUTE(SUBSTITUTE(SUBSTITUTE(H102,CHAR(160)," "),CHAR(9)," "),CHAR(10)," "),CHAR(11)," "),CHAR(12)," "),CHAR(13)," "))="UNRESOLVED",TRIM(SUBSTITUTE(SUBSTITUTE(SUBSTITUTE(SUBSTITUTE(SUBSTITUTE(SUBSTITUTE(I102,CHAR(160)," "),CHAR(9)," "),CHAR(10)," "),CHAR(11)," "),CHAR(12)," "),CHAR(13)," "))="UNKNOWN",TRIM(SUBSTITUTE(SUBSTITUTE(SUBSTITUTE(SUBSTITUTE(SUBSTITUTE(SUBSTITUTE(K102,CHAR(160)," "),CHAR(9)," "),CHAR(10)," "),CHAR(11)," "),CHAR(12)," "),CHAR(13)," "))="UNRESOLVED",TRIM(SUBSTITUTE(SUBSTITUTE(SUBSTITUTE(SUBSTITUTE(SUBSTITUTE(SUBSTITUTE(L102,CHAR(160)," "),CHAR(9)," "),CHAR(10)," "),CHAR(11)," "),CHAR(12)," "),CHAR(13)," "))="UNKNOWN",TRIM(SUBSTITUTE(SUBSTITUTE(SUBSTITUTE(SUBSTITUTE(SUBSTITUTE(SUBSTITUTE(N102,CHAR(160)," "),CHAR(9)," "),CHAR(10)," "),CHAR(11)," "),CHAR(12)," "),CHAR(13)," "))="UNRESOLVED",TRIM(SUBSTITUTE(SUBSTITUTE(SUBSTITUTE(SUBSTITUTE(SUBSTITUTE(SUBSTITUTE(O102,CHAR(160)," "),CHAR(9)," "),CHAR(10)," "),CHAR(11)," "),CHAR(12)," "),CHAR(13)," "))="UNKNOWN"),"RESOLVE_SCOPE",IF(AND(TRIM(SUBSTITUTE(SUBSTITUTE(SUBSTITUTE(SUBSTITUTE(SUBSTITUTE(SUBSTITUTE(C102,CHAR(160)," "),CHAR(9)," "),CHAR(10)," "),CHAR(11)," "),CHAR(12)," "),CHAR(13)," "))="CURRENT",OR(TRIM(SUBSTITUTE(SUBSTITUTE(SUBSTITUTE(SUBSTITUTE(SUBSTITUTE(SUBSTITUTE(F102,CHAR(160)," "),CHAR(9)," "),CHAR(10)," "),CHAR(11)," "),CHAR(12)," "),CHAR(13)," "))="MATERIAL",TRIM(SUBSTITUTE(SUBSTITUTE(SUBSTITUTE(SUBSTITUTE(SUBSTITUTE(SUBSTITUTE(I102,CHAR(160)," "),CHAR(9)," "),CHAR(10)," "),CHAR(11)," "),CHAR(12)," "),CHAR(13)," "))="MATERIAL",TRIM(SUBSTITUTE(SUBSTITUTE(SUBSTITUTE(SUBSTITUTE(SUBSTITUTE(SUBSTITUTE(L102,CHAR(160)," "),CHAR(9)," "),CHAR(10)," "),CHAR(11)," "),CHAR(12)," "),CHAR(13)," "))="MATERIAL",TRIM(SUBSTITUTE(SUBSTITUTE(SUBSTITUTE(SUBSTITUTE(SUBSTITUTE(SUBSTITUTE(O102,CHAR(160)," "),CHAR(9)," "),CHAR(10)," "),CHAR(11)," "),CHAR(12)," "),CHAR(13)," "))="MATERIAL")),"REOPEN_VIEW",IF((--(TRIM(SUBSTITUTE(SUBSTITUTE(SUBSTITUTE(SUBSTITUTE(SUBSTITUTE(SUBSTITUTE(F102,CHAR(160)," "),CHAR(9)," "),CHAR(10)," "),CHAR(11)," "),CHAR(12)," "),CHAR(13)," "))="MATERIAL")+--(TRIM(SUBSTITUTE(SUBSTITUTE(SUBSTITUTE(SUBSTITUTE(SUBSTITUTE(SUBSTITUTE(I102,CHAR(160)," "),CHAR(9)," "),CHAR(10)," "),CHAR(11)," "),CHAR(12)," "),CHAR(13)," "))="MATERIAL")+--(TRIM(SUBSTITUTE(SUBSTITUTE(SUBSTITUTE(SUBSTITUTE(SUBSTITUTE(SUBSTITUTE(L102,CHAR(160)," "),CHAR(9)," "),CHAR(10)," "),CHAR(11)," "),CHAR(12)," "),CHAR(13)," "))="MATERIAL")+--(TRIM(SUBSTITUTE(SUBSTITUTE(SUBSTITUTE(SUBSTITUTE(SUBSTITUTE(SUBSTITUTE(O102,CHAR(160)," "),CHAR(9)," "),CHAR(10)," "),CHAR(11)," "),CHAR(12)," "),CHAR(13)," "))="MATERIAL"))&gt;1,"SPLIT_MULTIPLE",IF(TRIM(SUBSTITUTE(SUBSTITUTE(SUBSTITUTE(SUBSTITUTE(SUBSTITUTE(SUBSTITUTE(F102,CHAR(160)," "),CHAR(9)," "),CHAR(10)," "),CHAR(11)," "),CHAR(12)," "),CHAR(13)," "))="MATERIAL","SPLIT_BUYER",IF(TRIM(SUBSTITUTE(SUBSTITUTE(SUBSTITUTE(SUBSTITUTE(SUBSTITUTE(SUBSTITUTE(I102,CHAR(160)," "),CHAR(9)," "),CHAR(10)," "),CHAR(11)," "),CHAR(12)," "),CHAR(13)," "))="MATERIAL","SPLIT_OFFER",IF(TRIM(SUBSTITUTE(SUBSTITUTE(SUBSTITUTE(SUBSTITUTE(SUBSTITUTE(SUBSTITUTE(L102,CHAR(160)," "),CHAR(9)," "),CHAR(10)," "),CHAR(11)," "),CHAR(12)," "),CHAR(13)," "))="MATERIAL","SPLIT_MARKET",IF(TRIM(SUBSTITUTE(SUBSTITUTE(SUBSTITUTE(SUBSTITUTE(SUBSTITUTE(SUBSTITUTE(O102,CHAR(160)," "),CHAR(9)," "),CHAR(10)," "),CHAR(11)," "),CHAR(12)," "),CHAR(13)," "))="MATERIAL","SPLIT_GEOGRAPHY","USE_ONE_VIEW")))))))))</f>
      </c>
      <c r="T102" s="46">
        <f>IF(S102="INVALID_INPUT","CONTROLLED_INPUT_INVALID",IF(S102="INCOMPLETE","REQUIRED_INPUT_MISSING",IF(S102="RESOLVE_SCOPE","BOUNDARY_UNRESOLVED",IF(S102="REOPEN_VIEW","CURRENT_VIEW_STALE",IF(S102="SPLIT_MULTIPLE","MULTIPLE_MATERIAL_BOUNDARIES",IF(LEFT(S102,6)="SPLIT_","SINGLE_MATERIAL_BOUNDARY","NO_MATERIAL_BOUNDARY_CHANGE"))))))</f>
      </c>
      <c r="U102" s="46">
        <f>"Buyer: "&amp;TRIM(SUBSTITUTE(SUBSTITUTE(SUBSTITUTE(SUBSTITUTE(SUBSTITUTE(SUBSTITUTE(D102,CHAR(160)," "),CHAR(9)," "),CHAR(10)," "),CHAR(11)," "),CHAR(12)," "),CHAR(13)," "))&amp;" | Offer: "&amp;TRIM(SUBSTITUTE(SUBSTITUTE(SUBSTITUTE(SUBSTITUTE(SUBSTITUTE(SUBSTITUTE(G102,CHAR(160)," "),CHAR(9)," "),CHAR(10)," "),CHAR(11)," "),CHAR(12)," "),CHAR(13)," "))&amp;" | Market/job: "&amp;TRIM(SUBSTITUTE(SUBSTITUTE(SUBSTITUTE(SUBSTITUTE(SUBSTITUTE(SUBSTITUTE(J102,CHAR(160)," "),CHAR(9)," "),CHAR(10)," "),CHAR(11)," "),CHAR(12)," "),CHAR(13)," "))&amp;" | Geography/serviceability: "&amp;TRIM(SUBSTITUTE(SUBSTITUTE(SUBSTITUTE(SUBSTITUTE(SUBSTITUTE(SUBSTITUTE(M102,CHAR(160)," "),CHAR(9)," "),CHAR(10)," "),CHAR(11)," "),CHAR(12)," "),CHAR(13)," "))</f>
      </c>
      <c r="V102" s="46">
        <f>IF(OR(S102="USE_ONE_VIEW",LEFT(S102,6)="SPLIT_",S102="REOPEN_VIEW"),"Use the resulting scoped view for the stated decision after inclusions, exclusions and evidence are recorded.","No consequential downstream comparison yet.")</f>
      </c>
      <c r="W102" s="46">
        <f>IF(OR(S102="USE_ONE_VIEW",LEFT(S102,6)="SPLIT_",S102="REOPEN_VIEW"),"Do not generalize to other buyers, offers, markets, geographies or decisions without rechecking scope.","Do not size, benchmark, rank or brief from an unresolved or invalid scope.")</f>
      </c>
      <c r="X102" s="46">
        <f>IF(S102="INVALID_INPUT","Correct unsupported controlled values.",IF(S102="INCOMPLETE","Complete missing controlled fields.",IF(S102="RESOLVE_SCOPE","Resolve one or more boundary states/effects before comparison.",IF(AX102="INCOMPLETE","Record exact missing buyer / offer / market-job / geography-serviceability scope labels before publishing.","None identified by controlled inputs."))))</f>
      </c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>
        <f>IF(OR(LEN(TRIM(SUBSTITUTE(SUBSTITUTE(SUBSTITUTE(SUBSTITUTE(SUBSTITUTE(SUBSTITUTE(D102,CHAR(160)," "),CHAR(9)," "),CHAR(10)," "),CHAR(11)," "),CHAR(12)," "),CHAR(13)," ")))=0,LEN(TRIM(SUBSTITUTE(SUBSTITUTE(SUBSTITUTE(SUBSTITUTE(SUBSTITUTE(SUBSTITUTE(G102,CHAR(160)," "),CHAR(9)," "),CHAR(10)," "),CHAR(11)," "),CHAR(12)," "),CHAR(13)," ")))=0,LEN(TRIM(SUBSTITUTE(SUBSTITUTE(SUBSTITUTE(SUBSTITUTE(SUBSTITUTE(SUBSTITUTE(J102,CHAR(160)," "),CHAR(9)," "),CHAR(10)," "),CHAR(11)," "),CHAR(12)," "),CHAR(13)," ")))=0,LEN(TRIM(SUBSTITUTE(SUBSTITUTE(SUBSTITUTE(SUBSTITUTE(SUBSTITUTE(SUBSTITUTE(M102,CHAR(160)," "),CHAR(9)," "),CHAR(10)," "),CHAR(11)," "),CHAR(12)," "),CHAR(13)," ")))=0),"INCOMPLETE","COMPLETE")</f>
      </c>
      <c r="AY102">
        <f>IF(OR(S102="INVALID_INPUT",S102="INCOMPLETE",S102="RESOLVE_SCOPE",AX102="INCOMPLETE"),"NOT_READY_TO_PUBLISH","READY_FOR_HANDOFF")</f>
      </c>
    </row>
    <row r="103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48">
        <f>IF(OR(LEN(TRIM(SUBSTITUTE(SUBSTITUTE(SUBSTITUTE(SUBSTITUTE(SUBSTITUTE(SUBSTITUTE(B103,CHAR(160)," "),CHAR(9)," "),CHAR(10)," "),CHAR(11)," "),CHAR(12)," "),CHAR(13)," ")))=0,LEN(TRIM(SUBSTITUTE(SUBSTITUTE(SUBSTITUTE(SUBSTITUTE(SUBSTITUTE(SUBSTITUTE(C103,CHAR(160)," "),CHAR(9)," "),CHAR(10)," "),CHAR(11)," "),CHAR(12)," "),CHAR(13)," ")))=0,LEN(TRIM(SUBSTITUTE(SUBSTITUTE(SUBSTITUTE(SUBSTITUTE(SUBSTITUTE(SUBSTITUTE(E103,CHAR(160)," "),CHAR(9)," "),CHAR(10)," "),CHAR(11)," "),CHAR(12)," "),CHAR(13)," ")))=0,LEN(TRIM(SUBSTITUTE(SUBSTITUTE(SUBSTITUTE(SUBSTITUTE(SUBSTITUTE(SUBSTITUTE(F103,CHAR(160)," "),CHAR(9)," "),CHAR(10)," "),CHAR(11)," "),CHAR(12)," "),CHAR(13)," ")))=0,LEN(TRIM(SUBSTITUTE(SUBSTITUTE(SUBSTITUTE(SUBSTITUTE(SUBSTITUTE(SUBSTITUTE(H103,CHAR(160)," "),CHAR(9)," "),CHAR(10)," "),CHAR(11)," "),CHAR(12)," "),CHAR(13)," ")))=0,LEN(TRIM(SUBSTITUTE(SUBSTITUTE(SUBSTITUTE(SUBSTITUTE(SUBSTITUTE(SUBSTITUTE(I103,CHAR(160)," "),CHAR(9)," "),CHAR(10)," "),CHAR(11)," "),CHAR(12)," "),CHAR(13)," ")))=0,LEN(TRIM(SUBSTITUTE(SUBSTITUTE(SUBSTITUTE(SUBSTITUTE(SUBSTITUTE(SUBSTITUTE(K103,CHAR(160)," "),CHAR(9)," "),CHAR(10)," "),CHAR(11)," "),CHAR(12)," "),CHAR(13)," ")))=0,LEN(TRIM(SUBSTITUTE(SUBSTITUTE(SUBSTITUTE(SUBSTITUTE(SUBSTITUTE(SUBSTITUTE(L103,CHAR(160)," "),CHAR(9)," "),CHAR(10)," "),CHAR(11)," "),CHAR(12)," "),CHAR(13)," ")))=0,LEN(TRIM(SUBSTITUTE(SUBSTITUTE(SUBSTITUTE(SUBSTITUTE(SUBSTITUTE(SUBSTITUTE(N103,CHAR(160)," "),CHAR(9)," "),CHAR(10)," "),CHAR(11)," "),CHAR(12)," "),CHAR(13)," ")))=0,LEN(TRIM(SUBSTITUTE(SUBSTITUTE(SUBSTITUTE(SUBSTITUTE(SUBSTITUTE(SUBSTITUTE(O103,CHAR(160)," "),CHAR(9)," "),CHAR(10)," "),CHAR(11)," "),CHAR(12)," "),CHAR(13)," ")))=0),"INCOMPLETE",IF(OR(SUMPRODUCT(--EXACT(TRIM(SUBSTITUTE(SUBSTITUTE(SUBSTITUTE(SUBSTITUTE(SUBSTITUTE(SUBSTITUTE(B103,CHAR(160)," "),CHAR(9)," "),CHAR(10)," "),CHAR(11)," "),CHAR(12)," "),CHAR(13)," ")),validation_decision_use))=0,SUMPRODUCT(--EXACT(TRIM(SUBSTITUTE(SUBSTITUTE(SUBSTITUTE(SUBSTITUTE(SUBSTITUTE(SUBSTITUTE(C103,CHAR(160)," "),CHAR(9)," "),CHAR(10)," "),CHAR(11)," "),CHAR(12)," "),CHAR(13)," ")),validation_existing_view))=0,SUMPRODUCT(--EXACT(TRIM(SUBSTITUTE(SUBSTITUTE(SUBSTITUTE(SUBSTITUTE(SUBSTITUTE(SUBSTITUTE(E103,CHAR(160)," "),CHAR(9)," "),CHAR(10)," "),CHAR(11)," "),CHAR(12)," "),CHAR(13)," ")),validation_boundary_state))=0,SUMPRODUCT(--EXACT(TRIM(SUBSTITUTE(SUBSTITUTE(SUBSTITUTE(SUBSTITUTE(SUBSTITUTE(SUBSTITUTE(F103,CHAR(160)," "),CHAR(9)," "),CHAR(10)," "),CHAR(11)," "),CHAR(12)," "),CHAR(13)," ")),validation_boundary_effect))=0,SUMPRODUCT(--EXACT(TRIM(SUBSTITUTE(SUBSTITUTE(SUBSTITUTE(SUBSTITUTE(SUBSTITUTE(SUBSTITUTE(H103,CHAR(160)," "),CHAR(9)," "),CHAR(10)," "),CHAR(11)," "),CHAR(12)," "),CHAR(13)," ")),validation_boundary_state))=0,SUMPRODUCT(--EXACT(TRIM(SUBSTITUTE(SUBSTITUTE(SUBSTITUTE(SUBSTITUTE(SUBSTITUTE(SUBSTITUTE(I103,CHAR(160)," "),CHAR(9)," "),CHAR(10)," "),CHAR(11)," "),CHAR(12)," "),CHAR(13)," ")),validation_boundary_effect))=0,SUMPRODUCT(--EXACT(TRIM(SUBSTITUTE(SUBSTITUTE(SUBSTITUTE(SUBSTITUTE(SUBSTITUTE(SUBSTITUTE(K103,CHAR(160)," "),CHAR(9)," "),CHAR(10)," "),CHAR(11)," "),CHAR(12)," "),CHAR(13)," ")),validation_boundary_state))=0,SUMPRODUCT(--EXACT(TRIM(SUBSTITUTE(SUBSTITUTE(SUBSTITUTE(SUBSTITUTE(SUBSTITUTE(SUBSTITUTE(L103,CHAR(160)," "),CHAR(9)," "),CHAR(10)," "),CHAR(11)," "),CHAR(12)," "),CHAR(13)," ")),validation_boundary_effect))=0,SUMPRODUCT(--EXACT(TRIM(SUBSTITUTE(SUBSTITUTE(SUBSTITUTE(SUBSTITUTE(SUBSTITUTE(SUBSTITUTE(N103,CHAR(160)," "),CHAR(9)," "),CHAR(10)," "),CHAR(11)," "),CHAR(12)," "),CHAR(13)," ")),validation_boundary_state))=0,SUMPRODUCT(--EXACT(TRIM(SUBSTITUTE(SUBSTITUTE(SUBSTITUTE(SUBSTITUTE(SUBSTITUTE(SUBSTITUTE(O103,CHAR(160)," "),CHAR(9)," "),CHAR(10)," "),CHAR(11)," "),CHAR(12)," "),CHAR(13)," ")),validation_boundary_effect))=0),"INVALID_INPUT",IF(OR(TRIM(SUBSTITUTE(SUBSTITUTE(SUBSTITUTE(SUBSTITUTE(SUBSTITUTE(SUBSTITUTE(E103,CHAR(160)," "),CHAR(9)," "),CHAR(10)," "),CHAR(11)," "),CHAR(12)," "),CHAR(13)," "))="UNRESOLVED",TRIM(SUBSTITUTE(SUBSTITUTE(SUBSTITUTE(SUBSTITUTE(SUBSTITUTE(SUBSTITUTE(F103,CHAR(160)," "),CHAR(9)," "),CHAR(10)," "),CHAR(11)," "),CHAR(12)," "),CHAR(13)," "))="UNKNOWN",TRIM(SUBSTITUTE(SUBSTITUTE(SUBSTITUTE(SUBSTITUTE(SUBSTITUTE(SUBSTITUTE(H103,CHAR(160)," "),CHAR(9)," "),CHAR(10)," "),CHAR(11)," "),CHAR(12)," "),CHAR(13)," "))="UNRESOLVED",TRIM(SUBSTITUTE(SUBSTITUTE(SUBSTITUTE(SUBSTITUTE(SUBSTITUTE(SUBSTITUTE(I103,CHAR(160)," "),CHAR(9)," "),CHAR(10)," "),CHAR(11)," "),CHAR(12)," "),CHAR(13)," "))="UNKNOWN",TRIM(SUBSTITUTE(SUBSTITUTE(SUBSTITUTE(SUBSTITUTE(SUBSTITUTE(SUBSTITUTE(K103,CHAR(160)," "),CHAR(9)," "),CHAR(10)," "),CHAR(11)," "),CHAR(12)," "),CHAR(13)," "))="UNRESOLVED",TRIM(SUBSTITUTE(SUBSTITUTE(SUBSTITUTE(SUBSTITUTE(SUBSTITUTE(SUBSTITUTE(L103,CHAR(160)," "),CHAR(9)," "),CHAR(10)," "),CHAR(11)," "),CHAR(12)," "),CHAR(13)," "))="UNKNOWN",TRIM(SUBSTITUTE(SUBSTITUTE(SUBSTITUTE(SUBSTITUTE(SUBSTITUTE(SUBSTITUTE(N103,CHAR(160)," "),CHAR(9)," "),CHAR(10)," "),CHAR(11)," "),CHAR(12)," "),CHAR(13)," "))="UNRESOLVED",TRIM(SUBSTITUTE(SUBSTITUTE(SUBSTITUTE(SUBSTITUTE(SUBSTITUTE(SUBSTITUTE(O103,CHAR(160)," "),CHAR(9)," "),CHAR(10)," "),CHAR(11)," "),CHAR(12)," "),CHAR(13)," "))="UNKNOWN"),"RESOLVE_SCOPE",IF(AND(TRIM(SUBSTITUTE(SUBSTITUTE(SUBSTITUTE(SUBSTITUTE(SUBSTITUTE(SUBSTITUTE(C103,CHAR(160)," "),CHAR(9)," "),CHAR(10)," "),CHAR(11)," "),CHAR(12)," "),CHAR(13)," "))="CURRENT",OR(TRIM(SUBSTITUTE(SUBSTITUTE(SUBSTITUTE(SUBSTITUTE(SUBSTITUTE(SUBSTITUTE(F103,CHAR(160)," "),CHAR(9)," "),CHAR(10)," "),CHAR(11)," "),CHAR(12)," "),CHAR(13)," "))="MATERIAL",TRIM(SUBSTITUTE(SUBSTITUTE(SUBSTITUTE(SUBSTITUTE(SUBSTITUTE(SUBSTITUTE(I103,CHAR(160)," "),CHAR(9)," "),CHAR(10)," "),CHAR(11)," "),CHAR(12)," "),CHAR(13)," "))="MATERIAL",TRIM(SUBSTITUTE(SUBSTITUTE(SUBSTITUTE(SUBSTITUTE(SUBSTITUTE(SUBSTITUTE(L103,CHAR(160)," "),CHAR(9)," "),CHAR(10)," "),CHAR(11)," "),CHAR(12)," "),CHAR(13)," "))="MATERIAL",TRIM(SUBSTITUTE(SUBSTITUTE(SUBSTITUTE(SUBSTITUTE(SUBSTITUTE(SUBSTITUTE(O103,CHAR(160)," "),CHAR(9)," "),CHAR(10)," "),CHAR(11)," "),CHAR(12)," "),CHAR(13)," "))="MATERIAL")),"REOPEN_VIEW",IF((--(TRIM(SUBSTITUTE(SUBSTITUTE(SUBSTITUTE(SUBSTITUTE(SUBSTITUTE(SUBSTITUTE(F103,CHAR(160)," "),CHAR(9)," "),CHAR(10)," "),CHAR(11)," "),CHAR(12)," "),CHAR(13)," "))="MATERIAL")+--(TRIM(SUBSTITUTE(SUBSTITUTE(SUBSTITUTE(SUBSTITUTE(SUBSTITUTE(SUBSTITUTE(I103,CHAR(160)," "),CHAR(9)," "),CHAR(10)," "),CHAR(11)," "),CHAR(12)," "),CHAR(13)," "))="MATERIAL")+--(TRIM(SUBSTITUTE(SUBSTITUTE(SUBSTITUTE(SUBSTITUTE(SUBSTITUTE(SUBSTITUTE(L103,CHAR(160)," "),CHAR(9)," "),CHAR(10)," "),CHAR(11)," "),CHAR(12)," "),CHAR(13)," "))="MATERIAL")+--(TRIM(SUBSTITUTE(SUBSTITUTE(SUBSTITUTE(SUBSTITUTE(SUBSTITUTE(SUBSTITUTE(O103,CHAR(160)," "),CHAR(9)," "),CHAR(10)," "),CHAR(11)," "),CHAR(12)," "),CHAR(13)," "))="MATERIAL"))&gt;1,"SPLIT_MULTIPLE",IF(TRIM(SUBSTITUTE(SUBSTITUTE(SUBSTITUTE(SUBSTITUTE(SUBSTITUTE(SUBSTITUTE(F103,CHAR(160)," "),CHAR(9)," "),CHAR(10)," "),CHAR(11)," "),CHAR(12)," "),CHAR(13)," "))="MATERIAL","SPLIT_BUYER",IF(TRIM(SUBSTITUTE(SUBSTITUTE(SUBSTITUTE(SUBSTITUTE(SUBSTITUTE(SUBSTITUTE(I103,CHAR(160)," "),CHAR(9)," "),CHAR(10)," "),CHAR(11)," "),CHAR(12)," "),CHAR(13)," "))="MATERIAL","SPLIT_OFFER",IF(TRIM(SUBSTITUTE(SUBSTITUTE(SUBSTITUTE(SUBSTITUTE(SUBSTITUTE(SUBSTITUTE(L103,CHAR(160)," "),CHAR(9)," "),CHAR(10)," "),CHAR(11)," "),CHAR(12)," "),CHAR(13)," "))="MATERIAL","SPLIT_MARKET",IF(TRIM(SUBSTITUTE(SUBSTITUTE(SUBSTITUTE(SUBSTITUTE(SUBSTITUTE(SUBSTITUTE(O103,CHAR(160)," "),CHAR(9)," "),CHAR(10)," "),CHAR(11)," "),CHAR(12)," "),CHAR(13)," "))="MATERIAL","SPLIT_GEOGRAPHY","USE_ONE_VIEW")))))))))</f>
      </c>
      <c r="T103" s="46">
        <f>IF(S103="INVALID_INPUT","CONTROLLED_INPUT_INVALID",IF(S103="INCOMPLETE","REQUIRED_INPUT_MISSING",IF(S103="RESOLVE_SCOPE","BOUNDARY_UNRESOLVED",IF(S103="REOPEN_VIEW","CURRENT_VIEW_STALE",IF(S103="SPLIT_MULTIPLE","MULTIPLE_MATERIAL_BOUNDARIES",IF(LEFT(S103,6)="SPLIT_","SINGLE_MATERIAL_BOUNDARY","NO_MATERIAL_BOUNDARY_CHANGE"))))))</f>
      </c>
      <c r="U103" s="46">
        <f>"Buyer: "&amp;TRIM(SUBSTITUTE(SUBSTITUTE(SUBSTITUTE(SUBSTITUTE(SUBSTITUTE(SUBSTITUTE(D103,CHAR(160)," "),CHAR(9)," "),CHAR(10)," "),CHAR(11)," "),CHAR(12)," "),CHAR(13)," "))&amp;" | Offer: "&amp;TRIM(SUBSTITUTE(SUBSTITUTE(SUBSTITUTE(SUBSTITUTE(SUBSTITUTE(SUBSTITUTE(G103,CHAR(160)," "),CHAR(9)," "),CHAR(10)," "),CHAR(11)," "),CHAR(12)," "),CHAR(13)," "))&amp;" | Market/job: "&amp;TRIM(SUBSTITUTE(SUBSTITUTE(SUBSTITUTE(SUBSTITUTE(SUBSTITUTE(SUBSTITUTE(J103,CHAR(160)," "),CHAR(9)," "),CHAR(10)," "),CHAR(11)," "),CHAR(12)," "),CHAR(13)," "))&amp;" | Geography/serviceability: "&amp;TRIM(SUBSTITUTE(SUBSTITUTE(SUBSTITUTE(SUBSTITUTE(SUBSTITUTE(SUBSTITUTE(M103,CHAR(160)," "),CHAR(9)," "),CHAR(10)," "),CHAR(11)," "),CHAR(12)," "),CHAR(13)," "))</f>
      </c>
      <c r="V103" s="46">
        <f>IF(OR(S103="USE_ONE_VIEW",LEFT(S103,6)="SPLIT_",S103="REOPEN_VIEW"),"Use the resulting scoped view for the stated decision after inclusions, exclusions and evidence are recorded.","No consequential downstream comparison yet.")</f>
      </c>
      <c r="W103" s="46">
        <f>IF(OR(S103="USE_ONE_VIEW",LEFT(S103,6)="SPLIT_",S103="REOPEN_VIEW"),"Do not generalize to other buyers, offers, markets, geographies or decisions without rechecking scope.","Do not size, benchmark, rank or brief from an unresolved or invalid scope.")</f>
      </c>
      <c r="X103" s="46">
        <f>IF(S103="INVALID_INPUT","Correct unsupported controlled values.",IF(S103="INCOMPLETE","Complete missing controlled fields.",IF(S103="RESOLVE_SCOPE","Resolve one or more boundary states/effects before comparison.",IF(AX103="INCOMPLETE","Record exact missing buyer / offer / market-job / geography-serviceability scope labels before publishing.","None identified by controlled inputs."))))</f>
      </c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>
        <f>IF(OR(LEN(TRIM(SUBSTITUTE(SUBSTITUTE(SUBSTITUTE(SUBSTITUTE(SUBSTITUTE(SUBSTITUTE(D103,CHAR(160)," "),CHAR(9)," "),CHAR(10)," "),CHAR(11)," "),CHAR(12)," "),CHAR(13)," ")))=0,LEN(TRIM(SUBSTITUTE(SUBSTITUTE(SUBSTITUTE(SUBSTITUTE(SUBSTITUTE(SUBSTITUTE(G103,CHAR(160)," "),CHAR(9)," "),CHAR(10)," "),CHAR(11)," "),CHAR(12)," "),CHAR(13)," ")))=0,LEN(TRIM(SUBSTITUTE(SUBSTITUTE(SUBSTITUTE(SUBSTITUTE(SUBSTITUTE(SUBSTITUTE(J103,CHAR(160)," "),CHAR(9)," "),CHAR(10)," "),CHAR(11)," "),CHAR(12)," "),CHAR(13)," ")))=0,LEN(TRIM(SUBSTITUTE(SUBSTITUTE(SUBSTITUTE(SUBSTITUTE(SUBSTITUTE(SUBSTITUTE(M103,CHAR(160)," "),CHAR(9)," "),CHAR(10)," "),CHAR(11)," "),CHAR(12)," "),CHAR(13)," ")))=0),"INCOMPLETE","COMPLETE")</f>
      </c>
      <c r="AY103">
        <f>IF(OR(S103="INVALID_INPUT",S103="INCOMPLETE",S103="RESOLVE_SCOPE",AX103="INCOMPLETE"),"NOT_READY_TO_PUBLISH","READY_FOR_HANDOFF")</f>
      </c>
    </row>
    <row r="104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48">
        <f>IF(OR(LEN(TRIM(SUBSTITUTE(SUBSTITUTE(SUBSTITUTE(SUBSTITUTE(SUBSTITUTE(SUBSTITUTE(B104,CHAR(160)," "),CHAR(9)," "),CHAR(10)," "),CHAR(11)," "),CHAR(12)," "),CHAR(13)," ")))=0,LEN(TRIM(SUBSTITUTE(SUBSTITUTE(SUBSTITUTE(SUBSTITUTE(SUBSTITUTE(SUBSTITUTE(C104,CHAR(160)," "),CHAR(9)," "),CHAR(10)," "),CHAR(11)," "),CHAR(12)," "),CHAR(13)," ")))=0,LEN(TRIM(SUBSTITUTE(SUBSTITUTE(SUBSTITUTE(SUBSTITUTE(SUBSTITUTE(SUBSTITUTE(E104,CHAR(160)," "),CHAR(9)," "),CHAR(10)," "),CHAR(11)," "),CHAR(12)," "),CHAR(13)," ")))=0,LEN(TRIM(SUBSTITUTE(SUBSTITUTE(SUBSTITUTE(SUBSTITUTE(SUBSTITUTE(SUBSTITUTE(F104,CHAR(160)," "),CHAR(9)," "),CHAR(10)," "),CHAR(11)," "),CHAR(12)," "),CHAR(13)," ")))=0,LEN(TRIM(SUBSTITUTE(SUBSTITUTE(SUBSTITUTE(SUBSTITUTE(SUBSTITUTE(SUBSTITUTE(H104,CHAR(160)," "),CHAR(9)," "),CHAR(10)," "),CHAR(11)," "),CHAR(12)," "),CHAR(13)," ")))=0,LEN(TRIM(SUBSTITUTE(SUBSTITUTE(SUBSTITUTE(SUBSTITUTE(SUBSTITUTE(SUBSTITUTE(I104,CHAR(160)," "),CHAR(9)," "),CHAR(10)," "),CHAR(11)," "),CHAR(12)," "),CHAR(13)," ")))=0,LEN(TRIM(SUBSTITUTE(SUBSTITUTE(SUBSTITUTE(SUBSTITUTE(SUBSTITUTE(SUBSTITUTE(K104,CHAR(160)," "),CHAR(9)," "),CHAR(10)," "),CHAR(11)," "),CHAR(12)," "),CHAR(13)," ")))=0,LEN(TRIM(SUBSTITUTE(SUBSTITUTE(SUBSTITUTE(SUBSTITUTE(SUBSTITUTE(SUBSTITUTE(L104,CHAR(160)," "),CHAR(9)," "),CHAR(10)," "),CHAR(11)," "),CHAR(12)," "),CHAR(13)," ")))=0,LEN(TRIM(SUBSTITUTE(SUBSTITUTE(SUBSTITUTE(SUBSTITUTE(SUBSTITUTE(SUBSTITUTE(N104,CHAR(160)," "),CHAR(9)," "),CHAR(10)," "),CHAR(11)," "),CHAR(12)," "),CHAR(13)," ")))=0,LEN(TRIM(SUBSTITUTE(SUBSTITUTE(SUBSTITUTE(SUBSTITUTE(SUBSTITUTE(SUBSTITUTE(O104,CHAR(160)," "),CHAR(9)," "),CHAR(10)," "),CHAR(11)," "),CHAR(12)," "),CHAR(13)," ")))=0),"INCOMPLETE",IF(OR(SUMPRODUCT(--EXACT(TRIM(SUBSTITUTE(SUBSTITUTE(SUBSTITUTE(SUBSTITUTE(SUBSTITUTE(SUBSTITUTE(B104,CHAR(160)," "),CHAR(9)," "),CHAR(10)," "),CHAR(11)," "),CHAR(12)," "),CHAR(13)," ")),validation_decision_use))=0,SUMPRODUCT(--EXACT(TRIM(SUBSTITUTE(SUBSTITUTE(SUBSTITUTE(SUBSTITUTE(SUBSTITUTE(SUBSTITUTE(C104,CHAR(160)," "),CHAR(9)," "),CHAR(10)," "),CHAR(11)," "),CHAR(12)," "),CHAR(13)," ")),validation_existing_view))=0,SUMPRODUCT(--EXACT(TRIM(SUBSTITUTE(SUBSTITUTE(SUBSTITUTE(SUBSTITUTE(SUBSTITUTE(SUBSTITUTE(E104,CHAR(160)," "),CHAR(9)," "),CHAR(10)," "),CHAR(11)," "),CHAR(12)," "),CHAR(13)," ")),validation_boundary_state))=0,SUMPRODUCT(--EXACT(TRIM(SUBSTITUTE(SUBSTITUTE(SUBSTITUTE(SUBSTITUTE(SUBSTITUTE(SUBSTITUTE(F104,CHAR(160)," "),CHAR(9)," "),CHAR(10)," "),CHAR(11)," "),CHAR(12)," "),CHAR(13)," ")),validation_boundary_effect))=0,SUMPRODUCT(--EXACT(TRIM(SUBSTITUTE(SUBSTITUTE(SUBSTITUTE(SUBSTITUTE(SUBSTITUTE(SUBSTITUTE(H104,CHAR(160)," "),CHAR(9)," "),CHAR(10)," "),CHAR(11)," "),CHAR(12)," "),CHAR(13)," ")),validation_boundary_state))=0,SUMPRODUCT(--EXACT(TRIM(SUBSTITUTE(SUBSTITUTE(SUBSTITUTE(SUBSTITUTE(SUBSTITUTE(SUBSTITUTE(I104,CHAR(160)," "),CHAR(9)," "),CHAR(10)," "),CHAR(11)," "),CHAR(12)," "),CHAR(13)," ")),validation_boundary_effect))=0,SUMPRODUCT(--EXACT(TRIM(SUBSTITUTE(SUBSTITUTE(SUBSTITUTE(SUBSTITUTE(SUBSTITUTE(SUBSTITUTE(K104,CHAR(160)," "),CHAR(9)," "),CHAR(10)," "),CHAR(11)," "),CHAR(12)," "),CHAR(13)," ")),validation_boundary_state))=0,SUMPRODUCT(--EXACT(TRIM(SUBSTITUTE(SUBSTITUTE(SUBSTITUTE(SUBSTITUTE(SUBSTITUTE(SUBSTITUTE(L104,CHAR(160)," "),CHAR(9)," "),CHAR(10)," "),CHAR(11)," "),CHAR(12)," "),CHAR(13)," ")),validation_boundary_effect))=0,SUMPRODUCT(--EXACT(TRIM(SUBSTITUTE(SUBSTITUTE(SUBSTITUTE(SUBSTITUTE(SUBSTITUTE(SUBSTITUTE(N104,CHAR(160)," "),CHAR(9)," "),CHAR(10)," "),CHAR(11)," "),CHAR(12)," "),CHAR(13)," ")),validation_boundary_state))=0,SUMPRODUCT(--EXACT(TRIM(SUBSTITUTE(SUBSTITUTE(SUBSTITUTE(SUBSTITUTE(SUBSTITUTE(SUBSTITUTE(O104,CHAR(160)," "),CHAR(9)," "),CHAR(10)," "),CHAR(11)," "),CHAR(12)," "),CHAR(13)," ")),validation_boundary_effect))=0),"INVALID_INPUT",IF(OR(TRIM(SUBSTITUTE(SUBSTITUTE(SUBSTITUTE(SUBSTITUTE(SUBSTITUTE(SUBSTITUTE(E104,CHAR(160)," "),CHAR(9)," "),CHAR(10)," "),CHAR(11)," "),CHAR(12)," "),CHAR(13)," "))="UNRESOLVED",TRIM(SUBSTITUTE(SUBSTITUTE(SUBSTITUTE(SUBSTITUTE(SUBSTITUTE(SUBSTITUTE(F104,CHAR(160)," "),CHAR(9)," "),CHAR(10)," "),CHAR(11)," "),CHAR(12)," "),CHAR(13)," "))="UNKNOWN",TRIM(SUBSTITUTE(SUBSTITUTE(SUBSTITUTE(SUBSTITUTE(SUBSTITUTE(SUBSTITUTE(H104,CHAR(160)," "),CHAR(9)," "),CHAR(10)," "),CHAR(11)," "),CHAR(12)," "),CHAR(13)," "))="UNRESOLVED",TRIM(SUBSTITUTE(SUBSTITUTE(SUBSTITUTE(SUBSTITUTE(SUBSTITUTE(SUBSTITUTE(I104,CHAR(160)," "),CHAR(9)," "),CHAR(10)," "),CHAR(11)," "),CHAR(12)," "),CHAR(13)," "))="UNKNOWN",TRIM(SUBSTITUTE(SUBSTITUTE(SUBSTITUTE(SUBSTITUTE(SUBSTITUTE(SUBSTITUTE(K104,CHAR(160)," "),CHAR(9)," "),CHAR(10)," "),CHAR(11)," "),CHAR(12)," "),CHAR(13)," "))="UNRESOLVED",TRIM(SUBSTITUTE(SUBSTITUTE(SUBSTITUTE(SUBSTITUTE(SUBSTITUTE(SUBSTITUTE(L104,CHAR(160)," "),CHAR(9)," "),CHAR(10)," "),CHAR(11)," "),CHAR(12)," "),CHAR(13)," "))="UNKNOWN",TRIM(SUBSTITUTE(SUBSTITUTE(SUBSTITUTE(SUBSTITUTE(SUBSTITUTE(SUBSTITUTE(N104,CHAR(160)," "),CHAR(9)," "),CHAR(10)," "),CHAR(11)," "),CHAR(12)," "),CHAR(13)," "))="UNRESOLVED",TRIM(SUBSTITUTE(SUBSTITUTE(SUBSTITUTE(SUBSTITUTE(SUBSTITUTE(SUBSTITUTE(O104,CHAR(160)," "),CHAR(9)," "),CHAR(10)," "),CHAR(11)," "),CHAR(12)," "),CHAR(13)," "))="UNKNOWN"),"RESOLVE_SCOPE",IF(AND(TRIM(SUBSTITUTE(SUBSTITUTE(SUBSTITUTE(SUBSTITUTE(SUBSTITUTE(SUBSTITUTE(C104,CHAR(160)," "),CHAR(9)," "),CHAR(10)," "),CHAR(11)," "),CHAR(12)," "),CHAR(13)," "))="CURRENT",OR(TRIM(SUBSTITUTE(SUBSTITUTE(SUBSTITUTE(SUBSTITUTE(SUBSTITUTE(SUBSTITUTE(F104,CHAR(160)," "),CHAR(9)," "),CHAR(10)," "),CHAR(11)," "),CHAR(12)," "),CHAR(13)," "))="MATERIAL",TRIM(SUBSTITUTE(SUBSTITUTE(SUBSTITUTE(SUBSTITUTE(SUBSTITUTE(SUBSTITUTE(I104,CHAR(160)," "),CHAR(9)," "),CHAR(10)," "),CHAR(11)," "),CHAR(12)," "),CHAR(13)," "))="MATERIAL",TRIM(SUBSTITUTE(SUBSTITUTE(SUBSTITUTE(SUBSTITUTE(SUBSTITUTE(SUBSTITUTE(L104,CHAR(160)," "),CHAR(9)," "),CHAR(10)," "),CHAR(11)," "),CHAR(12)," "),CHAR(13)," "))="MATERIAL",TRIM(SUBSTITUTE(SUBSTITUTE(SUBSTITUTE(SUBSTITUTE(SUBSTITUTE(SUBSTITUTE(O104,CHAR(160)," "),CHAR(9)," "),CHAR(10)," "),CHAR(11)," "),CHAR(12)," "),CHAR(13)," "))="MATERIAL")),"REOPEN_VIEW",IF((--(TRIM(SUBSTITUTE(SUBSTITUTE(SUBSTITUTE(SUBSTITUTE(SUBSTITUTE(SUBSTITUTE(F104,CHAR(160)," "),CHAR(9)," "),CHAR(10)," "),CHAR(11)," "),CHAR(12)," "),CHAR(13)," "))="MATERIAL")+--(TRIM(SUBSTITUTE(SUBSTITUTE(SUBSTITUTE(SUBSTITUTE(SUBSTITUTE(SUBSTITUTE(I104,CHAR(160)," "),CHAR(9)," "),CHAR(10)," "),CHAR(11)," "),CHAR(12)," "),CHAR(13)," "))="MATERIAL")+--(TRIM(SUBSTITUTE(SUBSTITUTE(SUBSTITUTE(SUBSTITUTE(SUBSTITUTE(SUBSTITUTE(L104,CHAR(160)," "),CHAR(9)," "),CHAR(10)," "),CHAR(11)," "),CHAR(12)," "),CHAR(13)," "))="MATERIAL")+--(TRIM(SUBSTITUTE(SUBSTITUTE(SUBSTITUTE(SUBSTITUTE(SUBSTITUTE(SUBSTITUTE(O104,CHAR(160)," "),CHAR(9)," "),CHAR(10)," "),CHAR(11)," "),CHAR(12)," "),CHAR(13)," "))="MATERIAL"))&gt;1,"SPLIT_MULTIPLE",IF(TRIM(SUBSTITUTE(SUBSTITUTE(SUBSTITUTE(SUBSTITUTE(SUBSTITUTE(SUBSTITUTE(F104,CHAR(160)," "),CHAR(9)," "),CHAR(10)," "),CHAR(11)," "),CHAR(12)," "),CHAR(13)," "))="MATERIAL","SPLIT_BUYER",IF(TRIM(SUBSTITUTE(SUBSTITUTE(SUBSTITUTE(SUBSTITUTE(SUBSTITUTE(SUBSTITUTE(I104,CHAR(160)," "),CHAR(9)," "),CHAR(10)," "),CHAR(11)," "),CHAR(12)," "),CHAR(13)," "))="MATERIAL","SPLIT_OFFER",IF(TRIM(SUBSTITUTE(SUBSTITUTE(SUBSTITUTE(SUBSTITUTE(SUBSTITUTE(SUBSTITUTE(L104,CHAR(160)," "),CHAR(9)," "),CHAR(10)," "),CHAR(11)," "),CHAR(12)," "),CHAR(13)," "))="MATERIAL","SPLIT_MARKET",IF(TRIM(SUBSTITUTE(SUBSTITUTE(SUBSTITUTE(SUBSTITUTE(SUBSTITUTE(SUBSTITUTE(O104,CHAR(160)," "),CHAR(9)," "),CHAR(10)," "),CHAR(11)," "),CHAR(12)," "),CHAR(13)," "))="MATERIAL","SPLIT_GEOGRAPHY","USE_ONE_VIEW")))))))))</f>
      </c>
      <c r="T104" s="46">
        <f>IF(S104="INVALID_INPUT","CONTROLLED_INPUT_INVALID",IF(S104="INCOMPLETE","REQUIRED_INPUT_MISSING",IF(S104="RESOLVE_SCOPE","BOUNDARY_UNRESOLVED",IF(S104="REOPEN_VIEW","CURRENT_VIEW_STALE",IF(S104="SPLIT_MULTIPLE","MULTIPLE_MATERIAL_BOUNDARIES",IF(LEFT(S104,6)="SPLIT_","SINGLE_MATERIAL_BOUNDARY","NO_MATERIAL_BOUNDARY_CHANGE"))))))</f>
      </c>
      <c r="U104" s="46">
        <f>"Buyer: "&amp;TRIM(SUBSTITUTE(SUBSTITUTE(SUBSTITUTE(SUBSTITUTE(SUBSTITUTE(SUBSTITUTE(D104,CHAR(160)," "),CHAR(9)," "),CHAR(10)," "),CHAR(11)," "),CHAR(12)," "),CHAR(13)," "))&amp;" | Offer: "&amp;TRIM(SUBSTITUTE(SUBSTITUTE(SUBSTITUTE(SUBSTITUTE(SUBSTITUTE(SUBSTITUTE(G104,CHAR(160)," "),CHAR(9)," "),CHAR(10)," "),CHAR(11)," "),CHAR(12)," "),CHAR(13)," "))&amp;" | Market/job: "&amp;TRIM(SUBSTITUTE(SUBSTITUTE(SUBSTITUTE(SUBSTITUTE(SUBSTITUTE(SUBSTITUTE(J104,CHAR(160)," "),CHAR(9)," "),CHAR(10)," "),CHAR(11)," "),CHAR(12)," "),CHAR(13)," "))&amp;" | Geography/serviceability: "&amp;TRIM(SUBSTITUTE(SUBSTITUTE(SUBSTITUTE(SUBSTITUTE(SUBSTITUTE(SUBSTITUTE(M104,CHAR(160)," "),CHAR(9)," "),CHAR(10)," "),CHAR(11)," "),CHAR(12)," "),CHAR(13)," "))</f>
      </c>
      <c r="V104" s="46">
        <f>IF(OR(S104="USE_ONE_VIEW",LEFT(S104,6)="SPLIT_",S104="REOPEN_VIEW"),"Use the resulting scoped view for the stated decision after inclusions, exclusions and evidence are recorded.","No consequential downstream comparison yet.")</f>
      </c>
      <c r="W104" s="46">
        <f>IF(OR(S104="USE_ONE_VIEW",LEFT(S104,6)="SPLIT_",S104="REOPEN_VIEW"),"Do not generalize to other buyers, offers, markets, geographies or decisions without rechecking scope.","Do not size, benchmark, rank or brief from an unresolved or invalid scope.")</f>
      </c>
      <c r="X104" s="46">
        <f>IF(S104="INVALID_INPUT","Correct unsupported controlled values.",IF(S104="INCOMPLETE","Complete missing controlled fields.",IF(S104="RESOLVE_SCOPE","Resolve one or more boundary states/effects before comparison.",IF(AX104="INCOMPLETE","Record exact missing buyer / offer / market-job / geography-serviceability scope labels before publishing.","None identified by controlled inputs."))))</f>
      </c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>
        <f>IF(OR(LEN(TRIM(SUBSTITUTE(SUBSTITUTE(SUBSTITUTE(SUBSTITUTE(SUBSTITUTE(SUBSTITUTE(D104,CHAR(160)," "),CHAR(9)," "),CHAR(10)," "),CHAR(11)," "),CHAR(12)," "),CHAR(13)," ")))=0,LEN(TRIM(SUBSTITUTE(SUBSTITUTE(SUBSTITUTE(SUBSTITUTE(SUBSTITUTE(SUBSTITUTE(G104,CHAR(160)," "),CHAR(9)," "),CHAR(10)," "),CHAR(11)," "),CHAR(12)," "),CHAR(13)," ")))=0,LEN(TRIM(SUBSTITUTE(SUBSTITUTE(SUBSTITUTE(SUBSTITUTE(SUBSTITUTE(SUBSTITUTE(J104,CHAR(160)," "),CHAR(9)," "),CHAR(10)," "),CHAR(11)," "),CHAR(12)," "),CHAR(13)," ")))=0,LEN(TRIM(SUBSTITUTE(SUBSTITUTE(SUBSTITUTE(SUBSTITUTE(SUBSTITUTE(SUBSTITUTE(M104,CHAR(160)," "),CHAR(9)," "),CHAR(10)," "),CHAR(11)," "),CHAR(12)," "),CHAR(13)," ")))=0),"INCOMPLETE","COMPLETE")</f>
      </c>
      <c r="AY104">
        <f>IF(OR(S104="INVALID_INPUT",S104="INCOMPLETE",S104="RESOLVE_SCOPE",AX104="INCOMPLETE"),"NOT_READY_TO_PUBLISH","READY_FOR_HANDOFF")</f>
      </c>
    </row>
    <row r="105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48">
        <f>IF(OR(LEN(TRIM(SUBSTITUTE(SUBSTITUTE(SUBSTITUTE(SUBSTITUTE(SUBSTITUTE(SUBSTITUTE(B105,CHAR(160)," "),CHAR(9)," "),CHAR(10)," "),CHAR(11)," "),CHAR(12)," "),CHAR(13)," ")))=0,LEN(TRIM(SUBSTITUTE(SUBSTITUTE(SUBSTITUTE(SUBSTITUTE(SUBSTITUTE(SUBSTITUTE(C105,CHAR(160)," "),CHAR(9)," "),CHAR(10)," "),CHAR(11)," "),CHAR(12)," "),CHAR(13)," ")))=0,LEN(TRIM(SUBSTITUTE(SUBSTITUTE(SUBSTITUTE(SUBSTITUTE(SUBSTITUTE(SUBSTITUTE(E105,CHAR(160)," "),CHAR(9)," "),CHAR(10)," "),CHAR(11)," "),CHAR(12)," "),CHAR(13)," ")))=0,LEN(TRIM(SUBSTITUTE(SUBSTITUTE(SUBSTITUTE(SUBSTITUTE(SUBSTITUTE(SUBSTITUTE(F105,CHAR(160)," "),CHAR(9)," "),CHAR(10)," "),CHAR(11)," "),CHAR(12)," "),CHAR(13)," ")))=0,LEN(TRIM(SUBSTITUTE(SUBSTITUTE(SUBSTITUTE(SUBSTITUTE(SUBSTITUTE(SUBSTITUTE(H105,CHAR(160)," "),CHAR(9)," "),CHAR(10)," "),CHAR(11)," "),CHAR(12)," "),CHAR(13)," ")))=0,LEN(TRIM(SUBSTITUTE(SUBSTITUTE(SUBSTITUTE(SUBSTITUTE(SUBSTITUTE(SUBSTITUTE(I105,CHAR(160)," "),CHAR(9)," "),CHAR(10)," "),CHAR(11)," "),CHAR(12)," "),CHAR(13)," ")))=0,LEN(TRIM(SUBSTITUTE(SUBSTITUTE(SUBSTITUTE(SUBSTITUTE(SUBSTITUTE(SUBSTITUTE(K105,CHAR(160)," "),CHAR(9)," "),CHAR(10)," "),CHAR(11)," "),CHAR(12)," "),CHAR(13)," ")))=0,LEN(TRIM(SUBSTITUTE(SUBSTITUTE(SUBSTITUTE(SUBSTITUTE(SUBSTITUTE(SUBSTITUTE(L105,CHAR(160)," "),CHAR(9)," "),CHAR(10)," "),CHAR(11)," "),CHAR(12)," "),CHAR(13)," ")))=0,LEN(TRIM(SUBSTITUTE(SUBSTITUTE(SUBSTITUTE(SUBSTITUTE(SUBSTITUTE(SUBSTITUTE(N105,CHAR(160)," "),CHAR(9)," "),CHAR(10)," "),CHAR(11)," "),CHAR(12)," "),CHAR(13)," ")))=0,LEN(TRIM(SUBSTITUTE(SUBSTITUTE(SUBSTITUTE(SUBSTITUTE(SUBSTITUTE(SUBSTITUTE(O105,CHAR(160)," "),CHAR(9)," "),CHAR(10)," "),CHAR(11)," "),CHAR(12)," "),CHAR(13)," ")))=0),"INCOMPLETE",IF(OR(SUMPRODUCT(--EXACT(TRIM(SUBSTITUTE(SUBSTITUTE(SUBSTITUTE(SUBSTITUTE(SUBSTITUTE(SUBSTITUTE(B105,CHAR(160)," "),CHAR(9)," "),CHAR(10)," "),CHAR(11)," "),CHAR(12)," "),CHAR(13)," ")),validation_decision_use))=0,SUMPRODUCT(--EXACT(TRIM(SUBSTITUTE(SUBSTITUTE(SUBSTITUTE(SUBSTITUTE(SUBSTITUTE(SUBSTITUTE(C105,CHAR(160)," "),CHAR(9)," "),CHAR(10)," "),CHAR(11)," "),CHAR(12)," "),CHAR(13)," ")),validation_existing_view))=0,SUMPRODUCT(--EXACT(TRIM(SUBSTITUTE(SUBSTITUTE(SUBSTITUTE(SUBSTITUTE(SUBSTITUTE(SUBSTITUTE(E105,CHAR(160)," "),CHAR(9)," "),CHAR(10)," "),CHAR(11)," "),CHAR(12)," "),CHAR(13)," ")),validation_boundary_state))=0,SUMPRODUCT(--EXACT(TRIM(SUBSTITUTE(SUBSTITUTE(SUBSTITUTE(SUBSTITUTE(SUBSTITUTE(SUBSTITUTE(F105,CHAR(160)," "),CHAR(9)," "),CHAR(10)," "),CHAR(11)," "),CHAR(12)," "),CHAR(13)," ")),validation_boundary_effect))=0,SUMPRODUCT(--EXACT(TRIM(SUBSTITUTE(SUBSTITUTE(SUBSTITUTE(SUBSTITUTE(SUBSTITUTE(SUBSTITUTE(H105,CHAR(160)," "),CHAR(9)," "),CHAR(10)," "),CHAR(11)," "),CHAR(12)," "),CHAR(13)," ")),validation_boundary_state))=0,SUMPRODUCT(--EXACT(TRIM(SUBSTITUTE(SUBSTITUTE(SUBSTITUTE(SUBSTITUTE(SUBSTITUTE(SUBSTITUTE(I105,CHAR(160)," "),CHAR(9)," "),CHAR(10)," "),CHAR(11)," "),CHAR(12)," "),CHAR(13)," ")),validation_boundary_effect))=0,SUMPRODUCT(--EXACT(TRIM(SUBSTITUTE(SUBSTITUTE(SUBSTITUTE(SUBSTITUTE(SUBSTITUTE(SUBSTITUTE(K105,CHAR(160)," "),CHAR(9)," "),CHAR(10)," "),CHAR(11)," "),CHAR(12)," "),CHAR(13)," ")),validation_boundary_state))=0,SUMPRODUCT(--EXACT(TRIM(SUBSTITUTE(SUBSTITUTE(SUBSTITUTE(SUBSTITUTE(SUBSTITUTE(SUBSTITUTE(L105,CHAR(160)," "),CHAR(9)," "),CHAR(10)," "),CHAR(11)," "),CHAR(12)," "),CHAR(13)," ")),validation_boundary_effect))=0,SUMPRODUCT(--EXACT(TRIM(SUBSTITUTE(SUBSTITUTE(SUBSTITUTE(SUBSTITUTE(SUBSTITUTE(SUBSTITUTE(N105,CHAR(160)," "),CHAR(9)," "),CHAR(10)," "),CHAR(11)," "),CHAR(12)," "),CHAR(13)," ")),validation_boundary_state))=0,SUMPRODUCT(--EXACT(TRIM(SUBSTITUTE(SUBSTITUTE(SUBSTITUTE(SUBSTITUTE(SUBSTITUTE(SUBSTITUTE(O105,CHAR(160)," "),CHAR(9)," "),CHAR(10)," "),CHAR(11)," "),CHAR(12)," "),CHAR(13)," ")),validation_boundary_effect))=0),"INVALID_INPUT",IF(OR(TRIM(SUBSTITUTE(SUBSTITUTE(SUBSTITUTE(SUBSTITUTE(SUBSTITUTE(SUBSTITUTE(E105,CHAR(160)," "),CHAR(9)," "),CHAR(10)," "),CHAR(11)," "),CHAR(12)," "),CHAR(13)," "))="UNRESOLVED",TRIM(SUBSTITUTE(SUBSTITUTE(SUBSTITUTE(SUBSTITUTE(SUBSTITUTE(SUBSTITUTE(F105,CHAR(160)," "),CHAR(9)," "),CHAR(10)," "),CHAR(11)," "),CHAR(12)," "),CHAR(13)," "))="UNKNOWN",TRIM(SUBSTITUTE(SUBSTITUTE(SUBSTITUTE(SUBSTITUTE(SUBSTITUTE(SUBSTITUTE(H105,CHAR(160)," "),CHAR(9)," "),CHAR(10)," "),CHAR(11)," "),CHAR(12)," "),CHAR(13)," "))="UNRESOLVED",TRIM(SUBSTITUTE(SUBSTITUTE(SUBSTITUTE(SUBSTITUTE(SUBSTITUTE(SUBSTITUTE(I105,CHAR(160)," "),CHAR(9)," "),CHAR(10)," "),CHAR(11)," "),CHAR(12)," "),CHAR(13)," "))="UNKNOWN",TRIM(SUBSTITUTE(SUBSTITUTE(SUBSTITUTE(SUBSTITUTE(SUBSTITUTE(SUBSTITUTE(K105,CHAR(160)," "),CHAR(9)," "),CHAR(10)," "),CHAR(11)," "),CHAR(12)," "),CHAR(13)," "))="UNRESOLVED",TRIM(SUBSTITUTE(SUBSTITUTE(SUBSTITUTE(SUBSTITUTE(SUBSTITUTE(SUBSTITUTE(L105,CHAR(160)," "),CHAR(9)," "),CHAR(10)," "),CHAR(11)," "),CHAR(12)," "),CHAR(13)," "))="UNKNOWN",TRIM(SUBSTITUTE(SUBSTITUTE(SUBSTITUTE(SUBSTITUTE(SUBSTITUTE(SUBSTITUTE(N105,CHAR(160)," "),CHAR(9)," "),CHAR(10)," "),CHAR(11)," "),CHAR(12)," "),CHAR(13)," "))="UNRESOLVED",TRIM(SUBSTITUTE(SUBSTITUTE(SUBSTITUTE(SUBSTITUTE(SUBSTITUTE(SUBSTITUTE(O105,CHAR(160)," "),CHAR(9)," "),CHAR(10)," "),CHAR(11)," "),CHAR(12)," "),CHAR(13)," "))="UNKNOWN"),"RESOLVE_SCOPE",IF(AND(TRIM(SUBSTITUTE(SUBSTITUTE(SUBSTITUTE(SUBSTITUTE(SUBSTITUTE(SUBSTITUTE(C105,CHAR(160)," "),CHAR(9)," "),CHAR(10)," "),CHAR(11)," "),CHAR(12)," "),CHAR(13)," "))="CURRENT",OR(TRIM(SUBSTITUTE(SUBSTITUTE(SUBSTITUTE(SUBSTITUTE(SUBSTITUTE(SUBSTITUTE(F105,CHAR(160)," "),CHAR(9)," "),CHAR(10)," "),CHAR(11)," "),CHAR(12)," "),CHAR(13)," "))="MATERIAL",TRIM(SUBSTITUTE(SUBSTITUTE(SUBSTITUTE(SUBSTITUTE(SUBSTITUTE(SUBSTITUTE(I105,CHAR(160)," "),CHAR(9)," "),CHAR(10)," "),CHAR(11)," "),CHAR(12)," "),CHAR(13)," "))="MATERIAL",TRIM(SUBSTITUTE(SUBSTITUTE(SUBSTITUTE(SUBSTITUTE(SUBSTITUTE(SUBSTITUTE(L105,CHAR(160)," "),CHAR(9)," "),CHAR(10)," "),CHAR(11)," "),CHAR(12)," "),CHAR(13)," "))="MATERIAL",TRIM(SUBSTITUTE(SUBSTITUTE(SUBSTITUTE(SUBSTITUTE(SUBSTITUTE(SUBSTITUTE(O105,CHAR(160)," "),CHAR(9)," "),CHAR(10)," "),CHAR(11)," "),CHAR(12)," "),CHAR(13)," "))="MATERIAL")),"REOPEN_VIEW",IF((--(TRIM(SUBSTITUTE(SUBSTITUTE(SUBSTITUTE(SUBSTITUTE(SUBSTITUTE(SUBSTITUTE(F105,CHAR(160)," "),CHAR(9)," "),CHAR(10)," "),CHAR(11)," "),CHAR(12)," "),CHAR(13)," "))="MATERIAL")+--(TRIM(SUBSTITUTE(SUBSTITUTE(SUBSTITUTE(SUBSTITUTE(SUBSTITUTE(SUBSTITUTE(I105,CHAR(160)," "),CHAR(9)," "),CHAR(10)," "),CHAR(11)," "),CHAR(12)," "),CHAR(13)," "))="MATERIAL")+--(TRIM(SUBSTITUTE(SUBSTITUTE(SUBSTITUTE(SUBSTITUTE(SUBSTITUTE(SUBSTITUTE(L105,CHAR(160)," "),CHAR(9)," "),CHAR(10)," "),CHAR(11)," "),CHAR(12)," "),CHAR(13)," "))="MATERIAL")+--(TRIM(SUBSTITUTE(SUBSTITUTE(SUBSTITUTE(SUBSTITUTE(SUBSTITUTE(SUBSTITUTE(O105,CHAR(160)," "),CHAR(9)," "),CHAR(10)," "),CHAR(11)," "),CHAR(12)," "),CHAR(13)," "))="MATERIAL"))&gt;1,"SPLIT_MULTIPLE",IF(TRIM(SUBSTITUTE(SUBSTITUTE(SUBSTITUTE(SUBSTITUTE(SUBSTITUTE(SUBSTITUTE(F105,CHAR(160)," "),CHAR(9)," "),CHAR(10)," "),CHAR(11)," "),CHAR(12)," "),CHAR(13)," "))="MATERIAL","SPLIT_BUYER",IF(TRIM(SUBSTITUTE(SUBSTITUTE(SUBSTITUTE(SUBSTITUTE(SUBSTITUTE(SUBSTITUTE(I105,CHAR(160)," "),CHAR(9)," "),CHAR(10)," "),CHAR(11)," "),CHAR(12)," "),CHAR(13)," "))="MATERIAL","SPLIT_OFFER",IF(TRIM(SUBSTITUTE(SUBSTITUTE(SUBSTITUTE(SUBSTITUTE(SUBSTITUTE(SUBSTITUTE(L105,CHAR(160)," "),CHAR(9)," "),CHAR(10)," "),CHAR(11)," "),CHAR(12)," "),CHAR(13)," "))="MATERIAL","SPLIT_MARKET",IF(TRIM(SUBSTITUTE(SUBSTITUTE(SUBSTITUTE(SUBSTITUTE(SUBSTITUTE(SUBSTITUTE(O105,CHAR(160)," "),CHAR(9)," "),CHAR(10)," "),CHAR(11)," "),CHAR(12)," "),CHAR(13)," "))="MATERIAL","SPLIT_GEOGRAPHY","USE_ONE_VIEW")))))))))</f>
      </c>
      <c r="T105" s="46">
        <f>IF(S105="INVALID_INPUT","CONTROLLED_INPUT_INVALID",IF(S105="INCOMPLETE","REQUIRED_INPUT_MISSING",IF(S105="RESOLVE_SCOPE","BOUNDARY_UNRESOLVED",IF(S105="REOPEN_VIEW","CURRENT_VIEW_STALE",IF(S105="SPLIT_MULTIPLE","MULTIPLE_MATERIAL_BOUNDARIES",IF(LEFT(S105,6)="SPLIT_","SINGLE_MATERIAL_BOUNDARY","NO_MATERIAL_BOUNDARY_CHANGE"))))))</f>
      </c>
      <c r="U105" s="46">
        <f>"Buyer: "&amp;TRIM(SUBSTITUTE(SUBSTITUTE(SUBSTITUTE(SUBSTITUTE(SUBSTITUTE(SUBSTITUTE(D105,CHAR(160)," "),CHAR(9)," "),CHAR(10)," "),CHAR(11)," "),CHAR(12)," "),CHAR(13)," "))&amp;" | Offer: "&amp;TRIM(SUBSTITUTE(SUBSTITUTE(SUBSTITUTE(SUBSTITUTE(SUBSTITUTE(SUBSTITUTE(G105,CHAR(160)," "),CHAR(9)," "),CHAR(10)," "),CHAR(11)," "),CHAR(12)," "),CHAR(13)," "))&amp;" | Market/job: "&amp;TRIM(SUBSTITUTE(SUBSTITUTE(SUBSTITUTE(SUBSTITUTE(SUBSTITUTE(SUBSTITUTE(J105,CHAR(160)," "),CHAR(9)," "),CHAR(10)," "),CHAR(11)," "),CHAR(12)," "),CHAR(13)," "))&amp;" | Geography/serviceability: "&amp;TRIM(SUBSTITUTE(SUBSTITUTE(SUBSTITUTE(SUBSTITUTE(SUBSTITUTE(SUBSTITUTE(M105,CHAR(160)," "),CHAR(9)," "),CHAR(10)," "),CHAR(11)," "),CHAR(12)," "),CHAR(13)," "))</f>
      </c>
      <c r="V105" s="46">
        <f>IF(OR(S105="USE_ONE_VIEW",LEFT(S105,6)="SPLIT_",S105="REOPEN_VIEW"),"Use the resulting scoped view for the stated decision after inclusions, exclusions and evidence are recorded.","No consequential downstream comparison yet.")</f>
      </c>
      <c r="W105" s="46">
        <f>IF(OR(S105="USE_ONE_VIEW",LEFT(S105,6)="SPLIT_",S105="REOPEN_VIEW"),"Do not generalize to other buyers, offers, markets, geographies or decisions without rechecking scope.","Do not size, benchmark, rank or brief from an unresolved or invalid scope.")</f>
      </c>
      <c r="X105" s="46">
        <f>IF(S105="INVALID_INPUT","Correct unsupported controlled values.",IF(S105="INCOMPLETE","Complete missing controlled fields.",IF(S105="RESOLVE_SCOPE","Resolve one or more boundary states/effects before comparison.",IF(AX105="INCOMPLETE","Record exact missing buyer / offer / market-job / geography-serviceability scope labels before publishing.","None identified by controlled inputs."))))</f>
      </c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>
        <f>IF(OR(LEN(TRIM(SUBSTITUTE(SUBSTITUTE(SUBSTITUTE(SUBSTITUTE(SUBSTITUTE(SUBSTITUTE(D105,CHAR(160)," "),CHAR(9)," "),CHAR(10)," "),CHAR(11)," "),CHAR(12)," "),CHAR(13)," ")))=0,LEN(TRIM(SUBSTITUTE(SUBSTITUTE(SUBSTITUTE(SUBSTITUTE(SUBSTITUTE(SUBSTITUTE(G105,CHAR(160)," "),CHAR(9)," "),CHAR(10)," "),CHAR(11)," "),CHAR(12)," "),CHAR(13)," ")))=0,LEN(TRIM(SUBSTITUTE(SUBSTITUTE(SUBSTITUTE(SUBSTITUTE(SUBSTITUTE(SUBSTITUTE(J105,CHAR(160)," "),CHAR(9)," "),CHAR(10)," "),CHAR(11)," "),CHAR(12)," "),CHAR(13)," ")))=0,LEN(TRIM(SUBSTITUTE(SUBSTITUTE(SUBSTITUTE(SUBSTITUTE(SUBSTITUTE(SUBSTITUTE(M105,CHAR(160)," "),CHAR(9)," "),CHAR(10)," "),CHAR(11)," "),CHAR(12)," "),CHAR(13)," ")))=0),"INCOMPLETE","COMPLETE")</f>
      </c>
      <c r="AY105">
        <f>IF(OR(S105="INVALID_INPUT",S105="INCOMPLETE",S105="RESOLVE_SCOPE",AX105="INCOMPLETE"),"NOT_READY_TO_PUBLISH","READY_FOR_HANDOFF")</f>
      </c>
    </row>
    <row r="106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48">
        <f>IF(OR(LEN(TRIM(SUBSTITUTE(SUBSTITUTE(SUBSTITUTE(SUBSTITUTE(SUBSTITUTE(SUBSTITUTE(B106,CHAR(160)," "),CHAR(9)," "),CHAR(10)," "),CHAR(11)," "),CHAR(12)," "),CHAR(13)," ")))=0,LEN(TRIM(SUBSTITUTE(SUBSTITUTE(SUBSTITUTE(SUBSTITUTE(SUBSTITUTE(SUBSTITUTE(C106,CHAR(160)," "),CHAR(9)," "),CHAR(10)," "),CHAR(11)," "),CHAR(12)," "),CHAR(13)," ")))=0,LEN(TRIM(SUBSTITUTE(SUBSTITUTE(SUBSTITUTE(SUBSTITUTE(SUBSTITUTE(SUBSTITUTE(E106,CHAR(160)," "),CHAR(9)," "),CHAR(10)," "),CHAR(11)," "),CHAR(12)," "),CHAR(13)," ")))=0,LEN(TRIM(SUBSTITUTE(SUBSTITUTE(SUBSTITUTE(SUBSTITUTE(SUBSTITUTE(SUBSTITUTE(F106,CHAR(160)," "),CHAR(9)," "),CHAR(10)," "),CHAR(11)," "),CHAR(12)," "),CHAR(13)," ")))=0,LEN(TRIM(SUBSTITUTE(SUBSTITUTE(SUBSTITUTE(SUBSTITUTE(SUBSTITUTE(SUBSTITUTE(H106,CHAR(160)," "),CHAR(9)," "),CHAR(10)," "),CHAR(11)," "),CHAR(12)," "),CHAR(13)," ")))=0,LEN(TRIM(SUBSTITUTE(SUBSTITUTE(SUBSTITUTE(SUBSTITUTE(SUBSTITUTE(SUBSTITUTE(I106,CHAR(160)," "),CHAR(9)," "),CHAR(10)," "),CHAR(11)," "),CHAR(12)," "),CHAR(13)," ")))=0,LEN(TRIM(SUBSTITUTE(SUBSTITUTE(SUBSTITUTE(SUBSTITUTE(SUBSTITUTE(SUBSTITUTE(K106,CHAR(160)," "),CHAR(9)," "),CHAR(10)," "),CHAR(11)," "),CHAR(12)," "),CHAR(13)," ")))=0,LEN(TRIM(SUBSTITUTE(SUBSTITUTE(SUBSTITUTE(SUBSTITUTE(SUBSTITUTE(SUBSTITUTE(L106,CHAR(160)," "),CHAR(9)," "),CHAR(10)," "),CHAR(11)," "),CHAR(12)," "),CHAR(13)," ")))=0,LEN(TRIM(SUBSTITUTE(SUBSTITUTE(SUBSTITUTE(SUBSTITUTE(SUBSTITUTE(SUBSTITUTE(N106,CHAR(160)," "),CHAR(9)," "),CHAR(10)," "),CHAR(11)," "),CHAR(12)," "),CHAR(13)," ")))=0,LEN(TRIM(SUBSTITUTE(SUBSTITUTE(SUBSTITUTE(SUBSTITUTE(SUBSTITUTE(SUBSTITUTE(O106,CHAR(160)," "),CHAR(9)," "),CHAR(10)," "),CHAR(11)," "),CHAR(12)," "),CHAR(13)," ")))=0),"INCOMPLETE",IF(OR(SUMPRODUCT(--EXACT(TRIM(SUBSTITUTE(SUBSTITUTE(SUBSTITUTE(SUBSTITUTE(SUBSTITUTE(SUBSTITUTE(B106,CHAR(160)," "),CHAR(9)," "),CHAR(10)," "),CHAR(11)," "),CHAR(12)," "),CHAR(13)," ")),validation_decision_use))=0,SUMPRODUCT(--EXACT(TRIM(SUBSTITUTE(SUBSTITUTE(SUBSTITUTE(SUBSTITUTE(SUBSTITUTE(SUBSTITUTE(C106,CHAR(160)," "),CHAR(9)," "),CHAR(10)," "),CHAR(11)," "),CHAR(12)," "),CHAR(13)," ")),validation_existing_view))=0,SUMPRODUCT(--EXACT(TRIM(SUBSTITUTE(SUBSTITUTE(SUBSTITUTE(SUBSTITUTE(SUBSTITUTE(SUBSTITUTE(E106,CHAR(160)," "),CHAR(9)," "),CHAR(10)," "),CHAR(11)," "),CHAR(12)," "),CHAR(13)," ")),validation_boundary_state))=0,SUMPRODUCT(--EXACT(TRIM(SUBSTITUTE(SUBSTITUTE(SUBSTITUTE(SUBSTITUTE(SUBSTITUTE(SUBSTITUTE(F106,CHAR(160)," "),CHAR(9)," "),CHAR(10)," "),CHAR(11)," "),CHAR(12)," "),CHAR(13)," ")),validation_boundary_effect))=0,SUMPRODUCT(--EXACT(TRIM(SUBSTITUTE(SUBSTITUTE(SUBSTITUTE(SUBSTITUTE(SUBSTITUTE(SUBSTITUTE(H106,CHAR(160)," "),CHAR(9)," "),CHAR(10)," "),CHAR(11)," "),CHAR(12)," "),CHAR(13)," ")),validation_boundary_state))=0,SUMPRODUCT(--EXACT(TRIM(SUBSTITUTE(SUBSTITUTE(SUBSTITUTE(SUBSTITUTE(SUBSTITUTE(SUBSTITUTE(I106,CHAR(160)," "),CHAR(9)," "),CHAR(10)," "),CHAR(11)," "),CHAR(12)," "),CHAR(13)," ")),validation_boundary_effect))=0,SUMPRODUCT(--EXACT(TRIM(SUBSTITUTE(SUBSTITUTE(SUBSTITUTE(SUBSTITUTE(SUBSTITUTE(SUBSTITUTE(K106,CHAR(160)," "),CHAR(9)," "),CHAR(10)," "),CHAR(11)," "),CHAR(12)," "),CHAR(13)," ")),validation_boundary_state))=0,SUMPRODUCT(--EXACT(TRIM(SUBSTITUTE(SUBSTITUTE(SUBSTITUTE(SUBSTITUTE(SUBSTITUTE(SUBSTITUTE(L106,CHAR(160)," "),CHAR(9)," "),CHAR(10)," "),CHAR(11)," "),CHAR(12)," "),CHAR(13)," ")),validation_boundary_effect))=0,SUMPRODUCT(--EXACT(TRIM(SUBSTITUTE(SUBSTITUTE(SUBSTITUTE(SUBSTITUTE(SUBSTITUTE(SUBSTITUTE(N106,CHAR(160)," "),CHAR(9)," "),CHAR(10)," "),CHAR(11)," "),CHAR(12)," "),CHAR(13)," ")),validation_boundary_state))=0,SUMPRODUCT(--EXACT(TRIM(SUBSTITUTE(SUBSTITUTE(SUBSTITUTE(SUBSTITUTE(SUBSTITUTE(SUBSTITUTE(O106,CHAR(160)," "),CHAR(9)," "),CHAR(10)," "),CHAR(11)," "),CHAR(12)," "),CHAR(13)," ")),validation_boundary_effect))=0),"INVALID_INPUT",IF(OR(TRIM(SUBSTITUTE(SUBSTITUTE(SUBSTITUTE(SUBSTITUTE(SUBSTITUTE(SUBSTITUTE(E106,CHAR(160)," "),CHAR(9)," "),CHAR(10)," "),CHAR(11)," "),CHAR(12)," "),CHAR(13)," "))="UNRESOLVED",TRIM(SUBSTITUTE(SUBSTITUTE(SUBSTITUTE(SUBSTITUTE(SUBSTITUTE(SUBSTITUTE(F106,CHAR(160)," "),CHAR(9)," "),CHAR(10)," "),CHAR(11)," "),CHAR(12)," "),CHAR(13)," "))="UNKNOWN",TRIM(SUBSTITUTE(SUBSTITUTE(SUBSTITUTE(SUBSTITUTE(SUBSTITUTE(SUBSTITUTE(H106,CHAR(160)," "),CHAR(9)," "),CHAR(10)," "),CHAR(11)," "),CHAR(12)," "),CHAR(13)," "))="UNRESOLVED",TRIM(SUBSTITUTE(SUBSTITUTE(SUBSTITUTE(SUBSTITUTE(SUBSTITUTE(SUBSTITUTE(I106,CHAR(160)," "),CHAR(9)," "),CHAR(10)," "),CHAR(11)," "),CHAR(12)," "),CHAR(13)," "))="UNKNOWN",TRIM(SUBSTITUTE(SUBSTITUTE(SUBSTITUTE(SUBSTITUTE(SUBSTITUTE(SUBSTITUTE(K106,CHAR(160)," "),CHAR(9)," "),CHAR(10)," "),CHAR(11)," "),CHAR(12)," "),CHAR(13)," "))="UNRESOLVED",TRIM(SUBSTITUTE(SUBSTITUTE(SUBSTITUTE(SUBSTITUTE(SUBSTITUTE(SUBSTITUTE(L106,CHAR(160)," "),CHAR(9)," "),CHAR(10)," "),CHAR(11)," "),CHAR(12)," "),CHAR(13)," "))="UNKNOWN",TRIM(SUBSTITUTE(SUBSTITUTE(SUBSTITUTE(SUBSTITUTE(SUBSTITUTE(SUBSTITUTE(N106,CHAR(160)," "),CHAR(9)," "),CHAR(10)," "),CHAR(11)," "),CHAR(12)," "),CHAR(13)," "))="UNRESOLVED",TRIM(SUBSTITUTE(SUBSTITUTE(SUBSTITUTE(SUBSTITUTE(SUBSTITUTE(SUBSTITUTE(O106,CHAR(160)," "),CHAR(9)," "),CHAR(10)," "),CHAR(11)," "),CHAR(12)," "),CHAR(13)," "))="UNKNOWN"),"RESOLVE_SCOPE",IF(AND(TRIM(SUBSTITUTE(SUBSTITUTE(SUBSTITUTE(SUBSTITUTE(SUBSTITUTE(SUBSTITUTE(C106,CHAR(160)," "),CHAR(9)," "),CHAR(10)," "),CHAR(11)," "),CHAR(12)," "),CHAR(13)," "))="CURRENT",OR(TRIM(SUBSTITUTE(SUBSTITUTE(SUBSTITUTE(SUBSTITUTE(SUBSTITUTE(SUBSTITUTE(F106,CHAR(160)," "),CHAR(9)," "),CHAR(10)," "),CHAR(11)," "),CHAR(12)," "),CHAR(13)," "))="MATERIAL",TRIM(SUBSTITUTE(SUBSTITUTE(SUBSTITUTE(SUBSTITUTE(SUBSTITUTE(SUBSTITUTE(I106,CHAR(160)," "),CHAR(9)," "),CHAR(10)," "),CHAR(11)," "),CHAR(12)," "),CHAR(13)," "))="MATERIAL",TRIM(SUBSTITUTE(SUBSTITUTE(SUBSTITUTE(SUBSTITUTE(SUBSTITUTE(SUBSTITUTE(L106,CHAR(160)," "),CHAR(9)," "),CHAR(10)," "),CHAR(11)," "),CHAR(12)," "),CHAR(13)," "))="MATERIAL",TRIM(SUBSTITUTE(SUBSTITUTE(SUBSTITUTE(SUBSTITUTE(SUBSTITUTE(SUBSTITUTE(O106,CHAR(160)," "),CHAR(9)," "),CHAR(10)," "),CHAR(11)," "),CHAR(12)," "),CHAR(13)," "))="MATERIAL")),"REOPEN_VIEW",IF((--(TRIM(SUBSTITUTE(SUBSTITUTE(SUBSTITUTE(SUBSTITUTE(SUBSTITUTE(SUBSTITUTE(F106,CHAR(160)," "),CHAR(9)," "),CHAR(10)," "),CHAR(11)," "),CHAR(12)," "),CHAR(13)," "))="MATERIAL")+--(TRIM(SUBSTITUTE(SUBSTITUTE(SUBSTITUTE(SUBSTITUTE(SUBSTITUTE(SUBSTITUTE(I106,CHAR(160)," "),CHAR(9)," "),CHAR(10)," "),CHAR(11)," "),CHAR(12)," "),CHAR(13)," "))="MATERIAL")+--(TRIM(SUBSTITUTE(SUBSTITUTE(SUBSTITUTE(SUBSTITUTE(SUBSTITUTE(SUBSTITUTE(L106,CHAR(160)," "),CHAR(9)," "),CHAR(10)," "),CHAR(11)," "),CHAR(12)," "),CHAR(13)," "))="MATERIAL")+--(TRIM(SUBSTITUTE(SUBSTITUTE(SUBSTITUTE(SUBSTITUTE(SUBSTITUTE(SUBSTITUTE(O106,CHAR(160)," "),CHAR(9)," "),CHAR(10)," "),CHAR(11)," "),CHAR(12)," "),CHAR(13)," "))="MATERIAL"))&gt;1,"SPLIT_MULTIPLE",IF(TRIM(SUBSTITUTE(SUBSTITUTE(SUBSTITUTE(SUBSTITUTE(SUBSTITUTE(SUBSTITUTE(F106,CHAR(160)," "),CHAR(9)," "),CHAR(10)," "),CHAR(11)," "),CHAR(12)," "),CHAR(13)," "))="MATERIAL","SPLIT_BUYER",IF(TRIM(SUBSTITUTE(SUBSTITUTE(SUBSTITUTE(SUBSTITUTE(SUBSTITUTE(SUBSTITUTE(I106,CHAR(160)," "),CHAR(9)," "),CHAR(10)," "),CHAR(11)," "),CHAR(12)," "),CHAR(13)," "))="MATERIAL","SPLIT_OFFER",IF(TRIM(SUBSTITUTE(SUBSTITUTE(SUBSTITUTE(SUBSTITUTE(SUBSTITUTE(SUBSTITUTE(L106,CHAR(160)," "),CHAR(9)," "),CHAR(10)," "),CHAR(11)," "),CHAR(12)," "),CHAR(13)," "))="MATERIAL","SPLIT_MARKET",IF(TRIM(SUBSTITUTE(SUBSTITUTE(SUBSTITUTE(SUBSTITUTE(SUBSTITUTE(SUBSTITUTE(O106,CHAR(160)," "),CHAR(9)," "),CHAR(10)," "),CHAR(11)," "),CHAR(12)," "),CHAR(13)," "))="MATERIAL","SPLIT_GEOGRAPHY","USE_ONE_VIEW")))))))))</f>
      </c>
      <c r="T106" s="46">
        <f>IF(S106="INVALID_INPUT","CONTROLLED_INPUT_INVALID",IF(S106="INCOMPLETE","REQUIRED_INPUT_MISSING",IF(S106="RESOLVE_SCOPE","BOUNDARY_UNRESOLVED",IF(S106="REOPEN_VIEW","CURRENT_VIEW_STALE",IF(S106="SPLIT_MULTIPLE","MULTIPLE_MATERIAL_BOUNDARIES",IF(LEFT(S106,6)="SPLIT_","SINGLE_MATERIAL_BOUNDARY","NO_MATERIAL_BOUNDARY_CHANGE"))))))</f>
      </c>
      <c r="U106" s="46">
        <f>"Buyer: "&amp;TRIM(SUBSTITUTE(SUBSTITUTE(SUBSTITUTE(SUBSTITUTE(SUBSTITUTE(SUBSTITUTE(D106,CHAR(160)," "),CHAR(9)," "),CHAR(10)," "),CHAR(11)," "),CHAR(12)," "),CHAR(13)," "))&amp;" | Offer: "&amp;TRIM(SUBSTITUTE(SUBSTITUTE(SUBSTITUTE(SUBSTITUTE(SUBSTITUTE(SUBSTITUTE(G106,CHAR(160)," "),CHAR(9)," "),CHAR(10)," "),CHAR(11)," "),CHAR(12)," "),CHAR(13)," "))&amp;" | Market/job: "&amp;TRIM(SUBSTITUTE(SUBSTITUTE(SUBSTITUTE(SUBSTITUTE(SUBSTITUTE(SUBSTITUTE(J106,CHAR(160)," "),CHAR(9)," "),CHAR(10)," "),CHAR(11)," "),CHAR(12)," "),CHAR(13)," "))&amp;" | Geography/serviceability: "&amp;TRIM(SUBSTITUTE(SUBSTITUTE(SUBSTITUTE(SUBSTITUTE(SUBSTITUTE(SUBSTITUTE(M106,CHAR(160)," "),CHAR(9)," "),CHAR(10)," "),CHAR(11)," "),CHAR(12)," "),CHAR(13)," "))</f>
      </c>
      <c r="V106" s="46">
        <f>IF(OR(S106="USE_ONE_VIEW",LEFT(S106,6)="SPLIT_",S106="REOPEN_VIEW"),"Use the resulting scoped view for the stated decision after inclusions, exclusions and evidence are recorded.","No consequential downstream comparison yet.")</f>
      </c>
      <c r="W106" s="46">
        <f>IF(OR(S106="USE_ONE_VIEW",LEFT(S106,6)="SPLIT_",S106="REOPEN_VIEW"),"Do not generalize to other buyers, offers, markets, geographies or decisions without rechecking scope.","Do not size, benchmark, rank or brief from an unresolved or invalid scope.")</f>
      </c>
      <c r="X106" s="46">
        <f>IF(S106="INVALID_INPUT","Correct unsupported controlled values.",IF(S106="INCOMPLETE","Complete missing controlled fields.",IF(S106="RESOLVE_SCOPE","Resolve one or more boundary states/effects before comparison.",IF(AX106="INCOMPLETE","Record exact missing buyer / offer / market-job / geography-serviceability scope labels before publishing.","None identified by controlled inputs."))))</f>
      </c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>
        <f>IF(OR(LEN(TRIM(SUBSTITUTE(SUBSTITUTE(SUBSTITUTE(SUBSTITUTE(SUBSTITUTE(SUBSTITUTE(D106,CHAR(160)," "),CHAR(9)," "),CHAR(10)," "),CHAR(11)," "),CHAR(12)," "),CHAR(13)," ")))=0,LEN(TRIM(SUBSTITUTE(SUBSTITUTE(SUBSTITUTE(SUBSTITUTE(SUBSTITUTE(SUBSTITUTE(G106,CHAR(160)," "),CHAR(9)," "),CHAR(10)," "),CHAR(11)," "),CHAR(12)," "),CHAR(13)," ")))=0,LEN(TRIM(SUBSTITUTE(SUBSTITUTE(SUBSTITUTE(SUBSTITUTE(SUBSTITUTE(SUBSTITUTE(J106,CHAR(160)," "),CHAR(9)," "),CHAR(10)," "),CHAR(11)," "),CHAR(12)," "),CHAR(13)," ")))=0,LEN(TRIM(SUBSTITUTE(SUBSTITUTE(SUBSTITUTE(SUBSTITUTE(SUBSTITUTE(SUBSTITUTE(M106,CHAR(160)," "),CHAR(9)," "),CHAR(10)," "),CHAR(11)," "),CHAR(12)," "),CHAR(13)," ")))=0),"INCOMPLETE","COMPLETE")</f>
      </c>
      <c r="AY106">
        <f>IF(OR(S106="INVALID_INPUT",S106="INCOMPLETE",S106="RESOLVE_SCOPE",AX106="INCOMPLETE"),"NOT_READY_TO_PUBLISH","READY_FOR_HANDOFF")</f>
      </c>
    </row>
    <row r="107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48">
        <f>IF(OR(LEN(TRIM(SUBSTITUTE(SUBSTITUTE(SUBSTITUTE(SUBSTITUTE(SUBSTITUTE(SUBSTITUTE(B107,CHAR(160)," "),CHAR(9)," "),CHAR(10)," "),CHAR(11)," "),CHAR(12)," "),CHAR(13)," ")))=0,LEN(TRIM(SUBSTITUTE(SUBSTITUTE(SUBSTITUTE(SUBSTITUTE(SUBSTITUTE(SUBSTITUTE(C107,CHAR(160)," "),CHAR(9)," "),CHAR(10)," "),CHAR(11)," "),CHAR(12)," "),CHAR(13)," ")))=0,LEN(TRIM(SUBSTITUTE(SUBSTITUTE(SUBSTITUTE(SUBSTITUTE(SUBSTITUTE(SUBSTITUTE(E107,CHAR(160)," "),CHAR(9)," "),CHAR(10)," "),CHAR(11)," "),CHAR(12)," "),CHAR(13)," ")))=0,LEN(TRIM(SUBSTITUTE(SUBSTITUTE(SUBSTITUTE(SUBSTITUTE(SUBSTITUTE(SUBSTITUTE(F107,CHAR(160)," "),CHAR(9)," "),CHAR(10)," "),CHAR(11)," "),CHAR(12)," "),CHAR(13)," ")))=0,LEN(TRIM(SUBSTITUTE(SUBSTITUTE(SUBSTITUTE(SUBSTITUTE(SUBSTITUTE(SUBSTITUTE(H107,CHAR(160)," "),CHAR(9)," "),CHAR(10)," "),CHAR(11)," "),CHAR(12)," "),CHAR(13)," ")))=0,LEN(TRIM(SUBSTITUTE(SUBSTITUTE(SUBSTITUTE(SUBSTITUTE(SUBSTITUTE(SUBSTITUTE(I107,CHAR(160)," "),CHAR(9)," "),CHAR(10)," "),CHAR(11)," "),CHAR(12)," "),CHAR(13)," ")))=0,LEN(TRIM(SUBSTITUTE(SUBSTITUTE(SUBSTITUTE(SUBSTITUTE(SUBSTITUTE(SUBSTITUTE(K107,CHAR(160)," "),CHAR(9)," "),CHAR(10)," "),CHAR(11)," "),CHAR(12)," "),CHAR(13)," ")))=0,LEN(TRIM(SUBSTITUTE(SUBSTITUTE(SUBSTITUTE(SUBSTITUTE(SUBSTITUTE(SUBSTITUTE(L107,CHAR(160)," "),CHAR(9)," "),CHAR(10)," "),CHAR(11)," "),CHAR(12)," "),CHAR(13)," ")))=0,LEN(TRIM(SUBSTITUTE(SUBSTITUTE(SUBSTITUTE(SUBSTITUTE(SUBSTITUTE(SUBSTITUTE(N107,CHAR(160)," "),CHAR(9)," "),CHAR(10)," "),CHAR(11)," "),CHAR(12)," "),CHAR(13)," ")))=0,LEN(TRIM(SUBSTITUTE(SUBSTITUTE(SUBSTITUTE(SUBSTITUTE(SUBSTITUTE(SUBSTITUTE(O107,CHAR(160)," "),CHAR(9)," "),CHAR(10)," "),CHAR(11)," "),CHAR(12)," "),CHAR(13)," ")))=0),"INCOMPLETE",IF(OR(SUMPRODUCT(--EXACT(TRIM(SUBSTITUTE(SUBSTITUTE(SUBSTITUTE(SUBSTITUTE(SUBSTITUTE(SUBSTITUTE(B107,CHAR(160)," "),CHAR(9)," "),CHAR(10)," "),CHAR(11)," "),CHAR(12)," "),CHAR(13)," ")),validation_decision_use))=0,SUMPRODUCT(--EXACT(TRIM(SUBSTITUTE(SUBSTITUTE(SUBSTITUTE(SUBSTITUTE(SUBSTITUTE(SUBSTITUTE(C107,CHAR(160)," "),CHAR(9)," "),CHAR(10)," "),CHAR(11)," "),CHAR(12)," "),CHAR(13)," ")),validation_existing_view))=0,SUMPRODUCT(--EXACT(TRIM(SUBSTITUTE(SUBSTITUTE(SUBSTITUTE(SUBSTITUTE(SUBSTITUTE(SUBSTITUTE(E107,CHAR(160)," "),CHAR(9)," "),CHAR(10)," "),CHAR(11)," "),CHAR(12)," "),CHAR(13)," ")),validation_boundary_state))=0,SUMPRODUCT(--EXACT(TRIM(SUBSTITUTE(SUBSTITUTE(SUBSTITUTE(SUBSTITUTE(SUBSTITUTE(SUBSTITUTE(F107,CHAR(160)," "),CHAR(9)," "),CHAR(10)," "),CHAR(11)," "),CHAR(12)," "),CHAR(13)," ")),validation_boundary_effect))=0,SUMPRODUCT(--EXACT(TRIM(SUBSTITUTE(SUBSTITUTE(SUBSTITUTE(SUBSTITUTE(SUBSTITUTE(SUBSTITUTE(H107,CHAR(160)," "),CHAR(9)," "),CHAR(10)," "),CHAR(11)," "),CHAR(12)," "),CHAR(13)," ")),validation_boundary_state))=0,SUMPRODUCT(--EXACT(TRIM(SUBSTITUTE(SUBSTITUTE(SUBSTITUTE(SUBSTITUTE(SUBSTITUTE(SUBSTITUTE(I107,CHAR(160)," "),CHAR(9)," "),CHAR(10)," "),CHAR(11)," "),CHAR(12)," "),CHAR(13)," ")),validation_boundary_effect))=0,SUMPRODUCT(--EXACT(TRIM(SUBSTITUTE(SUBSTITUTE(SUBSTITUTE(SUBSTITUTE(SUBSTITUTE(SUBSTITUTE(K107,CHAR(160)," "),CHAR(9)," "),CHAR(10)," "),CHAR(11)," "),CHAR(12)," "),CHAR(13)," ")),validation_boundary_state))=0,SUMPRODUCT(--EXACT(TRIM(SUBSTITUTE(SUBSTITUTE(SUBSTITUTE(SUBSTITUTE(SUBSTITUTE(SUBSTITUTE(L107,CHAR(160)," "),CHAR(9)," "),CHAR(10)," "),CHAR(11)," "),CHAR(12)," "),CHAR(13)," ")),validation_boundary_effect))=0,SUMPRODUCT(--EXACT(TRIM(SUBSTITUTE(SUBSTITUTE(SUBSTITUTE(SUBSTITUTE(SUBSTITUTE(SUBSTITUTE(N107,CHAR(160)," "),CHAR(9)," "),CHAR(10)," "),CHAR(11)," "),CHAR(12)," "),CHAR(13)," ")),validation_boundary_state))=0,SUMPRODUCT(--EXACT(TRIM(SUBSTITUTE(SUBSTITUTE(SUBSTITUTE(SUBSTITUTE(SUBSTITUTE(SUBSTITUTE(O107,CHAR(160)," "),CHAR(9)," "),CHAR(10)," "),CHAR(11)," "),CHAR(12)," "),CHAR(13)," ")),validation_boundary_effect))=0),"INVALID_INPUT",IF(OR(TRIM(SUBSTITUTE(SUBSTITUTE(SUBSTITUTE(SUBSTITUTE(SUBSTITUTE(SUBSTITUTE(E107,CHAR(160)," "),CHAR(9)," "),CHAR(10)," "),CHAR(11)," "),CHAR(12)," "),CHAR(13)," "))="UNRESOLVED",TRIM(SUBSTITUTE(SUBSTITUTE(SUBSTITUTE(SUBSTITUTE(SUBSTITUTE(SUBSTITUTE(F107,CHAR(160)," "),CHAR(9)," "),CHAR(10)," "),CHAR(11)," "),CHAR(12)," "),CHAR(13)," "))="UNKNOWN",TRIM(SUBSTITUTE(SUBSTITUTE(SUBSTITUTE(SUBSTITUTE(SUBSTITUTE(SUBSTITUTE(H107,CHAR(160)," "),CHAR(9)," "),CHAR(10)," "),CHAR(11)," "),CHAR(12)," "),CHAR(13)," "))="UNRESOLVED",TRIM(SUBSTITUTE(SUBSTITUTE(SUBSTITUTE(SUBSTITUTE(SUBSTITUTE(SUBSTITUTE(I107,CHAR(160)," "),CHAR(9)," "),CHAR(10)," "),CHAR(11)," "),CHAR(12)," "),CHAR(13)," "))="UNKNOWN",TRIM(SUBSTITUTE(SUBSTITUTE(SUBSTITUTE(SUBSTITUTE(SUBSTITUTE(SUBSTITUTE(K107,CHAR(160)," "),CHAR(9)," "),CHAR(10)," "),CHAR(11)," "),CHAR(12)," "),CHAR(13)," "))="UNRESOLVED",TRIM(SUBSTITUTE(SUBSTITUTE(SUBSTITUTE(SUBSTITUTE(SUBSTITUTE(SUBSTITUTE(L107,CHAR(160)," "),CHAR(9)," "),CHAR(10)," "),CHAR(11)," "),CHAR(12)," "),CHAR(13)," "))="UNKNOWN",TRIM(SUBSTITUTE(SUBSTITUTE(SUBSTITUTE(SUBSTITUTE(SUBSTITUTE(SUBSTITUTE(N107,CHAR(160)," "),CHAR(9)," "),CHAR(10)," "),CHAR(11)," "),CHAR(12)," "),CHAR(13)," "))="UNRESOLVED",TRIM(SUBSTITUTE(SUBSTITUTE(SUBSTITUTE(SUBSTITUTE(SUBSTITUTE(SUBSTITUTE(O107,CHAR(160)," "),CHAR(9)," "),CHAR(10)," "),CHAR(11)," "),CHAR(12)," "),CHAR(13)," "))="UNKNOWN"),"RESOLVE_SCOPE",IF(AND(TRIM(SUBSTITUTE(SUBSTITUTE(SUBSTITUTE(SUBSTITUTE(SUBSTITUTE(SUBSTITUTE(C107,CHAR(160)," "),CHAR(9)," "),CHAR(10)," "),CHAR(11)," "),CHAR(12)," "),CHAR(13)," "))="CURRENT",OR(TRIM(SUBSTITUTE(SUBSTITUTE(SUBSTITUTE(SUBSTITUTE(SUBSTITUTE(SUBSTITUTE(F107,CHAR(160)," "),CHAR(9)," "),CHAR(10)," "),CHAR(11)," "),CHAR(12)," "),CHAR(13)," "))="MATERIAL",TRIM(SUBSTITUTE(SUBSTITUTE(SUBSTITUTE(SUBSTITUTE(SUBSTITUTE(SUBSTITUTE(I107,CHAR(160)," "),CHAR(9)," "),CHAR(10)," "),CHAR(11)," "),CHAR(12)," "),CHAR(13)," "))="MATERIAL",TRIM(SUBSTITUTE(SUBSTITUTE(SUBSTITUTE(SUBSTITUTE(SUBSTITUTE(SUBSTITUTE(L107,CHAR(160)," "),CHAR(9)," "),CHAR(10)," "),CHAR(11)," "),CHAR(12)," "),CHAR(13)," "))="MATERIAL",TRIM(SUBSTITUTE(SUBSTITUTE(SUBSTITUTE(SUBSTITUTE(SUBSTITUTE(SUBSTITUTE(O107,CHAR(160)," "),CHAR(9)," "),CHAR(10)," "),CHAR(11)," "),CHAR(12)," "),CHAR(13)," "))="MATERIAL")),"REOPEN_VIEW",IF((--(TRIM(SUBSTITUTE(SUBSTITUTE(SUBSTITUTE(SUBSTITUTE(SUBSTITUTE(SUBSTITUTE(F107,CHAR(160)," "),CHAR(9)," "),CHAR(10)," "),CHAR(11)," "),CHAR(12)," "),CHAR(13)," "))="MATERIAL")+--(TRIM(SUBSTITUTE(SUBSTITUTE(SUBSTITUTE(SUBSTITUTE(SUBSTITUTE(SUBSTITUTE(I107,CHAR(160)," "),CHAR(9)," "),CHAR(10)," "),CHAR(11)," "),CHAR(12)," "),CHAR(13)," "))="MATERIAL")+--(TRIM(SUBSTITUTE(SUBSTITUTE(SUBSTITUTE(SUBSTITUTE(SUBSTITUTE(SUBSTITUTE(L107,CHAR(160)," "),CHAR(9)," "),CHAR(10)," "),CHAR(11)," "),CHAR(12)," "),CHAR(13)," "))="MATERIAL")+--(TRIM(SUBSTITUTE(SUBSTITUTE(SUBSTITUTE(SUBSTITUTE(SUBSTITUTE(SUBSTITUTE(O107,CHAR(160)," "),CHAR(9)," "),CHAR(10)," "),CHAR(11)," "),CHAR(12)," "),CHAR(13)," "))="MATERIAL"))&gt;1,"SPLIT_MULTIPLE",IF(TRIM(SUBSTITUTE(SUBSTITUTE(SUBSTITUTE(SUBSTITUTE(SUBSTITUTE(SUBSTITUTE(F107,CHAR(160)," "),CHAR(9)," "),CHAR(10)," "),CHAR(11)," "),CHAR(12)," "),CHAR(13)," "))="MATERIAL","SPLIT_BUYER",IF(TRIM(SUBSTITUTE(SUBSTITUTE(SUBSTITUTE(SUBSTITUTE(SUBSTITUTE(SUBSTITUTE(I107,CHAR(160)," "),CHAR(9)," "),CHAR(10)," "),CHAR(11)," "),CHAR(12)," "),CHAR(13)," "))="MATERIAL","SPLIT_OFFER",IF(TRIM(SUBSTITUTE(SUBSTITUTE(SUBSTITUTE(SUBSTITUTE(SUBSTITUTE(SUBSTITUTE(L107,CHAR(160)," "),CHAR(9)," "),CHAR(10)," "),CHAR(11)," "),CHAR(12)," "),CHAR(13)," "))="MATERIAL","SPLIT_MARKET",IF(TRIM(SUBSTITUTE(SUBSTITUTE(SUBSTITUTE(SUBSTITUTE(SUBSTITUTE(SUBSTITUTE(O107,CHAR(160)," "),CHAR(9)," "),CHAR(10)," "),CHAR(11)," "),CHAR(12)," "),CHAR(13)," "))="MATERIAL","SPLIT_GEOGRAPHY","USE_ONE_VIEW")))))))))</f>
      </c>
      <c r="T107" s="46">
        <f>IF(S107="INVALID_INPUT","CONTROLLED_INPUT_INVALID",IF(S107="INCOMPLETE","REQUIRED_INPUT_MISSING",IF(S107="RESOLVE_SCOPE","BOUNDARY_UNRESOLVED",IF(S107="REOPEN_VIEW","CURRENT_VIEW_STALE",IF(S107="SPLIT_MULTIPLE","MULTIPLE_MATERIAL_BOUNDARIES",IF(LEFT(S107,6)="SPLIT_","SINGLE_MATERIAL_BOUNDARY","NO_MATERIAL_BOUNDARY_CHANGE"))))))</f>
      </c>
      <c r="U107" s="46">
        <f>"Buyer: "&amp;TRIM(SUBSTITUTE(SUBSTITUTE(SUBSTITUTE(SUBSTITUTE(SUBSTITUTE(SUBSTITUTE(D107,CHAR(160)," "),CHAR(9)," "),CHAR(10)," "),CHAR(11)," "),CHAR(12)," "),CHAR(13)," "))&amp;" | Offer: "&amp;TRIM(SUBSTITUTE(SUBSTITUTE(SUBSTITUTE(SUBSTITUTE(SUBSTITUTE(SUBSTITUTE(G107,CHAR(160)," "),CHAR(9)," "),CHAR(10)," "),CHAR(11)," "),CHAR(12)," "),CHAR(13)," "))&amp;" | Market/job: "&amp;TRIM(SUBSTITUTE(SUBSTITUTE(SUBSTITUTE(SUBSTITUTE(SUBSTITUTE(SUBSTITUTE(J107,CHAR(160)," "),CHAR(9)," "),CHAR(10)," "),CHAR(11)," "),CHAR(12)," "),CHAR(13)," "))&amp;" | Geography/serviceability: "&amp;TRIM(SUBSTITUTE(SUBSTITUTE(SUBSTITUTE(SUBSTITUTE(SUBSTITUTE(SUBSTITUTE(M107,CHAR(160)," "),CHAR(9)," "),CHAR(10)," "),CHAR(11)," "),CHAR(12)," "),CHAR(13)," "))</f>
      </c>
      <c r="V107" s="46">
        <f>IF(OR(S107="USE_ONE_VIEW",LEFT(S107,6)="SPLIT_",S107="REOPEN_VIEW"),"Use the resulting scoped view for the stated decision after inclusions, exclusions and evidence are recorded.","No consequential downstream comparison yet.")</f>
      </c>
      <c r="W107" s="46">
        <f>IF(OR(S107="USE_ONE_VIEW",LEFT(S107,6)="SPLIT_",S107="REOPEN_VIEW"),"Do not generalize to other buyers, offers, markets, geographies or decisions without rechecking scope.","Do not size, benchmark, rank or brief from an unresolved or invalid scope.")</f>
      </c>
      <c r="X107" s="46">
        <f>IF(S107="INVALID_INPUT","Correct unsupported controlled values.",IF(S107="INCOMPLETE","Complete missing controlled fields.",IF(S107="RESOLVE_SCOPE","Resolve one or more boundary states/effects before comparison.",IF(AX107="INCOMPLETE","Record exact missing buyer / offer / market-job / geography-serviceability scope labels before publishing.","None identified by controlled inputs."))))</f>
      </c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>
        <f>IF(OR(LEN(TRIM(SUBSTITUTE(SUBSTITUTE(SUBSTITUTE(SUBSTITUTE(SUBSTITUTE(SUBSTITUTE(D107,CHAR(160)," "),CHAR(9)," "),CHAR(10)," "),CHAR(11)," "),CHAR(12)," "),CHAR(13)," ")))=0,LEN(TRIM(SUBSTITUTE(SUBSTITUTE(SUBSTITUTE(SUBSTITUTE(SUBSTITUTE(SUBSTITUTE(G107,CHAR(160)," "),CHAR(9)," "),CHAR(10)," "),CHAR(11)," "),CHAR(12)," "),CHAR(13)," ")))=0,LEN(TRIM(SUBSTITUTE(SUBSTITUTE(SUBSTITUTE(SUBSTITUTE(SUBSTITUTE(SUBSTITUTE(J107,CHAR(160)," "),CHAR(9)," "),CHAR(10)," "),CHAR(11)," "),CHAR(12)," "),CHAR(13)," ")))=0,LEN(TRIM(SUBSTITUTE(SUBSTITUTE(SUBSTITUTE(SUBSTITUTE(SUBSTITUTE(SUBSTITUTE(M107,CHAR(160)," "),CHAR(9)," "),CHAR(10)," "),CHAR(11)," "),CHAR(12)," "),CHAR(13)," ")))=0),"INCOMPLETE","COMPLETE")</f>
      </c>
      <c r="AY107">
        <f>IF(OR(S107="INVALID_INPUT",S107="INCOMPLETE",S107="RESOLVE_SCOPE",AX107="INCOMPLETE"),"NOT_READY_TO_PUBLISH","READY_FOR_HANDOFF")</f>
      </c>
    </row>
    <row r="108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48">
        <f>IF(OR(LEN(TRIM(SUBSTITUTE(SUBSTITUTE(SUBSTITUTE(SUBSTITUTE(SUBSTITUTE(SUBSTITUTE(B108,CHAR(160)," "),CHAR(9)," "),CHAR(10)," "),CHAR(11)," "),CHAR(12)," "),CHAR(13)," ")))=0,LEN(TRIM(SUBSTITUTE(SUBSTITUTE(SUBSTITUTE(SUBSTITUTE(SUBSTITUTE(SUBSTITUTE(C108,CHAR(160)," "),CHAR(9)," "),CHAR(10)," "),CHAR(11)," "),CHAR(12)," "),CHAR(13)," ")))=0,LEN(TRIM(SUBSTITUTE(SUBSTITUTE(SUBSTITUTE(SUBSTITUTE(SUBSTITUTE(SUBSTITUTE(E108,CHAR(160)," "),CHAR(9)," "),CHAR(10)," "),CHAR(11)," "),CHAR(12)," "),CHAR(13)," ")))=0,LEN(TRIM(SUBSTITUTE(SUBSTITUTE(SUBSTITUTE(SUBSTITUTE(SUBSTITUTE(SUBSTITUTE(F108,CHAR(160)," "),CHAR(9)," "),CHAR(10)," "),CHAR(11)," "),CHAR(12)," "),CHAR(13)," ")))=0,LEN(TRIM(SUBSTITUTE(SUBSTITUTE(SUBSTITUTE(SUBSTITUTE(SUBSTITUTE(SUBSTITUTE(H108,CHAR(160)," "),CHAR(9)," "),CHAR(10)," "),CHAR(11)," "),CHAR(12)," "),CHAR(13)," ")))=0,LEN(TRIM(SUBSTITUTE(SUBSTITUTE(SUBSTITUTE(SUBSTITUTE(SUBSTITUTE(SUBSTITUTE(I108,CHAR(160)," "),CHAR(9)," "),CHAR(10)," "),CHAR(11)," "),CHAR(12)," "),CHAR(13)," ")))=0,LEN(TRIM(SUBSTITUTE(SUBSTITUTE(SUBSTITUTE(SUBSTITUTE(SUBSTITUTE(SUBSTITUTE(K108,CHAR(160)," "),CHAR(9)," "),CHAR(10)," "),CHAR(11)," "),CHAR(12)," "),CHAR(13)," ")))=0,LEN(TRIM(SUBSTITUTE(SUBSTITUTE(SUBSTITUTE(SUBSTITUTE(SUBSTITUTE(SUBSTITUTE(L108,CHAR(160)," "),CHAR(9)," "),CHAR(10)," "),CHAR(11)," "),CHAR(12)," "),CHAR(13)," ")))=0,LEN(TRIM(SUBSTITUTE(SUBSTITUTE(SUBSTITUTE(SUBSTITUTE(SUBSTITUTE(SUBSTITUTE(N108,CHAR(160)," "),CHAR(9)," "),CHAR(10)," "),CHAR(11)," "),CHAR(12)," "),CHAR(13)," ")))=0,LEN(TRIM(SUBSTITUTE(SUBSTITUTE(SUBSTITUTE(SUBSTITUTE(SUBSTITUTE(SUBSTITUTE(O108,CHAR(160)," "),CHAR(9)," "),CHAR(10)," "),CHAR(11)," "),CHAR(12)," "),CHAR(13)," ")))=0),"INCOMPLETE",IF(OR(SUMPRODUCT(--EXACT(TRIM(SUBSTITUTE(SUBSTITUTE(SUBSTITUTE(SUBSTITUTE(SUBSTITUTE(SUBSTITUTE(B108,CHAR(160)," "),CHAR(9)," "),CHAR(10)," "),CHAR(11)," "),CHAR(12)," "),CHAR(13)," ")),validation_decision_use))=0,SUMPRODUCT(--EXACT(TRIM(SUBSTITUTE(SUBSTITUTE(SUBSTITUTE(SUBSTITUTE(SUBSTITUTE(SUBSTITUTE(C108,CHAR(160)," "),CHAR(9)," "),CHAR(10)," "),CHAR(11)," "),CHAR(12)," "),CHAR(13)," ")),validation_existing_view))=0,SUMPRODUCT(--EXACT(TRIM(SUBSTITUTE(SUBSTITUTE(SUBSTITUTE(SUBSTITUTE(SUBSTITUTE(SUBSTITUTE(E108,CHAR(160)," "),CHAR(9)," "),CHAR(10)," "),CHAR(11)," "),CHAR(12)," "),CHAR(13)," ")),validation_boundary_state))=0,SUMPRODUCT(--EXACT(TRIM(SUBSTITUTE(SUBSTITUTE(SUBSTITUTE(SUBSTITUTE(SUBSTITUTE(SUBSTITUTE(F108,CHAR(160)," "),CHAR(9)," "),CHAR(10)," "),CHAR(11)," "),CHAR(12)," "),CHAR(13)," ")),validation_boundary_effect))=0,SUMPRODUCT(--EXACT(TRIM(SUBSTITUTE(SUBSTITUTE(SUBSTITUTE(SUBSTITUTE(SUBSTITUTE(SUBSTITUTE(H108,CHAR(160)," "),CHAR(9)," "),CHAR(10)," "),CHAR(11)," "),CHAR(12)," "),CHAR(13)," ")),validation_boundary_state))=0,SUMPRODUCT(--EXACT(TRIM(SUBSTITUTE(SUBSTITUTE(SUBSTITUTE(SUBSTITUTE(SUBSTITUTE(SUBSTITUTE(I108,CHAR(160)," "),CHAR(9)," "),CHAR(10)," "),CHAR(11)," "),CHAR(12)," "),CHAR(13)," ")),validation_boundary_effect))=0,SUMPRODUCT(--EXACT(TRIM(SUBSTITUTE(SUBSTITUTE(SUBSTITUTE(SUBSTITUTE(SUBSTITUTE(SUBSTITUTE(K108,CHAR(160)," "),CHAR(9)," "),CHAR(10)," "),CHAR(11)," "),CHAR(12)," "),CHAR(13)," ")),validation_boundary_state))=0,SUMPRODUCT(--EXACT(TRIM(SUBSTITUTE(SUBSTITUTE(SUBSTITUTE(SUBSTITUTE(SUBSTITUTE(SUBSTITUTE(L108,CHAR(160)," "),CHAR(9)," "),CHAR(10)," "),CHAR(11)," "),CHAR(12)," "),CHAR(13)," ")),validation_boundary_effect))=0,SUMPRODUCT(--EXACT(TRIM(SUBSTITUTE(SUBSTITUTE(SUBSTITUTE(SUBSTITUTE(SUBSTITUTE(SUBSTITUTE(N108,CHAR(160)," "),CHAR(9)," "),CHAR(10)," "),CHAR(11)," "),CHAR(12)," "),CHAR(13)," ")),validation_boundary_state))=0,SUMPRODUCT(--EXACT(TRIM(SUBSTITUTE(SUBSTITUTE(SUBSTITUTE(SUBSTITUTE(SUBSTITUTE(SUBSTITUTE(O108,CHAR(160)," "),CHAR(9)," "),CHAR(10)," "),CHAR(11)," "),CHAR(12)," "),CHAR(13)," ")),validation_boundary_effect))=0),"INVALID_INPUT",IF(OR(TRIM(SUBSTITUTE(SUBSTITUTE(SUBSTITUTE(SUBSTITUTE(SUBSTITUTE(SUBSTITUTE(E108,CHAR(160)," "),CHAR(9)," "),CHAR(10)," "),CHAR(11)," "),CHAR(12)," "),CHAR(13)," "))="UNRESOLVED",TRIM(SUBSTITUTE(SUBSTITUTE(SUBSTITUTE(SUBSTITUTE(SUBSTITUTE(SUBSTITUTE(F108,CHAR(160)," "),CHAR(9)," "),CHAR(10)," "),CHAR(11)," "),CHAR(12)," "),CHAR(13)," "))="UNKNOWN",TRIM(SUBSTITUTE(SUBSTITUTE(SUBSTITUTE(SUBSTITUTE(SUBSTITUTE(SUBSTITUTE(H108,CHAR(160)," "),CHAR(9)," "),CHAR(10)," "),CHAR(11)," "),CHAR(12)," "),CHAR(13)," "))="UNRESOLVED",TRIM(SUBSTITUTE(SUBSTITUTE(SUBSTITUTE(SUBSTITUTE(SUBSTITUTE(SUBSTITUTE(I108,CHAR(160)," "),CHAR(9)," "),CHAR(10)," "),CHAR(11)," "),CHAR(12)," "),CHAR(13)," "))="UNKNOWN",TRIM(SUBSTITUTE(SUBSTITUTE(SUBSTITUTE(SUBSTITUTE(SUBSTITUTE(SUBSTITUTE(K108,CHAR(160)," "),CHAR(9)," "),CHAR(10)," "),CHAR(11)," "),CHAR(12)," "),CHAR(13)," "))="UNRESOLVED",TRIM(SUBSTITUTE(SUBSTITUTE(SUBSTITUTE(SUBSTITUTE(SUBSTITUTE(SUBSTITUTE(L108,CHAR(160)," "),CHAR(9)," "),CHAR(10)," "),CHAR(11)," "),CHAR(12)," "),CHAR(13)," "))="UNKNOWN",TRIM(SUBSTITUTE(SUBSTITUTE(SUBSTITUTE(SUBSTITUTE(SUBSTITUTE(SUBSTITUTE(N108,CHAR(160)," "),CHAR(9)," "),CHAR(10)," "),CHAR(11)," "),CHAR(12)," "),CHAR(13)," "))="UNRESOLVED",TRIM(SUBSTITUTE(SUBSTITUTE(SUBSTITUTE(SUBSTITUTE(SUBSTITUTE(SUBSTITUTE(O108,CHAR(160)," "),CHAR(9)," "),CHAR(10)," "),CHAR(11)," "),CHAR(12)," "),CHAR(13)," "))="UNKNOWN"),"RESOLVE_SCOPE",IF(AND(TRIM(SUBSTITUTE(SUBSTITUTE(SUBSTITUTE(SUBSTITUTE(SUBSTITUTE(SUBSTITUTE(C108,CHAR(160)," "),CHAR(9)," "),CHAR(10)," "),CHAR(11)," "),CHAR(12)," "),CHAR(13)," "))="CURRENT",OR(TRIM(SUBSTITUTE(SUBSTITUTE(SUBSTITUTE(SUBSTITUTE(SUBSTITUTE(SUBSTITUTE(F108,CHAR(160)," "),CHAR(9)," "),CHAR(10)," "),CHAR(11)," "),CHAR(12)," "),CHAR(13)," "))="MATERIAL",TRIM(SUBSTITUTE(SUBSTITUTE(SUBSTITUTE(SUBSTITUTE(SUBSTITUTE(SUBSTITUTE(I108,CHAR(160)," "),CHAR(9)," "),CHAR(10)," "),CHAR(11)," "),CHAR(12)," "),CHAR(13)," "))="MATERIAL",TRIM(SUBSTITUTE(SUBSTITUTE(SUBSTITUTE(SUBSTITUTE(SUBSTITUTE(SUBSTITUTE(L108,CHAR(160)," "),CHAR(9)," "),CHAR(10)," "),CHAR(11)," "),CHAR(12)," "),CHAR(13)," "))="MATERIAL",TRIM(SUBSTITUTE(SUBSTITUTE(SUBSTITUTE(SUBSTITUTE(SUBSTITUTE(SUBSTITUTE(O108,CHAR(160)," "),CHAR(9)," "),CHAR(10)," "),CHAR(11)," "),CHAR(12)," "),CHAR(13)," "))="MATERIAL")),"REOPEN_VIEW",IF((--(TRIM(SUBSTITUTE(SUBSTITUTE(SUBSTITUTE(SUBSTITUTE(SUBSTITUTE(SUBSTITUTE(F108,CHAR(160)," "),CHAR(9)," "),CHAR(10)," "),CHAR(11)," "),CHAR(12)," "),CHAR(13)," "))="MATERIAL")+--(TRIM(SUBSTITUTE(SUBSTITUTE(SUBSTITUTE(SUBSTITUTE(SUBSTITUTE(SUBSTITUTE(I108,CHAR(160)," "),CHAR(9)," "),CHAR(10)," "),CHAR(11)," "),CHAR(12)," "),CHAR(13)," "))="MATERIAL")+--(TRIM(SUBSTITUTE(SUBSTITUTE(SUBSTITUTE(SUBSTITUTE(SUBSTITUTE(SUBSTITUTE(L108,CHAR(160)," "),CHAR(9)," "),CHAR(10)," "),CHAR(11)," "),CHAR(12)," "),CHAR(13)," "))="MATERIAL")+--(TRIM(SUBSTITUTE(SUBSTITUTE(SUBSTITUTE(SUBSTITUTE(SUBSTITUTE(SUBSTITUTE(O108,CHAR(160)," "),CHAR(9)," "),CHAR(10)," "),CHAR(11)," "),CHAR(12)," "),CHAR(13)," "))="MATERIAL"))&gt;1,"SPLIT_MULTIPLE",IF(TRIM(SUBSTITUTE(SUBSTITUTE(SUBSTITUTE(SUBSTITUTE(SUBSTITUTE(SUBSTITUTE(F108,CHAR(160)," "),CHAR(9)," "),CHAR(10)," "),CHAR(11)," "),CHAR(12)," "),CHAR(13)," "))="MATERIAL","SPLIT_BUYER",IF(TRIM(SUBSTITUTE(SUBSTITUTE(SUBSTITUTE(SUBSTITUTE(SUBSTITUTE(SUBSTITUTE(I108,CHAR(160)," "),CHAR(9)," "),CHAR(10)," "),CHAR(11)," "),CHAR(12)," "),CHAR(13)," "))="MATERIAL","SPLIT_OFFER",IF(TRIM(SUBSTITUTE(SUBSTITUTE(SUBSTITUTE(SUBSTITUTE(SUBSTITUTE(SUBSTITUTE(L108,CHAR(160)," "),CHAR(9)," "),CHAR(10)," "),CHAR(11)," "),CHAR(12)," "),CHAR(13)," "))="MATERIAL","SPLIT_MARKET",IF(TRIM(SUBSTITUTE(SUBSTITUTE(SUBSTITUTE(SUBSTITUTE(SUBSTITUTE(SUBSTITUTE(O108,CHAR(160)," "),CHAR(9)," "),CHAR(10)," "),CHAR(11)," "),CHAR(12)," "),CHAR(13)," "))="MATERIAL","SPLIT_GEOGRAPHY","USE_ONE_VIEW")))))))))</f>
      </c>
      <c r="T108" s="46">
        <f>IF(S108="INVALID_INPUT","CONTROLLED_INPUT_INVALID",IF(S108="INCOMPLETE","REQUIRED_INPUT_MISSING",IF(S108="RESOLVE_SCOPE","BOUNDARY_UNRESOLVED",IF(S108="REOPEN_VIEW","CURRENT_VIEW_STALE",IF(S108="SPLIT_MULTIPLE","MULTIPLE_MATERIAL_BOUNDARIES",IF(LEFT(S108,6)="SPLIT_","SINGLE_MATERIAL_BOUNDARY","NO_MATERIAL_BOUNDARY_CHANGE"))))))</f>
      </c>
      <c r="U108" s="46">
        <f>"Buyer: "&amp;TRIM(SUBSTITUTE(SUBSTITUTE(SUBSTITUTE(SUBSTITUTE(SUBSTITUTE(SUBSTITUTE(D108,CHAR(160)," "),CHAR(9)," "),CHAR(10)," "),CHAR(11)," "),CHAR(12)," "),CHAR(13)," "))&amp;" | Offer: "&amp;TRIM(SUBSTITUTE(SUBSTITUTE(SUBSTITUTE(SUBSTITUTE(SUBSTITUTE(SUBSTITUTE(G108,CHAR(160)," "),CHAR(9)," "),CHAR(10)," "),CHAR(11)," "),CHAR(12)," "),CHAR(13)," "))&amp;" | Market/job: "&amp;TRIM(SUBSTITUTE(SUBSTITUTE(SUBSTITUTE(SUBSTITUTE(SUBSTITUTE(SUBSTITUTE(J108,CHAR(160)," "),CHAR(9)," "),CHAR(10)," "),CHAR(11)," "),CHAR(12)," "),CHAR(13)," "))&amp;" | Geography/serviceability: "&amp;TRIM(SUBSTITUTE(SUBSTITUTE(SUBSTITUTE(SUBSTITUTE(SUBSTITUTE(SUBSTITUTE(M108,CHAR(160)," "),CHAR(9)," "),CHAR(10)," "),CHAR(11)," "),CHAR(12)," "),CHAR(13)," "))</f>
      </c>
      <c r="V108" s="46">
        <f>IF(OR(S108="USE_ONE_VIEW",LEFT(S108,6)="SPLIT_",S108="REOPEN_VIEW"),"Use the resulting scoped view for the stated decision after inclusions, exclusions and evidence are recorded.","No consequential downstream comparison yet.")</f>
      </c>
      <c r="W108" s="46">
        <f>IF(OR(S108="USE_ONE_VIEW",LEFT(S108,6)="SPLIT_",S108="REOPEN_VIEW"),"Do not generalize to other buyers, offers, markets, geographies or decisions without rechecking scope.","Do not size, benchmark, rank or brief from an unresolved or invalid scope.")</f>
      </c>
      <c r="X108" s="46">
        <f>IF(S108="INVALID_INPUT","Correct unsupported controlled values.",IF(S108="INCOMPLETE","Complete missing controlled fields.",IF(S108="RESOLVE_SCOPE","Resolve one or more boundary states/effects before comparison.",IF(AX108="INCOMPLETE","Record exact missing buyer / offer / market-job / geography-serviceability scope labels before publishing.","None identified by controlled inputs."))))</f>
      </c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>
        <f>IF(OR(LEN(TRIM(SUBSTITUTE(SUBSTITUTE(SUBSTITUTE(SUBSTITUTE(SUBSTITUTE(SUBSTITUTE(D108,CHAR(160)," "),CHAR(9)," "),CHAR(10)," "),CHAR(11)," "),CHAR(12)," "),CHAR(13)," ")))=0,LEN(TRIM(SUBSTITUTE(SUBSTITUTE(SUBSTITUTE(SUBSTITUTE(SUBSTITUTE(SUBSTITUTE(G108,CHAR(160)," "),CHAR(9)," "),CHAR(10)," "),CHAR(11)," "),CHAR(12)," "),CHAR(13)," ")))=0,LEN(TRIM(SUBSTITUTE(SUBSTITUTE(SUBSTITUTE(SUBSTITUTE(SUBSTITUTE(SUBSTITUTE(J108,CHAR(160)," "),CHAR(9)," "),CHAR(10)," "),CHAR(11)," "),CHAR(12)," "),CHAR(13)," ")))=0,LEN(TRIM(SUBSTITUTE(SUBSTITUTE(SUBSTITUTE(SUBSTITUTE(SUBSTITUTE(SUBSTITUTE(M108,CHAR(160)," "),CHAR(9)," "),CHAR(10)," "),CHAR(11)," "),CHAR(12)," "),CHAR(13)," ")))=0),"INCOMPLETE","COMPLETE")</f>
      </c>
      <c r="AY108">
        <f>IF(OR(S108="INVALID_INPUT",S108="INCOMPLETE",S108="RESOLVE_SCOPE",AX108="INCOMPLETE"),"NOT_READY_TO_PUBLISH","READY_FOR_HANDOFF")</f>
      </c>
    </row>
    <row r="109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48">
        <f>IF(OR(LEN(TRIM(SUBSTITUTE(SUBSTITUTE(SUBSTITUTE(SUBSTITUTE(SUBSTITUTE(SUBSTITUTE(B109,CHAR(160)," "),CHAR(9)," "),CHAR(10)," "),CHAR(11)," "),CHAR(12)," "),CHAR(13)," ")))=0,LEN(TRIM(SUBSTITUTE(SUBSTITUTE(SUBSTITUTE(SUBSTITUTE(SUBSTITUTE(SUBSTITUTE(C109,CHAR(160)," "),CHAR(9)," "),CHAR(10)," "),CHAR(11)," "),CHAR(12)," "),CHAR(13)," ")))=0,LEN(TRIM(SUBSTITUTE(SUBSTITUTE(SUBSTITUTE(SUBSTITUTE(SUBSTITUTE(SUBSTITUTE(E109,CHAR(160)," "),CHAR(9)," "),CHAR(10)," "),CHAR(11)," "),CHAR(12)," "),CHAR(13)," ")))=0,LEN(TRIM(SUBSTITUTE(SUBSTITUTE(SUBSTITUTE(SUBSTITUTE(SUBSTITUTE(SUBSTITUTE(F109,CHAR(160)," "),CHAR(9)," "),CHAR(10)," "),CHAR(11)," "),CHAR(12)," "),CHAR(13)," ")))=0,LEN(TRIM(SUBSTITUTE(SUBSTITUTE(SUBSTITUTE(SUBSTITUTE(SUBSTITUTE(SUBSTITUTE(H109,CHAR(160)," "),CHAR(9)," "),CHAR(10)," "),CHAR(11)," "),CHAR(12)," "),CHAR(13)," ")))=0,LEN(TRIM(SUBSTITUTE(SUBSTITUTE(SUBSTITUTE(SUBSTITUTE(SUBSTITUTE(SUBSTITUTE(I109,CHAR(160)," "),CHAR(9)," "),CHAR(10)," "),CHAR(11)," "),CHAR(12)," "),CHAR(13)," ")))=0,LEN(TRIM(SUBSTITUTE(SUBSTITUTE(SUBSTITUTE(SUBSTITUTE(SUBSTITUTE(SUBSTITUTE(K109,CHAR(160)," "),CHAR(9)," "),CHAR(10)," "),CHAR(11)," "),CHAR(12)," "),CHAR(13)," ")))=0,LEN(TRIM(SUBSTITUTE(SUBSTITUTE(SUBSTITUTE(SUBSTITUTE(SUBSTITUTE(SUBSTITUTE(L109,CHAR(160)," "),CHAR(9)," "),CHAR(10)," "),CHAR(11)," "),CHAR(12)," "),CHAR(13)," ")))=0,LEN(TRIM(SUBSTITUTE(SUBSTITUTE(SUBSTITUTE(SUBSTITUTE(SUBSTITUTE(SUBSTITUTE(N109,CHAR(160)," "),CHAR(9)," "),CHAR(10)," "),CHAR(11)," "),CHAR(12)," "),CHAR(13)," ")))=0,LEN(TRIM(SUBSTITUTE(SUBSTITUTE(SUBSTITUTE(SUBSTITUTE(SUBSTITUTE(SUBSTITUTE(O109,CHAR(160)," "),CHAR(9)," "),CHAR(10)," "),CHAR(11)," "),CHAR(12)," "),CHAR(13)," ")))=0),"INCOMPLETE",IF(OR(SUMPRODUCT(--EXACT(TRIM(SUBSTITUTE(SUBSTITUTE(SUBSTITUTE(SUBSTITUTE(SUBSTITUTE(SUBSTITUTE(B109,CHAR(160)," "),CHAR(9)," "),CHAR(10)," "),CHAR(11)," "),CHAR(12)," "),CHAR(13)," ")),validation_decision_use))=0,SUMPRODUCT(--EXACT(TRIM(SUBSTITUTE(SUBSTITUTE(SUBSTITUTE(SUBSTITUTE(SUBSTITUTE(SUBSTITUTE(C109,CHAR(160)," "),CHAR(9)," "),CHAR(10)," "),CHAR(11)," "),CHAR(12)," "),CHAR(13)," ")),validation_existing_view))=0,SUMPRODUCT(--EXACT(TRIM(SUBSTITUTE(SUBSTITUTE(SUBSTITUTE(SUBSTITUTE(SUBSTITUTE(SUBSTITUTE(E109,CHAR(160)," "),CHAR(9)," "),CHAR(10)," "),CHAR(11)," "),CHAR(12)," "),CHAR(13)," ")),validation_boundary_state))=0,SUMPRODUCT(--EXACT(TRIM(SUBSTITUTE(SUBSTITUTE(SUBSTITUTE(SUBSTITUTE(SUBSTITUTE(SUBSTITUTE(F109,CHAR(160)," "),CHAR(9)," "),CHAR(10)," "),CHAR(11)," "),CHAR(12)," "),CHAR(13)," ")),validation_boundary_effect))=0,SUMPRODUCT(--EXACT(TRIM(SUBSTITUTE(SUBSTITUTE(SUBSTITUTE(SUBSTITUTE(SUBSTITUTE(SUBSTITUTE(H109,CHAR(160)," "),CHAR(9)," "),CHAR(10)," "),CHAR(11)," "),CHAR(12)," "),CHAR(13)," ")),validation_boundary_state))=0,SUMPRODUCT(--EXACT(TRIM(SUBSTITUTE(SUBSTITUTE(SUBSTITUTE(SUBSTITUTE(SUBSTITUTE(SUBSTITUTE(I109,CHAR(160)," "),CHAR(9)," "),CHAR(10)," "),CHAR(11)," "),CHAR(12)," "),CHAR(13)," ")),validation_boundary_effect))=0,SUMPRODUCT(--EXACT(TRIM(SUBSTITUTE(SUBSTITUTE(SUBSTITUTE(SUBSTITUTE(SUBSTITUTE(SUBSTITUTE(K109,CHAR(160)," "),CHAR(9)," "),CHAR(10)," "),CHAR(11)," "),CHAR(12)," "),CHAR(13)," ")),validation_boundary_state))=0,SUMPRODUCT(--EXACT(TRIM(SUBSTITUTE(SUBSTITUTE(SUBSTITUTE(SUBSTITUTE(SUBSTITUTE(SUBSTITUTE(L109,CHAR(160)," "),CHAR(9)," "),CHAR(10)," "),CHAR(11)," "),CHAR(12)," "),CHAR(13)," ")),validation_boundary_effect))=0,SUMPRODUCT(--EXACT(TRIM(SUBSTITUTE(SUBSTITUTE(SUBSTITUTE(SUBSTITUTE(SUBSTITUTE(SUBSTITUTE(N109,CHAR(160)," "),CHAR(9)," "),CHAR(10)," "),CHAR(11)," "),CHAR(12)," "),CHAR(13)," ")),validation_boundary_state))=0,SUMPRODUCT(--EXACT(TRIM(SUBSTITUTE(SUBSTITUTE(SUBSTITUTE(SUBSTITUTE(SUBSTITUTE(SUBSTITUTE(O109,CHAR(160)," "),CHAR(9)," "),CHAR(10)," "),CHAR(11)," "),CHAR(12)," "),CHAR(13)," ")),validation_boundary_effect))=0),"INVALID_INPUT",IF(OR(TRIM(SUBSTITUTE(SUBSTITUTE(SUBSTITUTE(SUBSTITUTE(SUBSTITUTE(SUBSTITUTE(E109,CHAR(160)," "),CHAR(9)," "),CHAR(10)," "),CHAR(11)," "),CHAR(12)," "),CHAR(13)," "))="UNRESOLVED",TRIM(SUBSTITUTE(SUBSTITUTE(SUBSTITUTE(SUBSTITUTE(SUBSTITUTE(SUBSTITUTE(F109,CHAR(160)," "),CHAR(9)," "),CHAR(10)," "),CHAR(11)," "),CHAR(12)," "),CHAR(13)," "))="UNKNOWN",TRIM(SUBSTITUTE(SUBSTITUTE(SUBSTITUTE(SUBSTITUTE(SUBSTITUTE(SUBSTITUTE(H109,CHAR(160)," "),CHAR(9)," "),CHAR(10)," "),CHAR(11)," "),CHAR(12)," "),CHAR(13)," "))="UNRESOLVED",TRIM(SUBSTITUTE(SUBSTITUTE(SUBSTITUTE(SUBSTITUTE(SUBSTITUTE(SUBSTITUTE(I109,CHAR(160)," "),CHAR(9)," "),CHAR(10)," "),CHAR(11)," "),CHAR(12)," "),CHAR(13)," "))="UNKNOWN",TRIM(SUBSTITUTE(SUBSTITUTE(SUBSTITUTE(SUBSTITUTE(SUBSTITUTE(SUBSTITUTE(K109,CHAR(160)," "),CHAR(9)," "),CHAR(10)," "),CHAR(11)," "),CHAR(12)," "),CHAR(13)," "))="UNRESOLVED",TRIM(SUBSTITUTE(SUBSTITUTE(SUBSTITUTE(SUBSTITUTE(SUBSTITUTE(SUBSTITUTE(L109,CHAR(160)," "),CHAR(9)," "),CHAR(10)," "),CHAR(11)," "),CHAR(12)," "),CHAR(13)," "))="UNKNOWN",TRIM(SUBSTITUTE(SUBSTITUTE(SUBSTITUTE(SUBSTITUTE(SUBSTITUTE(SUBSTITUTE(N109,CHAR(160)," "),CHAR(9)," "),CHAR(10)," "),CHAR(11)," "),CHAR(12)," "),CHAR(13)," "))="UNRESOLVED",TRIM(SUBSTITUTE(SUBSTITUTE(SUBSTITUTE(SUBSTITUTE(SUBSTITUTE(SUBSTITUTE(O109,CHAR(160)," "),CHAR(9)," "),CHAR(10)," "),CHAR(11)," "),CHAR(12)," "),CHAR(13)," "))="UNKNOWN"),"RESOLVE_SCOPE",IF(AND(TRIM(SUBSTITUTE(SUBSTITUTE(SUBSTITUTE(SUBSTITUTE(SUBSTITUTE(SUBSTITUTE(C109,CHAR(160)," "),CHAR(9)," "),CHAR(10)," "),CHAR(11)," "),CHAR(12)," "),CHAR(13)," "))="CURRENT",OR(TRIM(SUBSTITUTE(SUBSTITUTE(SUBSTITUTE(SUBSTITUTE(SUBSTITUTE(SUBSTITUTE(F109,CHAR(160)," "),CHAR(9)," "),CHAR(10)," "),CHAR(11)," "),CHAR(12)," "),CHAR(13)," "))="MATERIAL",TRIM(SUBSTITUTE(SUBSTITUTE(SUBSTITUTE(SUBSTITUTE(SUBSTITUTE(SUBSTITUTE(I109,CHAR(160)," "),CHAR(9)," "),CHAR(10)," "),CHAR(11)," "),CHAR(12)," "),CHAR(13)," "))="MATERIAL",TRIM(SUBSTITUTE(SUBSTITUTE(SUBSTITUTE(SUBSTITUTE(SUBSTITUTE(SUBSTITUTE(L109,CHAR(160)," "),CHAR(9)," "),CHAR(10)," "),CHAR(11)," "),CHAR(12)," "),CHAR(13)," "))="MATERIAL",TRIM(SUBSTITUTE(SUBSTITUTE(SUBSTITUTE(SUBSTITUTE(SUBSTITUTE(SUBSTITUTE(O109,CHAR(160)," "),CHAR(9)," "),CHAR(10)," "),CHAR(11)," "),CHAR(12)," "),CHAR(13)," "))="MATERIAL")),"REOPEN_VIEW",IF((--(TRIM(SUBSTITUTE(SUBSTITUTE(SUBSTITUTE(SUBSTITUTE(SUBSTITUTE(SUBSTITUTE(F109,CHAR(160)," "),CHAR(9)," "),CHAR(10)," "),CHAR(11)," "),CHAR(12)," "),CHAR(13)," "))="MATERIAL")+--(TRIM(SUBSTITUTE(SUBSTITUTE(SUBSTITUTE(SUBSTITUTE(SUBSTITUTE(SUBSTITUTE(I109,CHAR(160)," "),CHAR(9)," "),CHAR(10)," "),CHAR(11)," "),CHAR(12)," "),CHAR(13)," "))="MATERIAL")+--(TRIM(SUBSTITUTE(SUBSTITUTE(SUBSTITUTE(SUBSTITUTE(SUBSTITUTE(SUBSTITUTE(L109,CHAR(160)," "),CHAR(9)," "),CHAR(10)," "),CHAR(11)," "),CHAR(12)," "),CHAR(13)," "))="MATERIAL")+--(TRIM(SUBSTITUTE(SUBSTITUTE(SUBSTITUTE(SUBSTITUTE(SUBSTITUTE(SUBSTITUTE(O109,CHAR(160)," "),CHAR(9)," "),CHAR(10)," "),CHAR(11)," "),CHAR(12)," "),CHAR(13)," "))="MATERIAL"))&gt;1,"SPLIT_MULTIPLE",IF(TRIM(SUBSTITUTE(SUBSTITUTE(SUBSTITUTE(SUBSTITUTE(SUBSTITUTE(SUBSTITUTE(F109,CHAR(160)," "),CHAR(9)," "),CHAR(10)," "),CHAR(11)," "),CHAR(12)," "),CHAR(13)," "))="MATERIAL","SPLIT_BUYER",IF(TRIM(SUBSTITUTE(SUBSTITUTE(SUBSTITUTE(SUBSTITUTE(SUBSTITUTE(SUBSTITUTE(I109,CHAR(160)," "),CHAR(9)," "),CHAR(10)," "),CHAR(11)," "),CHAR(12)," "),CHAR(13)," "))="MATERIAL","SPLIT_OFFER",IF(TRIM(SUBSTITUTE(SUBSTITUTE(SUBSTITUTE(SUBSTITUTE(SUBSTITUTE(SUBSTITUTE(L109,CHAR(160)," "),CHAR(9)," "),CHAR(10)," "),CHAR(11)," "),CHAR(12)," "),CHAR(13)," "))="MATERIAL","SPLIT_MARKET",IF(TRIM(SUBSTITUTE(SUBSTITUTE(SUBSTITUTE(SUBSTITUTE(SUBSTITUTE(SUBSTITUTE(O109,CHAR(160)," "),CHAR(9)," "),CHAR(10)," "),CHAR(11)," "),CHAR(12)," "),CHAR(13)," "))="MATERIAL","SPLIT_GEOGRAPHY","USE_ONE_VIEW")))))))))</f>
      </c>
      <c r="T109" s="46">
        <f>IF(S109="INVALID_INPUT","CONTROLLED_INPUT_INVALID",IF(S109="INCOMPLETE","REQUIRED_INPUT_MISSING",IF(S109="RESOLVE_SCOPE","BOUNDARY_UNRESOLVED",IF(S109="REOPEN_VIEW","CURRENT_VIEW_STALE",IF(S109="SPLIT_MULTIPLE","MULTIPLE_MATERIAL_BOUNDARIES",IF(LEFT(S109,6)="SPLIT_","SINGLE_MATERIAL_BOUNDARY","NO_MATERIAL_BOUNDARY_CHANGE"))))))</f>
      </c>
      <c r="U109" s="46">
        <f>"Buyer: "&amp;TRIM(SUBSTITUTE(SUBSTITUTE(SUBSTITUTE(SUBSTITUTE(SUBSTITUTE(SUBSTITUTE(D109,CHAR(160)," "),CHAR(9)," "),CHAR(10)," "),CHAR(11)," "),CHAR(12)," "),CHAR(13)," "))&amp;" | Offer: "&amp;TRIM(SUBSTITUTE(SUBSTITUTE(SUBSTITUTE(SUBSTITUTE(SUBSTITUTE(SUBSTITUTE(G109,CHAR(160)," "),CHAR(9)," "),CHAR(10)," "),CHAR(11)," "),CHAR(12)," "),CHAR(13)," "))&amp;" | Market/job: "&amp;TRIM(SUBSTITUTE(SUBSTITUTE(SUBSTITUTE(SUBSTITUTE(SUBSTITUTE(SUBSTITUTE(J109,CHAR(160)," "),CHAR(9)," "),CHAR(10)," "),CHAR(11)," "),CHAR(12)," "),CHAR(13)," "))&amp;" | Geography/serviceability: "&amp;TRIM(SUBSTITUTE(SUBSTITUTE(SUBSTITUTE(SUBSTITUTE(SUBSTITUTE(SUBSTITUTE(M109,CHAR(160)," "),CHAR(9)," "),CHAR(10)," "),CHAR(11)," "),CHAR(12)," "),CHAR(13)," "))</f>
      </c>
      <c r="V109" s="46">
        <f>IF(OR(S109="USE_ONE_VIEW",LEFT(S109,6)="SPLIT_",S109="REOPEN_VIEW"),"Use the resulting scoped view for the stated decision after inclusions, exclusions and evidence are recorded.","No consequential downstream comparison yet.")</f>
      </c>
      <c r="W109" s="46">
        <f>IF(OR(S109="USE_ONE_VIEW",LEFT(S109,6)="SPLIT_",S109="REOPEN_VIEW"),"Do not generalize to other buyers, offers, markets, geographies or decisions without rechecking scope.","Do not size, benchmark, rank or brief from an unresolved or invalid scope.")</f>
      </c>
      <c r="X109" s="46">
        <f>IF(S109="INVALID_INPUT","Correct unsupported controlled values.",IF(S109="INCOMPLETE","Complete missing controlled fields.",IF(S109="RESOLVE_SCOPE","Resolve one or more boundary states/effects before comparison.",IF(AX109="INCOMPLETE","Record exact missing buyer / offer / market-job / geography-serviceability scope labels before publishing.","None identified by controlled inputs."))))</f>
      </c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>
        <f>IF(OR(LEN(TRIM(SUBSTITUTE(SUBSTITUTE(SUBSTITUTE(SUBSTITUTE(SUBSTITUTE(SUBSTITUTE(D109,CHAR(160)," "),CHAR(9)," "),CHAR(10)," "),CHAR(11)," "),CHAR(12)," "),CHAR(13)," ")))=0,LEN(TRIM(SUBSTITUTE(SUBSTITUTE(SUBSTITUTE(SUBSTITUTE(SUBSTITUTE(SUBSTITUTE(G109,CHAR(160)," "),CHAR(9)," "),CHAR(10)," "),CHAR(11)," "),CHAR(12)," "),CHAR(13)," ")))=0,LEN(TRIM(SUBSTITUTE(SUBSTITUTE(SUBSTITUTE(SUBSTITUTE(SUBSTITUTE(SUBSTITUTE(J109,CHAR(160)," "),CHAR(9)," "),CHAR(10)," "),CHAR(11)," "),CHAR(12)," "),CHAR(13)," ")))=0,LEN(TRIM(SUBSTITUTE(SUBSTITUTE(SUBSTITUTE(SUBSTITUTE(SUBSTITUTE(SUBSTITUTE(M109,CHAR(160)," "),CHAR(9)," "),CHAR(10)," "),CHAR(11)," "),CHAR(12)," "),CHAR(13)," ")))=0),"INCOMPLETE","COMPLETE")</f>
      </c>
      <c r="AY109">
        <f>IF(OR(S109="INVALID_INPUT",S109="INCOMPLETE",S109="RESOLVE_SCOPE",AX109="INCOMPLETE"),"NOT_READY_TO_PUBLISH","READY_FOR_HANDOFF")</f>
      </c>
    </row>
    <row r="110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48">
        <f>IF(OR(LEN(TRIM(SUBSTITUTE(SUBSTITUTE(SUBSTITUTE(SUBSTITUTE(SUBSTITUTE(SUBSTITUTE(B110,CHAR(160)," "),CHAR(9)," "),CHAR(10)," "),CHAR(11)," "),CHAR(12)," "),CHAR(13)," ")))=0,LEN(TRIM(SUBSTITUTE(SUBSTITUTE(SUBSTITUTE(SUBSTITUTE(SUBSTITUTE(SUBSTITUTE(C110,CHAR(160)," "),CHAR(9)," "),CHAR(10)," "),CHAR(11)," "),CHAR(12)," "),CHAR(13)," ")))=0,LEN(TRIM(SUBSTITUTE(SUBSTITUTE(SUBSTITUTE(SUBSTITUTE(SUBSTITUTE(SUBSTITUTE(E110,CHAR(160)," "),CHAR(9)," "),CHAR(10)," "),CHAR(11)," "),CHAR(12)," "),CHAR(13)," ")))=0,LEN(TRIM(SUBSTITUTE(SUBSTITUTE(SUBSTITUTE(SUBSTITUTE(SUBSTITUTE(SUBSTITUTE(F110,CHAR(160)," "),CHAR(9)," "),CHAR(10)," "),CHAR(11)," "),CHAR(12)," "),CHAR(13)," ")))=0,LEN(TRIM(SUBSTITUTE(SUBSTITUTE(SUBSTITUTE(SUBSTITUTE(SUBSTITUTE(SUBSTITUTE(H110,CHAR(160)," "),CHAR(9)," "),CHAR(10)," "),CHAR(11)," "),CHAR(12)," "),CHAR(13)," ")))=0,LEN(TRIM(SUBSTITUTE(SUBSTITUTE(SUBSTITUTE(SUBSTITUTE(SUBSTITUTE(SUBSTITUTE(I110,CHAR(160)," "),CHAR(9)," "),CHAR(10)," "),CHAR(11)," "),CHAR(12)," "),CHAR(13)," ")))=0,LEN(TRIM(SUBSTITUTE(SUBSTITUTE(SUBSTITUTE(SUBSTITUTE(SUBSTITUTE(SUBSTITUTE(K110,CHAR(160)," "),CHAR(9)," "),CHAR(10)," "),CHAR(11)," "),CHAR(12)," "),CHAR(13)," ")))=0,LEN(TRIM(SUBSTITUTE(SUBSTITUTE(SUBSTITUTE(SUBSTITUTE(SUBSTITUTE(SUBSTITUTE(L110,CHAR(160)," "),CHAR(9)," "),CHAR(10)," "),CHAR(11)," "),CHAR(12)," "),CHAR(13)," ")))=0,LEN(TRIM(SUBSTITUTE(SUBSTITUTE(SUBSTITUTE(SUBSTITUTE(SUBSTITUTE(SUBSTITUTE(N110,CHAR(160)," "),CHAR(9)," "),CHAR(10)," "),CHAR(11)," "),CHAR(12)," "),CHAR(13)," ")))=0,LEN(TRIM(SUBSTITUTE(SUBSTITUTE(SUBSTITUTE(SUBSTITUTE(SUBSTITUTE(SUBSTITUTE(O110,CHAR(160)," "),CHAR(9)," "),CHAR(10)," "),CHAR(11)," "),CHAR(12)," "),CHAR(13)," ")))=0),"INCOMPLETE",IF(OR(SUMPRODUCT(--EXACT(TRIM(SUBSTITUTE(SUBSTITUTE(SUBSTITUTE(SUBSTITUTE(SUBSTITUTE(SUBSTITUTE(B110,CHAR(160)," "),CHAR(9)," "),CHAR(10)," "),CHAR(11)," "),CHAR(12)," "),CHAR(13)," ")),validation_decision_use))=0,SUMPRODUCT(--EXACT(TRIM(SUBSTITUTE(SUBSTITUTE(SUBSTITUTE(SUBSTITUTE(SUBSTITUTE(SUBSTITUTE(C110,CHAR(160)," "),CHAR(9)," "),CHAR(10)," "),CHAR(11)," "),CHAR(12)," "),CHAR(13)," ")),validation_existing_view))=0,SUMPRODUCT(--EXACT(TRIM(SUBSTITUTE(SUBSTITUTE(SUBSTITUTE(SUBSTITUTE(SUBSTITUTE(SUBSTITUTE(E110,CHAR(160)," "),CHAR(9)," "),CHAR(10)," "),CHAR(11)," "),CHAR(12)," "),CHAR(13)," ")),validation_boundary_state))=0,SUMPRODUCT(--EXACT(TRIM(SUBSTITUTE(SUBSTITUTE(SUBSTITUTE(SUBSTITUTE(SUBSTITUTE(SUBSTITUTE(F110,CHAR(160)," "),CHAR(9)," "),CHAR(10)," "),CHAR(11)," "),CHAR(12)," "),CHAR(13)," ")),validation_boundary_effect))=0,SUMPRODUCT(--EXACT(TRIM(SUBSTITUTE(SUBSTITUTE(SUBSTITUTE(SUBSTITUTE(SUBSTITUTE(SUBSTITUTE(H110,CHAR(160)," "),CHAR(9)," "),CHAR(10)," "),CHAR(11)," "),CHAR(12)," "),CHAR(13)," ")),validation_boundary_state))=0,SUMPRODUCT(--EXACT(TRIM(SUBSTITUTE(SUBSTITUTE(SUBSTITUTE(SUBSTITUTE(SUBSTITUTE(SUBSTITUTE(I110,CHAR(160)," "),CHAR(9)," "),CHAR(10)," "),CHAR(11)," "),CHAR(12)," "),CHAR(13)," ")),validation_boundary_effect))=0,SUMPRODUCT(--EXACT(TRIM(SUBSTITUTE(SUBSTITUTE(SUBSTITUTE(SUBSTITUTE(SUBSTITUTE(SUBSTITUTE(K110,CHAR(160)," "),CHAR(9)," "),CHAR(10)," "),CHAR(11)," "),CHAR(12)," "),CHAR(13)," ")),validation_boundary_state))=0,SUMPRODUCT(--EXACT(TRIM(SUBSTITUTE(SUBSTITUTE(SUBSTITUTE(SUBSTITUTE(SUBSTITUTE(SUBSTITUTE(L110,CHAR(160)," "),CHAR(9)," "),CHAR(10)," "),CHAR(11)," "),CHAR(12)," "),CHAR(13)," ")),validation_boundary_effect))=0,SUMPRODUCT(--EXACT(TRIM(SUBSTITUTE(SUBSTITUTE(SUBSTITUTE(SUBSTITUTE(SUBSTITUTE(SUBSTITUTE(N110,CHAR(160)," "),CHAR(9)," "),CHAR(10)," "),CHAR(11)," "),CHAR(12)," "),CHAR(13)," ")),validation_boundary_state))=0,SUMPRODUCT(--EXACT(TRIM(SUBSTITUTE(SUBSTITUTE(SUBSTITUTE(SUBSTITUTE(SUBSTITUTE(SUBSTITUTE(O110,CHAR(160)," "),CHAR(9)," "),CHAR(10)," "),CHAR(11)," "),CHAR(12)," "),CHAR(13)," ")),validation_boundary_effect))=0),"INVALID_INPUT",IF(OR(TRIM(SUBSTITUTE(SUBSTITUTE(SUBSTITUTE(SUBSTITUTE(SUBSTITUTE(SUBSTITUTE(E110,CHAR(160)," "),CHAR(9)," "),CHAR(10)," "),CHAR(11)," "),CHAR(12)," "),CHAR(13)," "))="UNRESOLVED",TRIM(SUBSTITUTE(SUBSTITUTE(SUBSTITUTE(SUBSTITUTE(SUBSTITUTE(SUBSTITUTE(F110,CHAR(160)," "),CHAR(9)," "),CHAR(10)," "),CHAR(11)," "),CHAR(12)," "),CHAR(13)," "))="UNKNOWN",TRIM(SUBSTITUTE(SUBSTITUTE(SUBSTITUTE(SUBSTITUTE(SUBSTITUTE(SUBSTITUTE(H110,CHAR(160)," "),CHAR(9)," "),CHAR(10)," "),CHAR(11)," "),CHAR(12)," "),CHAR(13)," "))="UNRESOLVED",TRIM(SUBSTITUTE(SUBSTITUTE(SUBSTITUTE(SUBSTITUTE(SUBSTITUTE(SUBSTITUTE(I110,CHAR(160)," "),CHAR(9)," "),CHAR(10)," "),CHAR(11)," "),CHAR(12)," "),CHAR(13)," "))="UNKNOWN",TRIM(SUBSTITUTE(SUBSTITUTE(SUBSTITUTE(SUBSTITUTE(SUBSTITUTE(SUBSTITUTE(K110,CHAR(160)," "),CHAR(9)," "),CHAR(10)," "),CHAR(11)," "),CHAR(12)," "),CHAR(13)," "))="UNRESOLVED",TRIM(SUBSTITUTE(SUBSTITUTE(SUBSTITUTE(SUBSTITUTE(SUBSTITUTE(SUBSTITUTE(L110,CHAR(160)," "),CHAR(9)," "),CHAR(10)," "),CHAR(11)," "),CHAR(12)," "),CHAR(13)," "))="UNKNOWN",TRIM(SUBSTITUTE(SUBSTITUTE(SUBSTITUTE(SUBSTITUTE(SUBSTITUTE(SUBSTITUTE(N110,CHAR(160)," "),CHAR(9)," "),CHAR(10)," "),CHAR(11)," "),CHAR(12)," "),CHAR(13)," "))="UNRESOLVED",TRIM(SUBSTITUTE(SUBSTITUTE(SUBSTITUTE(SUBSTITUTE(SUBSTITUTE(SUBSTITUTE(O110,CHAR(160)," "),CHAR(9)," "),CHAR(10)," "),CHAR(11)," "),CHAR(12)," "),CHAR(13)," "))="UNKNOWN"),"RESOLVE_SCOPE",IF(AND(TRIM(SUBSTITUTE(SUBSTITUTE(SUBSTITUTE(SUBSTITUTE(SUBSTITUTE(SUBSTITUTE(C110,CHAR(160)," "),CHAR(9)," "),CHAR(10)," "),CHAR(11)," "),CHAR(12)," "),CHAR(13)," "))="CURRENT",OR(TRIM(SUBSTITUTE(SUBSTITUTE(SUBSTITUTE(SUBSTITUTE(SUBSTITUTE(SUBSTITUTE(F110,CHAR(160)," "),CHAR(9)," "),CHAR(10)," "),CHAR(11)," "),CHAR(12)," "),CHAR(13)," "))="MATERIAL",TRIM(SUBSTITUTE(SUBSTITUTE(SUBSTITUTE(SUBSTITUTE(SUBSTITUTE(SUBSTITUTE(I110,CHAR(160)," "),CHAR(9)," "),CHAR(10)," "),CHAR(11)," "),CHAR(12)," "),CHAR(13)," "))="MATERIAL",TRIM(SUBSTITUTE(SUBSTITUTE(SUBSTITUTE(SUBSTITUTE(SUBSTITUTE(SUBSTITUTE(L110,CHAR(160)," "),CHAR(9)," "),CHAR(10)," "),CHAR(11)," "),CHAR(12)," "),CHAR(13)," "))="MATERIAL",TRIM(SUBSTITUTE(SUBSTITUTE(SUBSTITUTE(SUBSTITUTE(SUBSTITUTE(SUBSTITUTE(O110,CHAR(160)," "),CHAR(9)," "),CHAR(10)," "),CHAR(11)," "),CHAR(12)," "),CHAR(13)," "))="MATERIAL")),"REOPEN_VIEW",IF((--(TRIM(SUBSTITUTE(SUBSTITUTE(SUBSTITUTE(SUBSTITUTE(SUBSTITUTE(SUBSTITUTE(F110,CHAR(160)," "),CHAR(9)," "),CHAR(10)," "),CHAR(11)," "),CHAR(12)," "),CHAR(13)," "))="MATERIAL")+--(TRIM(SUBSTITUTE(SUBSTITUTE(SUBSTITUTE(SUBSTITUTE(SUBSTITUTE(SUBSTITUTE(I110,CHAR(160)," "),CHAR(9)," "),CHAR(10)," "),CHAR(11)," "),CHAR(12)," "),CHAR(13)," "))="MATERIAL")+--(TRIM(SUBSTITUTE(SUBSTITUTE(SUBSTITUTE(SUBSTITUTE(SUBSTITUTE(SUBSTITUTE(L110,CHAR(160)," "),CHAR(9)," "),CHAR(10)," "),CHAR(11)," "),CHAR(12)," "),CHAR(13)," "))="MATERIAL")+--(TRIM(SUBSTITUTE(SUBSTITUTE(SUBSTITUTE(SUBSTITUTE(SUBSTITUTE(SUBSTITUTE(O110,CHAR(160)," "),CHAR(9)," "),CHAR(10)," "),CHAR(11)," "),CHAR(12)," "),CHAR(13)," "))="MATERIAL"))&gt;1,"SPLIT_MULTIPLE",IF(TRIM(SUBSTITUTE(SUBSTITUTE(SUBSTITUTE(SUBSTITUTE(SUBSTITUTE(SUBSTITUTE(F110,CHAR(160)," "),CHAR(9)," "),CHAR(10)," "),CHAR(11)," "),CHAR(12)," "),CHAR(13)," "))="MATERIAL","SPLIT_BUYER",IF(TRIM(SUBSTITUTE(SUBSTITUTE(SUBSTITUTE(SUBSTITUTE(SUBSTITUTE(SUBSTITUTE(I110,CHAR(160)," "),CHAR(9)," "),CHAR(10)," "),CHAR(11)," "),CHAR(12)," "),CHAR(13)," "))="MATERIAL","SPLIT_OFFER",IF(TRIM(SUBSTITUTE(SUBSTITUTE(SUBSTITUTE(SUBSTITUTE(SUBSTITUTE(SUBSTITUTE(L110,CHAR(160)," "),CHAR(9)," "),CHAR(10)," "),CHAR(11)," "),CHAR(12)," "),CHAR(13)," "))="MATERIAL","SPLIT_MARKET",IF(TRIM(SUBSTITUTE(SUBSTITUTE(SUBSTITUTE(SUBSTITUTE(SUBSTITUTE(SUBSTITUTE(O110,CHAR(160)," "),CHAR(9)," "),CHAR(10)," "),CHAR(11)," "),CHAR(12)," "),CHAR(13)," "))="MATERIAL","SPLIT_GEOGRAPHY","USE_ONE_VIEW")))))))))</f>
      </c>
      <c r="T110" s="46">
        <f>IF(S110="INVALID_INPUT","CONTROLLED_INPUT_INVALID",IF(S110="INCOMPLETE","REQUIRED_INPUT_MISSING",IF(S110="RESOLVE_SCOPE","BOUNDARY_UNRESOLVED",IF(S110="REOPEN_VIEW","CURRENT_VIEW_STALE",IF(S110="SPLIT_MULTIPLE","MULTIPLE_MATERIAL_BOUNDARIES",IF(LEFT(S110,6)="SPLIT_","SINGLE_MATERIAL_BOUNDARY","NO_MATERIAL_BOUNDARY_CHANGE"))))))</f>
      </c>
      <c r="U110" s="46">
        <f>"Buyer: "&amp;TRIM(SUBSTITUTE(SUBSTITUTE(SUBSTITUTE(SUBSTITUTE(SUBSTITUTE(SUBSTITUTE(D110,CHAR(160)," "),CHAR(9)," "),CHAR(10)," "),CHAR(11)," "),CHAR(12)," "),CHAR(13)," "))&amp;" | Offer: "&amp;TRIM(SUBSTITUTE(SUBSTITUTE(SUBSTITUTE(SUBSTITUTE(SUBSTITUTE(SUBSTITUTE(G110,CHAR(160)," "),CHAR(9)," "),CHAR(10)," "),CHAR(11)," "),CHAR(12)," "),CHAR(13)," "))&amp;" | Market/job: "&amp;TRIM(SUBSTITUTE(SUBSTITUTE(SUBSTITUTE(SUBSTITUTE(SUBSTITUTE(SUBSTITUTE(J110,CHAR(160)," "),CHAR(9)," "),CHAR(10)," "),CHAR(11)," "),CHAR(12)," "),CHAR(13)," "))&amp;" | Geography/serviceability: "&amp;TRIM(SUBSTITUTE(SUBSTITUTE(SUBSTITUTE(SUBSTITUTE(SUBSTITUTE(SUBSTITUTE(M110,CHAR(160)," "),CHAR(9)," "),CHAR(10)," "),CHAR(11)," "),CHAR(12)," "),CHAR(13)," "))</f>
      </c>
      <c r="V110" s="46">
        <f>IF(OR(S110="USE_ONE_VIEW",LEFT(S110,6)="SPLIT_",S110="REOPEN_VIEW"),"Use the resulting scoped view for the stated decision after inclusions, exclusions and evidence are recorded.","No consequential downstream comparison yet.")</f>
      </c>
      <c r="W110" s="46">
        <f>IF(OR(S110="USE_ONE_VIEW",LEFT(S110,6)="SPLIT_",S110="REOPEN_VIEW"),"Do not generalize to other buyers, offers, markets, geographies or decisions without rechecking scope.","Do not size, benchmark, rank or brief from an unresolved or invalid scope.")</f>
      </c>
      <c r="X110" s="46">
        <f>IF(S110="INVALID_INPUT","Correct unsupported controlled values.",IF(S110="INCOMPLETE","Complete missing controlled fields.",IF(S110="RESOLVE_SCOPE","Resolve one or more boundary states/effects before comparison.",IF(AX110="INCOMPLETE","Record exact missing buyer / offer / market-job / geography-serviceability scope labels before publishing.","None identified by controlled inputs."))))</f>
      </c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>
        <f>IF(OR(LEN(TRIM(SUBSTITUTE(SUBSTITUTE(SUBSTITUTE(SUBSTITUTE(SUBSTITUTE(SUBSTITUTE(D110,CHAR(160)," "),CHAR(9)," "),CHAR(10)," "),CHAR(11)," "),CHAR(12)," "),CHAR(13)," ")))=0,LEN(TRIM(SUBSTITUTE(SUBSTITUTE(SUBSTITUTE(SUBSTITUTE(SUBSTITUTE(SUBSTITUTE(G110,CHAR(160)," "),CHAR(9)," "),CHAR(10)," "),CHAR(11)," "),CHAR(12)," "),CHAR(13)," ")))=0,LEN(TRIM(SUBSTITUTE(SUBSTITUTE(SUBSTITUTE(SUBSTITUTE(SUBSTITUTE(SUBSTITUTE(J110,CHAR(160)," "),CHAR(9)," "),CHAR(10)," "),CHAR(11)," "),CHAR(12)," "),CHAR(13)," ")))=0,LEN(TRIM(SUBSTITUTE(SUBSTITUTE(SUBSTITUTE(SUBSTITUTE(SUBSTITUTE(SUBSTITUTE(M110,CHAR(160)," "),CHAR(9)," "),CHAR(10)," "),CHAR(11)," "),CHAR(12)," "),CHAR(13)," ")))=0),"INCOMPLETE","COMPLETE")</f>
      </c>
      <c r="AY110">
        <f>IF(OR(S110="INVALID_INPUT",S110="INCOMPLETE",S110="RESOLVE_SCOPE",AX110="INCOMPLETE"),"NOT_READY_TO_PUBLISH","READY_FOR_HANDOFF")</f>
      </c>
    </row>
    <row r="111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48">
        <f>IF(OR(LEN(TRIM(SUBSTITUTE(SUBSTITUTE(SUBSTITUTE(SUBSTITUTE(SUBSTITUTE(SUBSTITUTE(B111,CHAR(160)," "),CHAR(9)," "),CHAR(10)," "),CHAR(11)," "),CHAR(12)," "),CHAR(13)," ")))=0,LEN(TRIM(SUBSTITUTE(SUBSTITUTE(SUBSTITUTE(SUBSTITUTE(SUBSTITUTE(SUBSTITUTE(C111,CHAR(160)," "),CHAR(9)," "),CHAR(10)," "),CHAR(11)," "),CHAR(12)," "),CHAR(13)," ")))=0,LEN(TRIM(SUBSTITUTE(SUBSTITUTE(SUBSTITUTE(SUBSTITUTE(SUBSTITUTE(SUBSTITUTE(E111,CHAR(160)," "),CHAR(9)," "),CHAR(10)," "),CHAR(11)," "),CHAR(12)," "),CHAR(13)," ")))=0,LEN(TRIM(SUBSTITUTE(SUBSTITUTE(SUBSTITUTE(SUBSTITUTE(SUBSTITUTE(SUBSTITUTE(F111,CHAR(160)," "),CHAR(9)," "),CHAR(10)," "),CHAR(11)," "),CHAR(12)," "),CHAR(13)," ")))=0,LEN(TRIM(SUBSTITUTE(SUBSTITUTE(SUBSTITUTE(SUBSTITUTE(SUBSTITUTE(SUBSTITUTE(H111,CHAR(160)," "),CHAR(9)," "),CHAR(10)," "),CHAR(11)," "),CHAR(12)," "),CHAR(13)," ")))=0,LEN(TRIM(SUBSTITUTE(SUBSTITUTE(SUBSTITUTE(SUBSTITUTE(SUBSTITUTE(SUBSTITUTE(I111,CHAR(160)," "),CHAR(9)," "),CHAR(10)," "),CHAR(11)," "),CHAR(12)," "),CHAR(13)," ")))=0,LEN(TRIM(SUBSTITUTE(SUBSTITUTE(SUBSTITUTE(SUBSTITUTE(SUBSTITUTE(SUBSTITUTE(K111,CHAR(160)," "),CHAR(9)," "),CHAR(10)," "),CHAR(11)," "),CHAR(12)," "),CHAR(13)," ")))=0,LEN(TRIM(SUBSTITUTE(SUBSTITUTE(SUBSTITUTE(SUBSTITUTE(SUBSTITUTE(SUBSTITUTE(L111,CHAR(160)," "),CHAR(9)," "),CHAR(10)," "),CHAR(11)," "),CHAR(12)," "),CHAR(13)," ")))=0,LEN(TRIM(SUBSTITUTE(SUBSTITUTE(SUBSTITUTE(SUBSTITUTE(SUBSTITUTE(SUBSTITUTE(N111,CHAR(160)," "),CHAR(9)," "),CHAR(10)," "),CHAR(11)," "),CHAR(12)," "),CHAR(13)," ")))=0,LEN(TRIM(SUBSTITUTE(SUBSTITUTE(SUBSTITUTE(SUBSTITUTE(SUBSTITUTE(SUBSTITUTE(O111,CHAR(160)," "),CHAR(9)," "),CHAR(10)," "),CHAR(11)," "),CHAR(12)," "),CHAR(13)," ")))=0),"INCOMPLETE",IF(OR(SUMPRODUCT(--EXACT(TRIM(SUBSTITUTE(SUBSTITUTE(SUBSTITUTE(SUBSTITUTE(SUBSTITUTE(SUBSTITUTE(B111,CHAR(160)," "),CHAR(9)," "),CHAR(10)," "),CHAR(11)," "),CHAR(12)," "),CHAR(13)," ")),validation_decision_use))=0,SUMPRODUCT(--EXACT(TRIM(SUBSTITUTE(SUBSTITUTE(SUBSTITUTE(SUBSTITUTE(SUBSTITUTE(SUBSTITUTE(C111,CHAR(160)," "),CHAR(9)," "),CHAR(10)," "),CHAR(11)," "),CHAR(12)," "),CHAR(13)," ")),validation_existing_view))=0,SUMPRODUCT(--EXACT(TRIM(SUBSTITUTE(SUBSTITUTE(SUBSTITUTE(SUBSTITUTE(SUBSTITUTE(SUBSTITUTE(E111,CHAR(160)," "),CHAR(9)," "),CHAR(10)," "),CHAR(11)," "),CHAR(12)," "),CHAR(13)," ")),validation_boundary_state))=0,SUMPRODUCT(--EXACT(TRIM(SUBSTITUTE(SUBSTITUTE(SUBSTITUTE(SUBSTITUTE(SUBSTITUTE(SUBSTITUTE(F111,CHAR(160)," "),CHAR(9)," "),CHAR(10)," "),CHAR(11)," "),CHAR(12)," "),CHAR(13)," ")),validation_boundary_effect))=0,SUMPRODUCT(--EXACT(TRIM(SUBSTITUTE(SUBSTITUTE(SUBSTITUTE(SUBSTITUTE(SUBSTITUTE(SUBSTITUTE(H111,CHAR(160)," "),CHAR(9)," "),CHAR(10)," "),CHAR(11)," "),CHAR(12)," "),CHAR(13)," ")),validation_boundary_state))=0,SUMPRODUCT(--EXACT(TRIM(SUBSTITUTE(SUBSTITUTE(SUBSTITUTE(SUBSTITUTE(SUBSTITUTE(SUBSTITUTE(I111,CHAR(160)," "),CHAR(9)," "),CHAR(10)," "),CHAR(11)," "),CHAR(12)," "),CHAR(13)," ")),validation_boundary_effect))=0,SUMPRODUCT(--EXACT(TRIM(SUBSTITUTE(SUBSTITUTE(SUBSTITUTE(SUBSTITUTE(SUBSTITUTE(SUBSTITUTE(K111,CHAR(160)," "),CHAR(9)," "),CHAR(10)," "),CHAR(11)," "),CHAR(12)," "),CHAR(13)," ")),validation_boundary_state))=0,SUMPRODUCT(--EXACT(TRIM(SUBSTITUTE(SUBSTITUTE(SUBSTITUTE(SUBSTITUTE(SUBSTITUTE(SUBSTITUTE(L111,CHAR(160)," "),CHAR(9)," "),CHAR(10)," "),CHAR(11)," "),CHAR(12)," "),CHAR(13)," ")),validation_boundary_effect))=0,SUMPRODUCT(--EXACT(TRIM(SUBSTITUTE(SUBSTITUTE(SUBSTITUTE(SUBSTITUTE(SUBSTITUTE(SUBSTITUTE(N111,CHAR(160)," "),CHAR(9)," "),CHAR(10)," "),CHAR(11)," "),CHAR(12)," "),CHAR(13)," ")),validation_boundary_state))=0,SUMPRODUCT(--EXACT(TRIM(SUBSTITUTE(SUBSTITUTE(SUBSTITUTE(SUBSTITUTE(SUBSTITUTE(SUBSTITUTE(O111,CHAR(160)," "),CHAR(9)," "),CHAR(10)," "),CHAR(11)," "),CHAR(12)," "),CHAR(13)," ")),validation_boundary_effect))=0),"INVALID_INPUT",IF(OR(TRIM(SUBSTITUTE(SUBSTITUTE(SUBSTITUTE(SUBSTITUTE(SUBSTITUTE(SUBSTITUTE(E111,CHAR(160)," "),CHAR(9)," "),CHAR(10)," "),CHAR(11)," "),CHAR(12)," "),CHAR(13)," "))="UNRESOLVED",TRIM(SUBSTITUTE(SUBSTITUTE(SUBSTITUTE(SUBSTITUTE(SUBSTITUTE(SUBSTITUTE(F111,CHAR(160)," "),CHAR(9)," "),CHAR(10)," "),CHAR(11)," "),CHAR(12)," "),CHAR(13)," "))="UNKNOWN",TRIM(SUBSTITUTE(SUBSTITUTE(SUBSTITUTE(SUBSTITUTE(SUBSTITUTE(SUBSTITUTE(H111,CHAR(160)," "),CHAR(9)," "),CHAR(10)," "),CHAR(11)," "),CHAR(12)," "),CHAR(13)," "))="UNRESOLVED",TRIM(SUBSTITUTE(SUBSTITUTE(SUBSTITUTE(SUBSTITUTE(SUBSTITUTE(SUBSTITUTE(I111,CHAR(160)," "),CHAR(9)," "),CHAR(10)," "),CHAR(11)," "),CHAR(12)," "),CHAR(13)," "))="UNKNOWN",TRIM(SUBSTITUTE(SUBSTITUTE(SUBSTITUTE(SUBSTITUTE(SUBSTITUTE(SUBSTITUTE(K111,CHAR(160)," "),CHAR(9)," "),CHAR(10)," "),CHAR(11)," "),CHAR(12)," "),CHAR(13)," "))="UNRESOLVED",TRIM(SUBSTITUTE(SUBSTITUTE(SUBSTITUTE(SUBSTITUTE(SUBSTITUTE(SUBSTITUTE(L111,CHAR(160)," "),CHAR(9)," "),CHAR(10)," "),CHAR(11)," "),CHAR(12)," "),CHAR(13)," "))="UNKNOWN",TRIM(SUBSTITUTE(SUBSTITUTE(SUBSTITUTE(SUBSTITUTE(SUBSTITUTE(SUBSTITUTE(N111,CHAR(160)," "),CHAR(9)," "),CHAR(10)," "),CHAR(11)," "),CHAR(12)," "),CHAR(13)," "))="UNRESOLVED",TRIM(SUBSTITUTE(SUBSTITUTE(SUBSTITUTE(SUBSTITUTE(SUBSTITUTE(SUBSTITUTE(O111,CHAR(160)," "),CHAR(9)," "),CHAR(10)," "),CHAR(11)," "),CHAR(12)," "),CHAR(13)," "))="UNKNOWN"),"RESOLVE_SCOPE",IF(AND(TRIM(SUBSTITUTE(SUBSTITUTE(SUBSTITUTE(SUBSTITUTE(SUBSTITUTE(SUBSTITUTE(C111,CHAR(160)," "),CHAR(9)," "),CHAR(10)," "),CHAR(11)," "),CHAR(12)," "),CHAR(13)," "))="CURRENT",OR(TRIM(SUBSTITUTE(SUBSTITUTE(SUBSTITUTE(SUBSTITUTE(SUBSTITUTE(SUBSTITUTE(F111,CHAR(160)," "),CHAR(9)," "),CHAR(10)," "),CHAR(11)," "),CHAR(12)," "),CHAR(13)," "))="MATERIAL",TRIM(SUBSTITUTE(SUBSTITUTE(SUBSTITUTE(SUBSTITUTE(SUBSTITUTE(SUBSTITUTE(I111,CHAR(160)," "),CHAR(9)," "),CHAR(10)," "),CHAR(11)," "),CHAR(12)," "),CHAR(13)," "))="MATERIAL",TRIM(SUBSTITUTE(SUBSTITUTE(SUBSTITUTE(SUBSTITUTE(SUBSTITUTE(SUBSTITUTE(L111,CHAR(160)," "),CHAR(9)," "),CHAR(10)," "),CHAR(11)," "),CHAR(12)," "),CHAR(13)," "))="MATERIAL",TRIM(SUBSTITUTE(SUBSTITUTE(SUBSTITUTE(SUBSTITUTE(SUBSTITUTE(SUBSTITUTE(O111,CHAR(160)," "),CHAR(9)," "),CHAR(10)," "),CHAR(11)," "),CHAR(12)," "),CHAR(13)," "))="MATERIAL")),"REOPEN_VIEW",IF((--(TRIM(SUBSTITUTE(SUBSTITUTE(SUBSTITUTE(SUBSTITUTE(SUBSTITUTE(SUBSTITUTE(F111,CHAR(160)," "),CHAR(9)," "),CHAR(10)," "),CHAR(11)," "),CHAR(12)," "),CHAR(13)," "))="MATERIAL")+--(TRIM(SUBSTITUTE(SUBSTITUTE(SUBSTITUTE(SUBSTITUTE(SUBSTITUTE(SUBSTITUTE(I111,CHAR(160)," "),CHAR(9)," "),CHAR(10)," "),CHAR(11)," "),CHAR(12)," "),CHAR(13)," "))="MATERIAL")+--(TRIM(SUBSTITUTE(SUBSTITUTE(SUBSTITUTE(SUBSTITUTE(SUBSTITUTE(SUBSTITUTE(L111,CHAR(160)," "),CHAR(9)," "),CHAR(10)," "),CHAR(11)," "),CHAR(12)," "),CHAR(13)," "))="MATERIAL")+--(TRIM(SUBSTITUTE(SUBSTITUTE(SUBSTITUTE(SUBSTITUTE(SUBSTITUTE(SUBSTITUTE(O111,CHAR(160)," "),CHAR(9)," "),CHAR(10)," "),CHAR(11)," "),CHAR(12)," "),CHAR(13)," "))="MATERIAL"))&gt;1,"SPLIT_MULTIPLE",IF(TRIM(SUBSTITUTE(SUBSTITUTE(SUBSTITUTE(SUBSTITUTE(SUBSTITUTE(SUBSTITUTE(F111,CHAR(160)," "),CHAR(9)," "),CHAR(10)," "),CHAR(11)," "),CHAR(12)," "),CHAR(13)," "))="MATERIAL","SPLIT_BUYER",IF(TRIM(SUBSTITUTE(SUBSTITUTE(SUBSTITUTE(SUBSTITUTE(SUBSTITUTE(SUBSTITUTE(I111,CHAR(160)," "),CHAR(9)," "),CHAR(10)," "),CHAR(11)," "),CHAR(12)," "),CHAR(13)," "))="MATERIAL","SPLIT_OFFER",IF(TRIM(SUBSTITUTE(SUBSTITUTE(SUBSTITUTE(SUBSTITUTE(SUBSTITUTE(SUBSTITUTE(L111,CHAR(160)," "),CHAR(9)," "),CHAR(10)," "),CHAR(11)," "),CHAR(12)," "),CHAR(13)," "))="MATERIAL","SPLIT_MARKET",IF(TRIM(SUBSTITUTE(SUBSTITUTE(SUBSTITUTE(SUBSTITUTE(SUBSTITUTE(SUBSTITUTE(O111,CHAR(160)," "),CHAR(9)," "),CHAR(10)," "),CHAR(11)," "),CHAR(12)," "),CHAR(13)," "))="MATERIAL","SPLIT_GEOGRAPHY","USE_ONE_VIEW")))))))))</f>
      </c>
      <c r="T111" s="46">
        <f>IF(S111="INVALID_INPUT","CONTROLLED_INPUT_INVALID",IF(S111="INCOMPLETE","REQUIRED_INPUT_MISSING",IF(S111="RESOLVE_SCOPE","BOUNDARY_UNRESOLVED",IF(S111="REOPEN_VIEW","CURRENT_VIEW_STALE",IF(S111="SPLIT_MULTIPLE","MULTIPLE_MATERIAL_BOUNDARIES",IF(LEFT(S111,6)="SPLIT_","SINGLE_MATERIAL_BOUNDARY","NO_MATERIAL_BOUNDARY_CHANGE"))))))</f>
      </c>
      <c r="U111" s="46">
        <f>"Buyer: "&amp;TRIM(SUBSTITUTE(SUBSTITUTE(SUBSTITUTE(SUBSTITUTE(SUBSTITUTE(SUBSTITUTE(D111,CHAR(160)," "),CHAR(9)," "),CHAR(10)," "),CHAR(11)," "),CHAR(12)," "),CHAR(13)," "))&amp;" | Offer: "&amp;TRIM(SUBSTITUTE(SUBSTITUTE(SUBSTITUTE(SUBSTITUTE(SUBSTITUTE(SUBSTITUTE(G111,CHAR(160)," "),CHAR(9)," "),CHAR(10)," "),CHAR(11)," "),CHAR(12)," "),CHAR(13)," "))&amp;" | Market/job: "&amp;TRIM(SUBSTITUTE(SUBSTITUTE(SUBSTITUTE(SUBSTITUTE(SUBSTITUTE(SUBSTITUTE(J111,CHAR(160)," "),CHAR(9)," "),CHAR(10)," "),CHAR(11)," "),CHAR(12)," "),CHAR(13)," "))&amp;" | Geography/serviceability: "&amp;TRIM(SUBSTITUTE(SUBSTITUTE(SUBSTITUTE(SUBSTITUTE(SUBSTITUTE(SUBSTITUTE(M111,CHAR(160)," "),CHAR(9)," "),CHAR(10)," "),CHAR(11)," "),CHAR(12)," "),CHAR(13)," "))</f>
      </c>
      <c r="V111" s="46">
        <f>IF(OR(S111="USE_ONE_VIEW",LEFT(S111,6)="SPLIT_",S111="REOPEN_VIEW"),"Use the resulting scoped view for the stated decision after inclusions, exclusions and evidence are recorded.","No consequential downstream comparison yet.")</f>
      </c>
      <c r="W111" s="46">
        <f>IF(OR(S111="USE_ONE_VIEW",LEFT(S111,6)="SPLIT_",S111="REOPEN_VIEW"),"Do not generalize to other buyers, offers, markets, geographies or decisions without rechecking scope.","Do not size, benchmark, rank or brief from an unresolved or invalid scope.")</f>
      </c>
      <c r="X111" s="46">
        <f>IF(S111="INVALID_INPUT","Correct unsupported controlled values.",IF(S111="INCOMPLETE","Complete missing controlled fields.",IF(S111="RESOLVE_SCOPE","Resolve one or more boundary states/effects before comparison.",IF(AX111="INCOMPLETE","Record exact missing buyer / offer / market-job / geography-serviceability scope labels before publishing.","None identified by controlled inputs."))))</f>
      </c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>
        <f>IF(OR(LEN(TRIM(SUBSTITUTE(SUBSTITUTE(SUBSTITUTE(SUBSTITUTE(SUBSTITUTE(SUBSTITUTE(D111,CHAR(160)," "),CHAR(9)," "),CHAR(10)," "),CHAR(11)," "),CHAR(12)," "),CHAR(13)," ")))=0,LEN(TRIM(SUBSTITUTE(SUBSTITUTE(SUBSTITUTE(SUBSTITUTE(SUBSTITUTE(SUBSTITUTE(G111,CHAR(160)," "),CHAR(9)," "),CHAR(10)," "),CHAR(11)," "),CHAR(12)," "),CHAR(13)," ")))=0,LEN(TRIM(SUBSTITUTE(SUBSTITUTE(SUBSTITUTE(SUBSTITUTE(SUBSTITUTE(SUBSTITUTE(J111,CHAR(160)," "),CHAR(9)," "),CHAR(10)," "),CHAR(11)," "),CHAR(12)," "),CHAR(13)," ")))=0,LEN(TRIM(SUBSTITUTE(SUBSTITUTE(SUBSTITUTE(SUBSTITUTE(SUBSTITUTE(SUBSTITUTE(M111,CHAR(160)," "),CHAR(9)," "),CHAR(10)," "),CHAR(11)," "),CHAR(12)," "),CHAR(13)," ")))=0),"INCOMPLETE","COMPLETE")</f>
      </c>
      <c r="AY111">
        <f>IF(OR(S111="INVALID_INPUT",S111="INCOMPLETE",S111="RESOLVE_SCOPE",AX111="INCOMPLETE"),"NOT_READY_TO_PUBLISH","READY_FOR_HANDOFF")</f>
      </c>
    </row>
    <row r="112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48">
        <f>IF(OR(LEN(TRIM(SUBSTITUTE(SUBSTITUTE(SUBSTITUTE(SUBSTITUTE(SUBSTITUTE(SUBSTITUTE(B112,CHAR(160)," "),CHAR(9)," "),CHAR(10)," "),CHAR(11)," "),CHAR(12)," "),CHAR(13)," ")))=0,LEN(TRIM(SUBSTITUTE(SUBSTITUTE(SUBSTITUTE(SUBSTITUTE(SUBSTITUTE(SUBSTITUTE(C112,CHAR(160)," "),CHAR(9)," "),CHAR(10)," "),CHAR(11)," "),CHAR(12)," "),CHAR(13)," ")))=0,LEN(TRIM(SUBSTITUTE(SUBSTITUTE(SUBSTITUTE(SUBSTITUTE(SUBSTITUTE(SUBSTITUTE(E112,CHAR(160)," "),CHAR(9)," "),CHAR(10)," "),CHAR(11)," "),CHAR(12)," "),CHAR(13)," ")))=0,LEN(TRIM(SUBSTITUTE(SUBSTITUTE(SUBSTITUTE(SUBSTITUTE(SUBSTITUTE(SUBSTITUTE(F112,CHAR(160)," "),CHAR(9)," "),CHAR(10)," "),CHAR(11)," "),CHAR(12)," "),CHAR(13)," ")))=0,LEN(TRIM(SUBSTITUTE(SUBSTITUTE(SUBSTITUTE(SUBSTITUTE(SUBSTITUTE(SUBSTITUTE(H112,CHAR(160)," "),CHAR(9)," "),CHAR(10)," "),CHAR(11)," "),CHAR(12)," "),CHAR(13)," ")))=0,LEN(TRIM(SUBSTITUTE(SUBSTITUTE(SUBSTITUTE(SUBSTITUTE(SUBSTITUTE(SUBSTITUTE(I112,CHAR(160)," "),CHAR(9)," "),CHAR(10)," "),CHAR(11)," "),CHAR(12)," "),CHAR(13)," ")))=0,LEN(TRIM(SUBSTITUTE(SUBSTITUTE(SUBSTITUTE(SUBSTITUTE(SUBSTITUTE(SUBSTITUTE(K112,CHAR(160)," "),CHAR(9)," "),CHAR(10)," "),CHAR(11)," "),CHAR(12)," "),CHAR(13)," ")))=0,LEN(TRIM(SUBSTITUTE(SUBSTITUTE(SUBSTITUTE(SUBSTITUTE(SUBSTITUTE(SUBSTITUTE(L112,CHAR(160)," "),CHAR(9)," "),CHAR(10)," "),CHAR(11)," "),CHAR(12)," "),CHAR(13)," ")))=0,LEN(TRIM(SUBSTITUTE(SUBSTITUTE(SUBSTITUTE(SUBSTITUTE(SUBSTITUTE(SUBSTITUTE(N112,CHAR(160)," "),CHAR(9)," "),CHAR(10)," "),CHAR(11)," "),CHAR(12)," "),CHAR(13)," ")))=0,LEN(TRIM(SUBSTITUTE(SUBSTITUTE(SUBSTITUTE(SUBSTITUTE(SUBSTITUTE(SUBSTITUTE(O112,CHAR(160)," "),CHAR(9)," "),CHAR(10)," "),CHAR(11)," "),CHAR(12)," "),CHAR(13)," ")))=0),"INCOMPLETE",IF(OR(SUMPRODUCT(--EXACT(TRIM(SUBSTITUTE(SUBSTITUTE(SUBSTITUTE(SUBSTITUTE(SUBSTITUTE(SUBSTITUTE(B112,CHAR(160)," "),CHAR(9)," "),CHAR(10)," "),CHAR(11)," "),CHAR(12)," "),CHAR(13)," ")),validation_decision_use))=0,SUMPRODUCT(--EXACT(TRIM(SUBSTITUTE(SUBSTITUTE(SUBSTITUTE(SUBSTITUTE(SUBSTITUTE(SUBSTITUTE(C112,CHAR(160)," "),CHAR(9)," "),CHAR(10)," "),CHAR(11)," "),CHAR(12)," "),CHAR(13)," ")),validation_existing_view))=0,SUMPRODUCT(--EXACT(TRIM(SUBSTITUTE(SUBSTITUTE(SUBSTITUTE(SUBSTITUTE(SUBSTITUTE(SUBSTITUTE(E112,CHAR(160)," "),CHAR(9)," "),CHAR(10)," "),CHAR(11)," "),CHAR(12)," "),CHAR(13)," ")),validation_boundary_state))=0,SUMPRODUCT(--EXACT(TRIM(SUBSTITUTE(SUBSTITUTE(SUBSTITUTE(SUBSTITUTE(SUBSTITUTE(SUBSTITUTE(F112,CHAR(160)," "),CHAR(9)," "),CHAR(10)," "),CHAR(11)," "),CHAR(12)," "),CHAR(13)," ")),validation_boundary_effect))=0,SUMPRODUCT(--EXACT(TRIM(SUBSTITUTE(SUBSTITUTE(SUBSTITUTE(SUBSTITUTE(SUBSTITUTE(SUBSTITUTE(H112,CHAR(160)," "),CHAR(9)," "),CHAR(10)," "),CHAR(11)," "),CHAR(12)," "),CHAR(13)," ")),validation_boundary_state))=0,SUMPRODUCT(--EXACT(TRIM(SUBSTITUTE(SUBSTITUTE(SUBSTITUTE(SUBSTITUTE(SUBSTITUTE(SUBSTITUTE(I112,CHAR(160)," "),CHAR(9)," "),CHAR(10)," "),CHAR(11)," "),CHAR(12)," "),CHAR(13)," ")),validation_boundary_effect))=0,SUMPRODUCT(--EXACT(TRIM(SUBSTITUTE(SUBSTITUTE(SUBSTITUTE(SUBSTITUTE(SUBSTITUTE(SUBSTITUTE(K112,CHAR(160)," "),CHAR(9)," "),CHAR(10)," "),CHAR(11)," "),CHAR(12)," "),CHAR(13)," ")),validation_boundary_state))=0,SUMPRODUCT(--EXACT(TRIM(SUBSTITUTE(SUBSTITUTE(SUBSTITUTE(SUBSTITUTE(SUBSTITUTE(SUBSTITUTE(L112,CHAR(160)," "),CHAR(9)," "),CHAR(10)," "),CHAR(11)," "),CHAR(12)," "),CHAR(13)," ")),validation_boundary_effect))=0,SUMPRODUCT(--EXACT(TRIM(SUBSTITUTE(SUBSTITUTE(SUBSTITUTE(SUBSTITUTE(SUBSTITUTE(SUBSTITUTE(N112,CHAR(160)," "),CHAR(9)," "),CHAR(10)," "),CHAR(11)," "),CHAR(12)," "),CHAR(13)," ")),validation_boundary_state))=0,SUMPRODUCT(--EXACT(TRIM(SUBSTITUTE(SUBSTITUTE(SUBSTITUTE(SUBSTITUTE(SUBSTITUTE(SUBSTITUTE(O112,CHAR(160)," "),CHAR(9)," "),CHAR(10)," "),CHAR(11)," "),CHAR(12)," "),CHAR(13)," ")),validation_boundary_effect))=0),"INVALID_INPUT",IF(OR(TRIM(SUBSTITUTE(SUBSTITUTE(SUBSTITUTE(SUBSTITUTE(SUBSTITUTE(SUBSTITUTE(E112,CHAR(160)," "),CHAR(9)," "),CHAR(10)," "),CHAR(11)," "),CHAR(12)," "),CHAR(13)," "))="UNRESOLVED",TRIM(SUBSTITUTE(SUBSTITUTE(SUBSTITUTE(SUBSTITUTE(SUBSTITUTE(SUBSTITUTE(F112,CHAR(160)," "),CHAR(9)," "),CHAR(10)," "),CHAR(11)," "),CHAR(12)," "),CHAR(13)," "))="UNKNOWN",TRIM(SUBSTITUTE(SUBSTITUTE(SUBSTITUTE(SUBSTITUTE(SUBSTITUTE(SUBSTITUTE(H112,CHAR(160)," "),CHAR(9)," "),CHAR(10)," "),CHAR(11)," "),CHAR(12)," "),CHAR(13)," "))="UNRESOLVED",TRIM(SUBSTITUTE(SUBSTITUTE(SUBSTITUTE(SUBSTITUTE(SUBSTITUTE(SUBSTITUTE(I112,CHAR(160)," "),CHAR(9)," "),CHAR(10)," "),CHAR(11)," "),CHAR(12)," "),CHAR(13)," "))="UNKNOWN",TRIM(SUBSTITUTE(SUBSTITUTE(SUBSTITUTE(SUBSTITUTE(SUBSTITUTE(SUBSTITUTE(K112,CHAR(160)," "),CHAR(9)," "),CHAR(10)," "),CHAR(11)," "),CHAR(12)," "),CHAR(13)," "))="UNRESOLVED",TRIM(SUBSTITUTE(SUBSTITUTE(SUBSTITUTE(SUBSTITUTE(SUBSTITUTE(SUBSTITUTE(L112,CHAR(160)," "),CHAR(9)," "),CHAR(10)," "),CHAR(11)," "),CHAR(12)," "),CHAR(13)," "))="UNKNOWN",TRIM(SUBSTITUTE(SUBSTITUTE(SUBSTITUTE(SUBSTITUTE(SUBSTITUTE(SUBSTITUTE(N112,CHAR(160)," "),CHAR(9)," "),CHAR(10)," "),CHAR(11)," "),CHAR(12)," "),CHAR(13)," "))="UNRESOLVED",TRIM(SUBSTITUTE(SUBSTITUTE(SUBSTITUTE(SUBSTITUTE(SUBSTITUTE(SUBSTITUTE(O112,CHAR(160)," "),CHAR(9)," "),CHAR(10)," "),CHAR(11)," "),CHAR(12)," "),CHAR(13)," "))="UNKNOWN"),"RESOLVE_SCOPE",IF(AND(TRIM(SUBSTITUTE(SUBSTITUTE(SUBSTITUTE(SUBSTITUTE(SUBSTITUTE(SUBSTITUTE(C112,CHAR(160)," "),CHAR(9)," "),CHAR(10)," "),CHAR(11)," "),CHAR(12)," "),CHAR(13)," "))="CURRENT",OR(TRIM(SUBSTITUTE(SUBSTITUTE(SUBSTITUTE(SUBSTITUTE(SUBSTITUTE(SUBSTITUTE(F112,CHAR(160)," "),CHAR(9)," "),CHAR(10)," "),CHAR(11)," "),CHAR(12)," "),CHAR(13)," "))="MATERIAL",TRIM(SUBSTITUTE(SUBSTITUTE(SUBSTITUTE(SUBSTITUTE(SUBSTITUTE(SUBSTITUTE(I112,CHAR(160)," "),CHAR(9)," "),CHAR(10)," "),CHAR(11)," "),CHAR(12)," "),CHAR(13)," "))="MATERIAL",TRIM(SUBSTITUTE(SUBSTITUTE(SUBSTITUTE(SUBSTITUTE(SUBSTITUTE(SUBSTITUTE(L112,CHAR(160)," "),CHAR(9)," "),CHAR(10)," "),CHAR(11)," "),CHAR(12)," "),CHAR(13)," "))="MATERIAL",TRIM(SUBSTITUTE(SUBSTITUTE(SUBSTITUTE(SUBSTITUTE(SUBSTITUTE(SUBSTITUTE(O112,CHAR(160)," "),CHAR(9)," "),CHAR(10)," "),CHAR(11)," "),CHAR(12)," "),CHAR(13)," "))="MATERIAL")),"REOPEN_VIEW",IF((--(TRIM(SUBSTITUTE(SUBSTITUTE(SUBSTITUTE(SUBSTITUTE(SUBSTITUTE(SUBSTITUTE(F112,CHAR(160)," "),CHAR(9)," "),CHAR(10)," "),CHAR(11)," "),CHAR(12)," "),CHAR(13)," "))="MATERIAL")+--(TRIM(SUBSTITUTE(SUBSTITUTE(SUBSTITUTE(SUBSTITUTE(SUBSTITUTE(SUBSTITUTE(I112,CHAR(160)," "),CHAR(9)," "),CHAR(10)," "),CHAR(11)," "),CHAR(12)," "),CHAR(13)," "))="MATERIAL")+--(TRIM(SUBSTITUTE(SUBSTITUTE(SUBSTITUTE(SUBSTITUTE(SUBSTITUTE(SUBSTITUTE(L112,CHAR(160)," "),CHAR(9)," "),CHAR(10)," "),CHAR(11)," "),CHAR(12)," "),CHAR(13)," "))="MATERIAL")+--(TRIM(SUBSTITUTE(SUBSTITUTE(SUBSTITUTE(SUBSTITUTE(SUBSTITUTE(SUBSTITUTE(O112,CHAR(160)," "),CHAR(9)," "),CHAR(10)," "),CHAR(11)," "),CHAR(12)," "),CHAR(13)," "))="MATERIAL"))&gt;1,"SPLIT_MULTIPLE",IF(TRIM(SUBSTITUTE(SUBSTITUTE(SUBSTITUTE(SUBSTITUTE(SUBSTITUTE(SUBSTITUTE(F112,CHAR(160)," "),CHAR(9)," "),CHAR(10)," "),CHAR(11)," "),CHAR(12)," "),CHAR(13)," "))="MATERIAL","SPLIT_BUYER",IF(TRIM(SUBSTITUTE(SUBSTITUTE(SUBSTITUTE(SUBSTITUTE(SUBSTITUTE(SUBSTITUTE(I112,CHAR(160)," "),CHAR(9)," "),CHAR(10)," "),CHAR(11)," "),CHAR(12)," "),CHAR(13)," "))="MATERIAL","SPLIT_OFFER",IF(TRIM(SUBSTITUTE(SUBSTITUTE(SUBSTITUTE(SUBSTITUTE(SUBSTITUTE(SUBSTITUTE(L112,CHAR(160)," "),CHAR(9)," "),CHAR(10)," "),CHAR(11)," "),CHAR(12)," "),CHAR(13)," "))="MATERIAL","SPLIT_MARKET",IF(TRIM(SUBSTITUTE(SUBSTITUTE(SUBSTITUTE(SUBSTITUTE(SUBSTITUTE(SUBSTITUTE(O112,CHAR(160)," "),CHAR(9)," "),CHAR(10)," "),CHAR(11)," "),CHAR(12)," "),CHAR(13)," "))="MATERIAL","SPLIT_GEOGRAPHY","USE_ONE_VIEW")))))))))</f>
      </c>
      <c r="T112" s="46">
        <f>IF(S112="INVALID_INPUT","CONTROLLED_INPUT_INVALID",IF(S112="INCOMPLETE","REQUIRED_INPUT_MISSING",IF(S112="RESOLVE_SCOPE","BOUNDARY_UNRESOLVED",IF(S112="REOPEN_VIEW","CURRENT_VIEW_STALE",IF(S112="SPLIT_MULTIPLE","MULTIPLE_MATERIAL_BOUNDARIES",IF(LEFT(S112,6)="SPLIT_","SINGLE_MATERIAL_BOUNDARY","NO_MATERIAL_BOUNDARY_CHANGE"))))))</f>
      </c>
      <c r="U112" s="46">
        <f>"Buyer: "&amp;TRIM(SUBSTITUTE(SUBSTITUTE(SUBSTITUTE(SUBSTITUTE(SUBSTITUTE(SUBSTITUTE(D112,CHAR(160)," "),CHAR(9)," "),CHAR(10)," "),CHAR(11)," "),CHAR(12)," "),CHAR(13)," "))&amp;" | Offer: "&amp;TRIM(SUBSTITUTE(SUBSTITUTE(SUBSTITUTE(SUBSTITUTE(SUBSTITUTE(SUBSTITUTE(G112,CHAR(160)," "),CHAR(9)," "),CHAR(10)," "),CHAR(11)," "),CHAR(12)," "),CHAR(13)," "))&amp;" | Market/job: "&amp;TRIM(SUBSTITUTE(SUBSTITUTE(SUBSTITUTE(SUBSTITUTE(SUBSTITUTE(SUBSTITUTE(J112,CHAR(160)," "),CHAR(9)," "),CHAR(10)," "),CHAR(11)," "),CHAR(12)," "),CHAR(13)," "))&amp;" | Geography/serviceability: "&amp;TRIM(SUBSTITUTE(SUBSTITUTE(SUBSTITUTE(SUBSTITUTE(SUBSTITUTE(SUBSTITUTE(M112,CHAR(160)," "),CHAR(9)," "),CHAR(10)," "),CHAR(11)," "),CHAR(12)," "),CHAR(13)," "))</f>
      </c>
      <c r="V112" s="46">
        <f>IF(OR(S112="USE_ONE_VIEW",LEFT(S112,6)="SPLIT_",S112="REOPEN_VIEW"),"Use the resulting scoped view for the stated decision after inclusions, exclusions and evidence are recorded.","No consequential downstream comparison yet.")</f>
      </c>
      <c r="W112" s="46">
        <f>IF(OR(S112="USE_ONE_VIEW",LEFT(S112,6)="SPLIT_",S112="REOPEN_VIEW"),"Do not generalize to other buyers, offers, markets, geographies or decisions without rechecking scope.","Do not size, benchmark, rank or brief from an unresolved or invalid scope.")</f>
      </c>
      <c r="X112" s="46">
        <f>IF(S112="INVALID_INPUT","Correct unsupported controlled values.",IF(S112="INCOMPLETE","Complete missing controlled fields.",IF(S112="RESOLVE_SCOPE","Resolve one or more boundary states/effects before comparison.",IF(AX112="INCOMPLETE","Record exact missing buyer / offer / market-job / geography-serviceability scope labels before publishing.","None identified by controlled inputs."))))</f>
      </c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>
        <f>IF(OR(LEN(TRIM(SUBSTITUTE(SUBSTITUTE(SUBSTITUTE(SUBSTITUTE(SUBSTITUTE(SUBSTITUTE(D112,CHAR(160)," "),CHAR(9)," "),CHAR(10)," "),CHAR(11)," "),CHAR(12)," "),CHAR(13)," ")))=0,LEN(TRIM(SUBSTITUTE(SUBSTITUTE(SUBSTITUTE(SUBSTITUTE(SUBSTITUTE(SUBSTITUTE(G112,CHAR(160)," "),CHAR(9)," "),CHAR(10)," "),CHAR(11)," "),CHAR(12)," "),CHAR(13)," ")))=0,LEN(TRIM(SUBSTITUTE(SUBSTITUTE(SUBSTITUTE(SUBSTITUTE(SUBSTITUTE(SUBSTITUTE(J112,CHAR(160)," "),CHAR(9)," "),CHAR(10)," "),CHAR(11)," "),CHAR(12)," "),CHAR(13)," ")))=0,LEN(TRIM(SUBSTITUTE(SUBSTITUTE(SUBSTITUTE(SUBSTITUTE(SUBSTITUTE(SUBSTITUTE(M112,CHAR(160)," "),CHAR(9)," "),CHAR(10)," "),CHAR(11)," "),CHAR(12)," "),CHAR(13)," ")))=0),"INCOMPLETE","COMPLETE")</f>
      </c>
      <c r="AY112">
        <f>IF(OR(S112="INVALID_INPUT",S112="INCOMPLETE",S112="RESOLVE_SCOPE",AX112="INCOMPLETE"),"NOT_READY_TO_PUBLISH","READY_FOR_HANDOFF")</f>
      </c>
    </row>
    <row r="113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48">
        <f>IF(OR(LEN(TRIM(SUBSTITUTE(SUBSTITUTE(SUBSTITUTE(SUBSTITUTE(SUBSTITUTE(SUBSTITUTE(B113,CHAR(160)," "),CHAR(9)," "),CHAR(10)," "),CHAR(11)," "),CHAR(12)," "),CHAR(13)," ")))=0,LEN(TRIM(SUBSTITUTE(SUBSTITUTE(SUBSTITUTE(SUBSTITUTE(SUBSTITUTE(SUBSTITUTE(C113,CHAR(160)," "),CHAR(9)," "),CHAR(10)," "),CHAR(11)," "),CHAR(12)," "),CHAR(13)," ")))=0,LEN(TRIM(SUBSTITUTE(SUBSTITUTE(SUBSTITUTE(SUBSTITUTE(SUBSTITUTE(SUBSTITUTE(E113,CHAR(160)," "),CHAR(9)," "),CHAR(10)," "),CHAR(11)," "),CHAR(12)," "),CHAR(13)," ")))=0,LEN(TRIM(SUBSTITUTE(SUBSTITUTE(SUBSTITUTE(SUBSTITUTE(SUBSTITUTE(SUBSTITUTE(F113,CHAR(160)," "),CHAR(9)," "),CHAR(10)," "),CHAR(11)," "),CHAR(12)," "),CHAR(13)," ")))=0,LEN(TRIM(SUBSTITUTE(SUBSTITUTE(SUBSTITUTE(SUBSTITUTE(SUBSTITUTE(SUBSTITUTE(H113,CHAR(160)," "),CHAR(9)," "),CHAR(10)," "),CHAR(11)," "),CHAR(12)," "),CHAR(13)," ")))=0,LEN(TRIM(SUBSTITUTE(SUBSTITUTE(SUBSTITUTE(SUBSTITUTE(SUBSTITUTE(SUBSTITUTE(I113,CHAR(160)," "),CHAR(9)," "),CHAR(10)," "),CHAR(11)," "),CHAR(12)," "),CHAR(13)," ")))=0,LEN(TRIM(SUBSTITUTE(SUBSTITUTE(SUBSTITUTE(SUBSTITUTE(SUBSTITUTE(SUBSTITUTE(K113,CHAR(160)," "),CHAR(9)," "),CHAR(10)," "),CHAR(11)," "),CHAR(12)," "),CHAR(13)," ")))=0,LEN(TRIM(SUBSTITUTE(SUBSTITUTE(SUBSTITUTE(SUBSTITUTE(SUBSTITUTE(SUBSTITUTE(L113,CHAR(160)," "),CHAR(9)," "),CHAR(10)," "),CHAR(11)," "),CHAR(12)," "),CHAR(13)," ")))=0,LEN(TRIM(SUBSTITUTE(SUBSTITUTE(SUBSTITUTE(SUBSTITUTE(SUBSTITUTE(SUBSTITUTE(N113,CHAR(160)," "),CHAR(9)," "),CHAR(10)," "),CHAR(11)," "),CHAR(12)," "),CHAR(13)," ")))=0,LEN(TRIM(SUBSTITUTE(SUBSTITUTE(SUBSTITUTE(SUBSTITUTE(SUBSTITUTE(SUBSTITUTE(O113,CHAR(160)," "),CHAR(9)," "),CHAR(10)," "),CHAR(11)," "),CHAR(12)," "),CHAR(13)," ")))=0),"INCOMPLETE",IF(OR(SUMPRODUCT(--EXACT(TRIM(SUBSTITUTE(SUBSTITUTE(SUBSTITUTE(SUBSTITUTE(SUBSTITUTE(SUBSTITUTE(B113,CHAR(160)," "),CHAR(9)," "),CHAR(10)," "),CHAR(11)," "),CHAR(12)," "),CHAR(13)," ")),validation_decision_use))=0,SUMPRODUCT(--EXACT(TRIM(SUBSTITUTE(SUBSTITUTE(SUBSTITUTE(SUBSTITUTE(SUBSTITUTE(SUBSTITUTE(C113,CHAR(160)," "),CHAR(9)," "),CHAR(10)," "),CHAR(11)," "),CHAR(12)," "),CHAR(13)," ")),validation_existing_view))=0,SUMPRODUCT(--EXACT(TRIM(SUBSTITUTE(SUBSTITUTE(SUBSTITUTE(SUBSTITUTE(SUBSTITUTE(SUBSTITUTE(E113,CHAR(160)," "),CHAR(9)," "),CHAR(10)," "),CHAR(11)," "),CHAR(12)," "),CHAR(13)," ")),validation_boundary_state))=0,SUMPRODUCT(--EXACT(TRIM(SUBSTITUTE(SUBSTITUTE(SUBSTITUTE(SUBSTITUTE(SUBSTITUTE(SUBSTITUTE(F113,CHAR(160)," "),CHAR(9)," "),CHAR(10)," "),CHAR(11)," "),CHAR(12)," "),CHAR(13)," ")),validation_boundary_effect))=0,SUMPRODUCT(--EXACT(TRIM(SUBSTITUTE(SUBSTITUTE(SUBSTITUTE(SUBSTITUTE(SUBSTITUTE(SUBSTITUTE(H113,CHAR(160)," "),CHAR(9)," "),CHAR(10)," "),CHAR(11)," "),CHAR(12)," "),CHAR(13)," ")),validation_boundary_state))=0,SUMPRODUCT(--EXACT(TRIM(SUBSTITUTE(SUBSTITUTE(SUBSTITUTE(SUBSTITUTE(SUBSTITUTE(SUBSTITUTE(I113,CHAR(160)," "),CHAR(9)," "),CHAR(10)," "),CHAR(11)," "),CHAR(12)," "),CHAR(13)," ")),validation_boundary_effect))=0,SUMPRODUCT(--EXACT(TRIM(SUBSTITUTE(SUBSTITUTE(SUBSTITUTE(SUBSTITUTE(SUBSTITUTE(SUBSTITUTE(K113,CHAR(160)," "),CHAR(9)," "),CHAR(10)," "),CHAR(11)," "),CHAR(12)," "),CHAR(13)," ")),validation_boundary_state))=0,SUMPRODUCT(--EXACT(TRIM(SUBSTITUTE(SUBSTITUTE(SUBSTITUTE(SUBSTITUTE(SUBSTITUTE(SUBSTITUTE(L113,CHAR(160)," "),CHAR(9)," "),CHAR(10)," "),CHAR(11)," "),CHAR(12)," "),CHAR(13)," ")),validation_boundary_effect))=0,SUMPRODUCT(--EXACT(TRIM(SUBSTITUTE(SUBSTITUTE(SUBSTITUTE(SUBSTITUTE(SUBSTITUTE(SUBSTITUTE(N113,CHAR(160)," "),CHAR(9)," "),CHAR(10)," "),CHAR(11)," "),CHAR(12)," "),CHAR(13)," ")),validation_boundary_state))=0,SUMPRODUCT(--EXACT(TRIM(SUBSTITUTE(SUBSTITUTE(SUBSTITUTE(SUBSTITUTE(SUBSTITUTE(SUBSTITUTE(O113,CHAR(160)," "),CHAR(9)," "),CHAR(10)," "),CHAR(11)," "),CHAR(12)," "),CHAR(13)," ")),validation_boundary_effect))=0),"INVALID_INPUT",IF(OR(TRIM(SUBSTITUTE(SUBSTITUTE(SUBSTITUTE(SUBSTITUTE(SUBSTITUTE(SUBSTITUTE(E113,CHAR(160)," "),CHAR(9)," "),CHAR(10)," "),CHAR(11)," "),CHAR(12)," "),CHAR(13)," "))="UNRESOLVED",TRIM(SUBSTITUTE(SUBSTITUTE(SUBSTITUTE(SUBSTITUTE(SUBSTITUTE(SUBSTITUTE(F113,CHAR(160)," "),CHAR(9)," "),CHAR(10)," "),CHAR(11)," "),CHAR(12)," "),CHAR(13)," "))="UNKNOWN",TRIM(SUBSTITUTE(SUBSTITUTE(SUBSTITUTE(SUBSTITUTE(SUBSTITUTE(SUBSTITUTE(H113,CHAR(160)," "),CHAR(9)," "),CHAR(10)," "),CHAR(11)," "),CHAR(12)," "),CHAR(13)," "))="UNRESOLVED",TRIM(SUBSTITUTE(SUBSTITUTE(SUBSTITUTE(SUBSTITUTE(SUBSTITUTE(SUBSTITUTE(I113,CHAR(160)," "),CHAR(9)," "),CHAR(10)," "),CHAR(11)," "),CHAR(12)," "),CHAR(13)," "))="UNKNOWN",TRIM(SUBSTITUTE(SUBSTITUTE(SUBSTITUTE(SUBSTITUTE(SUBSTITUTE(SUBSTITUTE(K113,CHAR(160)," "),CHAR(9)," "),CHAR(10)," "),CHAR(11)," "),CHAR(12)," "),CHAR(13)," "))="UNRESOLVED",TRIM(SUBSTITUTE(SUBSTITUTE(SUBSTITUTE(SUBSTITUTE(SUBSTITUTE(SUBSTITUTE(L113,CHAR(160)," "),CHAR(9)," "),CHAR(10)," "),CHAR(11)," "),CHAR(12)," "),CHAR(13)," "))="UNKNOWN",TRIM(SUBSTITUTE(SUBSTITUTE(SUBSTITUTE(SUBSTITUTE(SUBSTITUTE(SUBSTITUTE(N113,CHAR(160)," "),CHAR(9)," "),CHAR(10)," "),CHAR(11)," "),CHAR(12)," "),CHAR(13)," "))="UNRESOLVED",TRIM(SUBSTITUTE(SUBSTITUTE(SUBSTITUTE(SUBSTITUTE(SUBSTITUTE(SUBSTITUTE(O113,CHAR(160)," "),CHAR(9)," "),CHAR(10)," "),CHAR(11)," "),CHAR(12)," "),CHAR(13)," "))="UNKNOWN"),"RESOLVE_SCOPE",IF(AND(TRIM(SUBSTITUTE(SUBSTITUTE(SUBSTITUTE(SUBSTITUTE(SUBSTITUTE(SUBSTITUTE(C113,CHAR(160)," "),CHAR(9)," "),CHAR(10)," "),CHAR(11)," "),CHAR(12)," "),CHAR(13)," "))="CURRENT",OR(TRIM(SUBSTITUTE(SUBSTITUTE(SUBSTITUTE(SUBSTITUTE(SUBSTITUTE(SUBSTITUTE(F113,CHAR(160)," "),CHAR(9)," "),CHAR(10)," "),CHAR(11)," "),CHAR(12)," "),CHAR(13)," "))="MATERIAL",TRIM(SUBSTITUTE(SUBSTITUTE(SUBSTITUTE(SUBSTITUTE(SUBSTITUTE(SUBSTITUTE(I113,CHAR(160)," "),CHAR(9)," "),CHAR(10)," "),CHAR(11)," "),CHAR(12)," "),CHAR(13)," "))="MATERIAL",TRIM(SUBSTITUTE(SUBSTITUTE(SUBSTITUTE(SUBSTITUTE(SUBSTITUTE(SUBSTITUTE(L113,CHAR(160)," "),CHAR(9)," "),CHAR(10)," "),CHAR(11)," "),CHAR(12)," "),CHAR(13)," "))="MATERIAL",TRIM(SUBSTITUTE(SUBSTITUTE(SUBSTITUTE(SUBSTITUTE(SUBSTITUTE(SUBSTITUTE(O113,CHAR(160)," "),CHAR(9)," "),CHAR(10)," "),CHAR(11)," "),CHAR(12)," "),CHAR(13)," "))="MATERIAL")),"REOPEN_VIEW",IF((--(TRIM(SUBSTITUTE(SUBSTITUTE(SUBSTITUTE(SUBSTITUTE(SUBSTITUTE(SUBSTITUTE(F113,CHAR(160)," "),CHAR(9)," "),CHAR(10)," "),CHAR(11)," "),CHAR(12)," "),CHAR(13)," "))="MATERIAL")+--(TRIM(SUBSTITUTE(SUBSTITUTE(SUBSTITUTE(SUBSTITUTE(SUBSTITUTE(SUBSTITUTE(I113,CHAR(160)," "),CHAR(9)," "),CHAR(10)," "),CHAR(11)," "),CHAR(12)," "),CHAR(13)," "))="MATERIAL")+--(TRIM(SUBSTITUTE(SUBSTITUTE(SUBSTITUTE(SUBSTITUTE(SUBSTITUTE(SUBSTITUTE(L113,CHAR(160)," "),CHAR(9)," "),CHAR(10)," "),CHAR(11)," "),CHAR(12)," "),CHAR(13)," "))="MATERIAL")+--(TRIM(SUBSTITUTE(SUBSTITUTE(SUBSTITUTE(SUBSTITUTE(SUBSTITUTE(SUBSTITUTE(O113,CHAR(160)," "),CHAR(9)," "),CHAR(10)," "),CHAR(11)," "),CHAR(12)," "),CHAR(13)," "))="MATERIAL"))&gt;1,"SPLIT_MULTIPLE",IF(TRIM(SUBSTITUTE(SUBSTITUTE(SUBSTITUTE(SUBSTITUTE(SUBSTITUTE(SUBSTITUTE(F113,CHAR(160)," "),CHAR(9)," "),CHAR(10)," "),CHAR(11)," "),CHAR(12)," "),CHAR(13)," "))="MATERIAL","SPLIT_BUYER",IF(TRIM(SUBSTITUTE(SUBSTITUTE(SUBSTITUTE(SUBSTITUTE(SUBSTITUTE(SUBSTITUTE(I113,CHAR(160)," "),CHAR(9)," "),CHAR(10)," "),CHAR(11)," "),CHAR(12)," "),CHAR(13)," "))="MATERIAL","SPLIT_OFFER",IF(TRIM(SUBSTITUTE(SUBSTITUTE(SUBSTITUTE(SUBSTITUTE(SUBSTITUTE(SUBSTITUTE(L113,CHAR(160)," "),CHAR(9)," "),CHAR(10)," "),CHAR(11)," "),CHAR(12)," "),CHAR(13)," "))="MATERIAL","SPLIT_MARKET",IF(TRIM(SUBSTITUTE(SUBSTITUTE(SUBSTITUTE(SUBSTITUTE(SUBSTITUTE(SUBSTITUTE(O113,CHAR(160)," "),CHAR(9)," "),CHAR(10)," "),CHAR(11)," "),CHAR(12)," "),CHAR(13)," "))="MATERIAL","SPLIT_GEOGRAPHY","USE_ONE_VIEW")))))))))</f>
      </c>
      <c r="T113" s="46">
        <f>IF(S113="INVALID_INPUT","CONTROLLED_INPUT_INVALID",IF(S113="INCOMPLETE","REQUIRED_INPUT_MISSING",IF(S113="RESOLVE_SCOPE","BOUNDARY_UNRESOLVED",IF(S113="REOPEN_VIEW","CURRENT_VIEW_STALE",IF(S113="SPLIT_MULTIPLE","MULTIPLE_MATERIAL_BOUNDARIES",IF(LEFT(S113,6)="SPLIT_","SINGLE_MATERIAL_BOUNDARY","NO_MATERIAL_BOUNDARY_CHANGE"))))))</f>
      </c>
      <c r="U113" s="46">
        <f>"Buyer: "&amp;TRIM(SUBSTITUTE(SUBSTITUTE(SUBSTITUTE(SUBSTITUTE(SUBSTITUTE(SUBSTITUTE(D113,CHAR(160)," "),CHAR(9)," "),CHAR(10)," "),CHAR(11)," "),CHAR(12)," "),CHAR(13)," "))&amp;" | Offer: "&amp;TRIM(SUBSTITUTE(SUBSTITUTE(SUBSTITUTE(SUBSTITUTE(SUBSTITUTE(SUBSTITUTE(G113,CHAR(160)," "),CHAR(9)," "),CHAR(10)," "),CHAR(11)," "),CHAR(12)," "),CHAR(13)," "))&amp;" | Market/job: "&amp;TRIM(SUBSTITUTE(SUBSTITUTE(SUBSTITUTE(SUBSTITUTE(SUBSTITUTE(SUBSTITUTE(J113,CHAR(160)," "),CHAR(9)," "),CHAR(10)," "),CHAR(11)," "),CHAR(12)," "),CHAR(13)," "))&amp;" | Geography/serviceability: "&amp;TRIM(SUBSTITUTE(SUBSTITUTE(SUBSTITUTE(SUBSTITUTE(SUBSTITUTE(SUBSTITUTE(M113,CHAR(160)," "),CHAR(9)," "),CHAR(10)," "),CHAR(11)," "),CHAR(12)," "),CHAR(13)," "))</f>
      </c>
      <c r="V113" s="46">
        <f>IF(OR(S113="USE_ONE_VIEW",LEFT(S113,6)="SPLIT_",S113="REOPEN_VIEW"),"Use the resulting scoped view for the stated decision after inclusions, exclusions and evidence are recorded.","No consequential downstream comparison yet.")</f>
      </c>
      <c r="W113" s="46">
        <f>IF(OR(S113="USE_ONE_VIEW",LEFT(S113,6)="SPLIT_",S113="REOPEN_VIEW"),"Do not generalize to other buyers, offers, markets, geographies or decisions without rechecking scope.","Do not size, benchmark, rank or brief from an unresolved or invalid scope.")</f>
      </c>
      <c r="X113" s="46">
        <f>IF(S113="INVALID_INPUT","Correct unsupported controlled values.",IF(S113="INCOMPLETE","Complete missing controlled fields.",IF(S113="RESOLVE_SCOPE","Resolve one or more boundary states/effects before comparison.",IF(AX113="INCOMPLETE","Record exact missing buyer / offer / market-job / geography-serviceability scope labels before publishing.","None identified by controlled inputs."))))</f>
      </c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>
        <f>IF(OR(LEN(TRIM(SUBSTITUTE(SUBSTITUTE(SUBSTITUTE(SUBSTITUTE(SUBSTITUTE(SUBSTITUTE(D113,CHAR(160)," "),CHAR(9)," "),CHAR(10)," "),CHAR(11)," "),CHAR(12)," "),CHAR(13)," ")))=0,LEN(TRIM(SUBSTITUTE(SUBSTITUTE(SUBSTITUTE(SUBSTITUTE(SUBSTITUTE(SUBSTITUTE(G113,CHAR(160)," "),CHAR(9)," "),CHAR(10)," "),CHAR(11)," "),CHAR(12)," "),CHAR(13)," ")))=0,LEN(TRIM(SUBSTITUTE(SUBSTITUTE(SUBSTITUTE(SUBSTITUTE(SUBSTITUTE(SUBSTITUTE(J113,CHAR(160)," "),CHAR(9)," "),CHAR(10)," "),CHAR(11)," "),CHAR(12)," "),CHAR(13)," ")))=0,LEN(TRIM(SUBSTITUTE(SUBSTITUTE(SUBSTITUTE(SUBSTITUTE(SUBSTITUTE(SUBSTITUTE(M113,CHAR(160)," "),CHAR(9)," "),CHAR(10)," "),CHAR(11)," "),CHAR(12)," "),CHAR(13)," ")))=0),"INCOMPLETE","COMPLETE")</f>
      </c>
      <c r="AY113">
        <f>IF(OR(S113="INVALID_INPUT",S113="INCOMPLETE",S113="RESOLVE_SCOPE",AX113="INCOMPLETE"),"NOT_READY_TO_PUBLISH","READY_FOR_HANDOFF")</f>
      </c>
    </row>
    <row r="114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48">
        <f>IF(OR(LEN(TRIM(SUBSTITUTE(SUBSTITUTE(SUBSTITUTE(SUBSTITUTE(SUBSTITUTE(SUBSTITUTE(B114,CHAR(160)," "),CHAR(9)," "),CHAR(10)," "),CHAR(11)," "),CHAR(12)," "),CHAR(13)," ")))=0,LEN(TRIM(SUBSTITUTE(SUBSTITUTE(SUBSTITUTE(SUBSTITUTE(SUBSTITUTE(SUBSTITUTE(C114,CHAR(160)," "),CHAR(9)," "),CHAR(10)," "),CHAR(11)," "),CHAR(12)," "),CHAR(13)," ")))=0,LEN(TRIM(SUBSTITUTE(SUBSTITUTE(SUBSTITUTE(SUBSTITUTE(SUBSTITUTE(SUBSTITUTE(E114,CHAR(160)," "),CHAR(9)," "),CHAR(10)," "),CHAR(11)," "),CHAR(12)," "),CHAR(13)," ")))=0,LEN(TRIM(SUBSTITUTE(SUBSTITUTE(SUBSTITUTE(SUBSTITUTE(SUBSTITUTE(SUBSTITUTE(F114,CHAR(160)," "),CHAR(9)," "),CHAR(10)," "),CHAR(11)," "),CHAR(12)," "),CHAR(13)," ")))=0,LEN(TRIM(SUBSTITUTE(SUBSTITUTE(SUBSTITUTE(SUBSTITUTE(SUBSTITUTE(SUBSTITUTE(H114,CHAR(160)," "),CHAR(9)," "),CHAR(10)," "),CHAR(11)," "),CHAR(12)," "),CHAR(13)," ")))=0,LEN(TRIM(SUBSTITUTE(SUBSTITUTE(SUBSTITUTE(SUBSTITUTE(SUBSTITUTE(SUBSTITUTE(I114,CHAR(160)," "),CHAR(9)," "),CHAR(10)," "),CHAR(11)," "),CHAR(12)," "),CHAR(13)," ")))=0,LEN(TRIM(SUBSTITUTE(SUBSTITUTE(SUBSTITUTE(SUBSTITUTE(SUBSTITUTE(SUBSTITUTE(K114,CHAR(160)," "),CHAR(9)," "),CHAR(10)," "),CHAR(11)," "),CHAR(12)," "),CHAR(13)," ")))=0,LEN(TRIM(SUBSTITUTE(SUBSTITUTE(SUBSTITUTE(SUBSTITUTE(SUBSTITUTE(SUBSTITUTE(L114,CHAR(160)," "),CHAR(9)," "),CHAR(10)," "),CHAR(11)," "),CHAR(12)," "),CHAR(13)," ")))=0,LEN(TRIM(SUBSTITUTE(SUBSTITUTE(SUBSTITUTE(SUBSTITUTE(SUBSTITUTE(SUBSTITUTE(N114,CHAR(160)," "),CHAR(9)," "),CHAR(10)," "),CHAR(11)," "),CHAR(12)," "),CHAR(13)," ")))=0,LEN(TRIM(SUBSTITUTE(SUBSTITUTE(SUBSTITUTE(SUBSTITUTE(SUBSTITUTE(SUBSTITUTE(O114,CHAR(160)," "),CHAR(9)," "),CHAR(10)," "),CHAR(11)," "),CHAR(12)," "),CHAR(13)," ")))=0),"INCOMPLETE",IF(OR(SUMPRODUCT(--EXACT(TRIM(SUBSTITUTE(SUBSTITUTE(SUBSTITUTE(SUBSTITUTE(SUBSTITUTE(SUBSTITUTE(B114,CHAR(160)," "),CHAR(9)," "),CHAR(10)," "),CHAR(11)," "),CHAR(12)," "),CHAR(13)," ")),validation_decision_use))=0,SUMPRODUCT(--EXACT(TRIM(SUBSTITUTE(SUBSTITUTE(SUBSTITUTE(SUBSTITUTE(SUBSTITUTE(SUBSTITUTE(C114,CHAR(160)," "),CHAR(9)," "),CHAR(10)," "),CHAR(11)," "),CHAR(12)," "),CHAR(13)," ")),validation_existing_view))=0,SUMPRODUCT(--EXACT(TRIM(SUBSTITUTE(SUBSTITUTE(SUBSTITUTE(SUBSTITUTE(SUBSTITUTE(SUBSTITUTE(E114,CHAR(160)," "),CHAR(9)," "),CHAR(10)," "),CHAR(11)," "),CHAR(12)," "),CHAR(13)," ")),validation_boundary_state))=0,SUMPRODUCT(--EXACT(TRIM(SUBSTITUTE(SUBSTITUTE(SUBSTITUTE(SUBSTITUTE(SUBSTITUTE(SUBSTITUTE(F114,CHAR(160)," "),CHAR(9)," "),CHAR(10)," "),CHAR(11)," "),CHAR(12)," "),CHAR(13)," ")),validation_boundary_effect))=0,SUMPRODUCT(--EXACT(TRIM(SUBSTITUTE(SUBSTITUTE(SUBSTITUTE(SUBSTITUTE(SUBSTITUTE(SUBSTITUTE(H114,CHAR(160)," "),CHAR(9)," "),CHAR(10)," "),CHAR(11)," "),CHAR(12)," "),CHAR(13)," ")),validation_boundary_state))=0,SUMPRODUCT(--EXACT(TRIM(SUBSTITUTE(SUBSTITUTE(SUBSTITUTE(SUBSTITUTE(SUBSTITUTE(SUBSTITUTE(I114,CHAR(160)," "),CHAR(9)," "),CHAR(10)," "),CHAR(11)," "),CHAR(12)," "),CHAR(13)," ")),validation_boundary_effect))=0,SUMPRODUCT(--EXACT(TRIM(SUBSTITUTE(SUBSTITUTE(SUBSTITUTE(SUBSTITUTE(SUBSTITUTE(SUBSTITUTE(K114,CHAR(160)," "),CHAR(9)," "),CHAR(10)," "),CHAR(11)," "),CHAR(12)," "),CHAR(13)," ")),validation_boundary_state))=0,SUMPRODUCT(--EXACT(TRIM(SUBSTITUTE(SUBSTITUTE(SUBSTITUTE(SUBSTITUTE(SUBSTITUTE(SUBSTITUTE(L114,CHAR(160)," "),CHAR(9)," "),CHAR(10)," "),CHAR(11)," "),CHAR(12)," "),CHAR(13)," ")),validation_boundary_effect))=0,SUMPRODUCT(--EXACT(TRIM(SUBSTITUTE(SUBSTITUTE(SUBSTITUTE(SUBSTITUTE(SUBSTITUTE(SUBSTITUTE(N114,CHAR(160)," "),CHAR(9)," "),CHAR(10)," "),CHAR(11)," "),CHAR(12)," "),CHAR(13)," ")),validation_boundary_state))=0,SUMPRODUCT(--EXACT(TRIM(SUBSTITUTE(SUBSTITUTE(SUBSTITUTE(SUBSTITUTE(SUBSTITUTE(SUBSTITUTE(O114,CHAR(160)," "),CHAR(9)," "),CHAR(10)," "),CHAR(11)," "),CHAR(12)," "),CHAR(13)," ")),validation_boundary_effect))=0),"INVALID_INPUT",IF(OR(TRIM(SUBSTITUTE(SUBSTITUTE(SUBSTITUTE(SUBSTITUTE(SUBSTITUTE(SUBSTITUTE(E114,CHAR(160)," "),CHAR(9)," "),CHAR(10)," "),CHAR(11)," "),CHAR(12)," "),CHAR(13)," "))="UNRESOLVED",TRIM(SUBSTITUTE(SUBSTITUTE(SUBSTITUTE(SUBSTITUTE(SUBSTITUTE(SUBSTITUTE(F114,CHAR(160)," "),CHAR(9)," "),CHAR(10)," "),CHAR(11)," "),CHAR(12)," "),CHAR(13)," "))="UNKNOWN",TRIM(SUBSTITUTE(SUBSTITUTE(SUBSTITUTE(SUBSTITUTE(SUBSTITUTE(SUBSTITUTE(H114,CHAR(160)," "),CHAR(9)," "),CHAR(10)," "),CHAR(11)," "),CHAR(12)," "),CHAR(13)," "))="UNRESOLVED",TRIM(SUBSTITUTE(SUBSTITUTE(SUBSTITUTE(SUBSTITUTE(SUBSTITUTE(SUBSTITUTE(I114,CHAR(160)," "),CHAR(9)," "),CHAR(10)," "),CHAR(11)," "),CHAR(12)," "),CHAR(13)," "))="UNKNOWN",TRIM(SUBSTITUTE(SUBSTITUTE(SUBSTITUTE(SUBSTITUTE(SUBSTITUTE(SUBSTITUTE(K114,CHAR(160)," "),CHAR(9)," "),CHAR(10)," "),CHAR(11)," "),CHAR(12)," "),CHAR(13)," "))="UNRESOLVED",TRIM(SUBSTITUTE(SUBSTITUTE(SUBSTITUTE(SUBSTITUTE(SUBSTITUTE(SUBSTITUTE(L114,CHAR(160)," "),CHAR(9)," "),CHAR(10)," "),CHAR(11)," "),CHAR(12)," "),CHAR(13)," "))="UNKNOWN",TRIM(SUBSTITUTE(SUBSTITUTE(SUBSTITUTE(SUBSTITUTE(SUBSTITUTE(SUBSTITUTE(N114,CHAR(160)," "),CHAR(9)," "),CHAR(10)," "),CHAR(11)," "),CHAR(12)," "),CHAR(13)," "))="UNRESOLVED",TRIM(SUBSTITUTE(SUBSTITUTE(SUBSTITUTE(SUBSTITUTE(SUBSTITUTE(SUBSTITUTE(O114,CHAR(160)," "),CHAR(9)," "),CHAR(10)," "),CHAR(11)," "),CHAR(12)," "),CHAR(13)," "))="UNKNOWN"),"RESOLVE_SCOPE",IF(AND(TRIM(SUBSTITUTE(SUBSTITUTE(SUBSTITUTE(SUBSTITUTE(SUBSTITUTE(SUBSTITUTE(C114,CHAR(160)," "),CHAR(9)," "),CHAR(10)," "),CHAR(11)," "),CHAR(12)," "),CHAR(13)," "))="CURRENT",OR(TRIM(SUBSTITUTE(SUBSTITUTE(SUBSTITUTE(SUBSTITUTE(SUBSTITUTE(SUBSTITUTE(F114,CHAR(160)," "),CHAR(9)," "),CHAR(10)," "),CHAR(11)," "),CHAR(12)," "),CHAR(13)," "))="MATERIAL",TRIM(SUBSTITUTE(SUBSTITUTE(SUBSTITUTE(SUBSTITUTE(SUBSTITUTE(SUBSTITUTE(I114,CHAR(160)," "),CHAR(9)," "),CHAR(10)," "),CHAR(11)," "),CHAR(12)," "),CHAR(13)," "))="MATERIAL",TRIM(SUBSTITUTE(SUBSTITUTE(SUBSTITUTE(SUBSTITUTE(SUBSTITUTE(SUBSTITUTE(L114,CHAR(160)," "),CHAR(9)," "),CHAR(10)," "),CHAR(11)," "),CHAR(12)," "),CHAR(13)," "))="MATERIAL",TRIM(SUBSTITUTE(SUBSTITUTE(SUBSTITUTE(SUBSTITUTE(SUBSTITUTE(SUBSTITUTE(O114,CHAR(160)," "),CHAR(9)," "),CHAR(10)," "),CHAR(11)," "),CHAR(12)," "),CHAR(13)," "))="MATERIAL")),"REOPEN_VIEW",IF((--(TRIM(SUBSTITUTE(SUBSTITUTE(SUBSTITUTE(SUBSTITUTE(SUBSTITUTE(SUBSTITUTE(F114,CHAR(160)," "),CHAR(9)," "),CHAR(10)," "),CHAR(11)," "),CHAR(12)," "),CHAR(13)," "))="MATERIAL")+--(TRIM(SUBSTITUTE(SUBSTITUTE(SUBSTITUTE(SUBSTITUTE(SUBSTITUTE(SUBSTITUTE(I114,CHAR(160)," "),CHAR(9)," "),CHAR(10)," "),CHAR(11)," "),CHAR(12)," "),CHAR(13)," "))="MATERIAL")+--(TRIM(SUBSTITUTE(SUBSTITUTE(SUBSTITUTE(SUBSTITUTE(SUBSTITUTE(SUBSTITUTE(L114,CHAR(160)," "),CHAR(9)," "),CHAR(10)," "),CHAR(11)," "),CHAR(12)," "),CHAR(13)," "))="MATERIAL")+--(TRIM(SUBSTITUTE(SUBSTITUTE(SUBSTITUTE(SUBSTITUTE(SUBSTITUTE(SUBSTITUTE(O114,CHAR(160)," "),CHAR(9)," "),CHAR(10)," "),CHAR(11)," "),CHAR(12)," "),CHAR(13)," "))="MATERIAL"))&gt;1,"SPLIT_MULTIPLE",IF(TRIM(SUBSTITUTE(SUBSTITUTE(SUBSTITUTE(SUBSTITUTE(SUBSTITUTE(SUBSTITUTE(F114,CHAR(160)," "),CHAR(9)," "),CHAR(10)," "),CHAR(11)," "),CHAR(12)," "),CHAR(13)," "))="MATERIAL","SPLIT_BUYER",IF(TRIM(SUBSTITUTE(SUBSTITUTE(SUBSTITUTE(SUBSTITUTE(SUBSTITUTE(SUBSTITUTE(I114,CHAR(160)," "),CHAR(9)," "),CHAR(10)," "),CHAR(11)," "),CHAR(12)," "),CHAR(13)," "))="MATERIAL","SPLIT_OFFER",IF(TRIM(SUBSTITUTE(SUBSTITUTE(SUBSTITUTE(SUBSTITUTE(SUBSTITUTE(SUBSTITUTE(L114,CHAR(160)," "),CHAR(9)," "),CHAR(10)," "),CHAR(11)," "),CHAR(12)," "),CHAR(13)," "))="MATERIAL","SPLIT_MARKET",IF(TRIM(SUBSTITUTE(SUBSTITUTE(SUBSTITUTE(SUBSTITUTE(SUBSTITUTE(SUBSTITUTE(O114,CHAR(160)," "),CHAR(9)," "),CHAR(10)," "),CHAR(11)," "),CHAR(12)," "),CHAR(13)," "))="MATERIAL","SPLIT_GEOGRAPHY","USE_ONE_VIEW")))))))))</f>
      </c>
      <c r="T114" s="46">
        <f>IF(S114="INVALID_INPUT","CONTROLLED_INPUT_INVALID",IF(S114="INCOMPLETE","REQUIRED_INPUT_MISSING",IF(S114="RESOLVE_SCOPE","BOUNDARY_UNRESOLVED",IF(S114="REOPEN_VIEW","CURRENT_VIEW_STALE",IF(S114="SPLIT_MULTIPLE","MULTIPLE_MATERIAL_BOUNDARIES",IF(LEFT(S114,6)="SPLIT_","SINGLE_MATERIAL_BOUNDARY","NO_MATERIAL_BOUNDARY_CHANGE"))))))</f>
      </c>
      <c r="U114" s="46">
        <f>"Buyer: "&amp;TRIM(SUBSTITUTE(SUBSTITUTE(SUBSTITUTE(SUBSTITUTE(SUBSTITUTE(SUBSTITUTE(D114,CHAR(160)," "),CHAR(9)," "),CHAR(10)," "),CHAR(11)," "),CHAR(12)," "),CHAR(13)," "))&amp;" | Offer: "&amp;TRIM(SUBSTITUTE(SUBSTITUTE(SUBSTITUTE(SUBSTITUTE(SUBSTITUTE(SUBSTITUTE(G114,CHAR(160)," "),CHAR(9)," "),CHAR(10)," "),CHAR(11)," "),CHAR(12)," "),CHAR(13)," "))&amp;" | Market/job: "&amp;TRIM(SUBSTITUTE(SUBSTITUTE(SUBSTITUTE(SUBSTITUTE(SUBSTITUTE(SUBSTITUTE(J114,CHAR(160)," "),CHAR(9)," "),CHAR(10)," "),CHAR(11)," "),CHAR(12)," "),CHAR(13)," "))&amp;" | Geography/serviceability: "&amp;TRIM(SUBSTITUTE(SUBSTITUTE(SUBSTITUTE(SUBSTITUTE(SUBSTITUTE(SUBSTITUTE(M114,CHAR(160)," "),CHAR(9)," "),CHAR(10)," "),CHAR(11)," "),CHAR(12)," "),CHAR(13)," "))</f>
      </c>
      <c r="V114" s="46">
        <f>IF(OR(S114="USE_ONE_VIEW",LEFT(S114,6)="SPLIT_",S114="REOPEN_VIEW"),"Use the resulting scoped view for the stated decision after inclusions, exclusions and evidence are recorded.","No consequential downstream comparison yet.")</f>
      </c>
      <c r="W114" s="46">
        <f>IF(OR(S114="USE_ONE_VIEW",LEFT(S114,6)="SPLIT_",S114="REOPEN_VIEW"),"Do not generalize to other buyers, offers, markets, geographies or decisions without rechecking scope.","Do not size, benchmark, rank or brief from an unresolved or invalid scope.")</f>
      </c>
      <c r="X114" s="46">
        <f>IF(S114="INVALID_INPUT","Correct unsupported controlled values.",IF(S114="INCOMPLETE","Complete missing controlled fields.",IF(S114="RESOLVE_SCOPE","Resolve one or more boundary states/effects before comparison.",IF(AX114="INCOMPLETE","Record exact missing buyer / offer / market-job / geography-serviceability scope labels before publishing.","None identified by controlled inputs."))))</f>
      </c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>
        <f>IF(OR(LEN(TRIM(SUBSTITUTE(SUBSTITUTE(SUBSTITUTE(SUBSTITUTE(SUBSTITUTE(SUBSTITUTE(D114,CHAR(160)," "),CHAR(9)," "),CHAR(10)," "),CHAR(11)," "),CHAR(12)," "),CHAR(13)," ")))=0,LEN(TRIM(SUBSTITUTE(SUBSTITUTE(SUBSTITUTE(SUBSTITUTE(SUBSTITUTE(SUBSTITUTE(G114,CHAR(160)," "),CHAR(9)," "),CHAR(10)," "),CHAR(11)," "),CHAR(12)," "),CHAR(13)," ")))=0,LEN(TRIM(SUBSTITUTE(SUBSTITUTE(SUBSTITUTE(SUBSTITUTE(SUBSTITUTE(SUBSTITUTE(J114,CHAR(160)," "),CHAR(9)," "),CHAR(10)," "),CHAR(11)," "),CHAR(12)," "),CHAR(13)," ")))=0,LEN(TRIM(SUBSTITUTE(SUBSTITUTE(SUBSTITUTE(SUBSTITUTE(SUBSTITUTE(SUBSTITUTE(M114,CHAR(160)," "),CHAR(9)," "),CHAR(10)," "),CHAR(11)," "),CHAR(12)," "),CHAR(13)," ")))=0),"INCOMPLETE","COMPLETE")</f>
      </c>
      <c r="AY114">
        <f>IF(OR(S114="INVALID_INPUT",S114="INCOMPLETE",S114="RESOLVE_SCOPE",AX114="INCOMPLETE"),"NOT_READY_TO_PUBLISH","READY_FOR_HANDOFF")</f>
      </c>
    </row>
    <row r="115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48">
        <f>IF(OR(LEN(TRIM(SUBSTITUTE(SUBSTITUTE(SUBSTITUTE(SUBSTITUTE(SUBSTITUTE(SUBSTITUTE(B115,CHAR(160)," "),CHAR(9)," "),CHAR(10)," "),CHAR(11)," "),CHAR(12)," "),CHAR(13)," ")))=0,LEN(TRIM(SUBSTITUTE(SUBSTITUTE(SUBSTITUTE(SUBSTITUTE(SUBSTITUTE(SUBSTITUTE(C115,CHAR(160)," "),CHAR(9)," "),CHAR(10)," "),CHAR(11)," "),CHAR(12)," "),CHAR(13)," ")))=0,LEN(TRIM(SUBSTITUTE(SUBSTITUTE(SUBSTITUTE(SUBSTITUTE(SUBSTITUTE(SUBSTITUTE(E115,CHAR(160)," "),CHAR(9)," "),CHAR(10)," "),CHAR(11)," "),CHAR(12)," "),CHAR(13)," ")))=0,LEN(TRIM(SUBSTITUTE(SUBSTITUTE(SUBSTITUTE(SUBSTITUTE(SUBSTITUTE(SUBSTITUTE(F115,CHAR(160)," "),CHAR(9)," "),CHAR(10)," "),CHAR(11)," "),CHAR(12)," "),CHAR(13)," ")))=0,LEN(TRIM(SUBSTITUTE(SUBSTITUTE(SUBSTITUTE(SUBSTITUTE(SUBSTITUTE(SUBSTITUTE(H115,CHAR(160)," "),CHAR(9)," "),CHAR(10)," "),CHAR(11)," "),CHAR(12)," "),CHAR(13)," ")))=0,LEN(TRIM(SUBSTITUTE(SUBSTITUTE(SUBSTITUTE(SUBSTITUTE(SUBSTITUTE(SUBSTITUTE(I115,CHAR(160)," "),CHAR(9)," "),CHAR(10)," "),CHAR(11)," "),CHAR(12)," "),CHAR(13)," ")))=0,LEN(TRIM(SUBSTITUTE(SUBSTITUTE(SUBSTITUTE(SUBSTITUTE(SUBSTITUTE(SUBSTITUTE(K115,CHAR(160)," "),CHAR(9)," "),CHAR(10)," "),CHAR(11)," "),CHAR(12)," "),CHAR(13)," ")))=0,LEN(TRIM(SUBSTITUTE(SUBSTITUTE(SUBSTITUTE(SUBSTITUTE(SUBSTITUTE(SUBSTITUTE(L115,CHAR(160)," "),CHAR(9)," "),CHAR(10)," "),CHAR(11)," "),CHAR(12)," "),CHAR(13)," ")))=0,LEN(TRIM(SUBSTITUTE(SUBSTITUTE(SUBSTITUTE(SUBSTITUTE(SUBSTITUTE(SUBSTITUTE(N115,CHAR(160)," "),CHAR(9)," "),CHAR(10)," "),CHAR(11)," "),CHAR(12)," "),CHAR(13)," ")))=0,LEN(TRIM(SUBSTITUTE(SUBSTITUTE(SUBSTITUTE(SUBSTITUTE(SUBSTITUTE(SUBSTITUTE(O115,CHAR(160)," "),CHAR(9)," "),CHAR(10)," "),CHAR(11)," "),CHAR(12)," "),CHAR(13)," ")))=0),"INCOMPLETE",IF(OR(SUMPRODUCT(--EXACT(TRIM(SUBSTITUTE(SUBSTITUTE(SUBSTITUTE(SUBSTITUTE(SUBSTITUTE(SUBSTITUTE(B115,CHAR(160)," "),CHAR(9)," "),CHAR(10)," "),CHAR(11)," "),CHAR(12)," "),CHAR(13)," ")),validation_decision_use))=0,SUMPRODUCT(--EXACT(TRIM(SUBSTITUTE(SUBSTITUTE(SUBSTITUTE(SUBSTITUTE(SUBSTITUTE(SUBSTITUTE(C115,CHAR(160)," "),CHAR(9)," "),CHAR(10)," "),CHAR(11)," "),CHAR(12)," "),CHAR(13)," ")),validation_existing_view))=0,SUMPRODUCT(--EXACT(TRIM(SUBSTITUTE(SUBSTITUTE(SUBSTITUTE(SUBSTITUTE(SUBSTITUTE(SUBSTITUTE(E115,CHAR(160)," "),CHAR(9)," "),CHAR(10)," "),CHAR(11)," "),CHAR(12)," "),CHAR(13)," ")),validation_boundary_state))=0,SUMPRODUCT(--EXACT(TRIM(SUBSTITUTE(SUBSTITUTE(SUBSTITUTE(SUBSTITUTE(SUBSTITUTE(SUBSTITUTE(F115,CHAR(160)," "),CHAR(9)," "),CHAR(10)," "),CHAR(11)," "),CHAR(12)," "),CHAR(13)," ")),validation_boundary_effect))=0,SUMPRODUCT(--EXACT(TRIM(SUBSTITUTE(SUBSTITUTE(SUBSTITUTE(SUBSTITUTE(SUBSTITUTE(SUBSTITUTE(H115,CHAR(160)," "),CHAR(9)," "),CHAR(10)," "),CHAR(11)," "),CHAR(12)," "),CHAR(13)," ")),validation_boundary_state))=0,SUMPRODUCT(--EXACT(TRIM(SUBSTITUTE(SUBSTITUTE(SUBSTITUTE(SUBSTITUTE(SUBSTITUTE(SUBSTITUTE(I115,CHAR(160)," "),CHAR(9)," "),CHAR(10)," "),CHAR(11)," "),CHAR(12)," "),CHAR(13)," ")),validation_boundary_effect))=0,SUMPRODUCT(--EXACT(TRIM(SUBSTITUTE(SUBSTITUTE(SUBSTITUTE(SUBSTITUTE(SUBSTITUTE(SUBSTITUTE(K115,CHAR(160)," "),CHAR(9)," "),CHAR(10)," "),CHAR(11)," "),CHAR(12)," "),CHAR(13)," ")),validation_boundary_state))=0,SUMPRODUCT(--EXACT(TRIM(SUBSTITUTE(SUBSTITUTE(SUBSTITUTE(SUBSTITUTE(SUBSTITUTE(SUBSTITUTE(L115,CHAR(160)," "),CHAR(9)," "),CHAR(10)," "),CHAR(11)," "),CHAR(12)," "),CHAR(13)," ")),validation_boundary_effect))=0,SUMPRODUCT(--EXACT(TRIM(SUBSTITUTE(SUBSTITUTE(SUBSTITUTE(SUBSTITUTE(SUBSTITUTE(SUBSTITUTE(N115,CHAR(160)," "),CHAR(9)," "),CHAR(10)," "),CHAR(11)," "),CHAR(12)," "),CHAR(13)," ")),validation_boundary_state))=0,SUMPRODUCT(--EXACT(TRIM(SUBSTITUTE(SUBSTITUTE(SUBSTITUTE(SUBSTITUTE(SUBSTITUTE(SUBSTITUTE(O115,CHAR(160)," "),CHAR(9)," "),CHAR(10)," "),CHAR(11)," "),CHAR(12)," "),CHAR(13)," ")),validation_boundary_effect))=0),"INVALID_INPUT",IF(OR(TRIM(SUBSTITUTE(SUBSTITUTE(SUBSTITUTE(SUBSTITUTE(SUBSTITUTE(SUBSTITUTE(E115,CHAR(160)," "),CHAR(9)," "),CHAR(10)," "),CHAR(11)," "),CHAR(12)," "),CHAR(13)," "))="UNRESOLVED",TRIM(SUBSTITUTE(SUBSTITUTE(SUBSTITUTE(SUBSTITUTE(SUBSTITUTE(SUBSTITUTE(F115,CHAR(160)," "),CHAR(9)," "),CHAR(10)," "),CHAR(11)," "),CHAR(12)," "),CHAR(13)," "))="UNKNOWN",TRIM(SUBSTITUTE(SUBSTITUTE(SUBSTITUTE(SUBSTITUTE(SUBSTITUTE(SUBSTITUTE(H115,CHAR(160)," "),CHAR(9)," "),CHAR(10)," "),CHAR(11)," "),CHAR(12)," "),CHAR(13)," "))="UNRESOLVED",TRIM(SUBSTITUTE(SUBSTITUTE(SUBSTITUTE(SUBSTITUTE(SUBSTITUTE(SUBSTITUTE(I115,CHAR(160)," "),CHAR(9)," "),CHAR(10)," "),CHAR(11)," "),CHAR(12)," "),CHAR(13)," "))="UNKNOWN",TRIM(SUBSTITUTE(SUBSTITUTE(SUBSTITUTE(SUBSTITUTE(SUBSTITUTE(SUBSTITUTE(K115,CHAR(160)," "),CHAR(9)," "),CHAR(10)," "),CHAR(11)," "),CHAR(12)," "),CHAR(13)," "))="UNRESOLVED",TRIM(SUBSTITUTE(SUBSTITUTE(SUBSTITUTE(SUBSTITUTE(SUBSTITUTE(SUBSTITUTE(L115,CHAR(160)," "),CHAR(9)," "),CHAR(10)," "),CHAR(11)," "),CHAR(12)," "),CHAR(13)," "))="UNKNOWN",TRIM(SUBSTITUTE(SUBSTITUTE(SUBSTITUTE(SUBSTITUTE(SUBSTITUTE(SUBSTITUTE(N115,CHAR(160)," "),CHAR(9)," "),CHAR(10)," "),CHAR(11)," "),CHAR(12)," "),CHAR(13)," "))="UNRESOLVED",TRIM(SUBSTITUTE(SUBSTITUTE(SUBSTITUTE(SUBSTITUTE(SUBSTITUTE(SUBSTITUTE(O115,CHAR(160)," "),CHAR(9)," "),CHAR(10)," "),CHAR(11)," "),CHAR(12)," "),CHAR(13)," "))="UNKNOWN"),"RESOLVE_SCOPE",IF(AND(TRIM(SUBSTITUTE(SUBSTITUTE(SUBSTITUTE(SUBSTITUTE(SUBSTITUTE(SUBSTITUTE(C115,CHAR(160)," "),CHAR(9)," "),CHAR(10)," "),CHAR(11)," "),CHAR(12)," "),CHAR(13)," "))="CURRENT",OR(TRIM(SUBSTITUTE(SUBSTITUTE(SUBSTITUTE(SUBSTITUTE(SUBSTITUTE(SUBSTITUTE(F115,CHAR(160)," "),CHAR(9)," "),CHAR(10)," "),CHAR(11)," "),CHAR(12)," "),CHAR(13)," "))="MATERIAL",TRIM(SUBSTITUTE(SUBSTITUTE(SUBSTITUTE(SUBSTITUTE(SUBSTITUTE(SUBSTITUTE(I115,CHAR(160)," "),CHAR(9)," "),CHAR(10)," "),CHAR(11)," "),CHAR(12)," "),CHAR(13)," "))="MATERIAL",TRIM(SUBSTITUTE(SUBSTITUTE(SUBSTITUTE(SUBSTITUTE(SUBSTITUTE(SUBSTITUTE(L115,CHAR(160)," "),CHAR(9)," "),CHAR(10)," "),CHAR(11)," "),CHAR(12)," "),CHAR(13)," "))="MATERIAL",TRIM(SUBSTITUTE(SUBSTITUTE(SUBSTITUTE(SUBSTITUTE(SUBSTITUTE(SUBSTITUTE(O115,CHAR(160)," "),CHAR(9)," "),CHAR(10)," "),CHAR(11)," "),CHAR(12)," "),CHAR(13)," "))="MATERIAL")),"REOPEN_VIEW",IF((--(TRIM(SUBSTITUTE(SUBSTITUTE(SUBSTITUTE(SUBSTITUTE(SUBSTITUTE(SUBSTITUTE(F115,CHAR(160)," "),CHAR(9)," "),CHAR(10)," "),CHAR(11)," "),CHAR(12)," "),CHAR(13)," "))="MATERIAL")+--(TRIM(SUBSTITUTE(SUBSTITUTE(SUBSTITUTE(SUBSTITUTE(SUBSTITUTE(SUBSTITUTE(I115,CHAR(160)," "),CHAR(9)," "),CHAR(10)," "),CHAR(11)," "),CHAR(12)," "),CHAR(13)," "))="MATERIAL")+--(TRIM(SUBSTITUTE(SUBSTITUTE(SUBSTITUTE(SUBSTITUTE(SUBSTITUTE(SUBSTITUTE(L115,CHAR(160)," "),CHAR(9)," "),CHAR(10)," "),CHAR(11)," "),CHAR(12)," "),CHAR(13)," "))="MATERIAL")+--(TRIM(SUBSTITUTE(SUBSTITUTE(SUBSTITUTE(SUBSTITUTE(SUBSTITUTE(SUBSTITUTE(O115,CHAR(160)," "),CHAR(9)," "),CHAR(10)," "),CHAR(11)," "),CHAR(12)," "),CHAR(13)," "))="MATERIAL"))&gt;1,"SPLIT_MULTIPLE",IF(TRIM(SUBSTITUTE(SUBSTITUTE(SUBSTITUTE(SUBSTITUTE(SUBSTITUTE(SUBSTITUTE(F115,CHAR(160)," "),CHAR(9)," "),CHAR(10)," "),CHAR(11)," "),CHAR(12)," "),CHAR(13)," "))="MATERIAL","SPLIT_BUYER",IF(TRIM(SUBSTITUTE(SUBSTITUTE(SUBSTITUTE(SUBSTITUTE(SUBSTITUTE(SUBSTITUTE(I115,CHAR(160)," "),CHAR(9)," "),CHAR(10)," "),CHAR(11)," "),CHAR(12)," "),CHAR(13)," "))="MATERIAL","SPLIT_OFFER",IF(TRIM(SUBSTITUTE(SUBSTITUTE(SUBSTITUTE(SUBSTITUTE(SUBSTITUTE(SUBSTITUTE(L115,CHAR(160)," "),CHAR(9)," "),CHAR(10)," "),CHAR(11)," "),CHAR(12)," "),CHAR(13)," "))="MATERIAL","SPLIT_MARKET",IF(TRIM(SUBSTITUTE(SUBSTITUTE(SUBSTITUTE(SUBSTITUTE(SUBSTITUTE(SUBSTITUTE(O115,CHAR(160)," "),CHAR(9)," "),CHAR(10)," "),CHAR(11)," "),CHAR(12)," "),CHAR(13)," "))="MATERIAL","SPLIT_GEOGRAPHY","USE_ONE_VIEW")))))))))</f>
      </c>
      <c r="T115" s="46">
        <f>IF(S115="INVALID_INPUT","CONTROLLED_INPUT_INVALID",IF(S115="INCOMPLETE","REQUIRED_INPUT_MISSING",IF(S115="RESOLVE_SCOPE","BOUNDARY_UNRESOLVED",IF(S115="REOPEN_VIEW","CURRENT_VIEW_STALE",IF(S115="SPLIT_MULTIPLE","MULTIPLE_MATERIAL_BOUNDARIES",IF(LEFT(S115,6)="SPLIT_","SINGLE_MATERIAL_BOUNDARY","NO_MATERIAL_BOUNDARY_CHANGE"))))))</f>
      </c>
      <c r="U115" s="46">
        <f>"Buyer: "&amp;TRIM(SUBSTITUTE(SUBSTITUTE(SUBSTITUTE(SUBSTITUTE(SUBSTITUTE(SUBSTITUTE(D115,CHAR(160)," "),CHAR(9)," "),CHAR(10)," "),CHAR(11)," "),CHAR(12)," "),CHAR(13)," "))&amp;" | Offer: "&amp;TRIM(SUBSTITUTE(SUBSTITUTE(SUBSTITUTE(SUBSTITUTE(SUBSTITUTE(SUBSTITUTE(G115,CHAR(160)," "),CHAR(9)," "),CHAR(10)," "),CHAR(11)," "),CHAR(12)," "),CHAR(13)," "))&amp;" | Market/job: "&amp;TRIM(SUBSTITUTE(SUBSTITUTE(SUBSTITUTE(SUBSTITUTE(SUBSTITUTE(SUBSTITUTE(J115,CHAR(160)," "),CHAR(9)," "),CHAR(10)," "),CHAR(11)," "),CHAR(12)," "),CHAR(13)," "))&amp;" | Geography/serviceability: "&amp;TRIM(SUBSTITUTE(SUBSTITUTE(SUBSTITUTE(SUBSTITUTE(SUBSTITUTE(SUBSTITUTE(M115,CHAR(160)," "),CHAR(9)," "),CHAR(10)," "),CHAR(11)," "),CHAR(12)," "),CHAR(13)," "))</f>
      </c>
      <c r="V115" s="46">
        <f>IF(OR(S115="USE_ONE_VIEW",LEFT(S115,6)="SPLIT_",S115="REOPEN_VIEW"),"Use the resulting scoped view for the stated decision after inclusions, exclusions and evidence are recorded.","No consequential downstream comparison yet.")</f>
      </c>
      <c r="W115" s="46">
        <f>IF(OR(S115="USE_ONE_VIEW",LEFT(S115,6)="SPLIT_",S115="REOPEN_VIEW"),"Do not generalize to other buyers, offers, markets, geographies or decisions without rechecking scope.","Do not size, benchmark, rank or brief from an unresolved or invalid scope.")</f>
      </c>
      <c r="X115" s="46">
        <f>IF(S115="INVALID_INPUT","Correct unsupported controlled values.",IF(S115="INCOMPLETE","Complete missing controlled fields.",IF(S115="RESOLVE_SCOPE","Resolve one or more boundary states/effects before comparison.",IF(AX115="INCOMPLETE","Record exact missing buyer / offer / market-job / geography-serviceability scope labels before publishing.","None identified by controlled inputs."))))</f>
      </c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>
        <f>IF(OR(LEN(TRIM(SUBSTITUTE(SUBSTITUTE(SUBSTITUTE(SUBSTITUTE(SUBSTITUTE(SUBSTITUTE(D115,CHAR(160)," "),CHAR(9)," "),CHAR(10)," "),CHAR(11)," "),CHAR(12)," "),CHAR(13)," ")))=0,LEN(TRIM(SUBSTITUTE(SUBSTITUTE(SUBSTITUTE(SUBSTITUTE(SUBSTITUTE(SUBSTITUTE(G115,CHAR(160)," "),CHAR(9)," "),CHAR(10)," "),CHAR(11)," "),CHAR(12)," "),CHAR(13)," ")))=0,LEN(TRIM(SUBSTITUTE(SUBSTITUTE(SUBSTITUTE(SUBSTITUTE(SUBSTITUTE(SUBSTITUTE(J115,CHAR(160)," "),CHAR(9)," "),CHAR(10)," "),CHAR(11)," "),CHAR(12)," "),CHAR(13)," ")))=0,LEN(TRIM(SUBSTITUTE(SUBSTITUTE(SUBSTITUTE(SUBSTITUTE(SUBSTITUTE(SUBSTITUTE(M115,CHAR(160)," "),CHAR(9)," "),CHAR(10)," "),CHAR(11)," "),CHAR(12)," "),CHAR(13)," ")))=0),"INCOMPLETE","COMPLETE")</f>
      </c>
      <c r="AY115">
        <f>IF(OR(S115="INVALID_INPUT",S115="INCOMPLETE",S115="RESOLVE_SCOPE",AX115="INCOMPLETE"),"NOT_READY_TO_PUBLISH","READY_FOR_HANDOFF")</f>
      </c>
    </row>
    <row r="116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48">
        <f>IF(OR(LEN(TRIM(SUBSTITUTE(SUBSTITUTE(SUBSTITUTE(SUBSTITUTE(SUBSTITUTE(SUBSTITUTE(B116,CHAR(160)," "),CHAR(9)," "),CHAR(10)," "),CHAR(11)," "),CHAR(12)," "),CHAR(13)," ")))=0,LEN(TRIM(SUBSTITUTE(SUBSTITUTE(SUBSTITUTE(SUBSTITUTE(SUBSTITUTE(SUBSTITUTE(C116,CHAR(160)," "),CHAR(9)," "),CHAR(10)," "),CHAR(11)," "),CHAR(12)," "),CHAR(13)," ")))=0,LEN(TRIM(SUBSTITUTE(SUBSTITUTE(SUBSTITUTE(SUBSTITUTE(SUBSTITUTE(SUBSTITUTE(E116,CHAR(160)," "),CHAR(9)," "),CHAR(10)," "),CHAR(11)," "),CHAR(12)," "),CHAR(13)," ")))=0,LEN(TRIM(SUBSTITUTE(SUBSTITUTE(SUBSTITUTE(SUBSTITUTE(SUBSTITUTE(SUBSTITUTE(F116,CHAR(160)," "),CHAR(9)," "),CHAR(10)," "),CHAR(11)," "),CHAR(12)," "),CHAR(13)," ")))=0,LEN(TRIM(SUBSTITUTE(SUBSTITUTE(SUBSTITUTE(SUBSTITUTE(SUBSTITUTE(SUBSTITUTE(H116,CHAR(160)," "),CHAR(9)," "),CHAR(10)," "),CHAR(11)," "),CHAR(12)," "),CHAR(13)," ")))=0,LEN(TRIM(SUBSTITUTE(SUBSTITUTE(SUBSTITUTE(SUBSTITUTE(SUBSTITUTE(SUBSTITUTE(I116,CHAR(160)," "),CHAR(9)," "),CHAR(10)," "),CHAR(11)," "),CHAR(12)," "),CHAR(13)," ")))=0,LEN(TRIM(SUBSTITUTE(SUBSTITUTE(SUBSTITUTE(SUBSTITUTE(SUBSTITUTE(SUBSTITUTE(K116,CHAR(160)," "),CHAR(9)," "),CHAR(10)," "),CHAR(11)," "),CHAR(12)," "),CHAR(13)," ")))=0,LEN(TRIM(SUBSTITUTE(SUBSTITUTE(SUBSTITUTE(SUBSTITUTE(SUBSTITUTE(SUBSTITUTE(L116,CHAR(160)," "),CHAR(9)," "),CHAR(10)," "),CHAR(11)," "),CHAR(12)," "),CHAR(13)," ")))=0,LEN(TRIM(SUBSTITUTE(SUBSTITUTE(SUBSTITUTE(SUBSTITUTE(SUBSTITUTE(SUBSTITUTE(N116,CHAR(160)," "),CHAR(9)," "),CHAR(10)," "),CHAR(11)," "),CHAR(12)," "),CHAR(13)," ")))=0,LEN(TRIM(SUBSTITUTE(SUBSTITUTE(SUBSTITUTE(SUBSTITUTE(SUBSTITUTE(SUBSTITUTE(O116,CHAR(160)," "),CHAR(9)," "),CHAR(10)," "),CHAR(11)," "),CHAR(12)," "),CHAR(13)," ")))=0),"INCOMPLETE",IF(OR(SUMPRODUCT(--EXACT(TRIM(SUBSTITUTE(SUBSTITUTE(SUBSTITUTE(SUBSTITUTE(SUBSTITUTE(SUBSTITUTE(B116,CHAR(160)," "),CHAR(9)," "),CHAR(10)," "),CHAR(11)," "),CHAR(12)," "),CHAR(13)," ")),validation_decision_use))=0,SUMPRODUCT(--EXACT(TRIM(SUBSTITUTE(SUBSTITUTE(SUBSTITUTE(SUBSTITUTE(SUBSTITUTE(SUBSTITUTE(C116,CHAR(160)," "),CHAR(9)," "),CHAR(10)," "),CHAR(11)," "),CHAR(12)," "),CHAR(13)," ")),validation_existing_view))=0,SUMPRODUCT(--EXACT(TRIM(SUBSTITUTE(SUBSTITUTE(SUBSTITUTE(SUBSTITUTE(SUBSTITUTE(SUBSTITUTE(E116,CHAR(160)," "),CHAR(9)," "),CHAR(10)," "),CHAR(11)," "),CHAR(12)," "),CHAR(13)," ")),validation_boundary_state))=0,SUMPRODUCT(--EXACT(TRIM(SUBSTITUTE(SUBSTITUTE(SUBSTITUTE(SUBSTITUTE(SUBSTITUTE(SUBSTITUTE(F116,CHAR(160)," "),CHAR(9)," "),CHAR(10)," "),CHAR(11)," "),CHAR(12)," "),CHAR(13)," ")),validation_boundary_effect))=0,SUMPRODUCT(--EXACT(TRIM(SUBSTITUTE(SUBSTITUTE(SUBSTITUTE(SUBSTITUTE(SUBSTITUTE(SUBSTITUTE(H116,CHAR(160)," "),CHAR(9)," "),CHAR(10)," "),CHAR(11)," "),CHAR(12)," "),CHAR(13)," ")),validation_boundary_state))=0,SUMPRODUCT(--EXACT(TRIM(SUBSTITUTE(SUBSTITUTE(SUBSTITUTE(SUBSTITUTE(SUBSTITUTE(SUBSTITUTE(I116,CHAR(160)," "),CHAR(9)," "),CHAR(10)," "),CHAR(11)," "),CHAR(12)," "),CHAR(13)," ")),validation_boundary_effect))=0,SUMPRODUCT(--EXACT(TRIM(SUBSTITUTE(SUBSTITUTE(SUBSTITUTE(SUBSTITUTE(SUBSTITUTE(SUBSTITUTE(K116,CHAR(160)," "),CHAR(9)," "),CHAR(10)," "),CHAR(11)," "),CHAR(12)," "),CHAR(13)," ")),validation_boundary_state))=0,SUMPRODUCT(--EXACT(TRIM(SUBSTITUTE(SUBSTITUTE(SUBSTITUTE(SUBSTITUTE(SUBSTITUTE(SUBSTITUTE(L116,CHAR(160)," "),CHAR(9)," "),CHAR(10)," "),CHAR(11)," "),CHAR(12)," "),CHAR(13)," ")),validation_boundary_effect))=0,SUMPRODUCT(--EXACT(TRIM(SUBSTITUTE(SUBSTITUTE(SUBSTITUTE(SUBSTITUTE(SUBSTITUTE(SUBSTITUTE(N116,CHAR(160)," "),CHAR(9)," "),CHAR(10)," "),CHAR(11)," "),CHAR(12)," "),CHAR(13)," ")),validation_boundary_state))=0,SUMPRODUCT(--EXACT(TRIM(SUBSTITUTE(SUBSTITUTE(SUBSTITUTE(SUBSTITUTE(SUBSTITUTE(SUBSTITUTE(O116,CHAR(160)," "),CHAR(9)," "),CHAR(10)," "),CHAR(11)," "),CHAR(12)," "),CHAR(13)," ")),validation_boundary_effect))=0),"INVALID_INPUT",IF(OR(TRIM(SUBSTITUTE(SUBSTITUTE(SUBSTITUTE(SUBSTITUTE(SUBSTITUTE(SUBSTITUTE(E116,CHAR(160)," "),CHAR(9)," "),CHAR(10)," "),CHAR(11)," "),CHAR(12)," "),CHAR(13)," "))="UNRESOLVED",TRIM(SUBSTITUTE(SUBSTITUTE(SUBSTITUTE(SUBSTITUTE(SUBSTITUTE(SUBSTITUTE(F116,CHAR(160)," "),CHAR(9)," "),CHAR(10)," "),CHAR(11)," "),CHAR(12)," "),CHAR(13)," "))="UNKNOWN",TRIM(SUBSTITUTE(SUBSTITUTE(SUBSTITUTE(SUBSTITUTE(SUBSTITUTE(SUBSTITUTE(H116,CHAR(160)," "),CHAR(9)," "),CHAR(10)," "),CHAR(11)," "),CHAR(12)," "),CHAR(13)," "))="UNRESOLVED",TRIM(SUBSTITUTE(SUBSTITUTE(SUBSTITUTE(SUBSTITUTE(SUBSTITUTE(SUBSTITUTE(I116,CHAR(160)," "),CHAR(9)," "),CHAR(10)," "),CHAR(11)," "),CHAR(12)," "),CHAR(13)," "))="UNKNOWN",TRIM(SUBSTITUTE(SUBSTITUTE(SUBSTITUTE(SUBSTITUTE(SUBSTITUTE(SUBSTITUTE(K116,CHAR(160)," "),CHAR(9)," "),CHAR(10)," "),CHAR(11)," "),CHAR(12)," "),CHAR(13)," "))="UNRESOLVED",TRIM(SUBSTITUTE(SUBSTITUTE(SUBSTITUTE(SUBSTITUTE(SUBSTITUTE(SUBSTITUTE(L116,CHAR(160)," "),CHAR(9)," "),CHAR(10)," "),CHAR(11)," "),CHAR(12)," "),CHAR(13)," "))="UNKNOWN",TRIM(SUBSTITUTE(SUBSTITUTE(SUBSTITUTE(SUBSTITUTE(SUBSTITUTE(SUBSTITUTE(N116,CHAR(160)," "),CHAR(9)," "),CHAR(10)," "),CHAR(11)," "),CHAR(12)," "),CHAR(13)," "))="UNRESOLVED",TRIM(SUBSTITUTE(SUBSTITUTE(SUBSTITUTE(SUBSTITUTE(SUBSTITUTE(SUBSTITUTE(O116,CHAR(160)," "),CHAR(9)," "),CHAR(10)," "),CHAR(11)," "),CHAR(12)," "),CHAR(13)," "))="UNKNOWN"),"RESOLVE_SCOPE",IF(AND(TRIM(SUBSTITUTE(SUBSTITUTE(SUBSTITUTE(SUBSTITUTE(SUBSTITUTE(SUBSTITUTE(C116,CHAR(160)," "),CHAR(9)," "),CHAR(10)," "),CHAR(11)," "),CHAR(12)," "),CHAR(13)," "))="CURRENT",OR(TRIM(SUBSTITUTE(SUBSTITUTE(SUBSTITUTE(SUBSTITUTE(SUBSTITUTE(SUBSTITUTE(F116,CHAR(160)," "),CHAR(9)," "),CHAR(10)," "),CHAR(11)," "),CHAR(12)," "),CHAR(13)," "))="MATERIAL",TRIM(SUBSTITUTE(SUBSTITUTE(SUBSTITUTE(SUBSTITUTE(SUBSTITUTE(SUBSTITUTE(I116,CHAR(160)," "),CHAR(9)," "),CHAR(10)," "),CHAR(11)," "),CHAR(12)," "),CHAR(13)," "))="MATERIAL",TRIM(SUBSTITUTE(SUBSTITUTE(SUBSTITUTE(SUBSTITUTE(SUBSTITUTE(SUBSTITUTE(L116,CHAR(160)," "),CHAR(9)," "),CHAR(10)," "),CHAR(11)," "),CHAR(12)," "),CHAR(13)," "))="MATERIAL",TRIM(SUBSTITUTE(SUBSTITUTE(SUBSTITUTE(SUBSTITUTE(SUBSTITUTE(SUBSTITUTE(O116,CHAR(160)," "),CHAR(9)," "),CHAR(10)," "),CHAR(11)," "),CHAR(12)," "),CHAR(13)," "))="MATERIAL")),"REOPEN_VIEW",IF((--(TRIM(SUBSTITUTE(SUBSTITUTE(SUBSTITUTE(SUBSTITUTE(SUBSTITUTE(SUBSTITUTE(F116,CHAR(160)," "),CHAR(9)," "),CHAR(10)," "),CHAR(11)," "),CHAR(12)," "),CHAR(13)," "))="MATERIAL")+--(TRIM(SUBSTITUTE(SUBSTITUTE(SUBSTITUTE(SUBSTITUTE(SUBSTITUTE(SUBSTITUTE(I116,CHAR(160)," "),CHAR(9)," "),CHAR(10)," "),CHAR(11)," "),CHAR(12)," "),CHAR(13)," "))="MATERIAL")+--(TRIM(SUBSTITUTE(SUBSTITUTE(SUBSTITUTE(SUBSTITUTE(SUBSTITUTE(SUBSTITUTE(L116,CHAR(160)," "),CHAR(9)," "),CHAR(10)," "),CHAR(11)," "),CHAR(12)," "),CHAR(13)," "))="MATERIAL")+--(TRIM(SUBSTITUTE(SUBSTITUTE(SUBSTITUTE(SUBSTITUTE(SUBSTITUTE(SUBSTITUTE(O116,CHAR(160)," "),CHAR(9)," "),CHAR(10)," "),CHAR(11)," "),CHAR(12)," "),CHAR(13)," "))="MATERIAL"))&gt;1,"SPLIT_MULTIPLE",IF(TRIM(SUBSTITUTE(SUBSTITUTE(SUBSTITUTE(SUBSTITUTE(SUBSTITUTE(SUBSTITUTE(F116,CHAR(160)," "),CHAR(9)," "),CHAR(10)," "),CHAR(11)," "),CHAR(12)," "),CHAR(13)," "))="MATERIAL","SPLIT_BUYER",IF(TRIM(SUBSTITUTE(SUBSTITUTE(SUBSTITUTE(SUBSTITUTE(SUBSTITUTE(SUBSTITUTE(I116,CHAR(160)," "),CHAR(9)," "),CHAR(10)," "),CHAR(11)," "),CHAR(12)," "),CHAR(13)," "))="MATERIAL","SPLIT_OFFER",IF(TRIM(SUBSTITUTE(SUBSTITUTE(SUBSTITUTE(SUBSTITUTE(SUBSTITUTE(SUBSTITUTE(L116,CHAR(160)," "),CHAR(9)," "),CHAR(10)," "),CHAR(11)," "),CHAR(12)," "),CHAR(13)," "))="MATERIAL","SPLIT_MARKET",IF(TRIM(SUBSTITUTE(SUBSTITUTE(SUBSTITUTE(SUBSTITUTE(SUBSTITUTE(SUBSTITUTE(O116,CHAR(160)," "),CHAR(9)," "),CHAR(10)," "),CHAR(11)," "),CHAR(12)," "),CHAR(13)," "))="MATERIAL","SPLIT_GEOGRAPHY","USE_ONE_VIEW")))))))))</f>
      </c>
      <c r="T116" s="46">
        <f>IF(S116="INVALID_INPUT","CONTROLLED_INPUT_INVALID",IF(S116="INCOMPLETE","REQUIRED_INPUT_MISSING",IF(S116="RESOLVE_SCOPE","BOUNDARY_UNRESOLVED",IF(S116="REOPEN_VIEW","CURRENT_VIEW_STALE",IF(S116="SPLIT_MULTIPLE","MULTIPLE_MATERIAL_BOUNDARIES",IF(LEFT(S116,6)="SPLIT_","SINGLE_MATERIAL_BOUNDARY","NO_MATERIAL_BOUNDARY_CHANGE"))))))</f>
      </c>
      <c r="U116" s="46">
        <f>"Buyer: "&amp;TRIM(SUBSTITUTE(SUBSTITUTE(SUBSTITUTE(SUBSTITUTE(SUBSTITUTE(SUBSTITUTE(D116,CHAR(160)," "),CHAR(9)," "),CHAR(10)," "),CHAR(11)," "),CHAR(12)," "),CHAR(13)," "))&amp;" | Offer: "&amp;TRIM(SUBSTITUTE(SUBSTITUTE(SUBSTITUTE(SUBSTITUTE(SUBSTITUTE(SUBSTITUTE(G116,CHAR(160)," "),CHAR(9)," "),CHAR(10)," "),CHAR(11)," "),CHAR(12)," "),CHAR(13)," "))&amp;" | Market/job: "&amp;TRIM(SUBSTITUTE(SUBSTITUTE(SUBSTITUTE(SUBSTITUTE(SUBSTITUTE(SUBSTITUTE(J116,CHAR(160)," "),CHAR(9)," "),CHAR(10)," "),CHAR(11)," "),CHAR(12)," "),CHAR(13)," "))&amp;" | Geography/serviceability: "&amp;TRIM(SUBSTITUTE(SUBSTITUTE(SUBSTITUTE(SUBSTITUTE(SUBSTITUTE(SUBSTITUTE(M116,CHAR(160)," "),CHAR(9)," "),CHAR(10)," "),CHAR(11)," "),CHAR(12)," "),CHAR(13)," "))</f>
      </c>
      <c r="V116" s="46">
        <f>IF(OR(S116="USE_ONE_VIEW",LEFT(S116,6)="SPLIT_",S116="REOPEN_VIEW"),"Use the resulting scoped view for the stated decision after inclusions, exclusions and evidence are recorded.","No consequential downstream comparison yet.")</f>
      </c>
      <c r="W116" s="46">
        <f>IF(OR(S116="USE_ONE_VIEW",LEFT(S116,6)="SPLIT_",S116="REOPEN_VIEW"),"Do not generalize to other buyers, offers, markets, geographies or decisions without rechecking scope.","Do not size, benchmark, rank or brief from an unresolved or invalid scope.")</f>
      </c>
      <c r="X116" s="46">
        <f>IF(S116="INVALID_INPUT","Correct unsupported controlled values.",IF(S116="INCOMPLETE","Complete missing controlled fields.",IF(S116="RESOLVE_SCOPE","Resolve one or more boundary states/effects before comparison.",IF(AX116="INCOMPLETE","Record exact missing buyer / offer / market-job / geography-serviceability scope labels before publishing.","None identified by controlled inputs."))))</f>
      </c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>
        <f>IF(OR(LEN(TRIM(SUBSTITUTE(SUBSTITUTE(SUBSTITUTE(SUBSTITUTE(SUBSTITUTE(SUBSTITUTE(D116,CHAR(160)," "),CHAR(9)," "),CHAR(10)," "),CHAR(11)," "),CHAR(12)," "),CHAR(13)," ")))=0,LEN(TRIM(SUBSTITUTE(SUBSTITUTE(SUBSTITUTE(SUBSTITUTE(SUBSTITUTE(SUBSTITUTE(G116,CHAR(160)," "),CHAR(9)," "),CHAR(10)," "),CHAR(11)," "),CHAR(12)," "),CHAR(13)," ")))=0,LEN(TRIM(SUBSTITUTE(SUBSTITUTE(SUBSTITUTE(SUBSTITUTE(SUBSTITUTE(SUBSTITUTE(J116,CHAR(160)," "),CHAR(9)," "),CHAR(10)," "),CHAR(11)," "),CHAR(12)," "),CHAR(13)," ")))=0,LEN(TRIM(SUBSTITUTE(SUBSTITUTE(SUBSTITUTE(SUBSTITUTE(SUBSTITUTE(SUBSTITUTE(M116,CHAR(160)," "),CHAR(9)," "),CHAR(10)," "),CHAR(11)," "),CHAR(12)," "),CHAR(13)," ")))=0),"INCOMPLETE","COMPLETE")</f>
      </c>
      <c r="AY116">
        <f>IF(OR(S116="INVALID_INPUT",S116="INCOMPLETE",S116="RESOLVE_SCOPE",AX116="INCOMPLETE"),"NOT_READY_TO_PUBLISH","READY_FOR_HANDOFF")</f>
      </c>
    </row>
    <row r="117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48">
        <f>IF(OR(LEN(TRIM(SUBSTITUTE(SUBSTITUTE(SUBSTITUTE(SUBSTITUTE(SUBSTITUTE(SUBSTITUTE(B117,CHAR(160)," "),CHAR(9)," "),CHAR(10)," "),CHAR(11)," "),CHAR(12)," "),CHAR(13)," ")))=0,LEN(TRIM(SUBSTITUTE(SUBSTITUTE(SUBSTITUTE(SUBSTITUTE(SUBSTITUTE(SUBSTITUTE(C117,CHAR(160)," "),CHAR(9)," "),CHAR(10)," "),CHAR(11)," "),CHAR(12)," "),CHAR(13)," ")))=0,LEN(TRIM(SUBSTITUTE(SUBSTITUTE(SUBSTITUTE(SUBSTITUTE(SUBSTITUTE(SUBSTITUTE(E117,CHAR(160)," "),CHAR(9)," "),CHAR(10)," "),CHAR(11)," "),CHAR(12)," "),CHAR(13)," ")))=0,LEN(TRIM(SUBSTITUTE(SUBSTITUTE(SUBSTITUTE(SUBSTITUTE(SUBSTITUTE(SUBSTITUTE(F117,CHAR(160)," "),CHAR(9)," "),CHAR(10)," "),CHAR(11)," "),CHAR(12)," "),CHAR(13)," ")))=0,LEN(TRIM(SUBSTITUTE(SUBSTITUTE(SUBSTITUTE(SUBSTITUTE(SUBSTITUTE(SUBSTITUTE(H117,CHAR(160)," "),CHAR(9)," "),CHAR(10)," "),CHAR(11)," "),CHAR(12)," "),CHAR(13)," ")))=0,LEN(TRIM(SUBSTITUTE(SUBSTITUTE(SUBSTITUTE(SUBSTITUTE(SUBSTITUTE(SUBSTITUTE(I117,CHAR(160)," "),CHAR(9)," "),CHAR(10)," "),CHAR(11)," "),CHAR(12)," "),CHAR(13)," ")))=0,LEN(TRIM(SUBSTITUTE(SUBSTITUTE(SUBSTITUTE(SUBSTITUTE(SUBSTITUTE(SUBSTITUTE(K117,CHAR(160)," "),CHAR(9)," "),CHAR(10)," "),CHAR(11)," "),CHAR(12)," "),CHAR(13)," ")))=0,LEN(TRIM(SUBSTITUTE(SUBSTITUTE(SUBSTITUTE(SUBSTITUTE(SUBSTITUTE(SUBSTITUTE(L117,CHAR(160)," "),CHAR(9)," "),CHAR(10)," "),CHAR(11)," "),CHAR(12)," "),CHAR(13)," ")))=0,LEN(TRIM(SUBSTITUTE(SUBSTITUTE(SUBSTITUTE(SUBSTITUTE(SUBSTITUTE(SUBSTITUTE(N117,CHAR(160)," "),CHAR(9)," "),CHAR(10)," "),CHAR(11)," "),CHAR(12)," "),CHAR(13)," ")))=0,LEN(TRIM(SUBSTITUTE(SUBSTITUTE(SUBSTITUTE(SUBSTITUTE(SUBSTITUTE(SUBSTITUTE(O117,CHAR(160)," "),CHAR(9)," "),CHAR(10)," "),CHAR(11)," "),CHAR(12)," "),CHAR(13)," ")))=0),"INCOMPLETE",IF(OR(SUMPRODUCT(--EXACT(TRIM(SUBSTITUTE(SUBSTITUTE(SUBSTITUTE(SUBSTITUTE(SUBSTITUTE(SUBSTITUTE(B117,CHAR(160)," "),CHAR(9)," "),CHAR(10)," "),CHAR(11)," "),CHAR(12)," "),CHAR(13)," ")),validation_decision_use))=0,SUMPRODUCT(--EXACT(TRIM(SUBSTITUTE(SUBSTITUTE(SUBSTITUTE(SUBSTITUTE(SUBSTITUTE(SUBSTITUTE(C117,CHAR(160)," "),CHAR(9)," "),CHAR(10)," "),CHAR(11)," "),CHAR(12)," "),CHAR(13)," ")),validation_existing_view))=0,SUMPRODUCT(--EXACT(TRIM(SUBSTITUTE(SUBSTITUTE(SUBSTITUTE(SUBSTITUTE(SUBSTITUTE(SUBSTITUTE(E117,CHAR(160)," "),CHAR(9)," "),CHAR(10)," "),CHAR(11)," "),CHAR(12)," "),CHAR(13)," ")),validation_boundary_state))=0,SUMPRODUCT(--EXACT(TRIM(SUBSTITUTE(SUBSTITUTE(SUBSTITUTE(SUBSTITUTE(SUBSTITUTE(SUBSTITUTE(F117,CHAR(160)," "),CHAR(9)," "),CHAR(10)," "),CHAR(11)," "),CHAR(12)," "),CHAR(13)," ")),validation_boundary_effect))=0,SUMPRODUCT(--EXACT(TRIM(SUBSTITUTE(SUBSTITUTE(SUBSTITUTE(SUBSTITUTE(SUBSTITUTE(SUBSTITUTE(H117,CHAR(160)," "),CHAR(9)," "),CHAR(10)," "),CHAR(11)," "),CHAR(12)," "),CHAR(13)," ")),validation_boundary_state))=0,SUMPRODUCT(--EXACT(TRIM(SUBSTITUTE(SUBSTITUTE(SUBSTITUTE(SUBSTITUTE(SUBSTITUTE(SUBSTITUTE(I117,CHAR(160)," "),CHAR(9)," "),CHAR(10)," "),CHAR(11)," "),CHAR(12)," "),CHAR(13)," ")),validation_boundary_effect))=0,SUMPRODUCT(--EXACT(TRIM(SUBSTITUTE(SUBSTITUTE(SUBSTITUTE(SUBSTITUTE(SUBSTITUTE(SUBSTITUTE(K117,CHAR(160)," "),CHAR(9)," "),CHAR(10)," "),CHAR(11)," "),CHAR(12)," "),CHAR(13)," ")),validation_boundary_state))=0,SUMPRODUCT(--EXACT(TRIM(SUBSTITUTE(SUBSTITUTE(SUBSTITUTE(SUBSTITUTE(SUBSTITUTE(SUBSTITUTE(L117,CHAR(160)," "),CHAR(9)," "),CHAR(10)," "),CHAR(11)," "),CHAR(12)," "),CHAR(13)," ")),validation_boundary_effect))=0,SUMPRODUCT(--EXACT(TRIM(SUBSTITUTE(SUBSTITUTE(SUBSTITUTE(SUBSTITUTE(SUBSTITUTE(SUBSTITUTE(N117,CHAR(160)," "),CHAR(9)," "),CHAR(10)," "),CHAR(11)," "),CHAR(12)," "),CHAR(13)," ")),validation_boundary_state))=0,SUMPRODUCT(--EXACT(TRIM(SUBSTITUTE(SUBSTITUTE(SUBSTITUTE(SUBSTITUTE(SUBSTITUTE(SUBSTITUTE(O117,CHAR(160)," "),CHAR(9)," "),CHAR(10)," "),CHAR(11)," "),CHAR(12)," "),CHAR(13)," ")),validation_boundary_effect))=0),"INVALID_INPUT",IF(OR(TRIM(SUBSTITUTE(SUBSTITUTE(SUBSTITUTE(SUBSTITUTE(SUBSTITUTE(SUBSTITUTE(E117,CHAR(160)," "),CHAR(9)," "),CHAR(10)," "),CHAR(11)," "),CHAR(12)," "),CHAR(13)," "))="UNRESOLVED",TRIM(SUBSTITUTE(SUBSTITUTE(SUBSTITUTE(SUBSTITUTE(SUBSTITUTE(SUBSTITUTE(F117,CHAR(160)," "),CHAR(9)," "),CHAR(10)," "),CHAR(11)," "),CHAR(12)," "),CHAR(13)," "))="UNKNOWN",TRIM(SUBSTITUTE(SUBSTITUTE(SUBSTITUTE(SUBSTITUTE(SUBSTITUTE(SUBSTITUTE(H117,CHAR(160)," "),CHAR(9)," "),CHAR(10)," "),CHAR(11)," "),CHAR(12)," "),CHAR(13)," "))="UNRESOLVED",TRIM(SUBSTITUTE(SUBSTITUTE(SUBSTITUTE(SUBSTITUTE(SUBSTITUTE(SUBSTITUTE(I117,CHAR(160)," "),CHAR(9)," "),CHAR(10)," "),CHAR(11)," "),CHAR(12)," "),CHAR(13)," "))="UNKNOWN",TRIM(SUBSTITUTE(SUBSTITUTE(SUBSTITUTE(SUBSTITUTE(SUBSTITUTE(SUBSTITUTE(K117,CHAR(160)," "),CHAR(9)," "),CHAR(10)," "),CHAR(11)," "),CHAR(12)," "),CHAR(13)," "))="UNRESOLVED",TRIM(SUBSTITUTE(SUBSTITUTE(SUBSTITUTE(SUBSTITUTE(SUBSTITUTE(SUBSTITUTE(L117,CHAR(160)," "),CHAR(9)," "),CHAR(10)," "),CHAR(11)," "),CHAR(12)," "),CHAR(13)," "))="UNKNOWN",TRIM(SUBSTITUTE(SUBSTITUTE(SUBSTITUTE(SUBSTITUTE(SUBSTITUTE(SUBSTITUTE(N117,CHAR(160)," "),CHAR(9)," "),CHAR(10)," "),CHAR(11)," "),CHAR(12)," "),CHAR(13)," "))="UNRESOLVED",TRIM(SUBSTITUTE(SUBSTITUTE(SUBSTITUTE(SUBSTITUTE(SUBSTITUTE(SUBSTITUTE(O117,CHAR(160)," "),CHAR(9)," "),CHAR(10)," "),CHAR(11)," "),CHAR(12)," "),CHAR(13)," "))="UNKNOWN"),"RESOLVE_SCOPE",IF(AND(TRIM(SUBSTITUTE(SUBSTITUTE(SUBSTITUTE(SUBSTITUTE(SUBSTITUTE(SUBSTITUTE(C117,CHAR(160)," "),CHAR(9)," "),CHAR(10)," "),CHAR(11)," "),CHAR(12)," "),CHAR(13)," "))="CURRENT",OR(TRIM(SUBSTITUTE(SUBSTITUTE(SUBSTITUTE(SUBSTITUTE(SUBSTITUTE(SUBSTITUTE(F117,CHAR(160)," "),CHAR(9)," "),CHAR(10)," "),CHAR(11)," "),CHAR(12)," "),CHAR(13)," "))="MATERIAL",TRIM(SUBSTITUTE(SUBSTITUTE(SUBSTITUTE(SUBSTITUTE(SUBSTITUTE(SUBSTITUTE(I117,CHAR(160)," "),CHAR(9)," "),CHAR(10)," "),CHAR(11)," "),CHAR(12)," "),CHAR(13)," "))="MATERIAL",TRIM(SUBSTITUTE(SUBSTITUTE(SUBSTITUTE(SUBSTITUTE(SUBSTITUTE(SUBSTITUTE(L117,CHAR(160)," "),CHAR(9)," "),CHAR(10)," "),CHAR(11)," "),CHAR(12)," "),CHAR(13)," "))="MATERIAL",TRIM(SUBSTITUTE(SUBSTITUTE(SUBSTITUTE(SUBSTITUTE(SUBSTITUTE(SUBSTITUTE(O117,CHAR(160)," "),CHAR(9)," "),CHAR(10)," "),CHAR(11)," "),CHAR(12)," "),CHAR(13)," "))="MATERIAL")),"REOPEN_VIEW",IF((--(TRIM(SUBSTITUTE(SUBSTITUTE(SUBSTITUTE(SUBSTITUTE(SUBSTITUTE(SUBSTITUTE(F117,CHAR(160)," "),CHAR(9)," "),CHAR(10)," "),CHAR(11)," "),CHAR(12)," "),CHAR(13)," "))="MATERIAL")+--(TRIM(SUBSTITUTE(SUBSTITUTE(SUBSTITUTE(SUBSTITUTE(SUBSTITUTE(SUBSTITUTE(I117,CHAR(160)," "),CHAR(9)," "),CHAR(10)," "),CHAR(11)," "),CHAR(12)," "),CHAR(13)," "))="MATERIAL")+--(TRIM(SUBSTITUTE(SUBSTITUTE(SUBSTITUTE(SUBSTITUTE(SUBSTITUTE(SUBSTITUTE(L117,CHAR(160)," "),CHAR(9)," "),CHAR(10)," "),CHAR(11)," "),CHAR(12)," "),CHAR(13)," "))="MATERIAL")+--(TRIM(SUBSTITUTE(SUBSTITUTE(SUBSTITUTE(SUBSTITUTE(SUBSTITUTE(SUBSTITUTE(O117,CHAR(160)," "),CHAR(9)," "),CHAR(10)," "),CHAR(11)," "),CHAR(12)," "),CHAR(13)," "))="MATERIAL"))&gt;1,"SPLIT_MULTIPLE",IF(TRIM(SUBSTITUTE(SUBSTITUTE(SUBSTITUTE(SUBSTITUTE(SUBSTITUTE(SUBSTITUTE(F117,CHAR(160)," "),CHAR(9)," "),CHAR(10)," "),CHAR(11)," "),CHAR(12)," "),CHAR(13)," "))="MATERIAL","SPLIT_BUYER",IF(TRIM(SUBSTITUTE(SUBSTITUTE(SUBSTITUTE(SUBSTITUTE(SUBSTITUTE(SUBSTITUTE(I117,CHAR(160)," "),CHAR(9)," "),CHAR(10)," "),CHAR(11)," "),CHAR(12)," "),CHAR(13)," "))="MATERIAL","SPLIT_OFFER",IF(TRIM(SUBSTITUTE(SUBSTITUTE(SUBSTITUTE(SUBSTITUTE(SUBSTITUTE(SUBSTITUTE(L117,CHAR(160)," "),CHAR(9)," "),CHAR(10)," "),CHAR(11)," "),CHAR(12)," "),CHAR(13)," "))="MATERIAL","SPLIT_MARKET",IF(TRIM(SUBSTITUTE(SUBSTITUTE(SUBSTITUTE(SUBSTITUTE(SUBSTITUTE(SUBSTITUTE(O117,CHAR(160)," "),CHAR(9)," "),CHAR(10)," "),CHAR(11)," "),CHAR(12)," "),CHAR(13)," "))="MATERIAL","SPLIT_GEOGRAPHY","USE_ONE_VIEW")))))))))</f>
      </c>
      <c r="T117" s="46">
        <f>IF(S117="INVALID_INPUT","CONTROLLED_INPUT_INVALID",IF(S117="INCOMPLETE","REQUIRED_INPUT_MISSING",IF(S117="RESOLVE_SCOPE","BOUNDARY_UNRESOLVED",IF(S117="REOPEN_VIEW","CURRENT_VIEW_STALE",IF(S117="SPLIT_MULTIPLE","MULTIPLE_MATERIAL_BOUNDARIES",IF(LEFT(S117,6)="SPLIT_","SINGLE_MATERIAL_BOUNDARY","NO_MATERIAL_BOUNDARY_CHANGE"))))))</f>
      </c>
      <c r="U117" s="46">
        <f>"Buyer: "&amp;TRIM(SUBSTITUTE(SUBSTITUTE(SUBSTITUTE(SUBSTITUTE(SUBSTITUTE(SUBSTITUTE(D117,CHAR(160)," "),CHAR(9)," "),CHAR(10)," "),CHAR(11)," "),CHAR(12)," "),CHAR(13)," "))&amp;" | Offer: "&amp;TRIM(SUBSTITUTE(SUBSTITUTE(SUBSTITUTE(SUBSTITUTE(SUBSTITUTE(SUBSTITUTE(G117,CHAR(160)," "),CHAR(9)," "),CHAR(10)," "),CHAR(11)," "),CHAR(12)," "),CHAR(13)," "))&amp;" | Market/job: "&amp;TRIM(SUBSTITUTE(SUBSTITUTE(SUBSTITUTE(SUBSTITUTE(SUBSTITUTE(SUBSTITUTE(J117,CHAR(160)," "),CHAR(9)," "),CHAR(10)," "),CHAR(11)," "),CHAR(12)," "),CHAR(13)," "))&amp;" | Geography/serviceability: "&amp;TRIM(SUBSTITUTE(SUBSTITUTE(SUBSTITUTE(SUBSTITUTE(SUBSTITUTE(SUBSTITUTE(M117,CHAR(160)," "),CHAR(9)," "),CHAR(10)," "),CHAR(11)," "),CHAR(12)," "),CHAR(13)," "))</f>
      </c>
      <c r="V117" s="46">
        <f>IF(OR(S117="USE_ONE_VIEW",LEFT(S117,6)="SPLIT_",S117="REOPEN_VIEW"),"Use the resulting scoped view for the stated decision after inclusions, exclusions and evidence are recorded.","No consequential downstream comparison yet.")</f>
      </c>
      <c r="W117" s="46">
        <f>IF(OR(S117="USE_ONE_VIEW",LEFT(S117,6)="SPLIT_",S117="REOPEN_VIEW"),"Do not generalize to other buyers, offers, markets, geographies or decisions without rechecking scope.","Do not size, benchmark, rank or brief from an unresolved or invalid scope.")</f>
      </c>
      <c r="X117" s="46">
        <f>IF(S117="INVALID_INPUT","Correct unsupported controlled values.",IF(S117="INCOMPLETE","Complete missing controlled fields.",IF(S117="RESOLVE_SCOPE","Resolve one or more boundary states/effects before comparison.",IF(AX117="INCOMPLETE","Record exact missing buyer / offer / market-job / geography-serviceability scope labels before publishing.","None identified by controlled inputs."))))</f>
      </c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>
        <f>IF(OR(LEN(TRIM(SUBSTITUTE(SUBSTITUTE(SUBSTITUTE(SUBSTITUTE(SUBSTITUTE(SUBSTITUTE(D117,CHAR(160)," "),CHAR(9)," "),CHAR(10)," "),CHAR(11)," "),CHAR(12)," "),CHAR(13)," ")))=0,LEN(TRIM(SUBSTITUTE(SUBSTITUTE(SUBSTITUTE(SUBSTITUTE(SUBSTITUTE(SUBSTITUTE(G117,CHAR(160)," "),CHAR(9)," "),CHAR(10)," "),CHAR(11)," "),CHAR(12)," "),CHAR(13)," ")))=0,LEN(TRIM(SUBSTITUTE(SUBSTITUTE(SUBSTITUTE(SUBSTITUTE(SUBSTITUTE(SUBSTITUTE(J117,CHAR(160)," "),CHAR(9)," "),CHAR(10)," "),CHAR(11)," "),CHAR(12)," "),CHAR(13)," ")))=0,LEN(TRIM(SUBSTITUTE(SUBSTITUTE(SUBSTITUTE(SUBSTITUTE(SUBSTITUTE(SUBSTITUTE(M117,CHAR(160)," "),CHAR(9)," "),CHAR(10)," "),CHAR(11)," "),CHAR(12)," "),CHAR(13)," ")))=0),"INCOMPLETE","COMPLETE")</f>
      </c>
      <c r="AY117">
        <f>IF(OR(S117="INVALID_INPUT",S117="INCOMPLETE",S117="RESOLVE_SCOPE",AX117="INCOMPLETE"),"NOT_READY_TO_PUBLISH","READY_FOR_HANDOFF")</f>
      </c>
    </row>
    <row r="118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48">
        <f>IF(OR(LEN(TRIM(SUBSTITUTE(SUBSTITUTE(SUBSTITUTE(SUBSTITUTE(SUBSTITUTE(SUBSTITUTE(B118,CHAR(160)," "),CHAR(9)," "),CHAR(10)," "),CHAR(11)," "),CHAR(12)," "),CHAR(13)," ")))=0,LEN(TRIM(SUBSTITUTE(SUBSTITUTE(SUBSTITUTE(SUBSTITUTE(SUBSTITUTE(SUBSTITUTE(C118,CHAR(160)," "),CHAR(9)," "),CHAR(10)," "),CHAR(11)," "),CHAR(12)," "),CHAR(13)," ")))=0,LEN(TRIM(SUBSTITUTE(SUBSTITUTE(SUBSTITUTE(SUBSTITUTE(SUBSTITUTE(SUBSTITUTE(E118,CHAR(160)," "),CHAR(9)," "),CHAR(10)," "),CHAR(11)," "),CHAR(12)," "),CHAR(13)," ")))=0,LEN(TRIM(SUBSTITUTE(SUBSTITUTE(SUBSTITUTE(SUBSTITUTE(SUBSTITUTE(SUBSTITUTE(F118,CHAR(160)," "),CHAR(9)," "),CHAR(10)," "),CHAR(11)," "),CHAR(12)," "),CHAR(13)," ")))=0,LEN(TRIM(SUBSTITUTE(SUBSTITUTE(SUBSTITUTE(SUBSTITUTE(SUBSTITUTE(SUBSTITUTE(H118,CHAR(160)," "),CHAR(9)," "),CHAR(10)," "),CHAR(11)," "),CHAR(12)," "),CHAR(13)," ")))=0,LEN(TRIM(SUBSTITUTE(SUBSTITUTE(SUBSTITUTE(SUBSTITUTE(SUBSTITUTE(SUBSTITUTE(I118,CHAR(160)," "),CHAR(9)," "),CHAR(10)," "),CHAR(11)," "),CHAR(12)," "),CHAR(13)," ")))=0,LEN(TRIM(SUBSTITUTE(SUBSTITUTE(SUBSTITUTE(SUBSTITUTE(SUBSTITUTE(SUBSTITUTE(K118,CHAR(160)," "),CHAR(9)," "),CHAR(10)," "),CHAR(11)," "),CHAR(12)," "),CHAR(13)," ")))=0,LEN(TRIM(SUBSTITUTE(SUBSTITUTE(SUBSTITUTE(SUBSTITUTE(SUBSTITUTE(SUBSTITUTE(L118,CHAR(160)," "),CHAR(9)," "),CHAR(10)," "),CHAR(11)," "),CHAR(12)," "),CHAR(13)," ")))=0,LEN(TRIM(SUBSTITUTE(SUBSTITUTE(SUBSTITUTE(SUBSTITUTE(SUBSTITUTE(SUBSTITUTE(N118,CHAR(160)," "),CHAR(9)," "),CHAR(10)," "),CHAR(11)," "),CHAR(12)," "),CHAR(13)," ")))=0,LEN(TRIM(SUBSTITUTE(SUBSTITUTE(SUBSTITUTE(SUBSTITUTE(SUBSTITUTE(SUBSTITUTE(O118,CHAR(160)," "),CHAR(9)," "),CHAR(10)," "),CHAR(11)," "),CHAR(12)," "),CHAR(13)," ")))=0),"INCOMPLETE",IF(OR(SUMPRODUCT(--EXACT(TRIM(SUBSTITUTE(SUBSTITUTE(SUBSTITUTE(SUBSTITUTE(SUBSTITUTE(SUBSTITUTE(B118,CHAR(160)," "),CHAR(9)," "),CHAR(10)," "),CHAR(11)," "),CHAR(12)," "),CHAR(13)," ")),validation_decision_use))=0,SUMPRODUCT(--EXACT(TRIM(SUBSTITUTE(SUBSTITUTE(SUBSTITUTE(SUBSTITUTE(SUBSTITUTE(SUBSTITUTE(C118,CHAR(160)," "),CHAR(9)," "),CHAR(10)," "),CHAR(11)," "),CHAR(12)," "),CHAR(13)," ")),validation_existing_view))=0,SUMPRODUCT(--EXACT(TRIM(SUBSTITUTE(SUBSTITUTE(SUBSTITUTE(SUBSTITUTE(SUBSTITUTE(SUBSTITUTE(E118,CHAR(160)," "),CHAR(9)," "),CHAR(10)," "),CHAR(11)," "),CHAR(12)," "),CHAR(13)," ")),validation_boundary_state))=0,SUMPRODUCT(--EXACT(TRIM(SUBSTITUTE(SUBSTITUTE(SUBSTITUTE(SUBSTITUTE(SUBSTITUTE(SUBSTITUTE(F118,CHAR(160)," "),CHAR(9)," "),CHAR(10)," "),CHAR(11)," "),CHAR(12)," "),CHAR(13)," ")),validation_boundary_effect))=0,SUMPRODUCT(--EXACT(TRIM(SUBSTITUTE(SUBSTITUTE(SUBSTITUTE(SUBSTITUTE(SUBSTITUTE(SUBSTITUTE(H118,CHAR(160)," "),CHAR(9)," "),CHAR(10)," "),CHAR(11)," "),CHAR(12)," "),CHAR(13)," ")),validation_boundary_state))=0,SUMPRODUCT(--EXACT(TRIM(SUBSTITUTE(SUBSTITUTE(SUBSTITUTE(SUBSTITUTE(SUBSTITUTE(SUBSTITUTE(I118,CHAR(160)," "),CHAR(9)," "),CHAR(10)," "),CHAR(11)," "),CHAR(12)," "),CHAR(13)," ")),validation_boundary_effect))=0,SUMPRODUCT(--EXACT(TRIM(SUBSTITUTE(SUBSTITUTE(SUBSTITUTE(SUBSTITUTE(SUBSTITUTE(SUBSTITUTE(K118,CHAR(160)," "),CHAR(9)," "),CHAR(10)," "),CHAR(11)," "),CHAR(12)," "),CHAR(13)," ")),validation_boundary_state))=0,SUMPRODUCT(--EXACT(TRIM(SUBSTITUTE(SUBSTITUTE(SUBSTITUTE(SUBSTITUTE(SUBSTITUTE(SUBSTITUTE(L118,CHAR(160)," "),CHAR(9)," "),CHAR(10)," "),CHAR(11)," "),CHAR(12)," "),CHAR(13)," ")),validation_boundary_effect))=0,SUMPRODUCT(--EXACT(TRIM(SUBSTITUTE(SUBSTITUTE(SUBSTITUTE(SUBSTITUTE(SUBSTITUTE(SUBSTITUTE(N118,CHAR(160)," "),CHAR(9)," "),CHAR(10)," "),CHAR(11)," "),CHAR(12)," "),CHAR(13)," ")),validation_boundary_state))=0,SUMPRODUCT(--EXACT(TRIM(SUBSTITUTE(SUBSTITUTE(SUBSTITUTE(SUBSTITUTE(SUBSTITUTE(SUBSTITUTE(O118,CHAR(160)," "),CHAR(9)," "),CHAR(10)," "),CHAR(11)," "),CHAR(12)," "),CHAR(13)," ")),validation_boundary_effect))=0),"INVALID_INPUT",IF(OR(TRIM(SUBSTITUTE(SUBSTITUTE(SUBSTITUTE(SUBSTITUTE(SUBSTITUTE(SUBSTITUTE(E118,CHAR(160)," "),CHAR(9)," "),CHAR(10)," "),CHAR(11)," "),CHAR(12)," "),CHAR(13)," "))="UNRESOLVED",TRIM(SUBSTITUTE(SUBSTITUTE(SUBSTITUTE(SUBSTITUTE(SUBSTITUTE(SUBSTITUTE(F118,CHAR(160)," "),CHAR(9)," "),CHAR(10)," "),CHAR(11)," "),CHAR(12)," "),CHAR(13)," "))="UNKNOWN",TRIM(SUBSTITUTE(SUBSTITUTE(SUBSTITUTE(SUBSTITUTE(SUBSTITUTE(SUBSTITUTE(H118,CHAR(160)," "),CHAR(9)," "),CHAR(10)," "),CHAR(11)," "),CHAR(12)," "),CHAR(13)," "))="UNRESOLVED",TRIM(SUBSTITUTE(SUBSTITUTE(SUBSTITUTE(SUBSTITUTE(SUBSTITUTE(SUBSTITUTE(I118,CHAR(160)," "),CHAR(9)," "),CHAR(10)," "),CHAR(11)," "),CHAR(12)," "),CHAR(13)," "))="UNKNOWN",TRIM(SUBSTITUTE(SUBSTITUTE(SUBSTITUTE(SUBSTITUTE(SUBSTITUTE(SUBSTITUTE(K118,CHAR(160)," "),CHAR(9)," "),CHAR(10)," "),CHAR(11)," "),CHAR(12)," "),CHAR(13)," "))="UNRESOLVED",TRIM(SUBSTITUTE(SUBSTITUTE(SUBSTITUTE(SUBSTITUTE(SUBSTITUTE(SUBSTITUTE(L118,CHAR(160)," "),CHAR(9)," "),CHAR(10)," "),CHAR(11)," "),CHAR(12)," "),CHAR(13)," "))="UNKNOWN",TRIM(SUBSTITUTE(SUBSTITUTE(SUBSTITUTE(SUBSTITUTE(SUBSTITUTE(SUBSTITUTE(N118,CHAR(160)," "),CHAR(9)," "),CHAR(10)," "),CHAR(11)," "),CHAR(12)," "),CHAR(13)," "))="UNRESOLVED",TRIM(SUBSTITUTE(SUBSTITUTE(SUBSTITUTE(SUBSTITUTE(SUBSTITUTE(SUBSTITUTE(O118,CHAR(160)," "),CHAR(9)," "),CHAR(10)," "),CHAR(11)," "),CHAR(12)," "),CHAR(13)," "))="UNKNOWN"),"RESOLVE_SCOPE",IF(AND(TRIM(SUBSTITUTE(SUBSTITUTE(SUBSTITUTE(SUBSTITUTE(SUBSTITUTE(SUBSTITUTE(C118,CHAR(160)," "),CHAR(9)," "),CHAR(10)," "),CHAR(11)," "),CHAR(12)," "),CHAR(13)," "))="CURRENT",OR(TRIM(SUBSTITUTE(SUBSTITUTE(SUBSTITUTE(SUBSTITUTE(SUBSTITUTE(SUBSTITUTE(F118,CHAR(160)," "),CHAR(9)," "),CHAR(10)," "),CHAR(11)," "),CHAR(12)," "),CHAR(13)," "))="MATERIAL",TRIM(SUBSTITUTE(SUBSTITUTE(SUBSTITUTE(SUBSTITUTE(SUBSTITUTE(SUBSTITUTE(I118,CHAR(160)," "),CHAR(9)," "),CHAR(10)," "),CHAR(11)," "),CHAR(12)," "),CHAR(13)," "))="MATERIAL",TRIM(SUBSTITUTE(SUBSTITUTE(SUBSTITUTE(SUBSTITUTE(SUBSTITUTE(SUBSTITUTE(L118,CHAR(160)," "),CHAR(9)," "),CHAR(10)," "),CHAR(11)," "),CHAR(12)," "),CHAR(13)," "))="MATERIAL",TRIM(SUBSTITUTE(SUBSTITUTE(SUBSTITUTE(SUBSTITUTE(SUBSTITUTE(SUBSTITUTE(O118,CHAR(160)," "),CHAR(9)," "),CHAR(10)," "),CHAR(11)," "),CHAR(12)," "),CHAR(13)," "))="MATERIAL")),"REOPEN_VIEW",IF((--(TRIM(SUBSTITUTE(SUBSTITUTE(SUBSTITUTE(SUBSTITUTE(SUBSTITUTE(SUBSTITUTE(F118,CHAR(160)," "),CHAR(9)," "),CHAR(10)," "),CHAR(11)," "),CHAR(12)," "),CHAR(13)," "))="MATERIAL")+--(TRIM(SUBSTITUTE(SUBSTITUTE(SUBSTITUTE(SUBSTITUTE(SUBSTITUTE(SUBSTITUTE(I118,CHAR(160)," "),CHAR(9)," "),CHAR(10)," "),CHAR(11)," "),CHAR(12)," "),CHAR(13)," "))="MATERIAL")+--(TRIM(SUBSTITUTE(SUBSTITUTE(SUBSTITUTE(SUBSTITUTE(SUBSTITUTE(SUBSTITUTE(L118,CHAR(160)," "),CHAR(9)," "),CHAR(10)," "),CHAR(11)," "),CHAR(12)," "),CHAR(13)," "))="MATERIAL")+--(TRIM(SUBSTITUTE(SUBSTITUTE(SUBSTITUTE(SUBSTITUTE(SUBSTITUTE(SUBSTITUTE(O118,CHAR(160)," "),CHAR(9)," "),CHAR(10)," "),CHAR(11)," "),CHAR(12)," "),CHAR(13)," "))="MATERIAL"))&gt;1,"SPLIT_MULTIPLE",IF(TRIM(SUBSTITUTE(SUBSTITUTE(SUBSTITUTE(SUBSTITUTE(SUBSTITUTE(SUBSTITUTE(F118,CHAR(160)," "),CHAR(9)," "),CHAR(10)," "),CHAR(11)," "),CHAR(12)," "),CHAR(13)," "))="MATERIAL","SPLIT_BUYER",IF(TRIM(SUBSTITUTE(SUBSTITUTE(SUBSTITUTE(SUBSTITUTE(SUBSTITUTE(SUBSTITUTE(I118,CHAR(160)," "),CHAR(9)," "),CHAR(10)," "),CHAR(11)," "),CHAR(12)," "),CHAR(13)," "))="MATERIAL","SPLIT_OFFER",IF(TRIM(SUBSTITUTE(SUBSTITUTE(SUBSTITUTE(SUBSTITUTE(SUBSTITUTE(SUBSTITUTE(L118,CHAR(160)," "),CHAR(9)," "),CHAR(10)," "),CHAR(11)," "),CHAR(12)," "),CHAR(13)," "))="MATERIAL","SPLIT_MARKET",IF(TRIM(SUBSTITUTE(SUBSTITUTE(SUBSTITUTE(SUBSTITUTE(SUBSTITUTE(SUBSTITUTE(O118,CHAR(160)," "),CHAR(9)," "),CHAR(10)," "),CHAR(11)," "),CHAR(12)," "),CHAR(13)," "))="MATERIAL","SPLIT_GEOGRAPHY","USE_ONE_VIEW")))))))))</f>
      </c>
      <c r="T118" s="46">
        <f>IF(S118="INVALID_INPUT","CONTROLLED_INPUT_INVALID",IF(S118="INCOMPLETE","REQUIRED_INPUT_MISSING",IF(S118="RESOLVE_SCOPE","BOUNDARY_UNRESOLVED",IF(S118="REOPEN_VIEW","CURRENT_VIEW_STALE",IF(S118="SPLIT_MULTIPLE","MULTIPLE_MATERIAL_BOUNDARIES",IF(LEFT(S118,6)="SPLIT_","SINGLE_MATERIAL_BOUNDARY","NO_MATERIAL_BOUNDARY_CHANGE"))))))</f>
      </c>
      <c r="U118" s="46">
        <f>"Buyer: "&amp;TRIM(SUBSTITUTE(SUBSTITUTE(SUBSTITUTE(SUBSTITUTE(SUBSTITUTE(SUBSTITUTE(D118,CHAR(160)," "),CHAR(9)," "),CHAR(10)," "),CHAR(11)," "),CHAR(12)," "),CHAR(13)," "))&amp;" | Offer: "&amp;TRIM(SUBSTITUTE(SUBSTITUTE(SUBSTITUTE(SUBSTITUTE(SUBSTITUTE(SUBSTITUTE(G118,CHAR(160)," "),CHAR(9)," "),CHAR(10)," "),CHAR(11)," "),CHAR(12)," "),CHAR(13)," "))&amp;" | Market/job: "&amp;TRIM(SUBSTITUTE(SUBSTITUTE(SUBSTITUTE(SUBSTITUTE(SUBSTITUTE(SUBSTITUTE(J118,CHAR(160)," "),CHAR(9)," "),CHAR(10)," "),CHAR(11)," "),CHAR(12)," "),CHAR(13)," "))&amp;" | Geography/serviceability: "&amp;TRIM(SUBSTITUTE(SUBSTITUTE(SUBSTITUTE(SUBSTITUTE(SUBSTITUTE(SUBSTITUTE(M118,CHAR(160)," "),CHAR(9)," "),CHAR(10)," "),CHAR(11)," "),CHAR(12)," "),CHAR(13)," "))</f>
      </c>
      <c r="V118" s="46">
        <f>IF(OR(S118="USE_ONE_VIEW",LEFT(S118,6)="SPLIT_",S118="REOPEN_VIEW"),"Use the resulting scoped view for the stated decision after inclusions, exclusions and evidence are recorded.","No consequential downstream comparison yet.")</f>
      </c>
      <c r="W118" s="46">
        <f>IF(OR(S118="USE_ONE_VIEW",LEFT(S118,6)="SPLIT_",S118="REOPEN_VIEW"),"Do not generalize to other buyers, offers, markets, geographies or decisions without rechecking scope.","Do not size, benchmark, rank or brief from an unresolved or invalid scope.")</f>
      </c>
      <c r="X118" s="46">
        <f>IF(S118="INVALID_INPUT","Correct unsupported controlled values.",IF(S118="INCOMPLETE","Complete missing controlled fields.",IF(S118="RESOLVE_SCOPE","Resolve one or more boundary states/effects before comparison.",IF(AX118="INCOMPLETE","Record exact missing buyer / offer / market-job / geography-serviceability scope labels before publishing.","None identified by controlled inputs."))))</f>
      </c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>
        <f>IF(OR(LEN(TRIM(SUBSTITUTE(SUBSTITUTE(SUBSTITUTE(SUBSTITUTE(SUBSTITUTE(SUBSTITUTE(D118,CHAR(160)," "),CHAR(9)," "),CHAR(10)," "),CHAR(11)," "),CHAR(12)," "),CHAR(13)," ")))=0,LEN(TRIM(SUBSTITUTE(SUBSTITUTE(SUBSTITUTE(SUBSTITUTE(SUBSTITUTE(SUBSTITUTE(G118,CHAR(160)," "),CHAR(9)," "),CHAR(10)," "),CHAR(11)," "),CHAR(12)," "),CHAR(13)," ")))=0,LEN(TRIM(SUBSTITUTE(SUBSTITUTE(SUBSTITUTE(SUBSTITUTE(SUBSTITUTE(SUBSTITUTE(J118,CHAR(160)," "),CHAR(9)," "),CHAR(10)," "),CHAR(11)," "),CHAR(12)," "),CHAR(13)," ")))=0,LEN(TRIM(SUBSTITUTE(SUBSTITUTE(SUBSTITUTE(SUBSTITUTE(SUBSTITUTE(SUBSTITUTE(M118,CHAR(160)," "),CHAR(9)," "),CHAR(10)," "),CHAR(11)," "),CHAR(12)," "),CHAR(13)," ")))=0),"INCOMPLETE","COMPLETE")</f>
      </c>
      <c r="AY118">
        <f>IF(OR(S118="INVALID_INPUT",S118="INCOMPLETE",S118="RESOLVE_SCOPE",AX118="INCOMPLETE"),"NOT_READY_TO_PUBLISH","READY_FOR_HANDOFF")</f>
      </c>
    </row>
    <row r="119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48">
        <f>IF(OR(LEN(TRIM(SUBSTITUTE(SUBSTITUTE(SUBSTITUTE(SUBSTITUTE(SUBSTITUTE(SUBSTITUTE(B119,CHAR(160)," "),CHAR(9)," "),CHAR(10)," "),CHAR(11)," "),CHAR(12)," "),CHAR(13)," ")))=0,LEN(TRIM(SUBSTITUTE(SUBSTITUTE(SUBSTITUTE(SUBSTITUTE(SUBSTITUTE(SUBSTITUTE(C119,CHAR(160)," "),CHAR(9)," "),CHAR(10)," "),CHAR(11)," "),CHAR(12)," "),CHAR(13)," ")))=0,LEN(TRIM(SUBSTITUTE(SUBSTITUTE(SUBSTITUTE(SUBSTITUTE(SUBSTITUTE(SUBSTITUTE(E119,CHAR(160)," "),CHAR(9)," "),CHAR(10)," "),CHAR(11)," "),CHAR(12)," "),CHAR(13)," ")))=0,LEN(TRIM(SUBSTITUTE(SUBSTITUTE(SUBSTITUTE(SUBSTITUTE(SUBSTITUTE(SUBSTITUTE(F119,CHAR(160)," "),CHAR(9)," "),CHAR(10)," "),CHAR(11)," "),CHAR(12)," "),CHAR(13)," ")))=0,LEN(TRIM(SUBSTITUTE(SUBSTITUTE(SUBSTITUTE(SUBSTITUTE(SUBSTITUTE(SUBSTITUTE(H119,CHAR(160)," "),CHAR(9)," "),CHAR(10)," "),CHAR(11)," "),CHAR(12)," "),CHAR(13)," ")))=0,LEN(TRIM(SUBSTITUTE(SUBSTITUTE(SUBSTITUTE(SUBSTITUTE(SUBSTITUTE(SUBSTITUTE(I119,CHAR(160)," "),CHAR(9)," "),CHAR(10)," "),CHAR(11)," "),CHAR(12)," "),CHAR(13)," ")))=0,LEN(TRIM(SUBSTITUTE(SUBSTITUTE(SUBSTITUTE(SUBSTITUTE(SUBSTITUTE(SUBSTITUTE(K119,CHAR(160)," "),CHAR(9)," "),CHAR(10)," "),CHAR(11)," "),CHAR(12)," "),CHAR(13)," ")))=0,LEN(TRIM(SUBSTITUTE(SUBSTITUTE(SUBSTITUTE(SUBSTITUTE(SUBSTITUTE(SUBSTITUTE(L119,CHAR(160)," "),CHAR(9)," "),CHAR(10)," "),CHAR(11)," "),CHAR(12)," "),CHAR(13)," ")))=0,LEN(TRIM(SUBSTITUTE(SUBSTITUTE(SUBSTITUTE(SUBSTITUTE(SUBSTITUTE(SUBSTITUTE(N119,CHAR(160)," "),CHAR(9)," "),CHAR(10)," "),CHAR(11)," "),CHAR(12)," "),CHAR(13)," ")))=0,LEN(TRIM(SUBSTITUTE(SUBSTITUTE(SUBSTITUTE(SUBSTITUTE(SUBSTITUTE(SUBSTITUTE(O119,CHAR(160)," "),CHAR(9)," "),CHAR(10)," "),CHAR(11)," "),CHAR(12)," "),CHAR(13)," ")))=0),"INCOMPLETE",IF(OR(SUMPRODUCT(--EXACT(TRIM(SUBSTITUTE(SUBSTITUTE(SUBSTITUTE(SUBSTITUTE(SUBSTITUTE(SUBSTITUTE(B119,CHAR(160)," "),CHAR(9)," "),CHAR(10)," "),CHAR(11)," "),CHAR(12)," "),CHAR(13)," ")),validation_decision_use))=0,SUMPRODUCT(--EXACT(TRIM(SUBSTITUTE(SUBSTITUTE(SUBSTITUTE(SUBSTITUTE(SUBSTITUTE(SUBSTITUTE(C119,CHAR(160)," "),CHAR(9)," "),CHAR(10)," "),CHAR(11)," "),CHAR(12)," "),CHAR(13)," ")),validation_existing_view))=0,SUMPRODUCT(--EXACT(TRIM(SUBSTITUTE(SUBSTITUTE(SUBSTITUTE(SUBSTITUTE(SUBSTITUTE(SUBSTITUTE(E119,CHAR(160)," "),CHAR(9)," "),CHAR(10)," "),CHAR(11)," "),CHAR(12)," "),CHAR(13)," ")),validation_boundary_state))=0,SUMPRODUCT(--EXACT(TRIM(SUBSTITUTE(SUBSTITUTE(SUBSTITUTE(SUBSTITUTE(SUBSTITUTE(SUBSTITUTE(F119,CHAR(160)," "),CHAR(9)," "),CHAR(10)," "),CHAR(11)," "),CHAR(12)," "),CHAR(13)," ")),validation_boundary_effect))=0,SUMPRODUCT(--EXACT(TRIM(SUBSTITUTE(SUBSTITUTE(SUBSTITUTE(SUBSTITUTE(SUBSTITUTE(SUBSTITUTE(H119,CHAR(160)," "),CHAR(9)," "),CHAR(10)," "),CHAR(11)," "),CHAR(12)," "),CHAR(13)," ")),validation_boundary_state))=0,SUMPRODUCT(--EXACT(TRIM(SUBSTITUTE(SUBSTITUTE(SUBSTITUTE(SUBSTITUTE(SUBSTITUTE(SUBSTITUTE(I119,CHAR(160)," "),CHAR(9)," "),CHAR(10)," "),CHAR(11)," "),CHAR(12)," "),CHAR(13)," ")),validation_boundary_effect))=0,SUMPRODUCT(--EXACT(TRIM(SUBSTITUTE(SUBSTITUTE(SUBSTITUTE(SUBSTITUTE(SUBSTITUTE(SUBSTITUTE(K119,CHAR(160)," "),CHAR(9)," "),CHAR(10)," "),CHAR(11)," "),CHAR(12)," "),CHAR(13)," ")),validation_boundary_state))=0,SUMPRODUCT(--EXACT(TRIM(SUBSTITUTE(SUBSTITUTE(SUBSTITUTE(SUBSTITUTE(SUBSTITUTE(SUBSTITUTE(L119,CHAR(160)," "),CHAR(9)," "),CHAR(10)," "),CHAR(11)," "),CHAR(12)," "),CHAR(13)," ")),validation_boundary_effect))=0,SUMPRODUCT(--EXACT(TRIM(SUBSTITUTE(SUBSTITUTE(SUBSTITUTE(SUBSTITUTE(SUBSTITUTE(SUBSTITUTE(N119,CHAR(160)," "),CHAR(9)," "),CHAR(10)," "),CHAR(11)," "),CHAR(12)," "),CHAR(13)," ")),validation_boundary_state))=0,SUMPRODUCT(--EXACT(TRIM(SUBSTITUTE(SUBSTITUTE(SUBSTITUTE(SUBSTITUTE(SUBSTITUTE(SUBSTITUTE(O119,CHAR(160)," "),CHAR(9)," "),CHAR(10)," "),CHAR(11)," "),CHAR(12)," "),CHAR(13)," ")),validation_boundary_effect))=0),"INVALID_INPUT",IF(OR(TRIM(SUBSTITUTE(SUBSTITUTE(SUBSTITUTE(SUBSTITUTE(SUBSTITUTE(SUBSTITUTE(E119,CHAR(160)," "),CHAR(9)," "),CHAR(10)," "),CHAR(11)," "),CHAR(12)," "),CHAR(13)," "))="UNRESOLVED",TRIM(SUBSTITUTE(SUBSTITUTE(SUBSTITUTE(SUBSTITUTE(SUBSTITUTE(SUBSTITUTE(F119,CHAR(160)," "),CHAR(9)," "),CHAR(10)," "),CHAR(11)," "),CHAR(12)," "),CHAR(13)," "))="UNKNOWN",TRIM(SUBSTITUTE(SUBSTITUTE(SUBSTITUTE(SUBSTITUTE(SUBSTITUTE(SUBSTITUTE(H119,CHAR(160)," "),CHAR(9)," "),CHAR(10)," "),CHAR(11)," "),CHAR(12)," "),CHAR(13)," "))="UNRESOLVED",TRIM(SUBSTITUTE(SUBSTITUTE(SUBSTITUTE(SUBSTITUTE(SUBSTITUTE(SUBSTITUTE(I119,CHAR(160)," "),CHAR(9)," "),CHAR(10)," "),CHAR(11)," "),CHAR(12)," "),CHAR(13)," "))="UNKNOWN",TRIM(SUBSTITUTE(SUBSTITUTE(SUBSTITUTE(SUBSTITUTE(SUBSTITUTE(SUBSTITUTE(K119,CHAR(160)," "),CHAR(9)," "),CHAR(10)," "),CHAR(11)," "),CHAR(12)," "),CHAR(13)," "))="UNRESOLVED",TRIM(SUBSTITUTE(SUBSTITUTE(SUBSTITUTE(SUBSTITUTE(SUBSTITUTE(SUBSTITUTE(L119,CHAR(160)," "),CHAR(9)," "),CHAR(10)," "),CHAR(11)," "),CHAR(12)," "),CHAR(13)," "))="UNKNOWN",TRIM(SUBSTITUTE(SUBSTITUTE(SUBSTITUTE(SUBSTITUTE(SUBSTITUTE(SUBSTITUTE(N119,CHAR(160)," "),CHAR(9)," "),CHAR(10)," "),CHAR(11)," "),CHAR(12)," "),CHAR(13)," "))="UNRESOLVED",TRIM(SUBSTITUTE(SUBSTITUTE(SUBSTITUTE(SUBSTITUTE(SUBSTITUTE(SUBSTITUTE(O119,CHAR(160)," "),CHAR(9)," "),CHAR(10)," "),CHAR(11)," "),CHAR(12)," "),CHAR(13)," "))="UNKNOWN"),"RESOLVE_SCOPE",IF(AND(TRIM(SUBSTITUTE(SUBSTITUTE(SUBSTITUTE(SUBSTITUTE(SUBSTITUTE(SUBSTITUTE(C119,CHAR(160)," "),CHAR(9)," "),CHAR(10)," "),CHAR(11)," "),CHAR(12)," "),CHAR(13)," "))="CURRENT",OR(TRIM(SUBSTITUTE(SUBSTITUTE(SUBSTITUTE(SUBSTITUTE(SUBSTITUTE(SUBSTITUTE(F119,CHAR(160)," "),CHAR(9)," "),CHAR(10)," "),CHAR(11)," "),CHAR(12)," "),CHAR(13)," "))="MATERIAL",TRIM(SUBSTITUTE(SUBSTITUTE(SUBSTITUTE(SUBSTITUTE(SUBSTITUTE(SUBSTITUTE(I119,CHAR(160)," "),CHAR(9)," "),CHAR(10)," "),CHAR(11)," "),CHAR(12)," "),CHAR(13)," "))="MATERIAL",TRIM(SUBSTITUTE(SUBSTITUTE(SUBSTITUTE(SUBSTITUTE(SUBSTITUTE(SUBSTITUTE(L119,CHAR(160)," "),CHAR(9)," "),CHAR(10)," "),CHAR(11)," "),CHAR(12)," "),CHAR(13)," "))="MATERIAL",TRIM(SUBSTITUTE(SUBSTITUTE(SUBSTITUTE(SUBSTITUTE(SUBSTITUTE(SUBSTITUTE(O119,CHAR(160)," "),CHAR(9)," "),CHAR(10)," "),CHAR(11)," "),CHAR(12)," "),CHAR(13)," "))="MATERIAL")),"REOPEN_VIEW",IF((--(TRIM(SUBSTITUTE(SUBSTITUTE(SUBSTITUTE(SUBSTITUTE(SUBSTITUTE(SUBSTITUTE(F119,CHAR(160)," "),CHAR(9)," "),CHAR(10)," "),CHAR(11)," "),CHAR(12)," "),CHAR(13)," "))="MATERIAL")+--(TRIM(SUBSTITUTE(SUBSTITUTE(SUBSTITUTE(SUBSTITUTE(SUBSTITUTE(SUBSTITUTE(I119,CHAR(160)," "),CHAR(9)," "),CHAR(10)," "),CHAR(11)," "),CHAR(12)," "),CHAR(13)," "))="MATERIAL")+--(TRIM(SUBSTITUTE(SUBSTITUTE(SUBSTITUTE(SUBSTITUTE(SUBSTITUTE(SUBSTITUTE(L119,CHAR(160)," "),CHAR(9)," "),CHAR(10)," "),CHAR(11)," "),CHAR(12)," "),CHAR(13)," "))="MATERIAL")+--(TRIM(SUBSTITUTE(SUBSTITUTE(SUBSTITUTE(SUBSTITUTE(SUBSTITUTE(SUBSTITUTE(O119,CHAR(160)," "),CHAR(9)," "),CHAR(10)," "),CHAR(11)," "),CHAR(12)," "),CHAR(13)," "))="MATERIAL"))&gt;1,"SPLIT_MULTIPLE",IF(TRIM(SUBSTITUTE(SUBSTITUTE(SUBSTITUTE(SUBSTITUTE(SUBSTITUTE(SUBSTITUTE(F119,CHAR(160)," "),CHAR(9)," "),CHAR(10)," "),CHAR(11)," "),CHAR(12)," "),CHAR(13)," "))="MATERIAL","SPLIT_BUYER",IF(TRIM(SUBSTITUTE(SUBSTITUTE(SUBSTITUTE(SUBSTITUTE(SUBSTITUTE(SUBSTITUTE(I119,CHAR(160)," "),CHAR(9)," "),CHAR(10)," "),CHAR(11)," "),CHAR(12)," "),CHAR(13)," "))="MATERIAL","SPLIT_OFFER",IF(TRIM(SUBSTITUTE(SUBSTITUTE(SUBSTITUTE(SUBSTITUTE(SUBSTITUTE(SUBSTITUTE(L119,CHAR(160)," "),CHAR(9)," "),CHAR(10)," "),CHAR(11)," "),CHAR(12)," "),CHAR(13)," "))="MATERIAL","SPLIT_MARKET",IF(TRIM(SUBSTITUTE(SUBSTITUTE(SUBSTITUTE(SUBSTITUTE(SUBSTITUTE(SUBSTITUTE(O119,CHAR(160)," "),CHAR(9)," "),CHAR(10)," "),CHAR(11)," "),CHAR(12)," "),CHAR(13)," "))="MATERIAL","SPLIT_GEOGRAPHY","USE_ONE_VIEW")))))))))</f>
      </c>
      <c r="T119" s="46">
        <f>IF(S119="INVALID_INPUT","CONTROLLED_INPUT_INVALID",IF(S119="INCOMPLETE","REQUIRED_INPUT_MISSING",IF(S119="RESOLVE_SCOPE","BOUNDARY_UNRESOLVED",IF(S119="REOPEN_VIEW","CURRENT_VIEW_STALE",IF(S119="SPLIT_MULTIPLE","MULTIPLE_MATERIAL_BOUNDARIES",IF(LEFT(S119,6)="SPLIT_","SINGLE_MATERIAL_BOUNDARY","NO_MATERIAL_BOUNDARY_CHANGE"))))))</f>
      </c>
      <c r="U119" s="46">
        <f>"Buyer: "&amp;TRIM(SUBSTITUTE(SUBSTITUTE(SUBSTITUTE(SUBSTITUTE(SUBSTITUTE(SUBSTITUTE(D119,CHAR(160)," "),CHAR(9)," "),CHAR(10)," "),CHAR(11)," "),CHAR(12)," "),CHAR(13)," "))&amp;" | Offer: "&amp;TRIM(SUBSTITUTE(SUBSTITUTE(SUBSTITUTE(SUBSTITUTE(SUBSTITUTE(SUBSTITUTE(G119,CHAR(160)," "),CHAR(9)," "),CHAR(10)," "),CHAR(11)," "),CHAR(12)," "),CHAR(13)," "))&amp;" | Market/job: "&amp;TRIM(SUBSTITUTE(SUBSTITUTE(SUBSTITUTE(SUBSTITUTE(SUBSTITUTE(SUBSTITUTE(J119,CHAR(160)," "),CHAR(9)," "),CHAR(10)," "),CHAR(11)," "),CHAR(12)," "),CHAR(13)," "))&amp;" | Geography/serviceability: "&amp;TRIM(SUBSTITUTE(SUBSTITUTE(SUBSTITUTE(SUBSTITUTE(SUBSTITUTE(SUBSTITUTE(M119,CHAR(160)," "),CHAR(9)," "),CHAR(10)," "),CHAR(11)," "),CHAR(12)," "),CHAR(13)," "))</f>
      </c>
      <c r="V119" s="46">
        <f>IF(OR(S119="USE_ONE_VIEW",LEFT(S119,6)="SPLIT_",S119="REOPEN_VIEW"),"Use the resulting scoped view for the stated decision after inclusions, exclusions and evidence are recorded.","No consequential downstream comparison yet.")</f>
      </c>
      <c r="W119" s="46">
        <f>IF(OR(S119="USE_ONE_VIEW",LEFT(S119,6)="SPLIT_",S119="REOPEN_VIEW"),"Do not generalize to other buyers, offers, markets, geographies or decisions without rechecking scope.","Do not size, benchmark, rank or brief from an unresolved or invalid scope.")</f>
      </c>
      <c r="X119" s="46">
        <f>IF(S119="INVALID_INPUT","Correct unsupported controlled values.",IF(S119="INCOMPLETE","Complete missing controlled fields.",IF(S119="RESOLVE_SCOPE","Resolve one or more boundary states/effects before comparison.",IF(AX119="INCOMPLETE","Record exact missing buyer / offer / market-job / geography-serviceability scope labels before publishing.","None identified by controlled inputs."))))</f>
      </c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>
        <f>IF(OR(LEN(TRIM(SUBSTITUTE(SUBSTITUTE(SUBSTITUTE(SUBSTITUTE(SUBSTITUTE(SUBSTITUTE(D119,CHAR(160)," "),CHAR(9)," "),CHAR(10)," "),CHAR(11)," "),CHAR(12)," "),CHAR(13)," ")))=0,LEN(TRIM(SUBSTITUTE(SUBSTITUTE(SUBSTITUTE(SUBSTITUTE(SUBSTITUTE(SUBSTITUTE(G119,CHAR(160)," "),CHAR(9)," "),CHAR(10)," "),CHAR(11)," "),CHAR(12)," "),CHAR(13)," ")))=0,LEN(TRIM(SUBSTITUTE(SUBSTITUTE(SUBSTITUTE(SUBSTITUTE(SUBSTITUTE(SUBSTITUTE(J119,CHAR(160)," "),CHAR(9)," "),CHAR(10)," "),CHAR(11)," "),CHAR(12)," "),CHAR(13)," ")))=0,LEN(TRIM(SUBSTITUTE(SUBSTITUTE(SUBSTITUTE(SUBSTITUTE(SUBSTITUTE(SUBSTITUTE(M119,CHAR(160)," "),CHAR(9)," "),CHAR(10)," "),CHAR(11)," "),CHAR(12)," "),CHAR(13)," ")))=0),"INCOMPLETE","COMPLETE")</f>
      </c>
      <c r="AY119">
        <f>IF(OR(S119="INVALID_INPUT",S119="INCOMPLETE",S119="RESOLVE_SCOPE",AX119="INCOMPLETE"),"NOT_READY_TO_PUBLISH","READY_FOR_HANDOFF")</f>
      </c>
    </row>
    <row r="120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48">
        <f>IF(OR(LEN(TRIM(SUBSTITUTE(SUBSTITUTE(SUBSTITUTE(SUBSTITUTE(SUBSTITUTE(SUBSTITUTE(B120,CHAR(160)," "),CHAR(9)," "),CHAR(10)," "),CHAR(11)," "),CHAR(12)," "),CHAR(13)," ")))=0,LEN(TRIM(SUBSTITUTE(SUBSTITUTE(SUBSTITUTE(SUBSTITUTE(SUBSTITUTE(SUBSTITUTE(C120,CHAR(160)," "),CHAR(9)," "),CHAR(10)," "),CHAR(11)," "),CHAR(12)," "),CHAR(13)," ")))=0,LEN(TRIM(SUBSTITUTE(SUBSTITUTE(SUBSTITUTE(SUBSTITUTE(SUBSTITUTE(SUBSTITUTE(E120,CHAR(160)," "),CHAR(9)," "),CHAR(10)," "),CHAR(11)," "),CHAR(12)," "),CHAR(13)," ")))=0,LEN(TRIM(SUBSTITUTE(SUBSTITUTE(SUBSTITUTE(SUBSTITUTE(SUBSTITUTE(SUBSTITUTE(F120,CHAR(160)," "),CHAR(9)," "),CHAR(10)," "),CHAR(11)," "),CHAR(12)," "),CHAR(13)," ")))=0,LEN(TRIM(SUBSTITUTE(SUBSTITUTE(SUBSTITUTE(SUBSTITUTE(SUBSTITUTE(SUBSTITUTE(H120,CHAR(160)," "),CHAR(9)," "),CHAR(10)," "),CHAR(11)," "),CHAR(12)," "),CHAR(13)," ")))=0,LEN(TRIM(SUBSTITUTE(SUBSTITUTE(SUBSTITUTE(SUBSTITUTE(SUBSTITUTE(SUBSTITUTE(I120,CHAR(160)," "),CHAR(9)," "),CHAR(10)," "),CHAR(11)," "),CHAR(12)," "),CHAR(13)," ")))=0,LEN(TRIM(SUBSTITUTE(SUBSTITUTE(SUBSTITUTE(SUBSTITUTE(SUBSTITUTE(SUBSTITUTE(K120,CHAR(160)," "),CHAR(9)," "),CHAR(10)," "),CHAR(11)," "),CHAR(12)," "),CHAR(13)," ")))=0,LEN(TRIM(SUBSTITUTE(SUBSTITUTE(SUBSTITUTE(SUBSTITUTE(SUBSTITUTE(SUBSTITUTE(L120,CHAR(160)," "),CHAR(9)," "),CHAR(10)," "),CHAR(11)," "),CHAR(12)," "),CHAR(13)," ")))=0,LEN(TRIM(SUBSTITUTE(SUBSTITUTE(SUBSTITUTE(SUBSTITUTE(SUBSTITUTE(SUBSTITUTE(N120,CHAR(160)," "),CHAR(9)," "),CHAR(10)," "),CHAR(11)," "),CHAR(12)," "),CHAR(13)," ")))=0,LEN(TRIM(SUBSTITUTE(SUBSTITUTE(SUBSTITUTE(SUBSTITUTE(SUBSTITUTE(SUBSTITUTE(O120,CHAR(160)," "),CHAR(9)," "),CHAR(10)," "),CHAR(11)," "),CHAR(12)," "),CHAR(13)," ")))=0),"INCOMPLETE",IF(OR(SUMPRODUCT(--EXACT(TRIM(SUBSTITUTE(SUBSTITUTE(SUBSTITUTE(SUBSTITUTE(SUBSTITUTE(SUBSTITUTE(B120,CHAR(160)," "),CHAR(9)," "),CHAR(10)," "),CHAR(11)," "),CHAR(12)," "),CHAR(13)," ")),validation_decision_use))=0,SUMPRODUCT(--EXACT(TRIM(SUBSTITUTE(SUBSTITUTE(SUBSTITUTE(SUBSTITUTE(SUBSTITUTE(SUBSTITUTE(C120,CHAR(160)," "),CHAR(9)," "),CHAR(10)," "),CHAR(11)," "),CHAR(12)," "),CHAR(13)," ")),validation_existing_view))=0,SUMPRODUCT(--EXACT(TRIM(SUBSTITUTE(SUBSTITUTE(SUBSTITUTE(SUBSTITUTE(SUBSTITUTE(SUBSTITUTE(E120,CHAR(160)," "),CHAR(9)," "),CHAR(10)," "),CHAR(11)," "),CHAR(12)," "),CHAR(13)," ")),validation_boundary_state))=0,SUMPRODUCT(--EXACT(TRIM(SUBSTITUTE(SUBSTITUTE(SUBSTITUTE(SUBSTITUTE(SUBSTITUTE(SUBSTITUTE(F120,CHAR(160)," "),CHAR(9)," "),CHAR(10)," "),CHAR(11)," "),CHAR(12)," "),CHAR(13)," ")),validation_boundary_effect))=0,SUMPRODUCT(--EXACT(TRIM(SUBSTITUTE(SUBSTITUTE(SUBSTITUTE(SUBSTITUTE(SUBSTITUTE(SUBSTITUTE(H120,CHAR(160)," "),CHAR(9)," "),CHAR(10)," "),CHAR(11)," "),CHAR(12)," "),CHAR(13)," ")),validation_boundary_state))=0,SUMPRODUCT(--EXACT(TRIM(SUBSTITUTE(SUBSTITUTE(SUBSTITUTE(SUBSTITUTE(SUBSTITUTE(SUBSTITUTE(I120,CHAR(160)," "),CHAR(9)," "),CHAR(10)," "),CHAR(11)," "),CHAR(12)," "),CHAR(13)," ")),validation_boundary_effect))=0,SUMPRODUCT(--EXACT(TRIM(SUBSTITUTE(SUBSTITUTE(SUBSTITUTE(SUBSTITUTE(SUBSTITUTE(SUBSTITUTE(K120,CHAR(160)," "),CHAR(9)," "),CHAR(10)," "),CHAR(11)," "),CHAR(12)," "),CHAR(13)," ")),validation_boundary_state))=0,SUMPRODUCT(--EXACT(TRIM(SUBSTITUTE(SUBSTITUTE(SUBSTITUTE(SUBSTITUTE(SUBSTITUTE(SUBSTITUTE(L120,CHAR(160)," "),CHAR(9)," "),CHAR(10)," "),CHAR(11)," "),CHAR(12)," "),CHAR(13)," ")),validation_boundary_effect))=0,SUMPRODUCT(--EXACT(TRIM(SUBSTITUTE(SUBSTITUTE(SUBSTITUTE(SUBSTITUTE(SUBSTITUTE(SUBSTITUTE(N120,CHAR(160)," "),CHAR(9)," "),CHAR(10)," "),CHAR(11)," "),CHAR(12)," "),CHAR(13)," ")),validation_boundary_state))=0,SUMPRODUCT(--EXACT(TRIM(SUBSTITUTE(SUBSTITUTE(SUBSTITUTE(SUBSTITUTE(SUBSTITUTE(SUBSTITUTE(O120,CHAR(160)," "),CHAR(9)," "),CHAR(10)," "),CHAR(11)," "),CHAR(12)," "),CHAR(13)," ")),validation_boundary_effect))=0),"INVALID_INPUT",IF(OR(TRIM(SUBSTITUTE(SUBSTITUTE(SUBSTITUTE(SUBSTITUTE(SUBSTITUTE(SUBSTITUTE(E120,CHAR(160)," "),CHAR(9)," "),CHAR(10)," "),CHAR(11)," "),CHAR(12)," "),CHAR(13)," "))="UNRESOLVED",TRIM(SUBSTITUTE(SUBSTITUTE(SUBSTITUTE(SUBSTITUTE(SUBSTITUTE(SUBSTITUTE(F120,CHAR(160)," "),CHAR(9)," "),CHAR(10)," "),CHAR(11)," "),CHAR(12)," "),CHAR(13)," "))="UNKNOWN",TRIM(SUBSTITUTE(SUBSTITUTE(SUBSTITUTE(SUBSTITUTE(SUBSTITUTE(SUBSTITUTE(H120,CHAR(160)," "),CHAR(9)," "),CHAR(10)," "),CHAR(11)," "),CHAR(12)," "),CHAR(13)," "))="UNRESOLVED",TRIM(SUBSTITUTE(SUBSTITUTE(SUBSTITUTE(SUBSTITUTE(SUBSTITUTE(SUBSTITUTE(I120,CHAR(160)," "),CHAR(9)," "),CHAR(10)," "),CHAR(11)," "),CHAR(12)," "),CHAR(13)," "))="UNKNOWN",TRIM(SUBSTITUTE(SUBSTITUTE(SUBSTITUTE(SUBSTITUTE(SUBSTITUTE(SUBSTITUTE(K120,CHAR(160)," "),CHAR(9)," "),CHAR(10)," "),CHAR(11)," "),CHAR(12)," "),CHAR(13)," "))="UNRESOLVED",TRIM(SUBSTITUTE(SUBSTITUTE(SUBSTITUTE(SUBSTITUTE(SUBSTITUTE(SUBSTITUTE(L120,CHAR(160)," "),CHAR(9)," "),CHAR(10)," "),CHAR(11)," "),CHAR(12)," "),CHAR(13)," "))="UNKNOWN",TRIM(SUBSTITUTE(SUBSTITUTE(SUBSTITUTE(SUBSTITUTE(SUBSTITUTE(SUBSTITUTE(N120,CHAR(160)," "),CHAR(9)," "),CHAR(10)," "),CHAR(11)," "),CHAR(12)," "),CHAR(13)," "))="UNRESOLVED",TRIM(SUBSTITUTE(SUBSTITUTE(SUBSTITUTE(SUBSTITUTE(SUBSTITUTE(SUBSTITUTE(O120,CHAR(160)," "),CHAR(9)," "),CHAR(10)," "),CHAR(11)," "),CHAR(12)," "),CHAR(13)," "))="UNKNOWN"),"RESOLVE_SCOPE",IF(AND(TRIM(SUBSTITUTE(SUBSTITUTE(SUBSTITUTE(SUBSTITUTE(SUBSTITUTE(SUBSTITUTE(C120,CHAR(160)," "),CHAR(9)," "),CHAR(10)," "),CHAR(11)," "),CHAR(12)," "),CHAR(13)," "))="CURRENT",OR(TRIM(SUBSTITUTE(SUBSTITUTE(SUBSTITUTE(SUBSTITUTE(SUBSTITUTE(SUBSTITUTE(F120,CHAR(160)," "),CHAR(9)," "),CHAR(10)," "),CHAR(11)," "),CHAR(12)," "),CHAR(13)," "))="MATERIAL",TRIM(SUBSTITUTE(SUBSTITUTE(SUBSTITUTE(SUBSTITUTE(SUBSTITUTE(SUBSTITUTE(I120,CHAR(160)," "),CHAR(9)," "),CHAR(10)," "),CHAR(11)," "),CHAR(12)," "),CHAR(13)," "))="MATERIAL",TRIM(SUBSTITUTE(SUBSTITUTE(SUBSTITUTE(SUBSTITUTE(SUBSTITUTE(SUBSTITUTE(L120,CHAR(160)," "),CHAR(9)," "),CHAR(10)," "),CHAR(11)," "),CHAR(12)," "),CHAR(13)," "))="MATERIAL",TRIM(SUBSTITUTE(SUBSTITUTE(SUBSTITUTE(SUBSTITUTE(SUBSTITUTE(SUBSTITUTE(O120,CHAR(160)," "),CHAR(9)," "),CHAR(10)," "),CHAR(11)," "),CHAR(12)," "),CHAR(13)," "))="MATERIAL")),"REOPEN_VIEW",IF((--(TRIM(SUBSTITUTE(SUBSTITUTE(SUBSTITUTE(SUBSTITUTE(SUBSTITUTE(SUBSTITUTE(F120,CHAR(160)," "),CHAR(9)," "),CHAR(10)," "),CHAR(11)," "),CHAR(12)," "),CHAR(13)," "))="MATERIAL")+--(TRIM(SUBSTITUTE(SUBSTITUTE(SUBSTITUTE(SUBSTITUTE(SUBSTITUTE(SUBSTITUTE(I120,CHAR(160)," "),CHAR(9)," "),CHAR(10)," "),CHAR(11)," "),CHAR(12)," "),CHAR(13)," "))="MATERIAL")+--(TRIM(SUBSTITUTE(SUBSTITUTE(SUBSTITUTE(SUBSTITUTE(SUBSTITUTE(SUBSTITUTE(L120,CHAR(160)," "),CHAR(9)," "),CHAR(10)," "),CHAR(11)," "),CHAR(12)," "),CHAR(13)," "))="MATERIAL")+--(TRIM(SUBSTITUTE(SUBSTITUTE(SUBSTITUTE(SUBSTITUTE(SUBSTITUTE(SUBSTITUTE(O120,CHAR(160)," "),CHAR(9)," "),CHAR(10)," "),CHAR(11)," "),CHAR(12)," "),CHAR(13)," "))="MATERIAL"))&gt;1,"SPLIT_MULTIPLE",IF(TRIM(SUBSTITUTE(SUBSTITUTE(SUBSTITUTE(SUBSTITUTE(SUBSTITUTE(SUBSTITUTE(F120,CHAR(160)," "),CHAR(9)," "),CHAR(10)," "),CHAR(11)," "),CHAR(12)," "),CHAR(13)," "))="MATERIAL","SPLIT_BUYER",IF(TRIM(SUBSTITUTE(SUBSTITUTE(SUBSTITUTE(SUBSTITUTE(SUBSTITUTE(SUBSTITUTE(I120,CHAR(160)," "),CHAR(9)," "),CHAR(10)," "),CHAR(11)," "),CHAR(12)," "),CHAR(13)," "))="MATERIAL","SPLIT_OFFER",IF(TRIM(SUBSTITUTE(SUBSTITUTE(SUBSTITUTE(SUBSTITUTE(SUBSTITUTE(SUBSTITUTE(L120,CHAR(160)," "),CHAR(9)," "),CHAR(10)," "),CHAR(11)," "),CHAR(12)," "),CHAR(13)," "))="MATERIAL","SPLIT_MARKET",IF(TRIM(SUBSTITUTE(SUBSTITUTE(SUBSTITUTE(SUBSTITUTE(SUBSTITUTE(SUBSTITUTE(O120,CHAR(160)," "),CHAR(9)," "),CHAR(10)," "),CHAR(11)," "),CHAR(12)," "),CHAR(13)," "))="MATERIAL","SPLIT_GEOGRAPHY","USE_ONE_VIEW")))))))))</f>
      </c>
      <c r="T120" s="46">
        <f>IF(S120="INVALID_INPUT","CONTROLLED_INPUT_INVALID",IF(S120="INCOMPLETE","REQUIRED_INPUT_MISSING",IF(S120="RESOLVE_SCOPE","BOUNDARY_UNRESOLVED",IF(S120="REOPEN_VIEW","CURRENT_VIEW_STALE",IF(S120="SPLIT_MULTIPLE","MULTIPLE_MATERIAL_BOUNDARIES",IF(LEFT(S120,6)="SPLIT_","SINGLE_MATERIAL_BOUNDARY","NO_MATERIAL_BOUNDARY_CHANGE"))))))</f>
      </c>
      <c r="U120" s="46">
        <f>"Buyer: "&amp;TRIM(SUBSTITUTE(SUBSTITUTE(SUBSTITUTE(SUBSTITUTE(SUBSTITUTE(SUBSTITUTE(D120,CHAR(160)," "),CHAR(9)," "),CHAR(10)," "),CHAR(11)," "),CHAR(12)," "),CHAR(13)," "))&amp;" | Offer: "&amp;TRIM(SUBSTITUTE(SUBSTITUTE(SUBSTITUTE(SUBSTITUTE(SUBSTITUTE(SUBSTITUTE(G120,CHAR(160)," "),CHAR(9)," "),CHAR(10)," "),CHAR(11)," "),CHAR(12)," "),CHAR(13)," "))&amp;" | Market/job: "&amp;TRIM(SUBSTITUTE(SUBSTITUTE(SUBSTITUTE(SUBSTITUTE(SUBSTITUTE(SUBSTITUTE(J120,CHAR(160)," "),CHAR(9)," "),CHAR(10)," "),CHAR(11)," "),CHAR(12)," "),CHAR(13)," "))&amp;" | Geography/serviceability: "&amp;TRIM(SUBSTITUTE(SUBSTITUTE(SUBSTITUTE(SUBSTITUTE(SUBSTITUTE(SUBSTITUTE(M120,CHAR(160)," "),CHAR(9)," "),CHAR(10)," "),CHAR(11)," "),CHAR(12)," "),CHAR(13)," "))</f>
      </c>
      <c r="V120" s="46">
        <f>IF(OR(S120="USE_ONE_VIEW",LEFT(S120,6)="SPLIT_",S120="REOPEN_VIEW"),"Use the resulting scoped view for the stated decision after inclusions, exclusions and evidence are recorded.","No consequential downstream comparison yet.")</f>
      </c>
      <c r="W120" s="46">
        <f>IF(OR(S120="USE_ONE_VIEW",LEFT(S120,6)="SPLIT_",S120="REOPEN_VIEW"),"Do not generalize to other buyers, offers, markets, geographies or decisions without rechecking scope.","Do not size, benchmark, rank or brief from an unresolved or invalid scope.")</f>
      </c>
      <c r="X120" s="46">
        <f>IF(S120="INVALID_INPUT","Correct unsupported controlled values.",IF(S120="INCOMPLETE","Complete missing controlled fields.",IF(S120="RESOLVE_SCOPE","Resolve one or more boundary states/effects before comparison.",IF(AX120="INCOMPLETE","Record exact missing buyer / offer / market-job / geography-serviceability scope labels before publishing.","None identified by controlled inputs."))))</f>
      </c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>
        <f>IF(OR(LEN(TRIM(SUBSTITUTE(SUBSTITUTE(SUBSTITUTE(SUBSTITUTE(SUBSTITUTE(SUBSTITUTE(D120,CHAR(160)," "),CHAR(9)," "),CHAR(10)," "),CHAR(11)," "),CHAR(12)," "),CHAR(13)," ")))=0,LEN(TRIM(SUBSTITUTE(SUBSTITUTE(SUBSTITUTE(SUBSTITUTE(SUBSTITUTE(SUBSTITUTE(G120,CHAR(160)," "),CHAR(9)," "),CHAR(10)," "),CHAR(11)," "),CHAR(12)," "),CHAR(13)," ")))=0,LEN(TRIM(SUBSTITUTE(SUBSTITUTE(SUBSTITUTE(SUBSTITUTE(SUBSTITUTE(SUBSTITUTE(J120,CHAR(160)," "),CHAR(9)," "),CHAR(10)," "),CHAR(11)," "),CHAR(12)," "),CHAR(13)," ")))=0,LEN(TRIM(SUBSTITUTE(SUBSTITUTE(SUBSTITUTE(SUBSTITUTE(SUBSTITUTE(SUBSTITUTE(M120,CHAR(160)," "),CHAR(9)," "),CHAR(10)," "),CHAR(11)," "),CHAR(12)," "),CHAR(13)," ")))=0),"INCOMPLETE","COMPLETE")</f>
      </c>
      <c r="AY120">
        <f>IF(OR(S120="INVALID_INPUT",S120="INCOMPLETE",S120="RESOLVE_SCOPE",AX120="INCOMPLETE"),"NOT_READY_TO_PUBLISH","READY_FOR_HANDOFF")</f>
      </c>
    </row>
    <row r="121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48">
        <f>IF(OR(LEN(TRIM(SUBSTITUTE(SUBSTITUTE(SUBSTITUTE(SUBSTITUTE(SUBSTITUTE(SUBSTITUTE(B121,CHAR(160)," "),CHAR(9)," "),CHAR(10)," "),CHAR(11)," "),CHAR(12)," "),CHAR(13)," ")))=0,LEN(TRIM(SUBSTITUTE(SUBSTITUTE(SUBSTITUTE(SUBSTITUTE(SUBSTITUTE(SUBSTITUTE(C121,CHAR(160)," "),CHAR(9)," "),CHAR(10)," "),CHAR(11)," "),CHAR(12)," "),CHAR(13)," ")))=0,LEN(TRIM(SUBSTITUTE(SUBSTITUTE(SUBSTITUTE(SUBSTITUTE(SUBSTITUTE(SUBSTITUTE(E121,CHAR(160)," "),CHAR(9)," "),CHAR(10)," "),CHAR(11)," "),CHAR(12)," "),CHAR(13)," ")))=0,LEN(TRIM(SUBSTITUTE(SUBSTITUTE(SUBSTITUTE(SUBSTITUTE(SUBSTITUTE(SUBSTITUTE(F121,CHAR(160)," "),CHAR(9)," "),CHAR(10)," "),CHAR(11)," "),CHAR(12)," "),CHAR(13)," ")))=0,LEN(TRIM(SUBSTITUTE(SUBSTITUTE(SUBSTITUTE(SUBSTITUTE(SUBSTITUTE(SUBSTITUTE(H121,CHAR(160)," "),CHAR(9)," "),CHAR(10)," "),CHAR(11)," "),CHAR(12)," "),CHAR(13)," ")))=0,LEN(TRIM(SUBSTITUTE(SUBSTITUTE(SUBSTITUTE(SUBSTITUTE(SUBSTITUTE(SUBSTITUTE(I121,CHAR(160)," "),CHAR(9)," "),CHAR(10)," "),CHAR(11)," "),CHAR(12)," "),CHAR(13)," ")))=0,LEN(TRIM(SUBSTITUTE(SUBSTITUTE(SUBSTITUTE(SUBSTITUTE(SUBSTITUTE(SUBSTITUTE(K121,CHAR(160)," "),CHAR(9)," "),CHAR(10)," "),CHAR(11)," "),CHAR(12)," "),CHAR(13)," ")))=0,LEN(TRIM(SUBSTITUTE(SUBSTITUTE(SUBSTITUTE(SUBSTITUTE(SUBSTITUTE(SUBSTITUTE(L121,CHAR(160)," "),CHAR(9)," "),CHAR(10)," "),CHAR(11)," "),CHAR(12)," "),CHAR(13)," ")))=0,LEN(TRIM(SUBSTITUTE(SUBSTITUTE(SUBSTITUTE(SUBSTITUTE(SUBSTITUTE(SUBSTITUTE(N121,CHAR(160)," "),CHAR(9)," "),CHAR(10)," "),CHAR(11)," "),CHAR(12)," "),CHAR(13)," ")))=0,LEN(TRIM(SUBSTITUTE(SUBSTITUTE(SUBSTITUTE(SUBSTITUTE(SUBSTITUTE(SUBSTITUTE(O121,CHAR(160)," "),CHAR(9)," "),CHAR(10)," "),CHAR(11)," "),CHAR(12)," "),CHAR(13)," ")))=0),"INCOMPLETE",IF(OR(SUMPRODUCT(--EXACT(TRIM(SUBSTITUTE(SUBSTITUTE(SUBSTITUTE(SUBSTITUTE(SUBSTITUTE(SUBSTITUTE(B121,CHAR(160)," "),CHAR(9)," "),CHAR(10)," "),CHAR(11)," "),CHAR(12)," "),CHAR(13)," ")),validation_decision_use))=0,SUMPRODUCT(--EXACT(TRIM(SUBSTITUTE(SUBSTITUTE(SUBSTITUTE(SUBSTITUTE(SUBSTITUTE(SUBSTITUTE(C121,CHAR(160)," "),CHAR(9)," "),CHAR(10)," "),CHAR(11)," "),CHAR(12)," "),CHAR(13)," ")),validation_existing_view))=0,SUMPRODUCT(--EXACT(TRIM(SUBSTITUTE(SUBSTITUTE(SUBSTITUTE(SUBSTITUTE(SUBSTITUTE(SUBSTITUTE(E121,CHAR(160)," "),CHAR(9)," "),CHAR(10)," "),CHAR(11)," "),CHAR(12)," "),CHAR(13)," ")),validation_boundary_state))=0,SUMPRODUCT(--EXACT(TRIM(SUBSTITUTE(SUBSTITUTE(SUBSTITUTE(SUBSTITUTE(SUBSTITUTE(SUBSTITUTE(F121,CHAR(160)," "),CHAR(9)," "),CHAR(10)," "),CHAR(11)," "),CHAR(12)," "),CHAR(13)," ")),validation_boundary_effect))=0,SUMPRODUCT(--EXACT(TRIM(SUBSTITUTE(SUBSTITUTE(SUBSTITUTE(SUBSTITUTE(SUBSTITUTE(SUBSTITUTE(H121,CHAR(160)," "),CHAR(9)," "),CHAR(10)," "),CHAR(11)," "),CHAR(12)," "),CHAR(13)," ")),validation_boundary_state))=0,SUMPRODUCT(--EXACT(TRIM(SUBSTITUTE(SUBSTITUTE(SUBSTITUTE(SUBSTITUTE(SUBSTITUTE(SUBSTITUTE(I121,CHAR(160)," "),CHAR(9)," "),CHAR(10)," "),CHAR(11)," "),CHAR(12)," "),CHAR(13)," ")),validation_boundary_effect))=0,SUMPRODUCT(--EXACT(TRIM(SUBSTITUTE(SUBSTITUTE(SUBSTITUTE(SUBSTITUTE(SUBSTITUTE(SUBSTITUTE(K121,CHAR(160)," "),CHAR(9)," "),CHAR(10)," "),CHAR(11)," "),CHAR(12)," "),CHAR(13)," ")),validation_boundary_state))=0,SUMPRODUCT(--EXACT(TRIM(SUBSTITUTE(SUBSTITUTE(SUBSTITUTE(SUBSTITUTE(SUBSTITUTE(SUBSTITUTE(L121,CHAR(160)," "),CHAR(9)," "),CHAR(10)," "),CHAR(11)," "),CHAR(12)," "),CHAR(13)," ")),validation_boundary_effect))=0,SUMPRODUCT(--EXACT(TRIM(SUBSTITUTE(SUBSTITUTE(SUBSTITUTE(SUBSTITUTE(SUBSTITUTE(SUBSTITUTE(N121,CHAR(160)," "),CHAR(9)," "),CHAR(10)," "),CHAR(11)," "),CHAR(12)," "),CHAR(13)," ")),validation_boundary_state))=0,SUMPRODUCT(--EXACT(TRIM(SUBSTITUTE(SUBSTITUTE(SUBSTITUTE(SUBSTITUTE(SUBSTITUTE(SUBSTITUTE(O121,CHAR(160)," "),CHAR(9)," "),CHAR(10)," "),CHAR(11)," "),CHAR(12)," "),CHAR(13)," ")),validation_boundary_effect))=0),"INVALID_INPUT",IF(OR(TRIM(SUBSTITUTE(SUBSTITUTE(SUBSTITUTE(SUBSTITUTE(SUBSTITUTE(SUBSTITUTE(E121,CHAR(160)," "),CHAR(9)," "),CHAR(10)," "),CHAR(11)," "),CHAR(12)," "),CHAR(13)," "))="UNRESOLVED",TRIM(SUBSTITUTE(SUBSTITUTE(SUBSTITUTE(SUBSTITUTE(SUBSTITUTE(SUBSTITUTE(F121,CHAR(160)," "),CHAR(9)," "),CHAR(10)," "),CHAR(11)," "),CHAR(12)," "),CHAR(13)," "))="UNKNOWN",TRIM(SUBSTITUTE(SUBSTITUTE(SUBSTITUTE(SUBSTITUTE(SUBSTITUTE(SUBSTITUTE(H121,CHAR(160)," "),CHAR(9)," "),CHAR(10)," "),CHAR(11)," "),CHAR(12)," "),CHAR(13)," "))="UNRESOLVED",TRIM(SUBSTITUTE(SUBSTITUTE(SUBSTITUTE(SUBSTITUTE(SUBSTITUTE(SUBSTITUTE(I121,CHAR(160)," "),CHAR(9)," "),CHAR(10)," "),CHAR(11)," "),CHAR(12)," "),CHAR(13)," "))="UNKNOWN",TRIM(SUBSTITUTE(SUBSTITUTE(SUBSTITUTE(SUBSTITUTE(SUBSTITUTE(SUBSTITUTE(K121,CHAR(160)," "),CHAR(9)," "),CHAR(10)," "),CHAR(11)," "),CHAR(12)," "),CHAR(13)," "))="UNRESOLVED",TRIM(SUBSTITUTE(SUBSTITUTE(SUBSTITUTE(SUBSTITUTE(SUBSTITUTE(SUBSTITUTE(L121,CHAR(160)," "),CHAR(9)," "),CHAR(10)," "),CHAR(11)," "),CHAR(12)," "),CHAR(13)," "))="UNKNOWN",TRIM(SUBSTITUTE(SUBSTITUTE(SUBSTITUTE(SUBSTITUTE(SUBSTITUTE(SUBSTITUTE(N121,CHAR(160)," "),CHAR(9)," "),CHAR(10)," "),CHAR(11)," "),CHAR(12)," "),CHAR(13)," "))="UNRESOLVED",TRIM(SUBSTITUTE(SUBSTITUTE(SUBSTITUTE(SUBSTITUTE(SUBSTITUTE(SUBSTITUTE(O121,CHAR(160)," "),CHAR(9)," "),CHAR(10)," "),CHAR(11)," "),CHAR(12)," "),CHAR(13)," "))="UNKNOWN"),"RESOLVE_SCOPE",IF(AND(TRIM(SUBSTITUTE(SUBSTITUTE(SUBSTITUTE(SUBSTITUTE(SUBSTITUTE(SUBSTITUTE(C121,CHAR(160)," "),CHAR(9)," "),CHAR(10)," "),CHAR(11)," "),CHAR(12)," "),CHAR(13)," "))="CURRENT",OR(TRIM(SUBSTITUTE(SUBSTITUTE(SUBSTITUTE(SUBSTITUTE(SUBSTITUTE(SUBSTITUTE(F121,CHAR(160)," "),CHAR(9)," "),CHAR(10)," "),CHAR(11)," "),CHAR(12)," "),CHAR(13)," "))="MATERIAL",TRIM(SUBSTITUTE(SUBSTITUTE(SUBSTITUTE(SUBSTITUTE(SUBSTITUTE(SUBSTITUTE(I121,CHAR(160)," "),CHAR(9)," "),CHAR(10)," "),CHAR(11)," "),CHAR(12)," "),CHAR(13)," "))="MATERIAL",TRIM(SUBSTITUTE(SUBSTITUTE(SUBSTITUTE(SUBSTITUTE(SUBSTITUTE(SUBSTITUTE(L121,CHAR(160)," "),CHAR(9)," "),CHAR(10)," "),CHAR(11)," "),CHAR(12)," "),CHAR(13)," "))="MATERIAL",TRIM(SUBSTITUTE(SUBSTITUTE(SUBSTITUTE(SUBSTITUTE(SUBSTITUTE(SUBSTITUTE(O121,CHAR(160)," "),CHAR(9)," "),CHAR(10)," "),CHAR(11)," "),CHAR(12)," "),CHAR(13)," "))="MATERIAL")),"REOPEN_VIEW",IF((--(TRIM(SUBSTITUTE(SUBSTITUTE(SUBSTITUTE(SUBSTITUTE(SUBSTITUTE(SUBSTITUTE(F121,CHAR(160)," "),CHAR(9)," "),CHAR(10)," "),CHAR(11)," "),CHAR(12)," "),CHAR(13)," "))="MATERIAL")+--(TRIM(SUBSTITUTE(SUBSTITUTE(SUBSTITUTE(SUBSTITUTE(SUBSTITUTE(SUBSTITUTE(I121,CHAR(160)," "),CHAR(9)," "),CHAR(10)," "),CHAR(11)," "),CHAR(12)," "),CHAR(13)," "))="MATERIAL")+--(TRIM(SUBSTITUTE(SUBSTITUTE(SUBSTITUTE(SUBSTITUTE(SUBSTITUTE(SUBSTITUTE(L121,CHAR(160)," "),CHAR(9)," "),CHAR(10)," "),CHAR(11)," "),CHAR(12)," "),CHAR(13)," "))="MATERIAL")+--(TRIM(SUBSTITUTE(SUBSTITUTE(SUBSTITUTE(SUBSTITUTE(SUBSTITUTE(SUBSTITUTE(O121,CHAR(160)," "),CHAR(9)," "),CHAR(10)," "),CHAR(11)," "),CHAR(12)," "),CHAR(13)," "))="MATERIAL"))&gt;1,"SPLIT_MULTIPLE",IF(TRIM(SUBSTITUTE(SUBSTITUTE(SUBSTITUTE(SUBSTITUTE(SUBSTITUTE(SUBSTITUTE(F121,CHAR(160)," "),CHAR(9)," "),CHAR(10)," "),CHAR(11)," "),CHAR(12)," "),CHAR(13)," "))="MATERIAL","SPLIT_BUYER",IF(TRIM(SUBSTITUTE(SUBSTITUTE(SUBSTITUTE(SUBSTITUTE(SUBSTITUTE(SUBSTITUTE(I121,CHAR(160)," "),CHAR(9)," "),CHAR(10)," "),CHAR(11)," "),CHAR(12)," "),CHAR(13)," "))="MATERIAL","SPLIT_OFFER",IF(TRIM(SUBSTITUTE(SUBSTITUTE(SUBSTITUTE(SUBSTITUTE(SUBSTITUTE(SUBSTITUTE(L121,CHAR(160)," "),CHAR(9)," "),CHAR(10)," "),CHAR(11)," "),CHAR(12)," "),CHAR(13)," "))="MATERIAL","SPLIT_MARKET",IF(TRIM(SUBSTITUTE(SUBSTITUTE(SUBSTITUTE(SUBSTITUTE(SUBSTITUTE(SUBSTITUTE(O121,CHAR(160)," "),CHAR(9)," "),CHAR(10)," "),CHAR(11)," "),CHAR(12)," "),CHAR(13)," "))="MATERIAL","SPLIT_GEOGRAPHY","USE_ONE_VIEW")))))))))</f>
      </c>
      <c r="T121" s="46">
        <f>IF(S121="INVALID_INPUT","CONTROLLED_INPUT_INVALID",IF(S121="INCOMPLETE","REQUIRED_INPUT_MISSING",IF(S121="RESOLVE_SCOPE","BOUNDARY_UNRESOLVED",IF(S121="REOPEN_VIEW","CURRENT_VIEW_STALE",IF(S121="SPLIT_MULTIPLE","MULTIPLE_MATERIAL_BOUNDARIES",IF(LEFT(S121,6)="SPLIT_","SINGLE_MATERIAL_BOUNDARY","NO_MATERIAL_BOUNDARY_CHANGE"))))))</f>
      </c>
      <c r="U121" s="46">
        <f>"Buyer: "&amp;TRIM(SUBSTITUTE(SUBSTITUTE(SUBSTITUTE(SUBSTITUTE(SUBSTITUTE(SUBSTITUTE(D121,CHAR(160)," "),CHAR(9)," "),CHAR(10)," "),CHAR(11)," "),CHAR(12)," "),CHAR(13)," "))&amp;" | Offer: "&amp;TRIM(SUBSTITUTE(SUBSTITUTE(SUBSTITUTE(SUBSTITUTE(SUBSTITUTE(SUBSTITUTE(G121,CHAR(160)," "),CHAR(9)," "),CHAR(10)," "),CHAR(11)," "),CHAR(12)," "),CHAR(13)," "))&amp;" | Market/job: "&amp;TRIM(SUBSTITUTE(SUBSTITUTE(SUBSTITUTE(SUBSTITUTE(SUBSTITUTE(SUBSTITUTE(J121,CHAR(160)," "),CHAR(9)," "),CHAR(10)," "),CHAR(11)," "),CHAR(12)," "),CHAR(13)," "))&amp;" | Geography/serviceability: "&amp;TRIM(SUBSTITUTE(SUBSTITUTE(SUBSTITUTE(SUBSTITUTE(SUBSTITUTE(SUBSTITUTE(M121,CHAR(160)," "),CHAR(9)," "),CHAR(10)," "),CHAR(11)," "),CHAR(12)," "),CHAR(13)," "))</f>
      </c>
      <c r="V121" s="46">
        <f>IF(OR(S121="USE_ONE_VIEW",LEFT(S121,6)="SPLIT_",S121="REOPEN_VIEW"),"Use the resulting scoped view for the stated decision after inclusions, exclusions and evidence are recorded.","No consequential downstream comparison yet.")</f>
      </c>
      <c r="W121" s="46">
        <f>IF(OR(S121="USE_ONE_VIEW",LEFT(S121,6)="SPLIT_",S121="REOPEN_VIEW"),"Do not generalize to other buyers, offers, markets, geographies or decisions without rechecking scope.","Do not size, benchmark, rank or brief from an unresolved or invalid scope.")</f>
      </c>
      <c r="X121" s="46">
        <f>IF(S121="INVALID_INPUT","Correct unsupported controlled values.",IF(S121="INCOMPLETE","Complete missing controlled fields.",IF(S121="RESOLVE_SCOPE","Resolve one or more boundary states/effects before comparison.",IF(AX121="INCOMPLETE","Record exact missing buyer / offer / market-job / geography-serviceability scope labels before publishing.","None identified by controlled inputs."))))</f>
      </c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>
        <f>IF(OR(LEN(TRIM(SUBSTITUTE(SUBSTITUTE(SUBSTITUTE(SUBSTITUTE(SUBSTITUTE(SUBSTITUTE(D121,CHAR(160)," "),CHAR(9)," "),CHAR(10)," "),CHAR(11)," "),CHAR(12)," "),CHAR(13)," ")))=0,LEN(TRIM(SUBSTITUTE(SUBSTITUTE(SUBSTITUTE(SUBSTITUTE(SUBSTITUTE(SUBSTITUTE(G121,CHAR(160)," "),CHAR(9)," "),CHAR(10)," "),CHAR(11)," "),CHAR(12)," "),CHAR(13)," ")))=0,LEN(TRIM(SUBSTITUTE(SUBSTITUTE(SUBSTITUTE(SUBSTITUTE(SUBSTITUTE(SUBSTITUTE(J121,CHAR(160)," "),CHAR(9)," "),CHAR(10)," "),CHAR(11)," "),CHAR(12)," "),CHAR(13)," ")))=0,LEN(TRIM(SUBSTITUTE(SUBSTITUTE(SUBSTITUTE(SUBSTITUTE(SUBSTITUTE(SUBSTITUTE(M121,CHAR(160)," "),CHAR(9)," "),CHAR(10)," "),CHAR(11)," "),CHAR(12)," "),CHAR(13)," ")))=0),"INCOMPLETE","COMPLETE")</f>
      </c>
      <c r="AY121">
        <f>IF(OR(S121="INVALID_INPUT",S121="INCOMPLETE",S121="RESOLVE_SCOPE",AX121="INCOMPLETE"),"NOT_READY_TO_PUBLISH","READY_FOR_HANDOFF")</f>
      </c>
    </row>
    <row r="122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48">
        <f>IF(OR(LEN(TRIM(SUBSTITUTE(SUBSTITUTE(SUBSTITUTE(SUBSTITUTE(SUBSTITUTE(SUBSTITUTE(B122,CHAR(160)," "),CHAR(9)," "),CHAR(10)," "),CHAR(11)," "),CHAR(12)," "),CHAR(13)," ")))=0,LEN(TRIM(SUBSTITUTE(SUBSTITUTE(SUBSTITUTE(SUBSTITUTE(SUBSTITUTE(SUBSTITUTE(C122,CHAR(160)," "),CHAR(9)," "),CHAR(10)," "),CHAR(11)," "),CHAR(12)," "),CHAR(13)," ")))=0,LEN(TRIM(SUBSTITUTE(SUBSTITUTE(SUBSTITUTE(SUBSTITUTE(SUBSTITUTE(SUBSTITUTE(E122,CHAR(160)," "),CHAR(9)," "),CHAR(10)," "),CHAR(11)," "),CHAR(12)," "),CHAR(13)," ")))=0,LEN(TRIM(SUBSTITUTE(SUBSTITUTE(SUBSTITUTE(SUBSTITUTE(SUBSTITUTE(SUBSTITUTE(F122,CHAR(160)," "),CHAR(9)," "),CHAR(10)," "),CHAR(11)," "),CHAR(12)," "),CHAR(13)," ")))=0,LEN(TRIM(SUBSTITUTE(SUBSTITUTE(SUBSTITUTE(SUBSTITUTE(SUBSTITUTE(SUBSTITUTE(H122,CHAR(160)," "),CHAR(9)," "),CHAR(10)," "),CHAR(11)," "),CHAR(12)," "),CHAR(13)," ")))=0,LEN(TRIM(SUBSTITUTE(SUBSTITUTE(SUBSTITUTE(SUBSTITUTE(SUBSTITUTE(SUBSTITUTE(I122,CHAR(160)," "),CHAR(9)," "),CHAR(10)," "),CHAR(11)," "),CHAR(12)," "),CHAR(13)," ")))=0,LEN(TRIM(SUBSTITUTE(SUBSTITUTE(SUBSTITUTE(SUBSTITUTE(SUBSTITUTE(SUBSTITUTE(K122,CHAR(160)," "),CHAR(9)," "),CHAR(10)," "),CHAR(11)," "),CHAR(12)," "),CHAR(13)," ")))=0,LEN(TRIM(SUBSTITUTE(SUBSTITUTE(SUBSTITUTE(SUBSTITUTE(SUBSTITUTE(SUBSTITUTE(L122,CHAR(160)," "),CHAR(9)," "),CHAR(10)," "),CHAR(11)," "),CHAR(12)," "),CHAR(13)," ")))=0,LEN(TRIM(SUBSTITUTE(SUBSTITUTE(SUBSTITUTE(SUBSTITUTE(SUBSTITUTE(SUBSTITUTE(N122,CHAR(160)," "),CHAR(9)," "),CHAR(10)," "),CHAR(11)," "),CHAR(12)," "),CHAR(13)," ")))=0,LEN(TRIM(SUBSTITUTE(SUBSTITUTE(SUBSTITUTE(SUBSTITUTE(SUBSTITUTE(SUBSTITUTE(O122,CHAR(160)," "),CHAR(9)," "),CHAR(10)," "),CHAR(11)," "),CHAR(12)," "),CHAR(13)," ")))=0),"INCOMPLETE",IF(OR(SUMPRODUCT(--EXACT(TRIM(SUBSTITUTE(SUBSTITUTE(SUBSTITUTE(SUBSTITUTE(SUBSTITUTE(SUBSTITUTE(B122,CHAR(160)," "),CHAR(9)," "),CHAR(10)," "),CHAR(11)," "),CHAR(12)," "),CHAR(13)," ")),validation_decision_use))=0,SUMPRODUCT(--EXACT(TRIM(SUBSTITUTE(SUBSTITUTE(SUBSTITUTE(SUBSTITUTE(SUBSTITUTE(SUBSTITUTE(C122,CHAR(160)," "),CHAR(9)," "),CHAR(10)," "),CHAR(11)," "),CHAR(12)," "),CHAR(13)," ")),validation_existing_view))=0,SUMPRODUCT(--EXACT(TRIM(SUBSTITUTE(SUBSTITUTE(SUBSTITUTE(SUBSTITUTE(SUBSTITUTE(SUBSTITUTE(E122,CHAR(160)," "),CHAR(9)," "),CHAR(10)," "),CHAR(11)," "),CHAR(12)," "),CHAR(13)," ")),validation_boundary_state))=0,SUMPRODUCT(--EXACT(TRIM(SUBSTITUTE(SUBSTITUTE(SUBSTITUTE(SUBSTITUTE(SUBSTITUTE(SUBSTITUTE(F122,CHAR(160)," "),CHAR(9)," "),CHAR(10)," "),CHAR(11)," "),CHAR(12)," "),CHAR(13)," ")),validation_boundary_effect))=0,SUMPRODUCT(--EXACT(TRIM(SUBSTITUTE(SUBSTITUTE(SUBSTITUTE(SUBSTITUTE(SUBSTITUTE(SUBSTITUTE(H122,CHAR(160)," "),CHAR(9)," "),CHAR(10)," "),CHAR(11)," "),CHAR(12)," "),CHAR(13)," ")),validation_boundary_state))=0,SUMPRODUCT(--EXACT(TRIM(SUBSTITUTE(SUBSTITUTE(SUBSTITUTE(SUBSTITUTE(SUBSTITUTE(SUBSTITUTE(I122,CHAR(160)," "),CHAR(9)," "),CHAR(10)," "),CHAR(11)," "),CHAR(12)," "),CHAR(13)," ")),validation_boundary_effect))=0,SUMPRODUCT(--EXACT(TRIM(SUBSTITUTE(SUBSTITUTE(SUBSTITUTE(SUBSTITUTE(SUBSTITUTE(SUBSTITUTE(K122,CHAR(160)," "),CHAR(9)," "),CHAR(10)," "),CHAR(11)," "),CHAR(12)," "),CHAR(13)," ")),validation_boundary_state))=0,SUMPRODUCT(--EXACT(TRIM(SUBSTITUTE(SUBSTITUTE(SUBSTITUTE(SUBSTITUTE(SUBSTITUTE(SUBSTITUTE(L122,CHAR(160)," "),CHAR(9)," "),CHAR(10)," "),CHAR(11)," "),CHAR(12)," "),CHAR(13)," ")),validation_boundary_effect))=0,SUMPRODUCT(--EXACT(TRIM(SUBSTITUTE(SUBSTITUTE(SUBSTITUTE(SUBSTITUTE(SUBSTITUTE(SUBSTITUTE(N122,CHAR(160)," "),CHAR(9)," "),CHAR(10)," "),CHAR(11)," "),CHAR(12)," "),CHAR(13)," ")),validation_boundary_state))=0,SUMPRODUCT(--EXACT(TRIM(SUBSTITUTE(SUBSTITUTE(SUBSTITUTE(SUBSTITUTE(SUBSTITUTE(SUBSTITUTE(O122,CHAR(160)," "),CHAR(9)," "),CHAR(10)," "),CHAR(11)," "),CHAR(12)," "),CHAR(13)," ")),validation_boundary_effect))=0),"INVALID_INPUT",IF(OR(TRIM(SUBSTITUTE(SUBSTITUTE(SUBSTITUTE(SUBSTITUTE(SUBSTITUTE(SUBSTITUTE(E122,CHAR(160)," "),CHAR(9)," "),CHAR(10)," "),CHAR(11)," "),CHAR(12)," "),CHAR(13)," "))="UNRESOLVED",TRIM(SUBSTITUTE(SUBSTITUTE(SUBSTITUTE(SUBSTITUTE(SUBSTITUTE(SUBSTITUTE(F122,CHAR(160)," "),CHAR(9)," "),CHAR(10)," "),CHAR(11)," "),CHAR(12)," "),CHAR(13)," "))="UNKNOWN",TRIM(SUBSTITUTE(SUBSTITUTE(SUBSTITUTE(SUBSTITUTE(SUBSTITUTE(SUBSTITUTE(H122,CHAR(160)," "),CHAR(9)," "),CHAR(10)," "),CHAR(11)," "),CHAR(12)," "),CHAR(13)," "))="UNRESOLVED",TRIM(SUBSTITUTE(SUBSTITUTE(SUBSTITUTE(SUBSTITUTE(SUBSTITUTE(SUBSTITUTE(I122,CHAR(160)," "),CHAR(9)," "),CHAR(10)," "),CHAR(11)," "),CHAR(12)," "),CHAR(13)," "))="UNKNOWN",TRIM(SUBSTITUTE(SUBSTITUTE(SUBSTITUTE(SUBSTITUTE(SUBSTITUTE(SUBSTITUTE(K122,CHAR(160)," "),CHAR(9)," "),CHAR(10)," "),CHAR(11)," "),CHAR(12)," "),CHAR(13)," "))="UNRESOLVED",TRIM(SUBSTITUTE(SUBSTITUTE(SUBSTITUTE(SUBSTITUTE(SUBSTITUTE(SUBSTITUTE(L122,CHAR(160)," "),CHAR(9)," "),CHAR(10)," "),CHAR(11)," "),CHAR(12)," "),CHAR(13)," "))="UNKNOWN",TRIM(SUBSTITUTE(SUBSTITUTE(SUBSTITUTE(SUBSTITUTE(SUBSTITUTE(SUBSTITUTE(N122,CHAR(160)," "),CHAR(9)," "),CHAR(10)," "),CHAR(11)," "),CHAR(12)," "),CHAR(13)," "))="UNRESOLVED",TRIM(SUBSTITUTE(SUBSTITUTE(SUBSTITUTE(SUBSTITUTE(SUBSTITUTE(SUBSTITUTE(O122,CHAR(160)," "),CHAR(9)," "),CHAR(10)," "),CHAR(11)," "),CHAR(12)," "),CHAR(13)," "))="UNKNOWN"),"RESOLVE_SCOPE",IF(AND(TRIM(SUBSTITUTE(SUBSTITUTE(SUBSTITUTE(SUBSTITUTE(SUBSTITUTE(SUBSTITUTE(C122,CHAR(160)," "),CHAR(9)," "),CHAR(10)," "),CHAR(11)," "),CHAR(12)," "),CHAR(13)," "))="CURRENT",OR(TRIM(SUBSTITUTE(SUBSTITUTE(SUBSTITUTE(SUBSTITUTE(SUBSTITUTE(SUBSTITUTE(F122,CHAR(160)," "),CHAR(9)," "),CHAR(10)," "),CHAR(11)," "),CHAR(12)," "),CHAR(13)," "))="MATERIAL",TRIM(SUBSTITUTE(SUBSTITUTE(SUBSTITUTE(SUBSTITUTE(SUBSTITUTE(SUBSTITUTE(I122,CHAR(160)," "),CHAR(9)," "),CHAR(10)," "),CHAR(11)," "),CHAR(12)," "),CHAR(13)," "))="MATERIAL",TRIM(SUBSTITUTE(SUBSTITUTE(SUBSTITUTE(SUBSTITUTE(SUBSTITUTE(SUBSTITUTE(L122,CHAR(160)," "),CHAR(9)," "),CHAR(10)," "),CHAR(11)," "),CHAR(12)," "),CHAR(13)," "))="MATERIAL",TRIM(SUBSTITUTE(SUBSTITUTE(SUBSTITUTE(SUBSTITUTE(SUBSTITUTE(SUBSTITUTE(O122,CHAR(160)," "),CHAR(9)," "),CHAR(10)," "),CHAR(11)," "),CHAR(12)," "),CHAR(13)," "))="MATERIAL")),"REOPEN_VIEW",IF((--(TRIM(SUBSTITUTE(SUBSTITUTE(SUBSTITUTE(SUBSTITUTE(SUBSTITUTE(SUBSTITUTE(F122,CHAR(160)," "),CHAR(9)," "),CHAR(10)," "),CHAR(11)," "),CHAR(12)," "),CHAR(13)," "))="MATERIAL")+--(TRIM(SUBSTITUTE(SUBSTITUTE(SUBSTITUTE(SUBSTITUTE(SUBSTITUTE(SUBSTITUTE(I122,CHAR(160)," "),CHAR(9)," "),CHAR(10)," "),CHAR(11)," "),CHAR(12)," "),CHAR(13)," "))="MATERIAL")+--(TRIM(SUBSTITUTE(SUBSTITUTE(SUBSTITUTE(SUBSTITUTE(SUBSTITUTE(SUBSTITUTE(L122,CHAR(160)," "),CHAR(9)," "),CHAR(10)," "),CHAR(11)," "),CHAR(12)," "),CHAR(13)," "))="MATERIAL")+--(TRIM(SUBSTITUTE(SUBSTITUTE(SUBSTITUTE(SUBSTITUTE(SUBSTITUTE(SUBSTITUTE(O122,CHAR(160)," "),CHAR(9)," "),CHAR(10)," "),CHAR(11)," "),CHAR(12)," "),CHAR(13)," "))="MATERIAL"))&gt;1,"SPLIT_MULTIPLE",IF(TRIM(SUBSTITUTE(SUBSTITUTE(SUBSTITUTE(SUBSTITUTE(SUBSTITUTE(SUBSTITUTE(F122,CHAR(160)," "),CHAR(9)," "),CHAR(10)," "),CHAR(11)," "),CHAR(12)," "),CHAR(13)," "))="MATERIAL","SPLIT_BUYER",IF(TRIM(SUBSTITUTE(SUBSTITUTE(SUBSTITUTE(SUBSTITUTE(SUBSTITUTE(SUBSTITUTE(I122,CHAR(160)," "),CHAR(9)," "),CHAR(10)," "),CHAR(11)," "),CHAR(12)," "),CHAR(13)," "))="MATERIAL","SPLIT_OFFER",IF(TRIM(SUBSTITUTE(SUBSTITUTE(SUBSTITUTE(SUBSTITUTE(SUBSTITUTE(SUBSTITUTE(L122,CHAR(160)," "),CHAR(9)," "),CHAR(10)," "),CHAR(11)," "),CHAR(12)," "),CHAR(13)," "))="MATERIAL","SPLIT_MARKET",IF(TRIM(SUBSTITUTE(SUBSTITUTE(SUBSTITUTE(SUBSTITUTE(SUBSTITUTE(SUBSTITUTE(O122,CHAR(160)," "),CHAR(9)," "),CHAR(10)," "),CHAR(11)," "),CHAR(12)," "),CHAR(13)," "))="MATERIAL","SPLIT_GEOGRAPHY","USE_ONE_VIEW")))))))))</f>
      </c>
      <c r="T122" s="46">
        <f>IF(S122="INVALID_INPUT","CONTROLLED_INPUT_INVALID",IF(S122="INCOMPLETE","REQUIRED_INPUT_MISSING",IF(S122="RESOLVE_SCOPE","BOUNDARY_UNRESOLVED",IF(S122="REOPEN_VIEW","CURRENT_VIEW_STALE",IF(S122="SPLIT_MULTIPLE","MULTIPLE_MATERIAL_BOUNDARIES",IF(LEFT(S122,6)="SPLIT_","SINGLE_MATERIAL_BOUNDARY","NO_MATERIAL_BOUNDARY_CHANGE"))))))</f>
      </c>
      <c r="U122" s="46">
        <f>"Buyer: "&amp;TRIM(SUBSTITUTE(SUBSTITUTE(SUBSTITUTE(SUBSTITUTE(SUBSTITUTE(SUBSTITUTE(D122,CHAR(160)," "),CHAR(9)," "),CHAR(10)," "),CHAR(11)," "),CHAR(12)," "),CHAR(13)," "))&amp;" | Offer: "&amp;TRIM(SUBSTITUTE(SUBSTITUTE(SUBSTITUTE(SUBSTITUTE(SUBSTITUTE(SUBSTITUTE(G122,CHAR(160)," "),CHAR(9)," "),CHAR(10)," "),CHAR(11)," "),CHAR(12)," "),CHAR(13)," "))&amp;" | Market/job: "&amp;TRIM(SUBSTITUTE(SUBSTITUTE(SUBSTITUTE(SUBSTITUTE(SUBSTITUTE(SUBSTITUTE(J122,CHAR(160)," "),CHAR(9)," "),CHAR(10)," "),CHAR(11)," "),CHAR(12)," "),CHAR(13)," "))&amp;" | Geography/serviceability: "&amp;TRIM(SUBSTITUTE(SUBSTITUTE(SUBSTITUTE(SUBSTITUTE(SUBSTITUTE(SUBSTITUTE(M122,CHAR(160)," "),CHAR(9)," "),CHAR(10)," "),CHAR(11)," "),CHAR(12)," "),CHAR(13)," "))</f>
      </c>
      <c r="V122" s="46">
        <f>IF(OR(S122="USE_ONE_VIEW",LEFT(S122,6)="SPLIT_",S122="REOPEN_VIEW"),"Use the resulting scoped view for the stated decision after inclusions, exclusions and evidence are recorded.","No consequential downstream comparison yet.")</f>
      </c>
      <c r="W122" s="46">
        <f>IF(OR(S122="USE_ONE_VIEW",LEFT(S122,6)="SPLIT_",S122="REOPEN_VIEW"),"Do not generalize to other buyers, offers, markets, geographies or decisions without rechecking scope.","Do not size, benchmark, rank or brief from an unresolved or invalid scope.")</f>
      </c>
      <c r="X122" s="46">
        <f>IF(S122="INVALID_INPUT","Correct unsupported controlled values.",IF(S122="INCOMPLETE","Complete missing controlled fields.",IF(S122="RESOLVE_SCOPE","Resolve one or more boundary states/effects before comparison.",IF(AX122="INCOMPLETE","Record exact missing buyer / offer / market-job / geography-serviceability scope labels before publishing.","None identified by controlled inputs."))))</f>
      </c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>
        <f>IF(OR(LEN(TRIM(SUBSTITUTE(SUBSTITUTE(SUBSTITUTE(SUBSTITUTE(SUBSTITUTE(SUBSTITUTE(D122,CHAR(160)," "),CHAR(9)," "),CHAR(10)," "),CHAR(11)," "),CHAR(12)," "),CHAR(13)," ")))=0,LEN(TRIM(SUBSTITUTE(SUBSTITUTE(SUBSTITUTE(SUBSTITUTE(SUBSTITUTE(SUBSTITUTE(G122,CHAR(160)," "),CHAR(9)," "),CHAR(10)," "),CHAR(11)," "),CHAR(12)," "),CHAR(13)," ")))=0,LEN(TRIM(SUBSTITUTE(SUBSTITUTE(SUBSTITUTE(SUBSTITUTE(SUBSTITUTE(SUBSTITUTE(J122,CHAR(160)," "),CHAR(9)," "),CHAR(10)," "),CHAR(11)," "),CHAR(12)," "),CHAR(13)," ")))=0,LEN(TRIM(SUBSTITUTE(SUBSTITUTE(SUBSTITUTE(SUBSTITUTE(SUBSTITUTE(SUBSTITUTE(M122,CHAR(160)," "),CHAR(9)," "),CHAR(10)," "),CHAR(11)," "),CHAR(12)," "),CHAR(13)," ")))=0),"INCOMPLETE","COMPLETE")</f>
      </c>
      <c r="AY122">
        <f>IF(OR(S122="INVALID_INPUT",S122="INCOMPLETE",S122="RESOLVE_SCOPE",AX122="INCOMPLETE"),"NOT_READY_TO_PUBLISH","READY_FOR_HANDOFF")</f>
      </c>
    </row>
    <row r="123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48">
        <f>IF(OR(LEN(TRIM(SUBSTITUTE(SUBSTITUTE(SUBSTITUTE(SUBSTITUTE(SUBSTITUTE(SUBSTITUTE(B123,CHAR(160)," "),CHAR(9)," "),CHAR(10)," "),CHAR(11)," "),CHAR(12)," "),CHAR(13)," ")))=0,LEN(TRIM(SUBSTITUTE(SUBSTITUTE(SUBSTITUTE(SUBSTITUTE(SUBSTITUTE(SUBSTITUTE(C123,CHAR(160)," "),CHAR(9)," "),CHAR(10)," "),CHAR(11)," "),CHAR(12)," "),CHAR(13)," ")))=0,LEN(TRIM(SUBSTITUTE(SUBSTITUTE(SUBSTITUTE(SUBSTITUTE(SUBSTITUTE(SUBSTITUTE(E123,CHAR(160)," "),CHAR(9)," "),CHAR(10)," "),CHAR(11)," "),CHAR(12)," "),CHAR(13)," ")))=0,LEN(TRIM(SUBSTITUTE(SUBSTITUTE(SUBSTITUTE(SUBSTITUTE(SUBSTITUTE(SUBSTITUTE(F123,CHAR(160)," "),CHAR(9)," "),CHAR(10)," "),CHAR(11)," "),CHAR(12)," "),CHAR(13)," ")))=0,LEN(TRIM(SUBSTITUTE(SUBSTITUTE(SUBSTITUTE(SUBSTITUTE(SUBSTITUTE(SUBSTITUTE(H123,CHAR(160)," "),CHAR(9)," "),CHAR(10)," "),CHAR(11)," "),CHAR(12)," "),CHAR(13)," ")))=0,LEN(TRIM(SUBSTITUTE(SUBSTITUTE(SUBSTITUTE(SUBSTITUTE(SUBSTITUTE(SUBSTITUTE(I123,CHAR(160)," "),CHAR(9)," "),CHAR(10)," "),CHAR(11)," "),CHAR(12)," "),CHAR(13)," ")))=0,LEN(TRIM(SUBSTITUTE(SUBSTITUTE(SUBSTITUTE(SUBSTITUTE(SUBSTITUTE(SUBSTITUTE(K123,CHAR(160)," "),CHAR(9)," "),CHAR(10)," "),CHAR(11)," "),CHAR(12)," "),CHAR(13)," ")))=0,LEN(TRIM(SUBSTITUTE(SUBSTITUTE(SUBSTITUTE(SUBSTITUTE(SUBSTITUTE(SUBSTITUTE(L123,CHAR(160)," "),CHAR(9)," "),CHAR(10)," "),CHAR(11)," "),CHAR(12)," "),CHAR(13)," ")))=0,LEN(TRIM(SUBSTITUTE(SUBSTITUTE(SUBSTITUTE(SUBSTITUTE(SUBSTITUTE(SUBSTITUTE(N123,CHAR(160)," "),CHAR(9)," "),CHAR(10)," "),CHAR(11)," "),CHAR(12)," "),CHAR(13)," ")))=0,LEN(TRIM(SUBSTITUTE(SUBSTITUTE(SUBSTITUTE(SUBSTITUTE(SUBSTITUTE(SUBSTITUTE(O123,CHAR(160)," "),CHAR(9)," "),CHAR(10)," "),CHAR(11)," "),CHAR(12)," "),CHAR(13)," ")))=0),"INCOMPLETE",IF(OR(SUMPRODUCT(--EXACT(TRIM(SUBSTITUTE(SUBSTITUTE(SUBSTITUTE(SUBSTITUTE(SUBSTITUTE(SUBSTITUTE(B123,CHAR(160)," "),CHAR(9)," "),CHAR(10)," "),CHAR(11)," "),CHAR(12)," "),CHAR(13)," ")),validation_decision_use))=0,SUMPRODUCT(--EXACT(TRIM(SUBSTITUTE(SUBSTITUTE(SUBSTITUTE(SUBSTITUTE(SUBSTITUTE(SUBSTITUTE(C123,CHAR(160)," "),CHAR(9)," "),CHAR(10)," "),CHAR(11)," "),CHAR(12)," "),CHAR(13)," ")),validation_existing_view))=0,SUMPRODUCT(--EXACT(TRIM(SUBSTITUTE(SUBSTITUTE(SUBSTITUTE(SUBSTITUTE(SUBSTITUTE(SUBSTITUTE(E123,CHAR(160)," "),CHAR(9)," "),CHAR(10)," "),CHAR(11)," "),CHAR(12)," "),CHAR(13)," ")),validation_boundary_state))=0,SUMPRODUCT(--EXACT(TRIM(SUBSTITUTE(SUBSTITUTE(SUBSTITUTE(SUBSTITUTE(SUBSTITUTE(SUBSTITUTE(F123,CHAR(160)," "),CHAR(9)," "),CHAR(10)," "),CHAR(11)," "),CHAR(12)," "),CHAR(13)," ")),validation_boundary_effect))=0,SUMPRODUCT(--EXACT(TRIM(SUBSTITUTE(SUBSTITUTE(SUBSTITUTE(SUBSTITUTE(SUBSTITUTE(SUBSTITUTE(H123,CHAR(160)," "),CHAR(9)," "),CHAR(10)," "),CHAR(11)," "),CHAR(12)," "),CHAR(13)," ")),validation_boundary_state))=0,SUMPRODUCT(--EXACT(TRIM(SUBSTITUTE(SUBSTITUTE(SUBSTITUTE(SUBSTITUTE(SUBSTITUTE(SUBSTITUTE(I123,CHAR(160)," "),CHAR(9)," "),CHAR(10)," "),CHAR(11)," "),CHAR(12)," "),CHAR(13)," ")),validation_boundary_effect))=0,SUMPRODUCT(--EXACT(TRIM(SUBSTITUTE(SUBSTITUTE(SUBSTITUTE(SUBSTITUTE(SUBSTITUTE(SUBSTITUTE(K123,CHAR(160)," "),CHAR(9)," "),CHAR(10)," "),CHAR(11)," "),CHAR(12)," "),CHAR(13)," ")),validation_boundary_state))=0,SUMPRODUCT(--EXACT(TRIM(SUBSTITUTE(SUBSTITUTE(SUBSTITUTE(SUBSTITUTE(SUBSTITUTE(SUBSTITUTE(L123,CHAR(160)," "),CHAR(9)," "),CHAR(10)," "),CHAR(11)," "),CHAR(12)," "),CHAR(13)," ")),validation_boundary_effect))=0,SUMPRODUCT(--EXACT(TRIM(SUBSTITUTE(SUBSTITUTE(SUBSTITUTE(SUBSTITUTE(SUBSTITUTE(SUBSTITUTE(N123,CHAR(160)," "),CHAR(9)," "),CHAR(10)," "),CHAR(11)," "),CHAR(12)," "),CHAR(13)," ")),validation_boundary_state))=0,SUMPRODUCT(--EXACT(TRIM(SUBSTITUTE(SUBSTITUTE(SUBSTITUTE(SUBSTITUTE(SUBSTITUTE(SUBSTITUTE(O123,CHAR(160)," "),CHAR(9)," "),CHAR(10)," "),CHAR(11)," "),CHAR(12)," "),CHAR(13)," ")),validation_boundary_effect))=0),"INVALID_INPUT",IF(OR(TRIM(SUBSTITUTE(SUBSTITUTE(SUBSTITUTE(SUBSTITUTE(SUBSTITUTE(SUBSTITUTE(E123,CHAR(160)," "),CHAR(9)," "),CHAR(10)," "),CHAR(11)," "),CHAR(12)," "),CHAR(13)," "))="UNRESOLVED",TRIM(SUBSTITUTE(SUBSTITUTE(SUBSTITUTE(SUBSTITUTE(SUBSTITUTE(SUBSTITUTE(F123,CHAR(160)," "),CHAR(9)," "),CHAR(10)," "),CHAR(11)," "),CHAR(12)," "),CHAR(13)," "))="UNKNOWN",TRIM(SUBSTITUTE(SUBSTITUTE(SUBSTITUTE(SUBSTITUTE(SUBSTITUTE(SUBSTITUTE(H123,CHAR(160)," "),CHAR(9)," "),CHAR(10)," "),CHAR(11)," "),CHAR(12)," "),CHAR(13)," "))="UNRESOLVED",TRIM(SUBSTITUTE(SUBSTITUTE(SUBSTITUTE(SUBSTITUTE(SUBSTITUTE(SUBSTITUTE(I123,CHAR(160)," "),CHAR(9)," "),CHAR(10)," "),CHAR(11)," "),CHAR(12)," "),CHAR(13)," "))="UNKNOWN",TRIM(SUBSTITUTE(SUBSTITUTE(SUBSTITUTE(SUBSTITUTE(SUBSTITUTE(SUBSTITUTE(K123,CHAR(160)," "),CHAR(9)," "),CHAR(10)," "),CHAR(11)," "),CHAR(12)," "),CHAR(13)," "))="UNRESOLVED",TRIM(SUBSTITUTE(SUBSTITUTE(SUBSTITUTE(SUBSTITUTE(SUBSTITUTE(SUBSTITUTE(L123,CHAR(160)," "),CHAR(9)," "),CHAR(10)," "),CHAR(11)," "),CHAR(12)," "),CHAR(13)," "))="UNKNOWN",TRIM(SUBSTITUTE(SUBSTITUTE(SUBSTITUTE(SUBSTITUTE(SUBSTITUTE(SUBSTITUTE(N123,CHAR(160)," "),CHAR(9)," "),CHAR(10)," "),CHAR(11)," "),CHAR(12)," "),CHAR(13)," "))="UNRESOLVED",TRIM(SUBSTITUTE(SUBSTITUTE(SUBSTITUTE(SUBSTITUTE(SUBSTITUTE(SUBSTITUTE(O123,CHAR(160)," "),CHAR(9)," "),CHAR(10)," "),CHAR(11)," "),CHAR(12)," "),CHAR(13)," "))="UNKNOWN"),"RESOLVE_SCOPE",IF(AND(TRIM(SUBSTITUTE(SUBSTITUTE(SUBSTITUTE(SUBSTITUTE(SUBSTITUTE(SUBSTITUTE(C123,CHAR(160)," "),CHAR(9)," "),CHAR(10)," "),CHAR(11)," "),CHAR(12)," "),CHAR(13)," "))="CURRENT",OR(TRIM(SUBSTITUTE(SUBSTITUTE(SUBSTITUTE(SUBSTITUTE(SUBSTITUTE(SUBSTITUTE(F123,CHAR(160)," "),CHAR(9)," "),CHAR(10)," "),CHAR(11)," "),CHAR(12)," "),CHAR(13)," "))="MATERIAL",TRIM(SUBSTITUTE(SUBSTITUTE(SUBSTITUTE(SUBSTITUTE(SUBSTITUTE(SUBSTITUTE(I123,CHAR(160)," "),CHAR(9)," "),CHAR(10)," "),CHAR(11)," "),CHAR(12)," "),CHAR(13)," "))="MATERIAL",TRIM(SUBSTITUTE(SUBSTITUTE(SUBSTITUTE(SUBSTITUTE(SUBSTITUTE(SUBSTITUTE(L123,CHAR(160)," "),CHAR(9)," "),CHAR(10)," "),CHAR(11)," "),CHAR(12)," "),CHAR(13)," "))="MATERIAL",TRIM(SUBSTITUTE(SUBSTITUTE(SUBSTITUTE(SUBSTITUTE(SUBSTITUTE(SUBSTITUTE(O123,CHAR(160)," "),CHAR(9)," "),CHAR(10)," "),CHAR(11)," "),CHAR(12)," "),CHAR(13)," "))="MATERIAL")),"REOPEN_VIEW",IF((--(TRIM(SUBSTITUTE(SUBSTITUTE(SUBSTITUTE(SUBSTITUTE(SUBSTITUTE(SUBSTITUTE(F123,CHAR(160)," "),CHAR(9)," "),CHAR(10)," "),CHAR(11)," "),CHAR(12)," "),CHAR(13)," "))="MATERIAL")+--(TRIM(SUBSTITUTE(SUBSTITUTE(SUBSTITUTE(SUBSTITUTE(SUBSTITUTE(SUBSTITUTE(I123,CHAR(160)," "),CHAR(9)," "),CHAR(10)," "),CHAR(11)," "),CHAR(12)," "),CHAR(13)," "))="MATERIAL")+--(TRIM(SUBSTITUTE(SUBSTITUTE(SUBSTITUTE(SUBSTITUTE(SUBSTITUTE(SUBSTITUTE(L123,CHAR(160)," "),CHAR(9)," "),CHAR(10)," "),CHAR(11)," "),CHAR(12)," "),CHAR(13)," "))="MATERIAL")+--(TRIM(SUBSTITUTE(SUBSTITUTE(SUBSTITUTE(SUBSTITUTE(SUBSTITUTE(SUBSTITUTE(O123,CHAR(160)," "),CHAR(9)," "),CHAR(10)," "),CHAR(11)," "),CHAR(12)," "),CHAR(13)," "))="MATERIAL"))&gt;1,"SPLIT_MULTIPLE",IF(TRIM(SUBSTITUTE(SUBSTITUTE(SUBSTITUTE(SUBSTITUTE(SUBSTITUTE(SUBSTITUTE(F123,CHAR(160)," "),CHAR(9)," "),CHAR(10)," "),CHAR(11)," "),CHAR(12)," "),CHAR(13)," "))="MATERIAL","SPLIT_BUYER",IF(TRIM(SUBSTITUTE(SUBSTITUTE(SUBSTITUTE(SUBSTITUTE(SUBSTITUTE(SUBSTITUTE(I123,CHAR(160)," "),CHAR(9)," "),CHAR(10)," "),CHAR(11)," "),CHAR(12)," "),CHAR(13)," "))="MATERIAL","SPLIT_OFFER",IF(TRIM(SUBSTITUTE(SUBSTITUTE(SUBSTITUTE(SUBSTITUTE(SUBSTITUTE(SUBSTITUTE(L123,CHAR(160)," "),CHAR(9)," "),CHAR(10)," "),CHAR(11)," "),CHAR(12)," "),CHAR(13)," "))="MATERIAL","SPLIT_MARKET",IF(TRIM(SUBSTITUTE(SUBSTITUTE(SUBSTITUTE(SUBSTITUTE(SUBSTITUTE(SUBSTITUTE(O123,CHAR(160)," "),CHAR(9)," "),CHAR(10)," "),CHAR(11)," "),CHAR(12)," "),CHAR(13)," "))="MATERIAL","SPLIT_GEOGRAPHY","USE_ONE_VIEW")))))))))</f>
      </c>
      <c r="T123" s="46">
        <f>IF(S123="INVALID_INPUT","CONTROLLED_INPUT_INVALID",IF(S123="INCOMPLETE","REQUIRED_INPUT_MISSING",IF(S123="RESOLVE_SCOPE","BOUNDARY_UNRESOLVED",IF(S123="REOPEN_VIEW","CURRENT_VIEW_STALE",IF(S123="SPLIT_MULTIPLE","MULTIPLE_MATERIAL_BOUNDARIES",IF(LEFT(S123,6)="SPLIT_","SINGLE_MATERIAL_BOUNDARY","NO_MATERIAL_BOUNDARY_CHANGE"))))))</f>
      </c>
      <c r="U123" s="46">
        <f>"Buyer: "&amp;TRIM(SUBSTITUTE(SUBSTITUTE(SUBSTITUTE(SUBSTITUTE(SUBSTITUTE(SUBSTITUTE(D123,CHAR(160)," "),CHAR(9)," "),CHAR(10)," "),CHAR(11)," "),CHAR(12)," "),CHAR(13)," "))&amp;" | Offer: "&amp;TRIM(SUBSTITUTE(SUBSTITUTE(SUBSTITUTE(SUBSTITUTE(SUBSTITUTE(SUBSTITUTE(G123,CHAR(160)," "),CHAR(9)," "),CHAR(10)," "),CHAR(11)," "),CHAR(12)," "),CHAR(13)," "))&amp;" | Market/job: "&amp;TRIM(SUBSTITUTE(SUBSTITUTE(SUBSTITUTE(SUBSTITUTE(SUBSTITUTE(SUBSTITUTE(J123,CHAR(160)," "),CHAR(9)," "),CHAR(10)," "),CHAR(11)," "),CHAR(12)," "),CHAR(13)," "))&amp;" | Geography/serviceability: "&amp;TRIM(SUBSTITUTE(SUBSTITUTE(SUBSTITUTE(SUBSTITUTE(SUBSTITUTE(SUBSTITUTE(M123,CHAR(160)," "),CHAR(9)," "),CHAR(10)," "),CHAR(11)," "),CHAR(12)," "),CHAR(13)," "))</f>
      </c>
      <c r="V123" s="46">
        <f>IF(OR(S123="USE_ONE_VIEW",LEFT(S123,6)="SPLIT_",S123="REOPEN_VIEW"),"Use the resulting scoped view for the stated decision after inclusions, exclusions and evidence are recorded.","No consequential downstream comparison yet.")</f>
      </c>
      <c r="W123" s="46">
        <f>IF(OR(S123="USE_ONE_VIEW",LEFT(S123,6)="SPLIT_",S123="REOPEN_VIEW"),"Do not generalize to other buyers, offers, markets, geographies or decisions without rechecking scope.","Do not size, benchmark, rank or brief from an unresolved or invalid scope.")</f>
      </c>
      <c r="X123" s="46">
        <f>IF(S123="INVALID_INPUT","Correct unsupported controlled values.",IF(S123="INCOMPLETE","Complete missing controlled fields.",IF(S123="RESOLVE_SCOPE","Resolve one or more boundary states/effects before comparison.",IF(AX123="INCOMPLETE","Record exact missing buyer / offer / market-job / geography-serviceability scope labels before publishing.","None identified by controlled inputs."))))</f>
      </c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>
        <f>IF(OR(LEN(TRIM(SUBSTITUTE(SUBSTITUTE(SUBSTITUTE(SUBSTITUTE(SUBSTITUTE(SUBSTITUTE(D123,CHAR(160)," "),CHAR(9)," "),CHAR(10)," "),CHAR(11)," "),CHAR(12)," "),CHAR(13)," ")))=0,LEN(TRIM(SUBSTITUTE(SUBSTITUTE(SUBSTITUTE(SUBSTITUTE(SUBSTITUTE(SUBSTITUTE(G123,CHAR(160)," "),CHAR(9)," "),CHAR(10)," "),CHAR(11)," "),CHAR(12)," "),CHAR(13)," ")))=0,LEN(TRIM(SUBSTITUTE(SUBSTITUTE(SUBSTITUTE(SUBSTITUTE(SUBSTITUTE(SUBSTITUTE(J123,CHAR(160)," "),CHAR(9)," "),CHAR(10)," "),CHAR(11)," "),CHAR(12)," "),CHAR(13)," ")))=0,LEN(TRIM(SUBSTITUTE(SUBSTITUTE(SUBSTITUTE(SUBSTITUTE(SUBSTITUTE(SUBSTITUTE(M123,CHAR(160)," "),CHAR(9)," "),CHAR(10)," "),CHAR(11)," "),CHAR(12)," "),CHAR(13)," ")))=0),"INCOMPLETE","COMPLETE")</f>
      </c>
      <c r="AY123">
        <f>IF(OR(S123="INVALID_INPUT",S123="INCOMPLETE",S123="RESOLVE_SCOPE",AX123="INCOMPLETE"),"NOT_READY_TO_PUBLISH","READY_FOR_HANDOFF")</f>
      </c>
    </row>
    <row r="124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48">
        <f>IF(OR(LEN(TRIM(SUBSTITUTE(SUBSTITUTE(SUBSTITUTE(SUBSTITUTE(SUBSTITUTE(SUBSTITUTE(B124,CHAR(160)," "),CHAR(9)," "),CHAR(10)," "),CHAR(11)," "),CHAR(12)," "),CHAR(13)," ")))=0,LEN(TRIM(SUBSTITUTE(SUBSTITUTE(SUBSTITUTE(SUBSTITUTE(SUBSTITUTE(SUBSTITUTE(C124,CHAR(160)," "),CHAR(9)," "),CHAR(10)," "),CHAR(11)," "),CHAR(12)," "),CHAR(13)," ")))=0,LEN(TRIM(SUBSTITUTE(SUBSTITUTE(SUBSTITUTE(SUBSTITUTE(SUBSTITUTE(SUBSTITUTE(E124,CHAR(160)," "),CHAR(9)," "),CHAR(10)," "),CHAR(11)," "),CHAR(12)," "),CHAR(13)," ")))=0,LEN(TRIM(SUBSTITUTE(SUBSTITUTE(SUBSTITUTE(SUBSTITUTE(SUBSTITUTE(SUBSTITUTE(F124,CHAR(160)," "),CHAR(9)," "),CHAR(10)," "),CHAR(11)," "),CHAR(12)," "),CHAR(13)," ")))=0,LEN(TRIM(SUBSTITUTE(SUBSTITUTE(SUBSTITUTE(SUBSTITUTE(SUBSTITUTE(SUBSTITUTE(H124,CHAR(160)," "),CHAR(9)," "),CHAR(10)," "),CHAR(11)," "),CHAR(12)," "),CHAR(13)," ")))=0,LEN(TRIM(SUBSTITUTE(SUBSTITUTE(SUBSTITUTE(SUBSTITUTE(SUBSTITUTE(SUBSTITUTE(I124,CHAR(160)," "),CHAR(9)," "),CHAR(10)," "),CHAR(11)," "),CHAR(12)," "),CHAR(13)," ")))=0,LEN(TRIM(SUBSTITUTE(SUBSTITUTE(SUBSTITUTE(SUBSTITUTE(SUBSTITUTE(SUBSTITUTE(K124,CHAR(160)," "),CHAR(9)," "),CHAR(10)," "),CHAR(11)," "),CHAR(12)," "),CHAR(13)," ")))=0,LEN(TRIM(SUBSTITUTE(SUBSTITUTE(SUBSTITUTE(SUBSTITUTE(SUBSTITUTE(SUBSTITUTE(L124,CHAR(160)," "),CHAR(9)," "),CHAR(10)," "),CHAR(11)," "),CHAR(12)," "),CHAR(13)," ")))=0,LEN(TRIM(SUBSTITUTE(SUBSTITUTE(SUBSTITUTE(SUBSTITUTE(SUBSTITUTE(SUBSTITUTE(N124,CHAR(160)," "),CHAR(9)," "),CHAR(10)," "),CHAR(11)," "),CHAR(12)," "),CHAR(13)," ")))=0,LEN(TRIM(SUBSTITUTE(SUBSTITUTE(SUBSTITUTE(SUBSTITUTE(SUBSTITUTE(SUBSTITUTE(O124,CHAR(160)," "),CHAR(9)," "),CHAR(10)," "),CHAR(11)," "),CHAR(12)," "),CHAR(13)," ")))=0),"INCOMPLETE",IF(OR(SUMPRODUCT(--EXACT(TRIM(SUBSTITUTE(SUBSTITUTE(SUBSTITUTE(SUBSTITUTE(SUBSTITUTE(SUBSTITUTE(B124,CHAR(160)," "),CHAR(9)," "),CHAR(10)," "),CHAR(11)," "),CHAR(12)," "),CHAR(13)," ")),validation_decision_use))=0,SUMPRODUCT(--EXACT(TRIM(SUBSTITUTE(SUBSTITUTE(SUBSTITUTE(SUBSTITUTE(SUBSTITUTE(SUBSTITUTE(C124,CHAR(160)," "),CHAR(9)," "),CHAR(10)," "),CHAR(11)," "),CHAR(12)," "),CHAR(13)," ")),validation_existing_view))=0,SUMPRODUCT(--EXACT(TRIM(SUBSTITUTE(SUBSTITUTE(SUBSTITUTE(SUBSTITUTE(SUBSTITUTE(SUBSTITUTE(E124,CHAR(160)," "),CHAR(9)," "),CHAR(10)," "),CHAR(11)," "),CHAR(12)," "),CHAR(13)," ")),validation_boundary_state))=0,SUMPRODUCT(--EXACT(TRIM(SUBSTITUTE(SUBSTITUTE(SUBSTITUTE(SUBSTITUTE(SUBSTITUTE(SUBSTITUTE(F124,CHAR(160)," "),CHAR(9)," "),CHAR(10)," "),CHAR(11)," "),CHAR(12)," "),CHAR(13)," ")),validation_boundary_effect))=0,SUMPRODUCT(--EXACT(TRIM(SUBSTITUTE(SUBSTITUTE(SUBSTITUTE(SUBSTITUTE(SUBSTITUTE(SUBSTITUTE(H124,CHAR(160)," "),CHAR(9)," "),CHAR(10)," "),CHAR(11)," "),CHAR(12)," "),CHAR(13)," ")),validation_boundary_state))=0,SUMPRODUCT(--EXACT(TRIM(SUBSTITUTE(SUBSTITUTE(SUBSTITUTE(SUBSTITUTE(SUBSTITUTE(SUBSTITUTE(I124,CHAR(160)," "),CHAR(9)," "),CHAR(10)," "),CHAR(11)," "),CHAR(12)," "),CHAR(13)," ")),validation_boundary_effect))=0,SUMPRODUCT(--EXACT(TRIM(SUBSTITUTE(SUBSTITUTE(SUBSTITUTE(SUBSTITUTE(SUBSTITUTE(SUBSTITUTE(K124,CHAR(160)," "),CHAR(9)," "),CHAR(10)," "),CHAR(11)," "),CHAR(12)," "),CHAR(13)," ")),validation_boundary_state))=0,SUMPRODUCT(--EXACT(TRIM(SUBSTITUTE(SUBSTITUTE(SUBSTITUTE(SUBSTITUTE(SUBSTITUTE(SUBSTITUTE(L124,CHAR(160)," "),CHAR(9)," "),CHAR(10)," "),CHAR(11)," "),CHAR(12)," "),CHAR(13)," ")),validation_boundary_effect))=0,SUMPRODUCT(--EXACT(TRIM(SUBSTITUTE(SUBSTITUTE(SUBSTITUTE(SUBSTITUTE(SUBSTITUTE(SUBSTITUTE(N124,CHAR(160)," "),CHAR(9)," "),CHAR(10)," "),CHAR(11)," "),CHAR(12)," "),CHAR(13)," ")),validation_boundary_state))=0,SUMPRODUCT(--EXACT(TRIM(SUBSTITUTE(SUBSTITUTE(SUBSTITUTE(SUBSTITUTE(SUBSTITUTE(SUBSTITUTE(O124,CHAR(160)," "),CHAR(9)," "),CHAR(10)," "),CHAR(11)," "),CHAR(12)," "),CHAR(13)," ")),validation_boundary_effect))=0),"INVALID_INPUT",IF(OR(TRIM(SUBSTITUTE(SUBSTITUTE(SUBSTITUTE(SUBSTITUTE(SUBSTITUTE(SUBSTITUTE(E124,CHAR(160)," "),CHAR(9)," "),CHAR(10)," "),CHAR(11)," "),CHAR(12)," "),CHAR(13)," "))="UNRESOLVED",TRIM(SUBSTITUTE(SUBSTITUTE(SUBSTITUTE(SUBSTITUTE(SUBSTITUTE(SUBSTITUTE(F124,CHAR(160)," "),CHAR(9)," "),CHAR(10)," "),CHAR(11)," "),CHAR(12)," "),CHAR(13)," "))="UNKNOWN",TRIM(SUBSTITUTE(SUBSTITUTE(SUBSTITUTE(SUBSTITUTE(SUBSTITUTE(SUBSTITUTE(H124,CHAR(160)," "),CHAR(9)," "),CHAR(10)," "),CHAR(11)," "),CHAR(12)," "),CHAR(13)," "))="UNRESOLVED",TRIM(SUBSTITUTE(SUBSTITUTE(SUBSTITUTE(SUBSTITUTE(SUBSTITUTE(SUBSTITUTE(I124,CHAR(160)," "),CHAR(9)," "),CHAR(10)," "),CHAR(11)," "),CHAR(12)," "),CHAR(13)," "))="UNKNOWN",TRIM(SUBSTITUTE(SUBSTITUTE(SUBSTITUTE(SUBSTITUTE(SUBSTITUTE(SUBSTITUTE(K124,CHAR(160)," "),CHAR(9)," "),CHAR(10)," "),CHAR(11)," "),CHAR(12)," "),CHAR(13)," "))="UNRESOLVED",TRIM(SUBSTITUTE(SUBSTITUTE(SUBSTITUTE(SUBSTITUTE(SUBSTITUTE(SUBSTITUTE(L124,CHAR(160)," "),CHAR(9)," "),CHAR(10)," "),CHAR(11)," "),CHAR(12)," "),CHAR(13)," "))="UNKNOWN",TRIM(SUBSTITUTE(SUBSTITUTE(SUBSTITUTE(SUBSTITUTE(SUBSTITUTE(SUBSTITUTE(N124,CHAR(160)," "),CHAR(9)," "),CHAR(10)," "),CHAR(11)," "),CHAR(12)," "),CHAR(13)," "))="UNRESOLVED",TRIM(SUBSTITUTE(SUBSTITUTE(SUBSTITUTE(SUBSTITUTE(SUBSTITUTE(SUBSTITUTE(O124,CHAR(160)," "),CHAR(9)," "),CHAR(10)," "),CHAR(11)," "),CHAR(12)," "),CHAR(13)," "))="UNKNOWN"),"RESOLVE_SCOPE",IF(AND(TRIM(SUBSTITUTE(SUBSTITUTE(SUBSTITUTE(SUBSTITUTE(SUBSTITUTE(SUBSTITUTE(C124,CHAR(160)," "),CHAR(9)," "),CHAR(10)," "),CHAR(11)," "),CHAR(12)," "),CHAR(13)," "))="CURRENT",OR(TRIM(SUBSTITUTE(SUBSTITUTE(SUBSTITUTE(SUBSTITUTE(SUBSTITUTE(SUBSTITUTE(F124,CHAR(160)," "),CHAR(9)," "),CHAR(10)," "),CHAR(11)," "),CHAR(12)," "),CHAR(13)," "))="MATERIAL",TRIM(SUBSTITUTE(SUBSTITUTE(SUBSTITUTE(SUBSTITUTE(SUBSTITUTE(SUBSTITUTE(I124,CHAR(160)," "),CHAR(9)," "),CHAR(10)," "),CHAR(11)," "),CHAR(12)," "),CHAR(13)," "))="MATERIAL",TRIM(SUBSTITUTE(SUBSTITUTE(SUBSTITUTE(SUBSTITUTE(SUBSTITUTE(SUBSTITUTE(L124,CHAR(160)," "),CHAR(9)," "),CHAR(10)," "),CHAR(11)," "),CHAR(12)," "),CHAR(13)," "))="MATERIAL",TRIM(SUBSTITUTE(SUBSTITUTE(SUBSTITUTE(SUBSTITUTE(SUBSTITUTE(SUBSTITUTE(O124,CHAR(160)," "),CHAR(9)," "),CHAR(10)," "),CHAR(11)," "),CHAR(12)," "),CHAR(13)," "))="MATERIAL")),"REOPEN_VIEW",IF((--(TRIM(SUBSTITUTE(SUBSTITUTE(SUBSTITUTE(SUBSTITUTE(SUBSTITUTE(SUBSTITUTE(F124,CHAR(160)," "),CHAR(9)," "),CHAR(10)," "),CHAR(11)," "),CHAR(12)," "),CHAR(13)," "))="MATERIAL")+--(TRIM(SUBSTITUTE(SUBSTITUTE(SUBSTITUTE(SUBSTITUTE(SUBSTITUTE(SUBSTITUTE(I124,CHAR(160)," "),CHAR(9)," "),CHAR(10)," "),CHAR(11)," "),CHAR(12)," "),CHAR(13)," "))="MATERIAL")+--(TRIM(SUBSTITUTE(SUBSTITUTE(SUBSTITUTE(SUBSTITUTE(SUBSTITUTE(SUBSTITUTE(L124,CHAR(160)," "),CHAR(9)," "),CHAR(10)," "),CHAR(11)," "),CHAR(12)," "),CHAR(13)," "))="MATERIAL")+--(TRIM(SUBSTITUTE(SUBSTITUTE(SUBSTITUTE(SUBSTITUTE(SUBSTITUTE(SUBSTITUTE(O124,CHAR(160)," "),CHAR(9)," "),CHAR(10)," "),CHAR(11)," "),CHAR(12)," "),CHAR(13)," "))="MATERIAL"))&gt;1,"SPLIT_MULTIPLE",IF(TRIM(SUBSTITUTE(SUBSTITUTE(SUBSTITUTE(SUBSTITUTE(SUBSTITUTE(SUBSTITUTE(F124,CHAR(160)," "),CHAR(9)," "),CHAR(10)," "),CHAR(11)," "),CHAR(12)," "),CHAR(13)," "))="MATERIAL","SPLIT_BUYER",IF(TRIM(SUBSTITUTE(SUBSTITUTE(SUBSTITUTE(SUBSTITUTE(SUBSTITUTE(SUBSTITUTE(I124,CHAR(160)," "),CHAR(9)," "),CHAR(10)," "),CHAR(11)," "),CHAR(12)," "),CHAR(13)," "))="MATERIAL","SPLIT_OFFER",IF(TRIM(SUBSTITUTE(SUBSTITUTE(SUBSTITUTE(SUBSTITUTE(SUBSTITUTE(SUBSTITUTE(L124,CHAR(160)," "),CHAR(9)," "),CHAR(10)," "),CHAR(11)," "),CHAR(12)," "),CHAR(13)," "))="MATERIAL","SPLIT_MARKET",IF(TRIM(SUBSTITUTE(SUBSTITUTE(SUBSTITUTE(SUBSTITUTE(SUBSTITUTE(SUBSTITUTE(O124,CHAR(160)," "),CHAR(9)," "),CHAR(10)," "),CHAR(11)," "),CHAR(12)," "),CHAR(13)," "))="MATERIAL","SPLIT_GEOGRAPHY","USE_ONE_VIEW")))))))))</f>
      </c>
      <c r="T124" s="46">
        <f>IF(S124="INVALID_INPUT","CONTROLLED_INPUT_INVALID",IF(S124="INCOMPLETE","REQUIRED_INPUT_MISSING",IF(S124="RESOLVE_SCOPE","BOUNDARY_UNRESOLVED",IF(S124="REOPEN_VIEW","CURRENT_VIEW_STALE",IF(S124="SPLIT_MULTIPLE","MULTIPLE_MATERIAL_BOUNDARIES",IF(LEFT(S124,6)="SPLIT_","SINGLE_MATERIAL_BOUNDARY","NO_MATERIAL_BOUNDARY_CHANGE"))))))</f>
      </c>
      <c r="U124" s="46">
        <f>"Buyer: "&amp;TRIM(SUBSTITUTE(SUBSTITUTE(SUBSTITUTE(SUBSTITUTE(SUBSTITUTE(SUBSTITUTE(D124,CHAR(160)," "),CHAR(9)," "),CHAR(10)," "),CHAR(11)," "),CHAR(12)," "),CHAR(13)," "))&amp;" | Offer: "&amp;TRIM(SUBSTITUTE(SUBSTITUTE(SUBSTITUTE(SUBSTITUTE(SUBSTITUTE(SUBSTITUTE(G124,CHAR(160)," "),CHAR(9)," "),CHAR(10)," "),CHAR(11)," "),CHAR(12)," "),CHAR(13)," "))&amp;" | Market/job: "&amp;TRIM(SUBSTITUTE(SUBSTITUTE(SUBSTITUTE(SUBSTITUTE(SUBSTITUTE(SUBSTITUTE(J124,CHAR(160)," "),CHAR(9)," "),CHAR(10)," "),CHAR(11)," "),CHAR(12)," "),CHAR(13)," "))&amp;" | Geography/serviceability: "&amp;TRIM(SUBSTITUTE(SUBSTITUTE(SUBSTITUTE(SUBSTITUTE(SUBSTITUTE(SUBSTITUTE(M124,CHAR(160)," "),CHAR(9)," "),CHAR(10)," "),CHAR(11)," "),CHAR(12)," "),CHAR(13)," "))</f>
      </c>
      <c r="V124" s="46">
        <f>IF(OR(S124="USE_ONE_VIEW",LEFT(S124,6)="SPLIT_",S124="REOPEN_VIEW"),"Use the resulting scoped view for the stated decision after inclusions, exclusions and evidence are recorded.","No consequential downstream comparison yet.")</f>
      </c>
      <c r="W124" s="46">
        <f>IF(OR(S124="USE_ONE_VIEW",LEFT(S124,6)="SPLIT_",S124="REOPEN_VIEW"),"Do not generalize to other buyers, offers, markets, geographies or decisions without rechecking scope.","Do not size, benchmark, rank or brief from an unresolved or invalid scope.")</f>
      </c>
      <c r="X124" s="46">
        <f>IF(S124="INVALID_INPUT","Correct unsupported controlled values.",IF(S124="INCOMPLETE","Complete missing controlled fields.",IF(S124="RESOLVE_SCOPE","Resolve one or more boundary states/effects before comparison.",IF(AX124="INCOMPLETE","Record exact missing buyer / offer / market-job / geography-serviceability scope labels before publishing.","None identified by controlled inputs."))))</f>
      </c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>
        <f>IF(OR(LEN(TRIM(SUBSTITUTE(SUBSTITUTE(SUBSTITUTE(SUBSTITUTE(SUBSTITUTE(SUBSTITUTE(D124,CHAR(160)," "),CHAR(9)," "),CHAR(10)," "),CHAR(11)," "),CHAR(12)," "),CHAR(13)," ")))=0,LEN(TRIM(SUBSTITUTE(SUBSTITUTE(SUBSTITUTE(SUBSTITUTE(SUBSTITUTE(SUBSTITUTE(G124,CHAR(160)," "),CHAR(9)," "),CHAR(10)," "),CHAR(11)," "),CHAR(12)," "),CHAR(13)," ")))=0,LEN(TRIM(SUBSTITUTE(SUBSTITUTE(SUBSTITUTE(SUBSTITUTE(SUBSTITUTE(SUBSTITUTE(J124,CHAR(160)," "),CHAR(9)," "),CHAR(10)," "),CHAR(11)," "),CHAR(12)," "),CHAR(13)," ")))=0,LEN(TRIM(SUBSTITUTE(SUBSTITUTE(SUBSTITUTE(SUBSTITUTE(SUBSTITUTE(SUBSTITUTE(M124,CHAR(160)," "),CHAR(9)," "),CHAR(10)," "),CHAR(11)," "),CHAR(12)," "),CHAR(13)," ")))=0),"INCOMPLETE","COMPLETE")</f>
      </c>
      <c r="AY124">
        <f>IF(OR(S124="INVALID_INPUT",S124="INCOMPLETE",S124="RESOLVE_SCOPE",AX124="INCOMPLETE"),"NOT_READY_TO_PUBLISH","READY_FOR_HANDOFF")</f>
      </c>
    </row>
    <row r="125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48">
        <f>IF(OR(LEN(TRIM(SUBSTITUTE(SUBSTITUTE(SUBSTITUTE(SUBSTITUTE(SUBSTITUTE(SUBSTITUTE(B125,CHAR(160)," "),CHAR(9)," "),CHAR(10)," "),CHAR(11)," "),CHAR(12)," "),CHAR(13)," ")))=0,LEN(TRIM(SUBSTITUTE(SUBSTITUTE(SUBSTITUTE(SUBSTITUTE(SUBSTITUTE(SUBSTITUTE(C125,CHAR(160)," "),CHAR(9)," "),CHAR(10)," "),CHAR(11)," "),CHAR(12)," "),CHAR(13)," ")))=0,LEN(TRIM(SUBSTITUTE(SUBSTITUTE(SUBSTITUTE(SUBSTITUTE(SUBSTITUTE(SUBSTITUTE(E125,CHAR(160)," "),CHAR(9)," "),CHAR(10)," "),CHAR(11)," "),CHAR(12)," "),CHAR(13)," ")))=0,LEN(TRIM(SUBSTITUTE(SUBSTITUTE(SUBSTITUTE(SUBSTITUTE(SUBSTITUTE(SUBSTITUTE(F125,CHAR(160)," "),CHAR(9)," "),CHAR(10)," "),CHAR(11)," "),CHAR(12)," "),CHAR(13)," ")))=0,LEN(TRIM(SUBSTITUTE(SUBSTITUTE(SUBSTITUTE(SUBSTITUTE(SUBSTITUTE(SUBSTITUTE(H125,CHAR(160)," "),CHAR(9)," "),CHAR(10)," "),CHAR(11)," "),CHAR(12)," "),CHAR(13)," ")))=0,LEN(TRIM(SUBSTITUTE(SUBSTITUTE(SUBSTITUTE(SUBSTITUTE(SUBSTITUTE(SUBSTITUTE(I125,CHAR(160)," "),CHAR(9)," "),CHAR(10)," "),CHAR(11)," "),CHAR(12)," "),CHAR(13)," ")))=0,LEN(TRIM(SUBSTITUTE(SUBSTITUTE(SUBSTITUTE(SUBSTITUTE(SUBSTITUTE(SUBSTITUTE(K125,CHAR(160)," "),CHAR(9)," "),CHAR(10)," "),CHAR(11)," "),CHAR(12)," "),CHAR(13)," ")))=0,LEN(TRIM(SUBSTITUTE(SUBSTITUTE(SUBSTITUTE(SUBSTITUTE(SUBSTITUTE(SUBSTITUTE(L125,CHAR(160)," "),CHAR(9)," "),CHAR(10)," "),CHAR(11)," "),CHAR(12)," "),CHAR(13)," ")))=0,LEN(TRIM(SUBSTITUTE(SUBSTITUTE(SUBSTITUTE(SUBSTITUTE(SUBSTITUTE(SUBSTITUTE(N125,CHAR(160)," "),CHAR(9)," "),CHAR(10)," "),CHAR(11)," "),CHAR(12)," "),CHAR(13)," ")))=0,LEN(TRIM(SUBSTITUTE(SUBSTITUTE(SUBSTITUTE(SUBSTITUTE(SUBSTITUTE(SUBSTITUTE(O125,CHAR(160)," "),CHAR(9)," "),CHAR(10)," "),CHAR(11)," "),CHAR(12)," "),CHAR(13)," ")))=0),"INCOMPLETE",IF(OR(SUMPRODUCT(--EXACT(TRIM(SUBSTITUTE(SUBSTITUTE(SUBSTITUTE(SUBSTITUTE(SUBSTITUTE(SUBSTITUTE(B125,CHAR(160)," "),CHAR(9)," "),CHAR(10)," "),CHAR(11)," "),CHAR(12)," "),CHAR(13)," ")),validation_decision_use))=0,SUMPRODUCT(--EXACT(TRIM(SUBSTITUTE(SUBSTITUTE(SUBSTITUTE(SUBSTITUTE(SUBSTITUTE(SUBSTITUTE(C125,CHAR(160)," "),CHAR(9)," "),CHAR(10)," "),CHAR(11)," "),CHAR(12)," "),CHAR(13)," ")),validation_existing_view))=0,SUMPRODUCT(--EXACT(TRIM(SUBSTITUTE(SUBSTITUTE(SUBSTITUTE(SUBSTITUTE(SUBSTITUTE(SUBSTITUTE(E125,CHAR(160)," "),CHAR(9)," "),CHAR(10)," "),CHAR(11)," "),CHAR(12)," "),CHAR(13)," ")),validation_boundary_state))=0,SUMPRODUCT(--EXACT(TRIM(SUBSTITUTE(SUBSTITUTE(SUBSTITUTE(SUBSTITUTE(SUBSTITUTE(SUBSTITUTE(F125,CHAR(160)," "),CHAR(9)," "),CHAR(10)," "),CHAR(11)," "),CHAR(12)," "),CHAR(13)," ")),validation_boundary_effect))=0,SUMPRODUCT(--EXACT(TRIM(SUBSTITUTE(SUBSTITUTE(SUBSTITUTE(SUBSTITUTE(SUBSTITUTE(SUBSTITUTE(H125,CHAR(160)," "),CHAR(9)," "),CHAR(10)," "),CHAR(11)," "),CHAR(12)," "),CHAR(13)," ")),validation_boundary_state))=0,SUMPRODUCT(--EXACT(TRIM(SUBSTITUTE(SUBSTITUTE(SUBSTITUTE(SUBSTITUTE(SUBSTITUTE(SUBSTITUTE(I125,CHAR(160)," "),CHAR(9)," "),CHAR(10)," "),CHAR(11)," "),CHAR(12)," "),CHAR(13)," ")),validation_boundary_effect))=0,SUMPRODUCT(--EXACT(TRIM(SUBSTITUTE(SUBSTITUTE(SUBSTITUTE(SUBSTITUTE(SUBSTITUTE(SUBSTITUTE(K125,CHAR(160)," "),CHAR(9)," "),CHAR(10)," "),CHAR(11)," "),CHAR(12)," "),CHAR(13)," ")),validation_boundary_state))=0,SUMPRODUCT(--EXACT(TRIM(SUBSTITUTE(SUBSTITUTE(SUBSTITUTE(SUBSTITUTE(SUBSTITUTE(SUBSTITUTE(L125,CHAR(160)," "),CHAR(9)," "),CHAR(10)," "),CHAR(11)," "),CHAR(12)," "),CHAR(13)," ")),validation_boundary_effect))=0,SUMPRODUCT(--EXACT(TRIM(SUBSTITUTE(SUBSTITUTE(SUBSTITUTE(SUBSTITUTE(SUBSTITUTE(SUBSTITUTE(N125,CHAR(160)," "),CHAR(9)," "),CHAR(10)," "),CHAR(11)," "),CHAR(12)," "),CHAR(13)," ")),validation_boundary_state))=0,SUMPRODUCT(--EXACT(TRIM(SUBSTITUTE(SUBSTITUTE(SUBSTITUTE(SUBSTITUTE(SUBSTITUTE(SUBSTITUTE(O125,CHAR(160)," "),CHAR(9)," "),CHAR(10)," "),CHAR(11)," "),CHAR(12)," "),CHAR(13)," ")),validation_boundary_effect))=0),"INVALID_INPUT",IF(OR(TRIM(SUBSTITUTE(SUBSTITUTE(SUBSTITUTE(SUBSTITUTE(SUBSTITUTE(SUBSTITUTE(E125,CHAR(160)," "),CHAR(9)," "),CHAR(10)," "),CHAR(11)," "),CHAR(12)," "),CHAR(13)," "))="UNRESOLVED",TRIM(SUBSTITUTE(SUBSTITUTE(SUBSTITUTE(SUBSTITUTE(SUBSTITUTE(SUBSTITUTE(F125,CHAR(160)," "),CHAR(9)," "),CHAR(10)," "),CHAR(11)," "),CHAR(12)," "),CHAR(13)," "))="UNKNOWN",TRIM(SUBSTITUTE(SUBSTITUTE(SUBSTITUTE(SUBSTITUTE(SUBSTITUTE(SUBSTITUTE(H125,CHAR(160)," "),CHAR(9)," "),CHAR(10)," "),CHAR(11)," "),CHAR(12)," "),CHAR(13)," "))="UNRESOLVED",TRIM(SUBSTITUTE(SUBSTITUTE(SUBSTITUTE(SUBSTITUTE(SUBSTITUTE(SUBSTITUTE(I125,CHAR(160)," "),CHAR(9)," "),CHAR(10)," "),CHAR(11)," "),CHAR(12)," "),CHAR(13)," "))="UNKNOWN",TRIM(SUBSTITUTE(SUBSTITUTE(SUBSTITUTE(SUBSTITUTE(SUBSTITUTE(SUBSTITUTE(K125,CHAR(160)," "),CHAR(9)," "),CHAR(10)," "),CHAR(11)," "),CHAR(12)," "),CHAR(13)," "))="UNRESOLVED",TRIM(SUBSTITUTE(SUBSTITUTE(SUBSTITUTE(SUBSTITUTE(SUBSTITUTE(SUBSTITUTE(L125,CHAR(160)," "),CHAR(9)," "),CHAR(10)," "),CHAR(11)," "),CHAR(12)," "),CHAR(13)," "))="UNKNOWN",TRIM(SUBSTITUTE(SUBSTITUTE(SUBSTITUTE(SUBSTITUTE(SUBSTITUTE(SUBSTITUTE(N125,CHAR(160)," "),CHAR(9)," "),CHAR(10)," "),CHAR(11)," "),CHAR(12)," "),CHAR(13)," "))="UNRESOLVED",TRIM(SUBSTITUTE(SUBSTITUTE(SUBSTITUTE(SUBSTITUTE(SUBSTITUTE(SUBSTITUTE(O125,CHAR(160)," "),CHAR(9)," "),CHAR(10)," "),CHAR(11)," "),CHAR(12)," "),CHAR(13)," "))="UNKNOWN"),"RESOLVE_SCOPE",IF(AND(TRIM(SUBSTITUTE(SUBSTITUTE(SUBSTITUTE(SUBSTITUTE(SUBSTITUTE(SUBSTITUTE(C125,CHAR(160)," "),CHAR(9)," "),CHAR(10)," "),CHAR(11)," "),CHAR(12)," "),CHAR(13)," "))="CURRENT",OR(TRIM(SUBSTITUTE(SUBSTITUTE(SUBSTITUTE(SUBSTITUTE(SUBSTITUTE(SUBSTITUTE(F125,CHAR(160)," "),CHAR(9)," "),CHAR(10)," "),CHAR(11)," "),CHAR(12)," "),CHAR(13)," "))="MATERIAL",TRIM(SUBSTITUTE(SUBSTITUTE(SUBSTITUTE(SUBSTITUTE(SUBSTITUTE(SUBSTITUTE(I125,CHAR(160)," "),CHAR(9)," "),CHAR(10)," "),CHAR(11)," "),CHAR(12)," "),CHAR(13)," "))="MATERIAL",TRIM(SUBSTITUTE(SUBSTITUTE(SUBSTITUTE(SUBSTITUTE(SUBSTITUTE(SUBSTITUTE(L125,CHAR(160)," "),CHAR(9)," "),CHAR(10)," "),CHAR(11)," "),CHAR(12)," "),CHAR(13)," "))="MATERIAL",TRIM(SUBSTITUTE(SUBSTITUTE(SUBSTITUTE(SUBSTITUTE(SUBSTITUTE(SUBSTITUTE(O125,CHAR(160)," "),CHAR(9)," "),CHAR(10)," "),CHAR(11)," "),CHAR(12)," "),CHAR(13)," "))="MATERIAL")),"REOPEN_VIEW",IF((--(TRIM(SUBSTITUTE(SUBSTITUTE(SUBSTITUTE(SUBSTITUTE(SUBSTITUTE(SUBSTITUTE(F125,CHAR(160)," "),CHAR(9)," "),CHAR(10)," "),CHAR(11)," "),CHAR(12)," "),CHAR(13)," "))="MATERIAL")+--(TRIM(SUBSTITUTE(SUBSTITUTE(SUBSTITUTE(SUBSTITUTE(SUBSTITUTE(SUBSTITUTE(I125,CHAR(160)," "),CHAR(9)," "),CHAR(10)," "),CHAR(11)," "),CHAR(12)," "),CHAR(13)," "))="MATERIAL")+--(TRIM(SUBSTITUTE(SUBSTITUTE(SUBSTITUTE(SUBSTITUTE(SUBSTITUTE(SUBSTITUTE(L125,CHAR(160)," "),CHAR(9)," "),CHAR(10)," "),CHAR(11)," "),CHAR(12)," "),CHAR(13)," "))="MATERIAL")+--(TRIM(SUBSTITUTE(SUBSTITUTE(SUBSTITUTE(SUBSTITUTE(SUBSTITUTE(SUBSTITUTE(O125,CHAR(160)," "),CHAR(9)," "),CHAR(10)," "),CHAR(11)," "),CHAR(12)," "),CHAR(13)," "))="MATERIAL"))&gt;1,"SPLIT_MULTIPLE",IF(TRIM(SUBSTITUTE(SUBSTITUTE(SUBSTITUTE(SUBSTITUTE(SUBSTITUTE(SUBSTITUTE(F125,CHAR(160)," "),CHAR(9)," "),CHAR(10)," "),CHAR(11)," "),CHAR(12)," "),CHAR(13)," "))="MATERIAL","SPLIT_BUYER",IF(TRIM(SUBSTITUTE(SUBSTITUTE(SUBSTITUTE(SUBSTITUTE(SUBSTITUTE(SUBSTITUTE(I125,CHAR(160)," "),CHAR(9)," "),CHAR(10)," "),CHAR(11)," "),CHAR(12)," "),CHAR(13)," "))="MATERIAL","SPLIT_OFFER",IF(TRIM(SUBSTITUTE(SUBSTITUTE(SUBSTITUTE(SUBSTITUTE(SUBSTITUTE(SUBSTITUTE(L125,CHAR(160)," "),CHAR(9)," "),CHAR(10)," "),CHAR(11)," "),CHAR(12)," "),CHAR(13)," "))="MATERIAL","SPLIT_MARKET",IF(TRIM(SUBSTITUTE(SUBSTITUTE(SUBSTITUTE(SUBSTITUTE(SUBSTITUTE(SUBSTITUTE(O125,CHAR(160)," "),CHAR(9)," "),CHAR(10)," "),CHAR(11)," "),CHAR(12)," "),CHAR(13)," "))="MATERIAL","SPLIT_GEOGRAPHY","USE_ONE_VIEW")))))))))</f>
      </c>
      <c r="T125" s="46">
        <f>IF(S125="INVALID_INPUT","CONTROLLED_INPUT_INVALID",IF(S125="INCOMPLETE","REQUIRED_INPUT_MISSING",IF(S125="RESOLVE_SCOPE","BOUNDARY_UNRESOLVED",IF(S125="REOPEN_VIEW","CURRENT_VIEW_STALE",IF(S125="SPLIT_MULTIPLE","MULTIPLE_MATERIAL_BOUNDARIES",IF(LEFT(S125,6)="SPLIT_","SINGLE_MATERIAL_BOUNDARY","NO_MATERIAL_BOUNDARY_CHANGE"))))))</f>
      </c>
      <c r="U125" s="46">
        <f>"Buyer: "&amp;TRIM(SUBSTITUTE(SUBSTITUTE(SUBSTITUTE(SUBSTITUTE(SUBSTITUTE(SUBSTITUTE(D125,CHAR(160)," "),CHAR(9)," "),CHAR(10)," "),CHAR(11)," "),CHAR(12)," "),CHAR(13)," "))&amp;" | Offer: "&amp;TRIM(SUBSTITUTE(SUBSTITUTE(SUBSTITUTE(SUBSTITUTE(SUBSTITUTE(SUBSTITUTE(G125,CHAR(160)," "),CHAR(9)," "),CHAR(10)," "),CHAR(11)," "),CHAR(12)," "),CHAR(13)," "))&amp;" | Market/job: "&amp;TRIM(SUBSTITUTE(SUBSTITUTE(SUBSTITUTE(SUBSTITUTE(SUBSTITUTE(SUBSTITUTE(J125,CHAR(160)," "),CHAR(9)," "),CHAR(10)," "),CHAR(11)," "),CHAR(12)," "),CHAR(13)," "))&amp;" | Geography/serviceability: "&amp;TRIM(SUBSTITUTE(SUBSTITUTE(SUBSTITUTE(SUBSTITUTE(SUBSTITUTE(SUBSTITUTE(M125,CHAR(160)," "),CHAR(9)," "),CHAR(10)," "),CHAR(11)," "),CHAR(12)," "),CHAR(13)," "))</f>
      </c>
      <c r="V125" s="46">
        <f>IF(OR(S125="USE_ONE_VIEW",LEFT(S125,6)="SPLIT_",S125="REOPEN_VIEW"),"Use the resulting scoped view for the stated decision after inclusions, exclusions and evidence are recorded.","No consequential downstream comparison yet.")</f>
      </c>
      <c r="W125" s="46">
        <f>IF(OR(S125="USE_ONE_VIEW",LEFT(S125,6)="SPLIT_",S125="REOPEN_VIEW"),"Do not generalize to other buyers, offers, markets, geographies or decisions without rechecking scope.","Do not size, benchmark, rank or brief from an unresolved or invalid scope.")</f>
      </c>
      <c r="X125" s="46">
        <f>IF(S125="INVALID_INPUT","Correct unsupported controlled values.",IF(S125="INCOMPLETE","Complete missing controlled fields.",IF(S125="RESOLVE_SCOPE","Resolve one or more boundary states/effects before comparison.",IF(AX125="INCOMPLETE","Record exact missing buyer / offer / market-job / geography-serviceability scope labels before publishing.","None identified by controlled inputs."))))</f>
      </c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>
        <f>IF(OR(LEN(TRIM(SUBSTITUTE(SUBSTITUTE(SUBSTITUTE(SUBSTITUTE(SUBSTITUTE(SUBSTITUTE(D125,CHAR(160)," "),CHAR(9)," "),CHAR(10)," "),CHAR(11)," "),CHAR(12)," "),CHAR(13)," ")))=0,LEN(TRIM(SUBSTITUTE(SUBSTITUTE(SUBSTITUTE(SUBSTITUTE(SUBSTITUTE(SUBSTITUTE(G125,CHAR(160)," "),CHAR(9)," "),CHAR(10)," "),CHAR(11)," "),CHAR(12)," "),CHAR(13)," ")))=0,LEN(TRIM(SUBSTITUTE(SUBSTITUTE(SUBSTITUTE(SUBSTITUTE(SUBSTITUTE(SUBSTITUTE(J125,CHAR(160)," "),CHAR(9)," "),CHAR(10)," "),CHAR(11)," "),CHAR(12)," "),CHAR(13)," ")))=0,LEN(TRIM(SUBSTITUTE(SUBSTITUTE(SUBSTITUTE(SUBSTITUTE(SUBSTITUTE(SUBSTITUTE(M125,CHAR(160)," "),CHAR(9)," "),CHAR(10)," "),CHAR(11)," "),CHAR(12)," "),CHAR(13)," ")))=0),"INCOMPLETE","COMPLETE")</f>
      </c>
      <c r="AY125">
        <f>IF(OR(S125="INVALID_INPUT",S125="INCOMPLETE",S125="RESOLVE_SCOPE",AX125="INCOMPLETE"),"NOT_READY_TO_PUBLISH","READY_FOR_HANDOFF")</f>
      </c>
    </row>
    <row r="126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48">
        <f>IF(OR(LEN(TRIM(SUBSTITUTE(SUBSTITUTE(SUBSTITUTE(SUBSTITUTE(SUBSTITUTE(SUBSTITUTE(B126,CHAR(160)," "),CHAR(9)," "),CHAR(10)," "),CHAR(11)," "),CHAR(12)," "),CHAR(13)," ")))=0,LEN(TRIM(SUBSTITUTE(SUBSTITUTE(SUBSTITUTE(SUBSTITUTE(SUBSTITUTE(SUBSTITUTE(C126,CHAR(160)," "),CHAR(9)," "),CHAR(10)," "),CHAR(11)," "),CHAR(12)," "),CHAR(13)," ")))=0,LEN(TRIM(SUBSTITUTE(SUBSTITUTE(SUBSTITUTE(SUBSTITUTE(SUBSTITUTE(SUBSTITUTE(E126,CHAR(160)," "),CHAR(9)," "),CHAR(10)," "),CHAR(11)," "),CHAR(12)," "),CHAR(13)," ")))=0,LEN(TRIM(SUBSTITUTE(SUBSTITUTE(SUBSTITUTE(SUBSTITUTE(SUBSTITUTE(SUBSTITUTE(F126,CHAR(160)," "),CHAR(9)," "),CHAR(10)," "),CHAR(11)," "),CHAR(12)," "),CHAR(13)," ")))=0,LEN(TRIM(SUBSTITUTE(SUBSTITUTE(SUBSTITUTE(SUBSTITUTE(SUBSTITUTE(SUBSTITUTE(H126,CHAR(160)," "),CHAR(9)," "),CHAR(10)," "),CHAR(11)," "),CHAR(12)," "),CHAR(13)," ")))=0,LEN(TRIM(SUBSTITUTE(SUBSTITUTE(SUBSTITUTE(SUBSTITUTE(SUBSTITUTE(SUBSTITUTE(I126,CHAR(160)," "),CHAR(9)," "),CHAR(10)," "),CHAR(11)," "),CHAR(12)," "),CHAR(13)," ")))=0,LEN(TRIM(SUBSTITUTE(SUBSTITUTE(SUBSTITUTE(SUBSTITUTE(SUBSTITUTE(SUBSTITUTE(K126,CHAR(160)," "),CHAR(9)," "),CHAR(10)," "),CHAR(11)," "),CHAR(12)," "),CHAR(13)," ")))=0,LEN(TRIM(SUBSTITUTE(SUBSTITUTE(SUBSTITUTE(SUBSTITUTE(SUBSTITUTE(SUBSTITUTE(L126,CHAR(160)," "),CHAR(9)," "),CHAR(10)," "),CHAR(11)," "),CHAR(12)," "),CHAR(13)," ")))=0,LEN(TRIM(SUBSTITUTE(SUBSTITUTE(SUBSTITUTE(SUBSTITUTE(SUBSTITUTE(SUBSTITUTE(N126,CHAR(160)," "),CHAR(9)," "),CHAR(10)," "),CHAR(11)," "),CHAR(12)," "),CHAR(13)," ")))=0,LEN(TRIM(SUBSTITUTE(SUBSTITUTE(SUBSTITUTE(SUBSTITUTE(SUBSTITUTE(SUBSTITUTE(O126,CHAR(160)," "),CHAR(9)," "),CHAR(10)," "),CHAR(11)," "),CHAR(12)," "),CHAR(13)," ")))=0),"INCOMPLETE",IF(OR(SUMPRODUCT(--EXACT(TRIM(SUBSTITUTE(SUBSTITUTE(SUBSTITUTE(SUBSTITUTE(SUBSTITUTE(SUBSTITUTE(B126,CHAR(160)," "),CHAR(9)," "),CHAR(10)," "),CHAR(11)," "),CHAR(12)," "),CHAR(13)," ")),validation_decision_use))=0,SUMPRODUCT(--EXACT(TRIM(SUBSTITUTE(SUBSTITUTE(SUBSTITUTE(SUBSTITUTE(SUBSTITUTE(SUBSTITUTE(C126,CHAR(160)," "),CHAR(9)," "),CHAR(10)," "),CHAR(11)," "),CHAR(12)," "),CHAR(13)," ")),validation_existing_view))=0,SUMPRODUCT(--EXACT(TRIM(SUBSTITUTE(SUBSTITUTE(SUBSTITUTE(SUBSTITUTE(SUBSTITUTE(SUBSTITUTE(E126,CHAR(160)," "),CHAR(9)," "),CHAR(10)," "),CHAR(11)," "),CHAR(12)," "),CHAR(13)," ")),validation_boundary_state))=0,SUMPRODUCT(--EXACT(TRIM(SUBSTITUTE(SUBSTITUTE(SUBSTITUTE(SUBSTITUTE(SUBSTITUTE(SUBSTITUTE(F126,CHAR(160)," "),CHAR(9)," "),CHAR(10)," "),CHAR(11)," "),CHAR(12)," "),CHAR(13)," ")),validation_boundary_effect))=0,SUMPRODUCT(--EXACT(TRIM(SUBSTITUTE(SUBSTITUTE(SUBSTITUTE(SUBSTITUTE(SUBSTITUTE(SUBSTITUTE(H126,CHAR(160)," "),CHAR(9)," "),CHAR(10)," "),CHAR(11)," "),CHAR(12)," "),CHAR(13)," ")),validation_boundary_state))=0,SUMPRODUCT(--EXACT(TRIM(SUBSTITUTE(SUBSTITUTE(SUBSTITUTE(SUBSTITUTE(SUBSTITUTE(SUBSTITUTE(I126,CHAR(160)," "),CHAR(9)," "),CHAR(10)," "),CHAR(11)," "),CHAR(12)," "),CHAR(13)," ")),validation_boundary_effect))=0,SUMPRODUCT(--EXACT(TRIM(SUBSTITUTE(SUBSTITUTE(SUBSTITUTE(SUBSTITUTE(SUBSTITUTE(SUBSTITUTE(K126,CHAR(160)," "),CHAR(9)," "),CHAR(10)," "),CHAR(11)," "),CHAR(12)," "),CHAR(13)," ")),validation_boundary_state))=0,SUMPRODUCT(--EXACT(TRIM(SUBSTITUTE(SUBSTITUTE(SUBSTITUTE(SUBSTITUTE(SUBSTITUTE(SUBSTITUTE(L126,CHAR(160)," "),CHAR(9)," "),CHAR(10)," "),CHAR(11)," "),CHAR(12)," "),CHAR(13)," ")),validation_boundary_effect))=0,SUMPRODUCT(--EXACT(TRIM(SUBSTITUTE(SUBSTITUTE(SUBSTITUTE(SUBSTITUTE(SUBSTITUTE(SUBSTITUTE(N126,CHAR(160)," "),CHAR(9)," "),CHAR(10)," "),CHAR(11)," "),CHAR(12)," "),CHAR(13)," ")),validation_boundary_state))=0,SUMPRODUCT(--EXACT(TRIM(SUBSTITUTE(SUBSTITUTE(SUBSTITUTE(SUBSTITUTE(SUBSTITUTE(SUBSTITUTE(O126,CHAR(160)," "),CHAR(9)," "),CHAR(10)," "),CHAR(11)," "),CHAR(12)," "),CHAR(13)," ")),validation_boundary_effect))=0),"INVALID_INPUT",IF(OR(TRIM(SUBSTITUTE(SUBSTITUTE(SUBSTITUTE(SUBSTITUTE(SUBSTITUTE(SUBSTITUTE(E126,CHAR(160)," "),CHAR(9)," "),CHAR(10)," "),CHAR(11)," "),CHAR(12)," "),CHAR(13)," "))="UNRESOLVED",TRIM(SUBSTITUTE(SUBSTITUTE(SUBSTITUTE(SUBSTITUTE(SUBSTITUTE(SUBSTITUTE(F126,CHAR(160)," "),CHAR(9)," "),CHAR(10)," "),CHAR(11)," "),CHAR(12)," "),CHAR(13)," "))="UNKNOWN",TRIM(SUBSTITUTE(SUBSTITUTE(SUBSTITUTE(SUBSTITUTE(SUBSTITUTE(SUBSTITUTE(H126,CHAR(160)," "),CHAR(9)," "),CHAR(10)," "),CHAR(11)," "),CHAR(12)," "),CHAR(13)," "))="UNRESOLVED",TRIM(SUBSTITUTE(SUBSTITUTE(SUBSTITUTE(SUBSTITUTE(SUBSTITUTE(SUBSTITUTE(I126,CHAR(160)," "),CHAR(9)," "),CHAR(10)," "),CHAR(11)," "),CHAR(12)," "),CHAR(13)," "))="UNKNOWN",TRIM(SUBSTITUTE(SUBSTITUTE(SUBSTITUTE(SUBSTITUTE(SUBSTITUTE(SUBSTITUTE(K126,CHAR(160)," "),CHAR(9)," "),CHAR(10)," "),CHAR(11)," "),CHAR(12)," "),CHAR(13)," "))="UNRESOLVED",TRIM(SUBSTITUTE(SUBSTITUTE(SUBSTITUTE(SUBSTITUTE(SUBSTITUTE(SUBSTITUTE(L126,CHAR(160)," "),CHAR(9)," "),CHAR(10)," "),CHAR(11)," "),CHAR(12)," "),CHAR(13)," "))="UNKNOWN",TRIM(SUBSTITUTE(SUBSTITUTE(SUBSTITUTE(SUBSTITUTE(SUBSTITUTE(SUBSTITUTE(N126,CHAR(160)," "),CHAR(9)," "),CHAR(10)," "),CHAR(11)," "),CHAR(12)," "),CHAR(13)," "))="UNRESOLVED",TRIM(SUBSTITUTE(SUBSTITUTE(SUBSTITUTE(SUBSTITUTE(SUBSTITUTE(SUBSTITUTE(O126,CHAR(160)," "),CHAR(9)," "),CHAR(10)," "),CHAR(11)," "),CHAR(12)," "),CHAR(13)," "))="UNKNOWN"),"RESOLVE_SCOPE",IF(AND(TRIM(SUBSTITUTE(SUBSTITUTE(SUBSTITUTE(SUBSTITUTE(SUBSTITUTE(SUBSTITUTE(C126,CHAR(160)," "),CHAR(9)," "),CHAR(10)," "),CHAR(11)," "),CHAR(12)," "),CHAR(13)," "))="CURRENT",OR(TRIM(SUBSTITUTE(SUBSTITUTE(SUBSTITUTE(SUBSTITUTE(SUBSTITUTE(SUBSTITUTE(F126,CHAR(160)," "),CHAR(9)," "),CHAR(10)," "),CHAR(11)," "),CHAR(12)," "),CHAR(13)," "))="MATERIAL",TRIM(SUBSTITUTE(SUBSTITUTE(SUBSTITUTE(SUBSTITUTE(SUBSTITUTE(SUBSTITUTE(I126,CHAR(160)," "),CHAR(9)," "),CHAR(10)," "),CHAR(11)," "),CHAR(12)," "),CHAR(13)," "))="MATERIAL",TRIM(SUBSTITUTE(SUBSTITUTE(SUBSTITUTE(SUBSTITUTE(SUBSTITUTE(SUBSTITUTE(L126,CHAR(160)," "),CHAR(9)," "),CHAR(10)," "),CHAR(11)," "),CHAR(12)," "),CHAR(13)," "))="MATERIAL",TRIM(SUBSTITUTE(SUBSTITUTE(SUBSTITUTE(SUBSTITUTE(SUBSTITUTE(SUBSTITUTE(O126,CHAR(160)," "),CHAR(9)," "),CHAR(10)," "),CHAR(11)," "),CHAR(12)," "),CHAR(13)," "))="MATERIAL")),"REOPEN_VIEW",IF((--(TRIM(SUBSTITUTE(SUBSTITUTE(SUBSTITUTE(SUBSTITUTE(SUBSTITUTE(SUBSTITUTE(F126,CHAR(160)," "),CHAR(9)," "),CHAR(10)," "),CHAR(11)," "),CHAR(12)," "),CHAR(13)," "))="MATERIAL")+--(TRIM(SUBSTITUTE(SUBSTITUTE(SUBSTITUTE(SUBSTITUTE(SUBSTITUTE(SUBSTITUTE(I126,CHAR(160)," "),CHAR(9)," "),CHAR(10)," "),CHAR(11)," "),CHAR(12)," "),CHAR(13)," "))="MATERIAL")+--(TRIM(SUBSTITUTE(SUBSTITUTE(SUBSTITUTE(SUBSTITUTE(SUBSTITUTE(SUBSTITUTE(L126,CHAR(160)," "),CHAR(9)," "),CHAR(10)," "),CHAR(11)," "),CHAR(12)," "),CHAR(13)," "))="MATERIAL")+--(TRIM(SUBSTITUTE(SUBSTITUTE(SUBSTITUTE(SUBSTITUTE(SUBSTITUTE(SUBSTITUTE(O126,CHAR(160)," "),CHAR(9)," "),CHAR(10)," "),CHAR(11)," "),CHAR(12)," "),CHAR(13)," "))="MATERIAL"))&gt;1,"SPLIT_MULTIPLE",IF(TRIM(SUBSTITUTE(SUBSTITUTE(SUBSTITUTE(SUBSTITUTE(SUBSTITUTE(SUBSTITUTE(F126,CHAR(160)," "),CHAR(9)," "),CHAR(10)," "),CHAR(11)," "),CHAR(12)," "),CHAR(13)," "))="MATERIAL","SPLIT_BUYER",IF(TRIM(SUBSTITUTE(SUBSTITUTE(SUBSTITUTE(SUBSTITUTE(SUBSTITUTE(SUBSTITUTE(I126,CHAR(160)," "),CHAR(9)," "),CHAR(10)," "),CHAR(11)," "),CHAR(12)," "),CHAR(13)," "))="MATERIAL","SPLIT_OFFER",IF(TRIM(SUBSTITUTE(SUBSTITUTE(SUBSTITUTE(SUBSTITUTE(SUBSTITUTE(SUBSTITUTE(L126,CHAR(160)," "),CHAR(9)," "),CHAR(10)," "),CHAR(11)," "),CHAR(12)," "),CHAR(13)," "))="MATERIAL","SPLIT_MARKET",IF(TRIM(SUBSTITUTE(SUBSTITUTE(SUBSTITUTE(SUBSTITUTE(SUBSTITUTE(SUBSTITUTE(O126,CHAR(160)," "),CHAR(9)," "),CHAR(10)," "),CHAR(11)," "),CHAR(12)," "),CHAR(13)," "))="MATERIAL","SPLIT_GEOGRAPHY","USE_ONE_VIEW")))))))))</f>
      </c>
      <c r="T126" s="46">
        <f>IF(S126="INVALID_INPUT","CONTROLLED_INPUT_INVALID",IF(S126="INCOMPLETE","REQUIRED_INPUT_MISSING",IF(S126="RESOLVE_SCOPE","BOUNDARY_UNRESOLVED",IF(S126="REOPEN_VIEW","CURRENT_VIEW_STALE",IF(S126="SPLIT_MULTIPLE","MULTIPLE_MATERIAL_BOUNDARIES",IF(LEFT(S126,6)="SPLIT_","SINGLE_MATERIAL_BOUNDARY","NO_MATERIAL_BOUNDARY_CHANGE"))))))</f>
      </c>
      <c r="U126" s="46">
        <f>"Buyer: "&amp;TRIM(SUBSTITUTE(SUBSTITUTE(SUBSTITUTE(SUBSTITUTE(SUBSTITUTE(SUBSTITUTE(D126,CHAR(160)," "),CHAR(9)," "),CHAR(10)," "),CHAR(11)," "),CHAR(12)," "),CHAR(13)," "))&amp;" | Offer: "&amp;TRIM(SUBSTITUTE(SUBSTITUTE(SUBSTITUTE(SUBSTITUTE(SUBSTITUTE(SUBSTITUTE(G126,CHAR(160)," "),CHAR(9)," "),CHAR(10)," "),CHAR(11)," "),CHAR(12)," "),CHAR(13)," "))&amp;" | Market/job: "&amp;TRIM(SUBSTITUTE(SUBSTITUTE(SUBSTITUTE(SUBSTITUTE(SUBSTITUTE(SUBSTITUTE(J126,CHAR(160)," "),CHAR(9)," "),CHAR(10)," "),CHAR(11)," "),CHAR(12)," "),CHAR(13)," "))&amp;" | Geography/serviceability: "&amp;TRIM(SUBSTITUTE(SUBSTITUTE(SUBSTITUTE(SUBSTITUTE(SUBSTITUTE(SUBSTITUTE(M126,CHAR(160)," "),CHAR(9)," "),CHAR(10)," "),CHAR(11)," "),CHAR(12)," "),CHAR(13)," "))</f>
      </c>
      <c r="V126" s="46">
        <f>IF(OR(S126="USE_ONE_VIEW",LEFT(S126,6)="SPLIT_",S126="REOPEN_VIEW"),"Use the resulting scoped view for the stated decision after inclusions, exclusions and evidence are recorded.","No consequential downstream comparison yet.")</f>
      </c>
      <c r="W126" s="46">
        <f>IF(OR(S126="USE_ONE_VIEW",LEFT(S126,6)="SPLIT_",S126="REOPEN_VIEW"),"Do not generalize to other buyers, offers, markets, geographies or decisions without rechecking scope.","Do not size, benchmark, rank or brief from an unresolved or invalid scope.")</f>
      </c>
      <c r="X126" s="46">
        <f>IF(S126="INVALID_INPUT","Correct unsupported controlled values.",IF(S126="INCOMPLETE","Complete missing controlled fields.",IF(S126="RESOLVE_SCOPE","Resolve one or more boundary states/effects before comparison.",IF(AX126="INCOMPLETE","Record exact missing buyer / offer / market-job / geography-serviceability scope labels before publishing.","None identified by controlled inputs."))))</f>
      </c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>
        <f>IF(OR(LEN(TRIM(SUBSTITUTE(SUBSTITUTE(SUBSTITUTE(SUBSTITUTE(SUBSTITUTE(SUBSTITUTE(D126,CHAR(160)," "),CHAR(9)," "),CHAR(10)," "),CHAR(11)," "),CHAR(12)," "),CHAR(13)," ")))=0,LEN(TRIM(SUBSTITUTE(SUBSTITUTE(SUBSTITUTE(SUBSTITUTE(SUBSTITUTE(SUBSTITUTE(G126,CHAR(160)," "),CHAR(9)," "),CHAR(10)," "),CHAR(11)," "),CHAR(12)," "),CHAR(13)," ")))=0,LEN(TRIM(SUBSTITUTE(SUBSTITUTE(SUBSTITUTE(SUBSTITUTE(SUBSTITUTE(SUBSTITUTE(J126,CHAR(160)," "),CHAR(9)," "),CHAR(10)," "),CHAR(11)," "),CHAR(12)," "),CHAR(13)," ")))=0,LEN(TRIM(SUBSTITUTE(SUBSTITUTE(SUBSTITUTE(SUBSTITUTE(SUBSTITUTE(SUBSTITUTE(M126,CHAR(160)," "),CHAR(9)," "),CHAR(10)," "),CHAR(11)," "),CHAR(12)," "),CHAR(13)," ")))=0),"INCOMPLETE","COMPLETE")</f>
      </c>
      <c r="AY126">
        <f>IF(OR(S126="INVALID_INPUT",S126="INCOMPLETE",S126="RESOLVE_SCOPE",AX126="INCOMPLETE"),"NOT_READY_TO_PUBLISH","READY_FOR_HANDOFF")</f>
      </c>
    </row>
    <row r="127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48">
        <f>IF(OR(LEN(TRIM(SUBSTITUTE(SUBSTITUTE(SUBSTITUTE(SUBSTITUTE(SUBSTITUTE(SUBSTITUTE(B127,CHAR(160)," "),CHAR(9)," "),CHAR(10)," "),CHAR(11)," "),CHAR(12)," "),CHAR(13)," ")))=0,LEN(TRIM(SUBSTITUTE(SUBSTITUTE(SUBSTITUTE(SUBSTITUTE(SUBSTITUTE(SUBSTITUTE(C127,CHAR(160)," "),CHAR(9)," "),CHAR(10)," "),CHAR(11)," "),CHAR(12)," "),CHAR(13)," ")))=0,LEN(TRIM(SUBSTITUTE(SUBSTITUTE(SUBSTITUTE(SUBSTITUTE(SUBSTITUTE(SUBSTITUTE(E127,CHAR(160)," "),CHAR(9)," "),CHAR(10)," "),CHAR(11)," "),CHAR(12)," "),CHAR(13)," ")))=0,LEN(TRIM(SUBSTITUTE(SUBSTITUTE(SUBSTITUTE(SUBSTITUTE(SUBSTITUTE(SUBSTITUTE(F127,CHAR(160)," "),CHAR(9)," "),CHAR(10)," "),CHAR(11)," "),CHAR(12)," "),CHAR(13)," ")))=0,LEN(TRIM(SUBSTITUTE(SUBSTITUTE(SUBSTITUTE(SUBSTITUTE(SUBSTITUTE(SUBSTITUTE(H127,CHAR(160)," "),CHAR(9)," "),CHAR(10)," "),CHAR(11)," "),CHAR(12)," "),CHAR(13)," ")))=0,LEN(TRIM(SUBSTITUTE(SUBSTITUTE(SUBSTITUTE(SUBSTITUTE(SUBSTITUTE(SUBSTITUTE(I127,CHAR(160)," "),CHAR(9)," "),CHAR(10)," "),CHAR(11)," "),CHAR(12)," "),CHAR(13)," ")))=0,LEN(TRIM(SUBSTITUTE(SUBSTITUTE(SUBSTITUTE(SUBSTITUTE(SUBSTITUTE(SUBSTITUTE(K127,CHAR(160)," "),CHAR(9)," "),CHAR(10)," "),CHAR(11)," "),CHAR(12)," "),CHAR(13)," ")))=0,LEN(TRIM(SUBSTITUTE(SUBSTITUTE(SUBSTITUTE(SUBSTITUTE(SUBSTITUTE(SUBSTITUTE(L127,CHAR(160)," "),CHAR(9)," "),CHAR(10)," "),CHAR(11)," "),CHAR(12)," "),CHAR(13)," ")))=0,LEN(TRIM(SUBSTITUTE(SUBSTITUTE(SUBSTITUTE(SUBSTITUTE(SUBSTITUTE(SUBSTITUTE(N127,CHAR(160)," "),CHAR(9)," "),CHAR(10)," "),CHAR(11)," "),CHAR(12)," "),CHAR(13)," ")))=0,LEN(TRIM(SUBSTITUTE(SUBSTITUTE(SUBSTITUTE(SUBSTITUTE(SUBSTITUTE(SUBSTITUTE(O127,CHAR(160)," "),CHAR(9)," "),CHAR(10)," "),CHAR(11)," "),CHAR(12)," "),CHAR(13)," ")))=0),"INCOMPLETE",IF(OR(SUMPRODUCT(--EXACT(TRIM(SUBSTITUTE(SUBSTITUTE(SUBSTITUTE(SUBSTITUTE(SUBSTITUTE(SUBSTITUTE(B127,CHAR(160)," "),CHAR(9)," "),CHAR(10)," "),CHAR(11)," "),CHAR(12)," "),CHAR(13)," ")),validation_decision_use))=0,SUMPRODUCT(--EXACT(TRIM(SUBSTITUTE(SUBSTITUTE(SUBSTITUTE(SUBSTITUTE(SUBSTITUTE(SUBSTITUTE(C127,CHAR(160)," "),CHAR(9)," "),CHAR(10)," "),CHAR(11)," "),CHAR(12)," "),CHAR(13)," ")),validation_existing_view))=0,SUMPRODUCT(--EXACT(TRIM(SUBSTITUTE(SUBSTITUTE(SUBSTITUTE(SUBSTITUTE(SUBSTITUTE(SUBSTITUTE(E127,CHAR(160)," "),CHAR(9)," "),CHAR(10)," "),CHAR(11)," "),CHAR(12)," "),CHAR(13)," ")),validation_boundary_state))=0,SUMPRODUCT(--EXACT(TRIM(SUBSTITUTE(SUBSTITUTE(SUBSTITUTE(SUBSTITUTE(SUBSTITUTE(SUBSTITUTE(F127,CHAR(160)," "),CHAR(9)," "),CHAR(10)," "),CHAR(11)," "),CHAR(12)," "),CHAR(13)," ")),validation_boundary_effect))=0,SUMPRODUCT(--EXACT(TRIM(SUBSTITUTE(SUBSTITUTE(SUBSTITUTE(SUBSTITUTE(SUBSTITUTE(SUBSTITUTE(H127,CHAR(160)," "),CHAR(9)," "),CHAR(10)," "),CHAR(11)," "),CHAR(12)," "),CHAR(13)," ")),validation_boundary_state))=0,SUMPRODUCT(--EXACT(TRIM(SUBSTITUTE(SUBSTITUTE(SUBSTITUTE(SUBSTITUTE(SUBSTITUTE(SUBSTITUTE(I127,CHAR(160)," "),CHAR(9)," "),CHAR(10)," "),CHAR(11)," "),CHAR(12)," "),CHAR(13)," ")),validation_boundary_effect))=0,SUMPRODUCT(--EXACT(TRIM(SUBSTITUTE(SUBSTITUTE(SUBSTITUTE(SUBSTITUTE(SUBSTITUTE(SUBSTITUTE(K127,CHAR(160)," "),CHAR(9)," "),CHAR(10)," "),CHAR(11)," "),CHAR(12)," "),CHAR(13)," ")),validation_boundary_state))=0,SUMPRODUCT(--EXACT(TRIM(SUBSTITUTE(SUBSTITUTE(SUBSTITUTE(SUBSTITUTE(SUBSTITUTE(SUBSTITUTE(L127,CHAR(160)," "),CHAR(9)," "),CHAR(10)," "),CHAR(11)," "),CHAR(12)," "),CHAR(13)," ")),validation_boundary_effect))=0,SUMPRODUCT(--EXACT(TRIM(SUBSTITUTE(SUBSTITUTE(SUBSTITUTE(SUBSTITUTE(SUBSTITUTE(SUBSTITUTE(N127,CHAR(160)," "),CHAR(9)," "),CHAR(10)," "),CHAR(11)," "),CHAR(12)," "),CHAR(13)," ")),validation_boundary_state))=0,SUMPRODUCT(--EXACT(TRIM(SUBSTITUTE(SUBSTITUTE(SUBSTITUTE(SUBSTITUTE(SUBSTITUTE(SUBSTITUTE(O127,CHAR(160)," "),CHAR(9)," "),CHAR(10)," "),CHAR(11)," "),CHAR(12)," "),CHAR(13)," ")),validation_boundary_effect))=0),"INVALID_INPUT",IF(OR(TRIM(SUBSTITUTE(SUBSTITUTE(SUBSTITUTE(SUBSTITUTE(SUBSTITUTE(SUBSTITUTE(E127,CHAR(160)," "),CHAR(9)," "),CHAR(10)," "),CHAR(11)," "),CHAR(12)," "),CHAR(13)," "))="UNRESOLVED",TRIM(SUBSTITUTE(SUBSTITUTE(SUBSTITUTE(SUBSTITUTE(SUBSTITUTE(SUBSTITUTE(F127,CHAR(160)," "),CHAR(9)," "),CHAR(10)," "),CHAR(11)," "),CHAR(12)," "),CHAR(13)," "))="UNKNOWN",TRIM(SUBSTITUTE(SUBSTITUTE(SUBSTITUTE(SUBSTITUTE(SUBSTITUTE(SUBSTITUTE(H127,CHAR(160)," "),CHAR(9)," "),CHAR(10)," "),CHAR(11)," "),CHAR(12)," "),CHAR(13)," "))="UNRESOLVED",TRIM(SUBSTITUTE(SUBSTITUTE(SUBSTITUTE(SUBSTITUTE(SUBSTITUTE(SUBSTITUTE(I127,CHAR(160)," "),CHAR(9)," "),CHAR(10)," "),CHAR(11)," "),CHAR(12)," "),CHAR(13)," "))="UNKNOWN",TRIM(SUBSTITUTE(SUBSTITUTE(SUBSTITUTE(SUBSTITUTE(SUBSTITUTE(SUBSTITUTE(K127,CHAR(160)," "),CHAR(9)," "),CHAR(10)," "),CHAR(11)," "),CHAR(12)," "),CHAR(13)," "))="UNRESOLVED",TRIM(SUBSTITUTE(SUBSTITUTE(SUBSTITUTE(SUBSTITUTE(SUBSTITUTE(SUBSTITUTE(L127,CHAR(160)," "),CHAR(9)," "),CHAR(10)," "),CHAR(11)," "),CHAR(12)," "),CHAR(13)," "))="UNKNOWN",TRIM(SUBSTITUTE(SUBSTITUTE(SUBSTITUTE(SUBSTITUTE(SUBSTITUTE(SUBSTITUTE(N127,CHAR(160)," "),CHAR(9)," "),CHAR(10)," "),CHAR(11)," "),CHAR(12)," "),CHAR(13)," "))="UNRESOLVED",TRIM(SUBSTITUTE(SUBSTITUTE(SUBSTITUTE(SUBSTITUTE(SUBSTITUTE(SUBSTITUTE(O127,CHAR(160)," "),CHAR(9)," "),CHAR(10)," "),CHAR(11)," "),CHAR(12)," "),CHAR(13)," "))="UNKNOWN"),"RESOLVE_SCOPE",IF(AND(TRIM(SUBSTITUTE(SUBSTITUTE(SUBSTITUTE(SUBSTITUTE(SUBSTITUTE(SUBSTITUTE(C127,CHAR(160)," "),CHAR(9)," "),CHAR(10)," "),CHAR(11)," "),CHAR(12)," "),CHAR(13)," "))="CURRENT",OR(TRIM(SUBSTITUTE(SUBSTITUTE(SUBSTITUTE(SUBSTITUTE(SUBSTITUTE(SUBSTITUTE(F127,CHAR(160)," "),CHAR(9)," "),CHAR(10)," "),CHAR(11)," "),CHAR(12)," "),CHAR(13)," "))="MATERIAL",TRIM(SUBSTITUTE(SUBSTITUTE(SUBSTITUTE(SUBSTITUTE(SUBSTITUTE(SUBSTITUTE(I127,CHAR(160)," "),CHAR(9)," "),CHAR(10)," "),CHAR(11)," "),CHAR(12)," "),CHAR(13)," "))="MATERIAL",TRIM(SUBSTITUTE(SUBSTITUTE(SUBSTITUTE(SUBSTITUTE(SUBSTITUTE(SUBSTITUTE(L127,CHAR(160)," "),CHAR(9)," "),CHAR(10)," "),CHAR(11)," "),CHAR(12)," "),CHAR(13)," "))="MATERIAL",TRIM(SUBSTITUTE(SUBSTITUTE(SUBSTITUTE(SUBSTITUTE(SUBSTITUTE(SUBSTITUTE(O127,CHAR(160)," "),CHAR(9)," "),CHAR(10)," "),CHAR(11)," "),CHAR(12)," "),CHAR(13)," "))="MATERIAL")),"REOPEN_VIEW",IF((--(TRIM(SUBSTITUTE(SUBSTITUTE(SUBSTITUTE(SUBSTITUTE(SUBSTITUTE(SUBSTITUTE(F127,CHAR(160)," "),CHAR(9)," "),CHAR(10)," "),CHAR(11)," "),CHAR(12)," "),CHAR(13)," "))="MATERIAL")+--(TRIM(SUBSTITUTE(SUBSTITUTE(SUBSTITUTE(SUBSTITUTE(SUBSTITUTE(SUBSTITUTE(I127,CHAR(160)," "),CHAR(9)," "),CHAR(10)," "),CHAR(11)," "),CHAR(12)," "),CHAR(13)," "))="MATERIAL")+--(TRIM(SUBSTITUTE(SUBSTITUTE(SUBSTITUTE(SUBSTITUTE(SUBSTITUTE(SUBSTITUTE(L127,CHAR(160)," "),CHAR(9)," "),CHAR(10)," "),CHAR(11)," "),CHAR(12)," "),CHAR(13)," "))="MATERIAL")+--(TRIM(SUBSTITUTE(SUBSTITUTE(SUBSTITUTE(SUBSTITUTE(SUBSTITUTE(SUBSTITUTE(O127,CHAR(160)," "),CHAR(9)," "),CHAR(10)," "),CHAR(11)," "),CHAR(12)," "),CHAR(13)," "))="MATERIAL"))&gt;1,"SPLIT_MULTIPLE",IF(TRIM(SUBSTITUTE(SUBSTITUTE(SUBSTITUTE(SUBSTITUTE(SUBSTITUTE(SUBSTITUTE(F127,CHAR(160)," "),CHAR(9)," "),CHAR(10)," "),CHAR(11)," "),CHAR(12)," "),CHAR(13)," "))="MATERIAL","SPLIT_BUYER",IF(TRIM(SUBSTITUTE(SUBSTITUTE(SUBSTITUTE(SUBSTITUTE(SUBSTITUTE(SUBSTITUTE(I127,CHAR(160)," "),CHAR(9)," "),CHAR(10)," "),CHAR(11)," "),CHAR(12)," "),CHAR(13)," "))="MATERIAL","SPLIT_OFFER",IF(TRIM(SUBSTITUTE(SUBSTITUTE(SUBSTITUTE(SUBSTITUTE(SUBSTITUTE(SUBSTITUTE(L127,CHAR(160)," "),CHAR(9)," "),CHAR(10)," "),CHAR(11)," "),CHAR(12)," "),CHAR(13)," "))="MATERIAL","SPLIT_MARKET",IF(TRIM(SUBSTITUTE(SUBSTITUTE(SUBSTITUTE(SUBSTITUTE(SUBSTITUTE(SUBSTITUTE(O127,CHAR(160)," "),CHAR(9)," "),CHAR(10)," "),CHAR(11)," "),CHAR(12)," "),CHAR(13)," "))="MATERIAL","SPLIT_GEOGRAPHY","USE_ONE_VIEW")))))))))</f>
      </c>
      <c r="T127" s="46">
        <f>IF(S127="INVALID_INPUT","CONTROLLED_INPUT_INVALID",IF(S127="INCOMPLETE","REQUIRED_INPUT_MISSING",IF(S127="RESOLVE_SCOPE","BOUNDARY_UNRESOLVED",IF(S127="REOPEN_VIEW","CURRENT_VIEW_STALE",IF(S127="SPLIT_MULTIPLE","MULTIPLE_MATERIAL_BOUNDARIES",IF(LEFT(S127,6)="SPLIT_","SINGLE_MATERIAL_BOUNDARY","NO_MATERIAL_BOUNDARY_CHANGE"))))))</f>
      </c>
      <c r="U127" s="46">
        <f>"Buyer: "&amp;TRIM(SUBSTITUTE(SUBSTITUTE(SUBSTITUTE(SUBSTITUTE(SUBSTITUTE(SUBSTITUTE(D127,CHAR(160)," "),CHAR(9)," "),CHAR(10)," "),CHAR(11)," "),CHAR(12)," "),CHAR(13)," "))&amp;" | Offer: "&amp;TRIM(SUBSTITUTE(SUBSTITUTE(SUBSTITUTE(SUBSTITUTE(SUBSTITUTE(SUBSTITUTE(G127,CHAR(160)," "),CHAR(9)," "),CHAR(10)," "),CHAR(11)," "),CHAR(12)," "),CHAR(13)," "))&amp;" | Market/job: "&amp;TRIM(SUBSTITUTE(SUBSTITUTE(SUBSTITUTE(SUBSTITUTE(SUBSTITUTE(SUBSTITUTE(J127,CHAR(160)," "),CHAR(9)," "),CHAR(10)," "),CHAR(11)," "),CHAR(12)," "),CHAR(13)," "))&amp;" | Geography/serviceability: "&amp;TRIM(SUBSTITUTE(SUBSTITUTE(SUBSTITUTE(SUBSTITUTE(SUBSTITUTE(SUBSTITUTE(M127,CHAR(160)," "),CHAR(9)," "),CHAR(10)," "),CHAR(11)," "),CHAR(12)," "),CHAR(13)," "))</f>
      </c>
      <c r="V127" s="46">
        <f>IF(OR(S127="USE_ONE_VIEW",LEFT(S127,6)="SPLIT_",S127="REOPEN_VIEW"),"Use the resulting scoped view for the stated decision after inclusions, exclusions and evidence are recorded.","No consequential downstream comparison yet.")</f>
      </c>
      <c r="W127" s="46">
        <f>IF(OR(S127="USE_ONE_VIEW",LEFT(S127,6)="SPLIT_",S127="REOPEN_VIEW"),"Do not generalize to other buyers, offers, markets, geographies or decisions without rechecking scope.","Do not size, benchmark, rank or brief from an unresolved or invalid scope.")</f>
      </c>
      <c r="X127" s="46">
        <f>IF(S127="INVALID_INPUT","Correct unsupported controlled values.",IF(S127="INCOMPLETE","Complete missing controlled fields.",IF(S127="RESOLVE_SCOPE","Resolve one or more boundary states/effects before comparison.",IF(AX127="INCOMPLETE","Record exact missing buyer / offer / market-job / geography-serviceability scope labels before publishing.","None identified by controlled inputs."))))</f>
      </c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>
        <f>IF(OR(LEN(TRIM(SUBSTITUTE(SUBSTITUTE(SUBSTITUTE(SUBSTITUTE(SUBSTITUTE(SUBSTITUTE(D127,CHAR(160)," "),CHAR(9)," "),CHAR(10)," "),CHAR(11)," "),CHAR(12)," "),CHAR(13)," ")))=0,LEN(TRIM(SUBSTITUTE(SUBSTITUTE(SUBSTITUTE(SUBSTITUTE(SUBSTITUTE(SUBSTITUTE(G127,CHAR(160)," "),CHAR(9)," "),CHAR(10)," "),CHAR(11)," "),CHAR(12)," "),CHAR(13)," ")))=0,LEN(TRIM(SUBSTITUTE(SUBSTITUTE(SUBSTITUTE(SUBSTITUTE(SUBSTITUTE(SUBSTITUTE(J127,CHAR(160)," "),CHAR(9)," "),CHAR(10)," "),CHAR(11)," "),CHAR(12)," "),CHAR(13)," ")))=0,LEN(TRIM(SUBSTITUTE(SUBSTITUTE(SUBSTITUTE(SUBSTITUTE(SUBSTITUTE(SUBSTITUTE(M127,CHAR(160)," "),CHAR(9)," "),CHAR(10)," "),CHAR(11)," "),CHAR(12)," "),CHAR(13)," ")))=0),"INCOMPLETE","COMPLETE")</f>
      </c>
      <c r="AY127">
        <f>IF(OR(S127="INVALID_INPUT",S127="INCOMPLETE",S127="RESOLVE_SCOPE",AX127="INCOMPLETE"),"NOT_READY_TO_PUBLISH","READY_FOR_HANDOFF")</f>
      </c>
    </row>
    <row r="128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48">
        <f>IF(OR(LEN(TRIM(SUBSTITUTE(SUBSTITUTE(SUBSTITUTE(SUBSTITUTE(SUBSTITUTE(SUBSTITUTE(B128,CHAR(160)," "),CHAR(9)," "),CHAR(10)," "),CHAR(11)," "),CHAR(12)," "),CHAR(13)," ")))=0,LEN(TRIM(SUBSTITUTE(SUBSTITUTE(SUBSTITUTE(SUBSTITUTE(SUBSTITUTE(SUBSTITUTE(C128,CHAR(160)," "),CHAR(9)," "),CHAR(10)," "),CHAR(11)," "),CHAR(12)," "),CHAR(13)," ")))=0,LEN(TRIM(SUBSTITUTE(SUBSTITUTE(SUBSTITUTE(SUBSTITUTE(SUBSTITUTE(SUBSTITUTE(E128,CHAR(160)," "),CHAR(9)," "),CHAR(10)," "),CHAR(11)," "),CHAR(12)," "),CHAR(13)," ")))=0,LEN(TRIM(SUBSTITUTE(SUBSTITUTE(SUBSTITUTE(SUBSTITUTE(SUBSTITUTE(SUBSTITUTE(F128,CHAR(160)," "),CHAR(9)," "),CHAR(10)," "),CHAR(11)," "),CHAR(12)," "),CHAR(13)," ")))=0,LEN(TRIM(SUBSTITUTE(SUBSTITUTE(SUBSTITUTE(SUBSTITUTE(SUBSTITUTE(SUBSTITUTE(H128,CHAR(160)," "),CHAR(9)," "),CHAR(10)," "),CHAR(11)," "),CHAR(12)," "),CHAR(13)," ")))=0,LEN(TRIM(SUBSTITUTE(SUBSTITUTE(SUBSTITUTE(SUBSTITUTE(SUBSTITUTE(SUBSTITUTE(I128,CHAR(160)," "),CHAR(9)," "),CHAR(10)," "),CHAR(11)," "),CHAR(12)," "),CHAR(13)," ")))=0,LEN(TRIM(SUBSTITUTE(SUBSTITUTE(SUBSTITUTE(SUBSTITUTE(SUBSTITUTE(SUBSTITUTE(K128,CHAR(160)," "),CHAR(9)," "),CHAR(10)," "),CHAR(11)," "),CHAR(12)," "),CHAR(13)," ")))=0,LEN(TRIM(SUBSTITUTE(SUBSTITUTE(SUBSTITUTE(SUBSTITUTE(SUBSTITUTE(SUBSTITUTE(L128,CHAR(160)," "),CHAR(9)," "),CHAR(10)," "),CHAR(11)," "),CHAR(12)," "),CHAR(13)," ")))=0,LEN(TRIM(SUBSTITUTE(SUBSTITUTE(SUBSTITUTE(SUBSTITUTE(SUBSTITUTE(SUBSTITUTE(N128,CHAR(160)," "),CHAR(9)," "),CHAR(10)," "),CHAR(11)," "),CHAR(12)," "),CHAR(13)," ")))=0,LEN(TRIM(SUBSTITUTE(SUBSTITUTE(SUBSTITUTE(SUBSTITUTE(SUBSTITUTE(SUBSTITUTE(O128,CHAR(160)," "),CHAR(9)," "),CHAR(10)," "),CHAR(11)," "),CHAR(12)," "),CHAR(13)," ")))=0),"INCOMPLETE",IF(OR(SUMPRODUCT(--EXACT(TRIM(SUBSTITUTE(SUBSTITUTE(SUBSTITUTE(SUBSTITUTE(SUBSTITUTE(SUBSTITUTE(B128,CHAR(160)," "),CHAR(9)," "),CHAR(10)," "),CHAR(11)," "),CHAR(12)," "),CHAR(13)," ")),validation_decision_use))=0,SUMPRODUCT(--EXACT(TRIM(SUBSTITUTE(SUBSTITUTE(SUBSTITUTE(SUBSTITUTE(SUBSTITUTE(SUBSTITUTE(C128,CHAR(160)," "),CHAR(9)," "),CHAR(10)," "),CHAR(11)," "),CHAR(12)," "),CHAR(13)," ")),validation_existing_view))=0,SUMPRODUCT(--EXACT(TRIM(SUBSTITUTE(SUBSTITUTE(SUBSTITUTE(SUBSTITUTE(SUBSTITUTE(SUBSTITUTE(E128,CHAR(160)," "),CHAR(9)," "),CHAR(10)," "),CHAR(11)," "),CHAR(12)," "),CHAR(13)," ")),validation_boundary_state))=0,SUMPRODUCT(--EXACT(TRIM(SUBSTITUTE(SUBSTITUTE(SUBSTITUTE(SUBSTITUTE(SUBSTITUTE(SUBSTITUTE(F128,CHAR(160)," "),CHAR(9)," "),CHAR(10)," "),CHAR(11)," "),CHAR(12)," "),CHAR(13)," ")),validation_boundary_effect))=0,SUMPRODUCT(--EXACT(TRIM(SUBSTITUTE(SUBSTITUTE(SUBSTITUTE(SUBSTITUTE(SUBSTITUTE(SUBSTITUTE(H128,CHAR(160)," "),CHAR(9)," "),CHAR(10)," "),CHAR(11)," "),CHAR(12)," "),CHAR(13)," ")),validation_boundary_state))=0,SUMPRODUCT(--EXACT(TRIM(SUBSTITUTE(SUBSTITUTE(SUBSTITUTE(SUBSTITUTE(SUBSTITUTE(SUBSTITUTE(I128,CHAR(160)," "),CHAR(9)," "),CHAR(10)," "),CHAR(11)," "),CHAR(12)," "),CHAR(13)," ")),validation_boundary_effect))=0,SUMPRODUCT(--EXACT(TRIM(SUBSTITUTE(SUBSTITUTE(SUBSTITUTE(SUBSTITUTE(SUBSTITUTE(SUBSTITUTE(K128,CHAR(160)," "),CHAR(9)," "),CHAR(10)," "),CHAR(11)," "),CHAR(12)," "),CHAR(13)," ")),validation_boundary_state))=0,SUMPRODUCT(--EXACT(TRIM(SUBSTITUTE(SUBSTITUTE(SUBSTITUTE(SUBSTITUTE(SUBSTITUTE(SUBSTITUTE(L128,CHAR(160)," "),CHAR(9)," "),CHAR(10)," "),CHAR(11)," "),CHAR(12)," "),CHAR(13)," ")),validation_boundary_effect))=0,SUMPRODUCT(--EXACT(TRIM(SUBSTITUTE(SUBSTITUTE(SUBSTITUTE(SUBSTITUTE(SUBSTITUTE(SUBSTITUTE(N128,CHAR(160)," "),CHAR(9)," "),CHAR(10)," "),CHAR(11)," "),CHAR(12)," "),CHAR(13)," ")),validation_boundary_state))=0,SUMPRODUCT(--EXACT(TRIM(SUBSTITUTE(SUBSTITUTE(SUBSTITUTE(SUBSTITUTE(SUBSTITUTE(SUBSTITUTE(O128,CHAR(160)," "),CHAR(9)," "),CHAR(10)," "),CHAR(11)," "),CHAR(12)," "),CHAR(13)," ")),validation_boundary_effect))=0),"INVALID_INPUT",IF(OR(TRIM(SUBSTITUTE(SUBSTITUTE(SUBSTITUTE(SUBSTITUTE(SUBSTITUTE(SUBSTITUTE(E128,CHAR(160)," "),CHAR(9)," "),CHAR(10)," "),CHAR(11)," "),CHAR(12)," "),CHAR(13)," "))="UNRESOLVED",TRIM(SUBSTITUTE(SUBSTITUTE(SUBSTITUTE(SUBSTITUTE(SUBSTITUTE(SUBSTITUTE(F128,CHAR(160)," "),CHAR(9)," "),CHAR(10)," "),CHAR(11)," "),CHAR(12)," "),CHAR(13)," "))="UNKNOWN",TRIM(SUBSTITUTE(SUBSTITUTE(SUBSTITUTE(SUBSTITUTE(SUBSTITUTE(SUBSTITUTE(H128,CHAR(160)," "),CHAR(9)," "),CHAR(10)," "),CHAR(11)," "),CHAR(12)," "),CHAR(13)," "))="UNRESOLVED",TRIM(SUBSTITUTE(SUBSTITUTE(SUBSTITUTE(SUBSTITUTE(SUBSTITUTE(SUBSTITUTE(I128,CHAR(160)," "),CHAR(9)," "),CHAR(10)," "),CHAR(11)," "),CHAR(12)," "),CHAR(13)," "))="UNKNOWN",TRIM(SUBSTITUTE(SUBSTITUTE(SUBSTITUTE(SUBSTITUTE(SUBSTITUTE(SUBSTITUTE(K128,CHAR(160)," "),CHAR(9)," "),CHAR(10)," "),CHAR(11)," "),CHAR(12)," "),CHAR(13)," "))="UNRESOLVED",TRIM(SUBSTITUTE(SUBSTITUTE(SUBSTITUTE(SUBSTITUTE(SUBSTITUTE(SUBSTITUTE(L128,CHAR(160)," "),CHAR(9)," "),CHAR(10)," "),CHAR(11)," "),CHAR(12)," "),CHAR(13)," "))="UNKNOWN",TRIM(SUBSTITUTE(SUBSTITUTE(SUBSTITUTE(SUBSTITUTE(SUBSTITUTE(SUBSTITUTE(N128,CHAR(160)," "),CHAR(9)," "),CHAR(10)," "),CHAR(11)," "),CHAR(12)," "),CHAR(13)," "))="UNRESOLVED",TRIM(SUBSTITUTE(SUBSTITUTE(SUBSTITUTE(SUBSTITUTE(SUBSTITUTE(SUBSTITUTE(O128,CHAR(160)," "),CHAR(9)," "),CHAR(10)," "),CHAR(11)," "),CHAR(12)," "),CHAR(13)," "))="UNKNOWN"),"RESOLVE_SCOPE",IF(AND(TRIM(SUBSTITUTE(SUBSTITUTE(SUBSTITUTE(SUBSTITUTE(SUBSTITUTE(SUBSTITUTE(C128,CHAR(160)," "),CHAR(9)," "),CHAR(10)," "),CHAR(11)," "),CHAR(12)," "),CHAR(13)," "))="CURRENT",OR(TRIM(SUBSTITUTE(SUBSTITUTE(SUBSTITUTE(SUBSTITUTE(SUBSTITUTE(SUBSTITUTE(F128,CHAR(160)," "),CHAR(9)," "),CHAR(10)," "),CHAR(11)," "),CHAR(12)," "),CHAR(13)," "))="MATERIAL",TRIM(SUBSTITUTE(SUBSTITUTE(SUBSTITUTE(SUBSTITUTE(SUBSTITUTE(SUBSTITUTE(I128,CHAR(160)," "),CHAR(9)," "),CHAR(10)," "),CHAR(11)," "),CHAR(12)," "),CHAR(13)," "))="MATERIAL",TRIM(SUBSTITUTE(SUBSTITUTE(SUBSTITUTE(SUBSTITUTE(SUBSTITUTE(SUBSTITUTE(L128,CHAR(160)," "),CHAR(9)," "),CHAR(10)," "),CHAR(11)," "),CHAR(12)," "),CHAR(13)," "))="MATERIAL",TRIM(SUBSTITUTE(SUBSTITUTE(SUBSTITUTE(SUBSTITUTE(SUBSTITUTE(SUBSTITUTE(O128,CHAR(160)," "),CHAR(9)," "),CHAR(10)," "),CHAR(11)," "),CHAR(12)," "),CHAR(13)," "))="MATERIAL")),"REOPEN_VIEW",IF((--(TRIM(SUBSTITUTE(SUBSTITUTE(SUBSTITUTE(SUBSTITUTE(SUBSTITUTE(SUBSTITUTE(F128,CHAR(160)," "),CHAR(9)," "),CHAR(10)," "),CHAR(11)," "),CHAR(12)," "),CHAR(13)," "))="MATERIAL")+--(TRIM(SUBSTITUTE(SUBSTITUTE(SUBSTITUTE(SUBSTITUTE(SUBSTITUTE(SUBSTITUTE(I128,CHAR(160)," "),CHAR(9)," "),CHAR(10)," "),CHAR(11)," "),CHAR(12)," "),CHAR(13)," "))="MATERIAL")+--(TRIM(SUBSTITUTE(SUBSTITUTE(SUBSTITUTE(SUBSTITUTE(SUBSTITUTE(SUBSTITUTE(L128,CHAR(160)," "),CHAR(9)," "),CHAR(10)," "),CHAR(11)," "),CHAR(12)," "),CHAR(13)," "))="MATERIAL")+--(TRIM(SUBSTITUTE(SUBSTITUTE(SUBSTITUTE(SUBSTITUTE(SUBSTITUTE(SUBSTITUTE(O128,CHAR(160)," "),CHAR(9)," "),CHAR(10)," "),CHAR(11)," "),CHAR(12)," "),CHAR(13)," "))="MATERIAL"))&gt;1,"SPLIT_MULTIPLE",IF(TRIM(SUBSTITUTE(SUBSTITUTE(SUBSTITUTE(SUBSTITUTE(SUBSTITUTE(SUBSTITUTE(F128,CHAR(160)," "),CHAR(9)," "),CHAR(10)," "),CHAR(11)," "),CHAR(12)," "),CHAR(13)," "))="MATERIAL","SPLIT_BUYER",IF(TRIM(SUBSTITUTE(SUBSTITUTE(SUBSTITUTE(SUBSTITUTE(SUBSTITUTE(SUBSTITUTE(I128,CHAR(160)," "),CHAR(9)," "),CHAR(10)," "),CHAR(11)," "),CHAR(12)," "),CHAR(13)," "))="MATERIAL","SPLIT_OFFER",IF(TRIM(SUBSTITUTE(SUBSTITUTE(SUBSTITUTE(SUBSTITUTE(SUBSTITUTE(SUBSTITUTE(L128,CHAR(160)," "),CHAR(9)," "),CHAR(10)," "),CHAR(11)," "),CHAR(12)," "),CHAR(13)," "))="MATERIAL","SPLIT_MARKET",IF(TRIM(SUBSTITUTE(SUBSTITUTE(SUBSTITUTE(SUBSTITUTE(SUBSTITUTE(SUBSTITUTE(O128,CHAR(160)," "),CHAR(9)," "),CHAR(10)," "),CHAR(11)," "),CHAR(12)," "),CHAR(13)," "))="MATERIAL","SPLIT_GEOGRAPHY","USE_ONE_VIEW")))))))))</f>
      </c>
      <c r="T128" s="46">
        <f>IF(S128="INVALID_INPUT","CONTROLLED_INPUT_INVALID",IF(S128="INCOMPLETE","REQUIRED_INPUT_MISSING",IF(S128="RESOLVE_SCOPE","BOUNDARY_UNRESOLVED",IF(S128="REOPEN_VIEW","CURRENT_VIEW_STALE",IF(S128="SPLIT_MULTIPLE","MULTIPLE_MATERIAL_BOUNDARIES",IF(LEFT(S128,6)="SPLIT_","SINGLE_MATERIAL_BOUNDARY","NO_MATERIAL_BOUNDARY_CHANGE"))))))</f>
      </c>
      <c r="U128" s="46">
        <f>"Buyer: "&amp;TRIM(SUBSTITUTE(SUBSTITUTE(SUBSTITUTE(SUBSTITUTE(SUBSTITUTE(SUBSTITUTE(D128,CHAR(160)," "),CHAR(9)," "),CHAR(10)," "),CHAR(11)," "),CHAR(12)," "),CHAR(13)," "))&amp;" | Offer: "&amp;TRIM(SUBSTITUTE(SUBSTITUTE(SUBSTITUTE(SUBSTITUTE(SUBSTITUTE(SUBSTITUTE(G128,CHAR(160)," "),CHAR(9)," "),CHAR(10)," "),CHAR(11)," "),CHAR(12)," "),CHAR(13)," "))&amp;" | Market/job: "&amp;TRIM(SUBSTITUTE(SUBSTITUTE(SUBSTITUTE(SUBSTITUTE(SUBSTITUTE(SUBSTITUTE(J128,CHAR(160)," "),CHAR(9)," "),CHAR(10)," "),CHAR(11)," "),CHAR(12)," "),CHAR(13)," "))&amp;" | Geography/serviceability: "&amp;TRIM(SUBSTITUTE(SUBSTITUTE(SUBSTITUTE(SUBSTITUTE(SUBSTITUTE(SUBSTITUTE(M128,CHAR(160)," "),CHAR(9)," "),CHAR(10)," "),CHAR(11)," "),CHAR(12)," "),CHAR(13)," "))</f>
      </c>
      <c r="V128" s="46">
        <f>IF(OR(S128="USE_ONE_VIEW",LEFT(S128,6)="SPLIT_",S128="REOPEN_VIEW"),"Use the resulting scoped view for the stated decision after inclusions, exclusions and evidence are recorded.","No consequential downstream comparison yet.")</f>
      </c>
      <c r="W128" s="46">
        <f>IF(OR(S128="USE_ONE_VIEW",LEFT(S128,6)="SPLIT_",S128="REOPEN_VIEW"),"Do not generalize to other buyers, offers, markets, geographies or decisions without rechecking scope.","Do not size, benchmark, rank or brief from an unresolved or invalid scope.")</f>
      </c>
      <c r="X128" s="46">
        <f>IF(S128="INVALID_INPUT","Correct unsupported controlled values.",IF(S128="INCOMPLETE","Complete missing controlled fields.",IF(S128="RESOLVE_SCOPE","Resolve one or more boundary states/effects before comparison.",IF(AX128="INCOMPLETE","Record exact missing buyer / offer / market-job / geography-serviceability scope labels before publishing.","None identified by controlled inputs."))))</f>
      </c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>
        <f>IF(OR(LEN(TRIM(SUBSTITUTE(SUBSTITUTE(SUBSTITUTE(SUBSTITUTE(SUBSTITUTE(SUBSTITUTE(D128,CHAR(160)," "),CHAR(9)," "),CHAR(10)," "),CHAR(11)," "),CHAR(12)," "),CHAR(13)," ")))=0,LEN(TRIM(SUBSTITUTE(SUBSTITUTE(SUBSTITUTE(SUBSTITUTE(SUBSTITUTE(SUBSTITUTE(G128,CHAR(160)," "),CHAR(9)," "),CHAR(10)," "),CHAR(11)," "),CHAR(12)," "),CHAR(13)," ")))=0,LEN(TRIM(SUBSTITUTE(SUBSTITUTE(SUBSTITUTE(SUBSTITUTE(SUBSTITUTE(SUBSTITUTE(J128,CHAR(160)," "),CHAR(9)," "),CHAR(10)," "),CHAR(11)," "),CHAR(12)," "),CHAR(13)," ")))=0,LEN(TRIM(SUBSTITUTE(SUBSTITUTE(SUBSTITUTE(SUBSTITUTE(SUBSTITUTE(SUBSTITUTE(M128,CHAR(160)," "),CHAR(9)," "),CHAR(10)," "),CHAR(11)," "),CHAR(12)," "),CHAR(13)," ")))=0),"INCOMPLETE","COMPLETE")</f>
      </c>
      <c r="AY128">
        <f>IF(OR(S128="INVALID_INPUT",S128="INCOMPLETE",S128="RESOLVE_SCOPE",AX128="INCOMPLETE"),"NOT_READY_TO_PUBLISH","READY_FOR_HANDOFF")</f>
      </c>
    </row>
    <row r="129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48">
        <f>IF(OR(LEN(TRIM(SUBSTITUTE(SUBSTITUTE(SUBSTITUTE(SUBSTITUTE(SUBSTITUTE(SUBSTITUTE(B129,CHAR(160)," "),CHAR(9)," "),CHAR(10)," "),CHAR(11)," "),CHAR(12)," "),CHAR(13)," ")))=0,LEN(TRIM(SUBSTITUTE(SUBSTITUTE(SUBSTITUTE(SUBSTITUTE(SUBSTITUTE(SUBSTITUTE(C129,CHAR(160)," "),CHAR(9)," "),CHAR(10)," "),CHAR(11)," "),CHAR(12)," "),CHAR(13)," ")))=0,LEN(TRIM(SUBSTITUTE(SUBSTITUTE(SUBSTITUTE(SUBSTITUTE(SUBSTITUTE(SUBSTITUTE(E129,CHAR(160)," "),CHAR(9)," "),CHAR(10)," "),CHAR(11)," "),CHAR(12)," "),CHAR(13)," ")))=0,LEN(TRIM(SUBSTITUTE(SUBSTITUTE(SUBSTITUTE(SUBSTITUTE(SUBSTITUTE(SUBSTITUTE(F129,CHAR(160)," "),CHAR(9)," "),CHAR(10)," "),CHAR(11)," "),CHAR(12)," "),CHAR(13)," ")))=0,LEN(TRIM(SUBSTITUTE(SUBSTITUTE(SUBSTITUTE(SUBSTITUTE(SUBSTITUTE(SUBSTITUTE(H129,CHAR(160)," "),CHAR(9)," "),CHAR(10)," "),CHAR(11)," "),CHAR(12)," "),CHAR(13)," ")))=0,LEN(TRIM(SUBSTITUTE(SUBSTITUTE(SUBSTITUTE(SUBSTITUTE(SUBSTITUTE(SUBSTITUTE(I129,CHAR(160)," "),CHAR(9)," "),CHAR(10)," "),CHAR(11)," "),CHAR(12)," "),CHAR(13)," ")))=0,LEN(TRIM(SUBSTITUTE(SUBSTITUTE(SUBSTITUTE(SUBSTITUTE(SUBSTITUTE(SUBSTITUTE(K129,CHAR(160)," "),CHAR(9)," "),CHAR(10)," "),CHAR(11)," "),CHAR(12)," "),CHAR(13)," ")))=0,LEN(TRIM(SUBSTITUTE(SUBSTITUTE(SUBSTITUTE(SUBSTITUTE(SUBSTITUTE(SUBSTITUTE(L129,CHAR(160)," "),CHAR(9)," "),CHAR(10)," "),CHAR(11)," "),CHAR(12)," "),CHAR(13)," ")))=0,LEN(TRIM(SUBSTITUTE(SUBSTITUTE(SUBSTITUTE(SUBSTITUTE(SUBSTITUTE(SUBSTITUTE(N129,CHAR(160)," "),CHAR(9)," "),CHAR(10)," "),CHAR(11)," "),CHAR(12)," "),CHAR(13)," ")))=0,LEN(TRIM(SUBSTITUTE(SUBSTITUTE(SUBSTITUTE(SUBSTITUTE(SUBSTITUTE(SUBSTITUTE(O129,CHAR(160)," "),CHAR(9)," "),CHAR(10)," "),CHAR(11)," "),CHAR(12)," "),CHAR(13)," ")))=0),"INCOMPLETE",IF(OR(SUMPRODUCT(--EXACT(TRIM(SUBSTITUTE(SUBSTITUTE(SUBSTITUTE(SUBSTITUTE(SUBSTITUTE(SUBSTITUTE(B129,CHAR(160)," "),CHAR(9)," "),CHAR(10)," "),CHAR(11)," "),CHAR(12)," "),CHAR(13)," ")),validation_decision_use))=0,SUMPRODUCT(--EXACT(TRIM(SUBSTITUTE(SUBSTITUTE(SUBSTITUTE(SUBSTITUTE(SUBSTITUTE(SUBSTITUTE(C129,CHAR(160)," "),CHAR(9)," "),CHAR(10)," "),CHAR(11)," "),CHAR(12)," "),CHAR(13)," ")),validation_existing_view))=0,SUMPRODUCT(--EXACT(TRIM(SUBSTITUTE(SUBSTITUTE(SUBSTITUTE(SUBSTITUTE(SUBSTITUTE(SUBSTITUTE(E129,CHAR(160)," "),CHAR(9)," "),CHAR(10)," "),CHAR(11)," "),CHAR(12)," "),CHAR(13)," ")),validation_boundary_state))=0,SUMPRODUCT(--EXACT(TRIM(SUBSTITUTE(SUBSTITUTE(SUBSTITUTE(SUBSTITUTE(SUBSTITUTE(SUBSTITUTE(F129,CHAR(160)," "),CHAR(9)," "),CHAR(10)," "),CHAR(11)," "),CHAR(12)," "),CHAR(13)," ")),validation_boundary_effect))=0,SUMPRODUCT(--EXACT(TRIM(SUBSTITUTE(SUBSTITUTE(SUBSTITUTE(SUBSTITUTE(SUBSTITUTE(SUBSTITUTE(H129,CHAR(160)," "),CHAR(9)," "),CHAR(10)," "),CHAR(11)," "),CHAR(12)," "),CHAR(13)," ")),validation_boundary_state))=0,SUMPRODUCT(--EXACT(TRIM(SUBSTITUTE(SUBSTITUTE(SUBSTITUTE(SUBSTITUTE(SUBSTITUTE(SUBSTITUTE(I129,CHAR(160)," "),CHAR(9)," "),CHAR(10)," "),CHAR(11)," "),CHAR(12)," "),CHAR(13)," ")),validation_boundary_effect))=0,SUMPRODUCT(--EXACT(TRIM(SUBSTITUTE(SUBSTITUTE(SUBSTITUTE(SUBSTITUTE(SUBSTITUTE(SUBSTITUTE(K129,CHAR(160)," "),CHAR(9)," "),CHAR(10)," "),CHAR(11)," "),CHAR(12)," "),CHAR(13)," ")),validation_boundary_state))=0,SUMPRODUCT(--EXACT(TRIM(SUBSTITUTE(SUBSTITUTE(SUBSTITUTE(SUBSTITUTE(SUBSTITUTE(SUBSTITUTE(L129,CHAR(160)," "),CHAR(9)," "),CHAR(10)," "),CHAR(11)," "),CHAR(12)," "),CHAR(13)," ")),validation_boundary_effect))=0,SUMPRODUCT(--EXACT(TRIM(SUBSTITUTE(SUBSTITUTE(SUBSTITUTE(SUBSTITUTE(SUBSTITUTE(SUBSTITUTE(N129,CHAR(160)," "),CHAR(9)," "),CHAR(10)," "),CHAR(11)," "),CHAR(12)," "),CHAR(13)," ")),validation_boundary_state))=0,SUMPRODUCT(--EXACT(TRIM(SUBSTITUTE(SUBSTITUTE(SUBSTITUTE(SUBSTITUTE(SUBSTITUTE(SUBSTITUTE(O129,CHAR(160)," "),CHAR(9)," "),CHAR(10)," "),CHAR(11)," "),CHAR(12)," "),CHAR(13)," ")),validation_boundary_effect))=0),"INVALID_INPUT",IF(OR(TRIM(SUBSTITUTE(SUBSTITUTE(SUBSTITUTE(SUBSTITUTE(SUBSTITUTE(SUBSTITUTE(E129,CHAR(160)," "),CHAR(9)," "),CHAR(10)," "),CHAR(11)," "),CHAR(12)," "),CHAR(13)," "))="UNRESOLVED",TRIM(SUBSTITUTE(SUBSTITUTE(SUBSTITUTE(SUBSTITUTE(SUBSTITUTE(SUBSTITUTE(F129,CHAR(160)," "),CHAR(9)," "),CHAR(10)," "),CHAR(11)," "),CHAR(12)," "),CHAR(13)," "))="UNKNOWN",TRIM(SUBSTITUTE(SUBSTITUTE(SUBSTITUTE(SUBSTITUTE(SUBSTITUTE(SUBSTITUTE(H129,CHAR(160)," "),CHAR(9)," "),CHAR(10)," "),CHAR(11)," "),CHAR(12)," "),CHAR(13)," "))="UNRESOLVED",TRIM(SUBSTITUTE(SUBSTITUTE(SUBSTITUTE(SUBSTITUTE(SUBSTITUTE(SUBSTITUTE(I129,CHAR(160)," "),CHAR(9)," "),CHAR(10)," "),CHAR(11)," "),CHAR(12)," "),CHAR(13)," "))="UNKNOWN",TRIM(SUBSTITUTE(SUBSTITUTE(SUBSTITUTE(SUBSTITUTE(SUBSTITUTE(SUBSTITUTE(K129,CHAR(160)," "),CHAR(9)," "),CHAR(10)," "),CHAR(11)," "),CHAR(12)," "),CHAR(13)," "))="UNRESOLVED",TRIM(SUBSTITUTE(SUBSTITUTE(SUBSTITUTE(SUBSTITUTE(SUBSTITUTE(SUBSTITUTE(L129,CHAR(160)," "),CHAR(9)," "),CHAR(10)," "),CHAR(11)," "),CHAR(12)," "),CHAR(13)," "))="UNKNOWN",TRIM(SUBSTITUTE(SUBSTITUTE(SUBSTITUTE(SUBSTITUTE(SUBSTITUTE(SUBSTITUTE(N129,CHAR(160)," "),CHAR(9)," "),CHAR(10)," "),CHAR(11)," "),CHAR(12)," "),CHAR(13)," "))="UNRESOLVED",TRIM(SUBSTITUTE(SUBSTITUTE(SUBSTITUTE(SUBSTITUTE(SUBSTITUTE(SUBSTITUTE(O129,CHAR(160)," "),CHAR(9)," "),CHAR(10)," "),CHAR(11)," "),CHAR(12)," "),CHAR(13)," "))="UNKNOWN"),"RESOLVE_SCOPE",IF(AND(TRIM(SUBSTITUTE(SUBSTITUTE(SUBSTITUTE(SUBSTITUTE(SUBSTITUTE(SUBSTITUTE(C129,CHAR(160)," "),CHAR(9)," "),CHAR(10)," "),CHAR(11)," "),CHAR(12)," "),CHAR(13)," "))="CURRENT",OR(TRIM(SUBSTITUTE(SUBSTITUTE(SUBSTITUTE(SUBSTITUTE(SUBSTITUTE(SUBSTITUTE(F129,CHAR(160)," "),CHAR(9)," "),CHAR(10)," "),CHAR(11)," "),CHAR(12)," "),CHAR(13)," "))="MATERIAL",TRIM(SUBSTITUTE(SUBSTITUTE(SUBSTITUTE(SUBSTITUTE(SUBSTITUTE(SUBSTITUTE(I129,CHAR(160)," "),CHAR(9)," "),CHAR(10)," "),CHAR(11)," "),CHAR(12)," "),CHAR(13)," "))="MATERIAL",TRIM(SUBSTITUTE(SUBSTITUTE(SUBSTITUTE(SUBSTITUTE(SUBSTITUTE(SUBSTITUTE(L129,CHAR(160)," "),CHAR(9)," "),CHAR(10)," "),CHAR(11)," "),CHAR(12)," "),CHAR(13)," "))="MATERIAL",TRIM(SUBSTITUTE(SUBSTITUTE(SUBSTITUTE(SUBSTITUTE(SUBSTITUTE(SUBSTITUTE(O129,CHAR(160)," "),CHAR(9)," "),CHAR(10)," "),CHAR(11)," "),CHAR(12)," "),CHAR(13)," "))="MATERIAL")),"REOPEN_VIEW",IF((--(TRIM(SUBSTITUTE(SUBSTITUTE(SUBSTITUTE(SUBSTITUTE(SUBSTITUTE(SUBSTITUTE(F129,CHAR(160)," "),CHAR(9)," "),CHAR(10)," "),CHAR(11)," "),CHAR(12)," "),CHAR(13)," "))="MATERIAL")+--(TRIM(SUBSTITUTE(SUBSTITUTE(SUBSTITUTE(SUBSTITUTE(SUBSTITUTE(SUBSTITUTE(I129,CHAR(160)," "),CHAR(9)," "),CHAR(10)," "),CHAR(11)," "),CHAR(12)," "),CHAR(13)," "))="MATERIAL")+--(TRIM(SUBSTITUTE(SUBSTITUTE(SUBSTITUTE(SUBSTITUTE(SUBSTITUTE(SUBSTITUTE(L129,CHAR(160)," "),CHAR(9)," "),CHAR(10)," "),CHAR(11)," "),CHAR(12)," "),CHAR(13)," "))="MATERIAL")+--(TRIM(SUBSTITUTE(SUBSTITUTE(SUBSTITUTE(SUBSTITUTE(SUBSTITUTE(SUBSTITUTE(O129,CHAR(160)," "),CHAR(9)," "),CHAR(10)," "),CHAR(11)," "),CHAR(12)," "),CHAR(13)," "))="MATERIAL"))&gt;1,"SPLIT_MULTIPLE",IF(TRIM(SUBSTITUTE(SUBSTITUTE(SUBSTITUTE(SUBSTITUTE(SUBSTITUTE(SUBSTITUTE(F129,CHAR(160)," "),CHAR(9)," "),CHAR(10)," "),CHAR(11)," "),CHAR(12)," "),CHAR(13)," "))="MATERIAL","SPLIT_BUYER",IF(TRIM(SUBSTITUTE(SUBSTITUTE(SUBSTITUTE(SUBSTITUTE(SUBSTITUTE(SUBSTITUTE(I129,CHAR(160)," "),CHAR(9)," "),CHAR(10)," "),CHAR(11)," "),CHAR(12)," "),CHAR(13)," "))="MATERIAL","SPLIT_OFFER",IF(TRIM(SUBSTITUTE(SUBSTITUTE(SUBSTITUTE(SUBSTITUTE(SUBSTITUTE(SUBSTITUTE(L129,CHAR(160)," "),CHAR(9)," "),CHAR(10)," "),CHAR(11)," "),CHAR(12)," "),CHAR(13)," "))="MATERIAL","SPLIT_MARKET",IF(TRIM(SUBSTITUTE(SUBSTITUTE(SUBSTITUTE(SUBSTITUTE(SUBSTITUTE(SUBSTITUTE(O129,CHAR(160)," "),CHAR(9)," "),CHAR(10)," "),CHAR(11)," "),CHAR(12)," "),CHAR(13)," "))="MATERIAL","SPLIT_GEOGRAPHY","USE_ONE_VIEW")))))))))</f>
      </c>
      <c r="T129" s="46">
        <f>IF(S129="INVALID_INPUT","CONTROLLED_INPUT_INVALID",IF(S129="INCOMPLETE","REQUIRED_INPUT_MISSING",IF(S129="RESOLVE_SCOPE","BOUNDARY_UNRESOLVED",IF(S129="REOPEN_VIEW","CURRENT_VIEW_STALE",IF(S129="SPLIT_MULTIPLE","MULTIPLE_MATERIAL_BOUNDARIES",IF(LEFT(S129,6)="SPLIT_","SINGLE_MATERIAL_BOUNDARY","NO_MATERIAL_BOUNDARY_CHANGE"))))))</f>
      </c>
      <c r="U129" s="46">
        <f>"Buyer: "&amp;TRIM(SUBSTITUTE(SUBSTITUTE(SUBSTITUTE(SUBSTITUTE(SUBSTITUTE(SUBSTITUTE(D129,CHAR(160)," "),CHAR(9)," "),CHAR(10)," "),CHAR(11)," "),CHAR(12)," "),CHAR(13)," "))&amp;" | Offer: "&amp;TRIM(SUBSTITUTE(SUBSTITUTE(SUBSTITUTE(SUBSTITUTE(SUBSTITUTE(SUBSTITUTE(G129,CHAR(160)," "),CHAR(9)," "),CHAR(10)," "),CHAR(11)," "),CHAR(12)," "),CHAR(13)," "))&amp;" | Market/job: "&amp;TRIM(SUBSTITUTE(SUBSTITUTE(SUBSTITUTE(SUBSTITUTE(SUBSTITUTE(SUBSTITUTE(J129,CHAR(160)," "),CHAR(9)," "),CHAR(10)," "),CHAR(11)," "),CHAR(12)," "),CHAR(13)," "))&amp;" | Geography/serviceability: "&amp;TRIM(SUBSTITUTE(SUBSTITUTE(SUBSTITUTE(SUBSTITUTE(SUBSTITUTE(SUBSTITUTE(M129,CHAR(160)," "),CHAR(9)," "),CHAR(10)," "),CHAR(11)," "),CHAR(12)," "),CHAR(13)," "))</f>
      </c>
      <c r="V129" s="46">
        <f>IF(OR(S129="USE_ONE_VIEW",LEFT(S129,6)="SPLIT_",S129="REOPEN_VIEW"),"Use the resulting scoped view for the stated decision after inclusions, exclusions and evidence are recorded.","No consequential downstream comparison yet.")</f>
      </c>
      <c r="W129" s="46">
        <f>IF(OR(S129="USE_ONE_VIEW",LEFT(S129,6)="SPLIT_",S129="REOPEN_VIEW"),"Do not generalize to other buyers, offers, markets, geographies or decisions without rechecking scope.","Do not size, benchmark, rank or brief from an unresolved or invalid scope.")</f>
      </c>
      <c r="X129" s="46">
        <f>IF(S129="INVALID_INPUT","Correct unsupported controlled values.",IF(S129="INCOMPLETE","Complete missing controlled fields.",IF(S129="RESOLVE_SCOPE","Resolve one or more boundary states/effects before comparison.",IF(AX129="INCOMPLETE","Record exact missing buyer / offer / market-job / geography-serviceability scope labels before publishing.","None identified by controlled inputs."))))</f>
      </c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>
        <f>IF(OR(LEN(TRIM(SUBSTITUTE(SUBSTITUTE(SUBSTITUTE(SUBSTITUTE(SUBSTITUTE(SUBSTITUTE(D129,CHAR(160)," "),CHAR(9)," "),CHAR(10)," "),CHAR(11)," "),CHAR(12)," "),CHAR(13)," ")))=0,LEN(TRIM(SUBSTITUTE(SUBSTITUTE(SUBSTITUTE(SUBSTITUTE(SUBSTITUTE(SUBSTITUTE(G129,CHAR(160)," "),CHAR(9)," "),CHAR(10)," "),CHAR(11)," "),CHAR(12)," "),CHAR(13)," ")))=0,LEN(TRIM(SUBSTITUTE(SUBSTITUTE(SUBSTITUTE(SUBSTITUTE(SUBSTITUTE(SUBSTITUTE(J129,CHAR(160)," "),CHAR(9)," "),CHAR(10)," "),CHAR(11)," "),CHAR(12)," "),CHAR(13)," ")))=0,LEN(TRIM(SUBSTITUTE(SUBSTITUTE(SUBSTITUTE(SUBSTITUTE(SUBSTITUTE(SUBSTITUTE(M129,CHAR(160)," "),CHAR(9)," "),CHAR(10)," "),CHAR(11)," "),CHAR(12)," "),CHAR(13)," ")))=0),"INCOMPLETE","COMPLETE")</f>
      </c>
      <c r="AY129">
        <f>IF(OR(S129="INVALID_INPUT",S129="INCOMPLETE",S129="RESOLVE_SCOPE",AX129="INCOMPLETE"),"NOT_READY_TO_PUBLISH","READY_FOR_HANDOFF")</f>
      </c>
    </row>
    <row r="130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48">
        <f>IF(OR(LEN(TRIM(SUBSTITUTE(SUBSTITUTE(SUBSTITUTE(SUBSTITUTE(SUBSTITUTE(SUBSTITUTE(B130,CHAR(160)," "),CHAR(9)," "),CHAR(10)," "),CHAR(11)," "),CHAR(12)," "),CHAR(13)," ")))=0,LEN(TRIM(SUBSTITUTE(SUBSTITUTE(SUBSTITUTE(SUBSTITUTE(SUBSTITUTE(SUBSTITUTE(C130,CHAR(160)," "),CHAR(9)," "),CHAR(10)," "),CHAR(11)," "),CHAR(12)," "),CHAR(13)," ")))=0,LEN(TRIM(SUBSTITUTE(SUBSTITUTE(SUBSTITUTE(SUBSTITUTE(SUBSTITUTE(SUBSTITUTE(E130,CHAR(160)," "),CHAR(9)," "),CHAR(10)," "),CHAR(11)," "),CHAR(12)," "),CHAR(13)," ")))=0,LEN(TRIM(SUBSTITUTE(SUBSTITUTE(SUBSTITUTE(SUBSTITUTE(SUBSTITUTE(SUBSTITUTE(F130,CHAR(160)," "),CHAR(9)," "),CHAR(10)," "),CHAR(11)," "),CHAR(12)," "),CHAR(13)," ")))=0,LEN(TRIM(SUBSTITUTE(SUBSTITUTE(SUBSTITUTE(SUBSTITUTE(SUBSTITUTE(SUBSTITUTE(H130,CHAR(160)," "),CHAR(9)," "),CHAR(10)," "),CHAR(11)," "),CHAR(12)," "),CHAR(13)," ")))=0,LEN(TRIM(SUBSTITUTE(SUBSTITUTE(SUBSTITUTE(SUBSTITUTE(SUBSTITUTE(SUBSTITUTE(I130,CHAR(160)," "),CHAR(9)," "),CHAR(10)," "),CHAR(11)," "),CHAR(12)," "),CHAR(13)," ")))=0,LEN(TRIM(SUBSTITUTE(SUBSTITUTE(SUBSTITUTE(SUBSTITUTE(SUBSTITUTE(SUBSTITUTE(K130,CHAR(160)," "),CHAR(9)," "),CHAR(10)," "),CHAR(11)," "),CHAR(12)," "),CHAR(13)," ")))=0,LEN(TRIM(SUBSTITUTE(SUBSTITUTE(SUBSTITUTE(SUBSTITUTE(SUBSTITUTE(SUBSTITUTE(L130,CHAR(160)," "),CHAR(9)," "),CHAR(10)," "),CHAR(11)," "),CHAR(12)," "),CHAR(13)," ")))=0,LEN(TRIM(SUBSTITUTE(SUBSTITUTE(SUBSTITUTE(SUBSTITUTE(SUBSTITUTE(SUBSTITUTE(N130,CHAR(160)," "),CHAR(9)," "),CHAR(10)," "),CHAR(11)," "),CHAR(12)," "),CHAR(13)," ")))=0,LEN(TRIM(SUBSTITUTE(SUBSTITUTE(SUBSTITUTE(SUBSTITUTE(SUBSTITUTE(SUBSTITUTE(O130,CHAR(160)," "),CHAR(9)," "),CHAR(10)," "),CHAR(11)," "),CHAR(12)," "),CHAR(13)," ")))=0),"INCOMPLETE",IF(OR(SUMPRODUCT(--EXACT(TRIM(SUBSTITUTE(SUBSTITUTE(SUBSTITUTE(SUBSTITUTE(SUBSTITUTE(SUBSTITUTE(B130,CHAR(160)," "),CHAR(9)," "),CHAR(10)," "),CHAR(11)," "),CHAR(12)," "),CHAR(13)," ")),validation_decision_use))=0,SUMPRODUCT(--EXACT(TRIM(SUBSTITUTE(SUBSTITUTE(SUBSTITUTE(SUBSTITUTE(SUBSTITUTE(SUBSTITUTE(C130,CHAR(160)," "),CHAR(9)," "),CHAR(10)," "),CHAR(11)," "),CHAR(12)," "),CHAR(13)," ")),validation_existing_view))=0,SUMPRODUCT(--EXACT(TRIM(SUBSTITUTE(SUBSTITUTE(SUBSTITUTE(SUBSTITUTE(SUBSTITUTE(SUBSTITUTE(E130,CHAR(160)," "),CHAR(9)," "),CHAR(10)," "),CHAR(11)," "),CHAR(12)," "),CHAR(13)," ")),validation_boundary_state))=0,SUMPRODUCT(--EXACT(TRIM(SUBSTITUTE(SUBSTITUTE(SUBSTITUTE(SUBSTITUTE(SUBSTITUTE(SUBSTITUTE(F130,CHAR(160)," "),CHAR(9)," "),CHAR(10)," "),CHAR(11)," "),CHAR(12)," "),CHAR(13)," ")),validation_boundary_effect))=0,SUMPRODUCT(--EXACT(TRIM(SUBSTITUTE(SUBSTITUTE(SUBSTITUTE(SUBSTITUTE(SUBSTITUTE(SUBSTITUTE(H130,CHAR(160)," "),CHAR(9)," "),CHAR(10)," "),CHAR(11)," "),CHAR(12)," "),CHAR(13)," ")),validation_boundary_state))=0,SUMPRODUCT(--EXACT(TRIM(SUBSTITUTE(SUBSTITUTE(SUBSTITUTE(SUBSTITUTE(SUBSTITUTE(SUBSTITUTE(I130,CHAR(160)," "),CHAR(9)," "),CHAR(10)," "),CHAR(11)," "),CHAR(12)," "),CHAR(13)," ")),validation_boundary_effect))=0,SUMPRODUCT(--EXACT(TRIM(SUBSTITUTE(SUBSTITUTE(SUBSTITUTE(SUBSTITUTE(SUBSTITUTE(SUBSTITUTE(K130,CHAR(160)," "),CHAR(9)," "),CHAR(10)," "),CHAR(11)," "),CHAR(12)," "),CHAR(13)," ")),validation_boundary_state))=0,SUMPRODUCT(--EXACT(TRIM(SUBSTITUTE(SUBSTITUTE(SUBSTITUTE(SUBSTITUTE(SUBSTITUTE(SUBSTITUTE(L130,CHAR(160)," "),CHAR(9)," "),CHAR(10)," "),CHAR(11)," "),CHAR(12)," "),CHAR(13)," ")),validation_boundary_effect))=0,SUMPRODUCT(--EXACT(TRIM(SUBSTITUTE(SUBSTITUTE(SUBSTITUTE(SUBSTITUTE(SUBSTITUTE(SUBSTITUTE(N130,CHAR(160)," "),CHAR(9)," "),CHAR(10)," "),CHAR(11)," "),CHAR(12)," "),CHAR(13)," ")),validation_boundary_state))=0,SUMPRODUCT(--EXACT(TRIM(SUBSTITUTE(SUBSTITUTE(SUBSTITUTE(SUBSTITUTE(SUBSTITUTE(SUBSTITUTE(O130,CHAR(160)," "),CHAR(9)," "),CHAR(10)," "),CHAR(11)," "),CHAR(12)," "),CHAR(13)," ")),validation_boundary_effect))=0),"INVALID_INPUT",IF(OR(TRIM(SUBSTITUTE(SUBSTITUTE(SUBSTITUTE(SUBSTITUTE(SUBSTITUTE(SUBSTITUTE(E130,CHAR(160)," "),CHAR(9)," "),CHAR(10)," "),CHAR(11)," "),CHAR(12)," "),CHAR(13)," "))="UNRESOLVED",TRIM(SUBSTITUTE(SUBSTITUTE(SUBSTITUTE(SUBSTITUTE(SUBSTITUTE(SUBSTITUTE(F130,CHAR(160)," "),CHAR(9)," "),CHAR(10)," "),CHAR(11)," "),CHAR(12)," "),CHAR(13)," "))="UNKNOWN",TRIM(SUBSTITUTE(SUBSTITUTE(SUBSTITUTE(SUBSTITUTE(SUBSTITUTE(SUBSTITUTE(H130,CHAR(160)," "),CHAR(9)," "),CHAR(10)," "),CHAR(11)," "),CHAR(12)," "),CHAR(13)," "))="UNRESOLVED",TRIM(SUBSTITUTE(SUBSTITUTE(SUBSTITUTE(SUBSTITUTE(SUBSTITUTE(SUBSTITUTE(I130,CHAR(160)," "),CHAR(9)," "),CHAR(10)," "),CHAR(11)," "),CHAR(12)," "),CHAR(13)," "))="UNKNOWN",TRIM(SUBSTITUTE(SUBSTITUTE(SUBSTITUTE(SUBSTITUTE(SUBSTITUTE(SUBSTITUTE(K130,CHAR(160)," "),CHAR(9)," "),CHAR(10)," "),CHAR(11)," "),CHAR(12)," "),CHAR(13)," "))="UNRESOLVED",TRIM(SUBSTITUTE(SUBSTITUTE(SUBSTITUTE(SUBSTITUTE(SUBSTITUTE(SUBSTITUTE(L130,CHAR(160)," "),CHAR(9)," "),CHAR(10)," "),CHAR(11)," "),CHAR(12)," "),CHAR(13)," "))="UNKNOWN",TRIM(SUBSTITUTE(SUBSTITUTE(SUBSTITUTE(SUBSTITUTE(SUBSTITUTE(SUBSTITUTE(N130,CHAR(160)," "),CHAR(9)," "),CHAR(10)," "),CHAR(11)," "),CHAR(12)," "),CHAR(13)," "))="UNRESOLVED",TRIM(SUBSTITUTE(SUBSTITUTE(SUBSTITUTE(SUBSTITUTE(SUBSTITUTE(SUBSTITUTE(O130,CHAR(160)," "),CHAR(9)," "),CHAR(10)," "),CHAR(11)," "),CHAR(12)," "),CHAR(13)," "))="UNKNOWN"),"RESOLVE_SCOPE",IF(AND(TRIM(SUBSTITUTE(SUBSTITUTE(SUBSTITUTE(SUBSTITUTE(SUBSTITUTE(SUBSTITUTE(C130,CHAR(160)," "),CHAR(9)," "),CHAR(10)," "),CHAR(11)," "),CHAR(12)," "),CHAR(13)," "))="CURRENT",OR(TRIM(SUBSTITUTE(SUBSTITUTE(SUBSTITUTE(SUBSTITUTE(SUBSTITUTE(SUBSTITUTE(F130,CHAR(160)," "),CHAR(9)," "),CHAR(10)," "),CHAR(11)," "),CHAR(12)," "),CHAR(13)," "))="MATERIAL",TRIM(SUBSTITUTE(SUBSTITUTE(SUBSTITUTE(SUBSTITUTE(SUBSTITUTE(SUBSTITUTE(I130,CHAR(160)," "),CHAR(9)," "),CHAR(10)," "),CHAR(11)," "),CHAR(12)," "),CHAR(13)," "))="MATERIAL",TRIM(SUBSTITUTE(SUBSTITUTE(SUBSTITUTE(SUBSTITUTE(SUBSTITUTE(SUBSTITUTE(L130,CHAR(160)," "),CHAR(9)," "),CHAR(10)," "),CHAR(11)," "),CHAR(12)," "),CHAR(13)," "))="MATERIAL",TRIM(SUBSTITUTE(SUBSTITUTE(SUBSTITUTE(SUBSTITUTE(SUBSTITUTE(SUBSTITUTE(O130,CHAR(160)," "),CHAR(9)," "),CHAR(10)," "),CHAR(11)," "),CHAR(12)," "),CHAR(13)," "))="MATERIAL")),"REOPEN_VIEW",IF((--(TRIM(SUBSTITUTE(SUBSTITUTE(SUBSTITUTE(SUBSTITUTE(SUBSTITUTE(SUBSTITUTE(F130,CHAR(160)," "),CHAR(9)," "),CHAR(10)," "),CHAR(11)," "),CHAR(12)," "),CHAR(13)," "))="MATERIAL")+--(TRIM(SUBSTITUTE(SUBSTITUTE(SUBSTITUTE(SUBSTITUTE(SUBSTITUTE(SUBSTITUTE(I130,CHAR(160)," "),CHAR(9)," "),CHAR(10)," "),CHAR(11)," "),CHAR(12)," "),CHAR(13)," "))="MATERIAL")+--(TRIM(SUBSTITUTE(SUBSTITUTE(SUBSTITUTE(SUBSTITUTE(SUBSTITUTE(SUBSTITUTE(L130,CHAR(160)," "),CHAR(9)," "),CHAR(10)," "),CHAR(11)," "),CHAR(12)," "),CHAR(13)," "))="MATERIAL")+--(TRIM(SUBSTITUTE(SUBSTITUTE(SUBSTITUTE(SUBSTITUTE(SUBSTITUTE(SUBSTITUTE(O130,CHAR(160)," "),CHAR(9)," "),CHAR(10)," "),CHAR(11)," "),CHAR(12)," "),CHAR(13)," "))="MATERIAL"))&gt;1,"SPLIT_MULTIPLE",IF(TRIM(SUBSTITUTE(SUBSTITUTE(SUBSTITUTE(SUBSTITUTE(SUBSTITUTE(SUBSTITUTE(F130,CHAR(160)," "),CHAR(9)," "),CHAR(10)," "),CHAR(11)," "),CHAR(12)," "),CHAR(13)," "))="MATERIAL","SPLIT_BUYER",IF(TRIM(SUBSTITUTE(SUBSTITUTE(SUBSTITUTE(SUBSTITUTE(SUBSTITUTE(SUBSTITUTE(I130,CHAR(160)," "),CHAR(9)," "),CHAR(10)," "),CHAR(11)," "),CHAR(12)," "),CHAR(13)," "))="MATERIAL","SPLIT_OFFER",IF(TRIM(SUBSTITUTE(SUBSTITUTE(SUBSTITUTE(SUBSTITUTE(SUBSTITUTE(SUBSTITUTE(L130,CHAR(160)," "),CHAR(9)," "),CHAR(10)," "),CHAR(11)," "),CHAR(12)," "),CHAR(13)," "))="MATERIAL","SPLIT_MARKET",IF(TRIM(SUBSTITUTE(SUBSTITUTE(SUBSTITUTE(SUBSTITUTE(SUBSTITUTE(SUBSTITUTE(O130,CHAR(160)," "),CHAR(9)," "),CHAR(10)," "),CHAR(11)," "),CHAR(12)," "),CHAR(13)," "))="MATERIAL","SPLIT_GEOGRAPHY","USE_ONE_VIEW")))))))))</f>
      </c>
      <c r="T130" s="46">
        <f>IF(S130="INVALID_INPUT","CONTROLLED_INPUT_INVALID",IF(S130="INCOMPLETE","REQUIRED_INPUT_MISSING",IF(S130="RESOLVE_SCOPE","BOUNDARY_UNRESOLVED",IF(S130="REOPEN_VIEW","CURRENT_VIEW_STALE",IF(S130="SPLIT_MULTIPLE","MULTIPLE_MATERIAL_BOUNDARIES",IF(LEFT(S130,6)="SPLIT_","SINGLE_MATERIAL_BOUNDARY","NO_MATERIAL_BOUNDARY_CHANGE"))))))</f>
      </c>
      <c r="U130" s="46">
        <f>"Buyer: "&amp;TRIM(SUBSTITUTE(SUBSTITUTE(SUBSTITUTE(SUBSTITUTE(SUBSTITUTE(SUBSTITUTE(D130,CHAR(160)," "),CHAR(9)," "),CHAR(10)," "),CHAR(11)," "),CHAR(12)," "),CHAR(13)," "))&amp;" | Offer: "&amp;TRIM(SUBSTITUTE(SUBSTITUTE(SUBSTITUTE(SUBSTITUTE(SUBSTITUTE(SUBSTITUTE(G130,CHAR(160)," "),CHAR(9)," "),CHAR(10)," "),CHAR(11)," "),CHAR(12)," "),CHAR(13)," "))&amp;" | Market/job: "&amp;TRIM(SUBSTITUTE(SUBSTITUTE(SUBSTITUTE(SUBSTITUTE(SUBSTITUTE(SUBSTITUTE(J130,CHAR(160)," "),CHAR(9)," "),CHAR(10)," "),CHAR(11)," "),CHAR(12)," "),CHAR(13)," "))&amp;" | Geography/serviceability: "&amp;TRIM(SUBSTITUTE(SUBSTITUTE(SUBSTITUTE(SUBSTITUTE(SUBSTITUTE(SUBSTITUTE(M130,CHAR(160)," "),CHAR(9)," "),CHAR(10)," "),CHAR(11)," "),CHAR(12)," "),CHAR(13)," "))</f>
      </c>
      <c r="V130" s="46">
        <f>IF(OR(S130="USE_ONE_VIEW",LEFT(S130,6)="SPLIT_",S130="REOPEN_VIEW"),"Use the resulting scoped view for the stated decision after inclusions, exclusions and evidence are recorded.","No consequential downstream comparison yet.")</f>
      </c>
      <c r="W130" s="46">
        <f>IF(OR(S130="USE_ONE_VIEW",LEFT(S130,6)="SPLIT_",S130="REOPEN_VIEW"),"Do not generalize to other buyers, offers, markets, geographies or decisions without rechecking scope.","Do not size, benchmark, rank or brief from an unresolved or invalid scope.")</f>
      </c>
      <c r="X130" s="46">
        <f>IF(S130="INVALID_INPUT","Correct unsupported controlled values.",IF(S130="INCOMPLETE","Complete missing controlled fields.",IF(S130="RESOLVE_SCOPE","Resolve one or more boundary states/effects before comparison.",IF(AX130="INCOMPLETE","Record exact missing buyer / offer / market-job / geography-serviceability scope labels before publishing.","None identified by controlled inputs."))))</f>
      </c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>
        <f>IF(OR(LEN(TRIM(SUBSTITUTE(SUBSTITUTE(SUBSTITUTE(SUBSTITUTE(SUBSTITUTE(SUBSTITUTE(D130,CHAR(160)," "),CHAR(9)," "),CHAR(10)," "),CHAR(11)," "),CHAR(12)," "),CHAR(13)," ")))=0,LEN(TRIM(SUBSTITUTE(SUBSTITUTE(SUBSTITUTE(SUBSTITUTE(SUBSTITUTE(SUBSTITUTE(G130,CHAR(160)," "),CHAR(9)," "),CHAR(10)," "),CHAR(11)," "),CHAR(12)," "),CHAR(13)," ")))=0,LEN(TRIM(SUBSTITUTE(SUBSTITUTE(SUBSTITUTE(SUBSTITUTE(SUBSTITUTE(SUBSTITUTE(J130,CHAR(160)," "),CHAR(9)," "),CHAR(10)," "),CHAR(11)," "),CHAR(12)," "),CHAR(13)," ")))=0,LEN(TRIM(SUBSTITUTE(SUBSTITUTE(SUBSTITUTE(SUBSTITUTE(SUBSTITUTE(SUBSTITUTE(M130,CHAR(160)," "),CHAR(9)," "),CHAR(10)," "),CHAR(11)," "),CHAR(12)," "),CHAR(13)," ")))=0),"INCOMPLETE","COMPLETE")</f>
      </c>
      <c r="AY130">
        <f>IF(OR(S130="INVALID_INPUT",S130="INCOMPLETE",S130="RESOLVE_SCOPE",AX130="INCOMPLETE"),"NOT_READY_TO_PUBLISH","READY_FOR_HANDOFF")</f>
      </c>
    </row>
    <row r="131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48">
        <f>IF(OR(LEN(TRIM(SUBSTITUTE(SUBSTITUTE(SUBSTITUTE(SUBSTITUTE(SUBSTITUTE(SUBSTITUTE(B131,CHAR(160)," "),CHAR(9)," "),CHAR(10)," "),CHAR(11)," "),CHAR(12)," "),CHAR(13)," ")))=0,LEN(TRIM(SUBSTITUTE(SUBSTITUTE(SUBSTITUTE(SUBSTITUTE(SUBSTITUTE(SUBSTITUTE(C131,CHAR(160)," "),CHAR(9)," "),CHAR(10)," "),CHAR(11)," "),CHAR(12)," "),CHAR(13)," ")))=0,LEN(TRIM(SUBSTITUTE(SUBSTITUTE(SUBSTITUTE(SUBSTITUTE(SUBSTITUTE(SUBSTITUTE(E131,CHAR(160)," "),CHAR(9)," "),CHAR(10)," "),CHAR(11)," "),CHAR(12)," "),CHAR(13)," ")))=0,LEN(TRIM(SUBSTITUTE(SUBSTITUTE(SUBSTITUTE(SUBSTITUTE(SUBSTITUTE(SUBSTITUTE(F131,CHAR(160)," "),CHAR(9)," "),CHAR(10)," "),CHAR(11)," "),CHAR(12)," "),CHAR(13)," ")))=0,LEN(TRIM(SUBSTITUTE(SUBSTITUTE(SUBSTITUTE(SUBSTITUTE(SUBSTITUTE(SUBSTITUTE(H131,CHAR(160)," "),CHAR(9)," "),CHAR(10)," "),CHAR(11)," "),CHAR(12)," "),CHAR(13)," ")))=0,LEN(TRIM(SUBSTITUTE(SUBSTITUTE(SUBSTITUTE(SUBSTITUTE(SUBSTITUTE(SUBSTITUTE(I131,CHAR(160)," "),CHAR(9)," "),CHAR(10)," "),CHAR(11)," "),CHAR(12)," "),CHAR(13)," ")))=0,LEN(TRIM(SUBSTITUTE(SUBSTITUTE(SUBSTITUTE(SUBSTITUTE(SUBSTITUTE(SUBSTITUTE(K131,CHAR(160)," "),CHAR(9)," "),CHAR(10)," "),CHAR(11)," "),CHAR(12)," "),CHAR(13)," ")))=0,LEN(TRIM(SUBSTITUTE(SUBSTITUTE(SUBSTITUTE(SUBSTITUTE(SUBSTITUTE(SUBSTITUTE(L131,CHAR(160)," "),CHAR(9)," "),CHAR(10)," "),CHAR(11)," "),CHAR(12)," "),CHAR(13)," ")))=0,LEN(TRIM(SUBSTITUTE(SUBSTITUTE(SUBSTITUTE(SUBSTITUTE(SUBSTITUTE(SUBSTITUTE(N131,CHAR(160)," "),CHAR(9)," "),CHAR(10)," "),CHAR(11)," "),CHAR(12)," "),CHAR(13)," ")))=0,LEN(TRIM(SUBSTITUTE(SUBSTITUTE(SUBSTITUTE(SUBSTITUTE(SUBSTITUTE(SUBSTITUTE(O131,CHAR(160)," "),CHAR(9)," "),CHAR(10)," "),CHAR(11)," "),CHAR(12)," "),CHAR(13)," ")))=0),"INCOMPLETE",IF(OR(SUMPRODUCT(--EXACT(TRIM(SUBSTITUTE(SUBSTITUTE(SUBSTITUTE(SUBSTITUTE(SUBSTITUTE(SUBSTITUTE(B131,CHAR(160)," "),CHAR(9)," "),CHAR(10)," "),CHAR(11)," "),CHAR(12)," "),CHAR(13)," ")),validation_decision_use))=0,SUMPRODUCT(--EXACT(TRIM(SUBSTITUTE(SUBSTITUTE(SUBSTITUTE(SUBSTITUTE(SUBSTITUTE(SUBSTITUTE(C131,CHAR(160)," "),CHAR(9)," "),CHAR(10)," "),CHAR(11)," "),CHAR(12)," "),CHAR(13)," ")),validation_existing_view))=0,SUMPRODUCT(--EXACT(TRIM(SUBSTITUTE(SUBSTITUTE(SUBSTITUTE(SUBSTITUTE(SUBSTITUTE(SUBSTITUTE(E131,CHAR(160)," "),CHAR(9)," "),CHAR(10)," "),CHAR(11)," "),CHAR(12)," "),CHAR(13)," ")),validation_boundary_state))=0,SUMPRODUCT(--EXACT(TRIM(SUBSTITUTE(SUBSTITUTE(SUBSTITUTE(SUBSTITUTE(SUBSTITUTE(SUBSTITUTE(F131,CHAR(160)," "),CHAR(9)," "),CHAR(10)," "),CHAR(11)," "),CHAR(12)," "),CHAR(13)," ")),validation_boundary_effect))=0,SUMPRODUCT(--EXACT(TRIM(SUBSTITUTE(SUBSTITUTE(SUBSTITUTE(SUBSTITUTE(SUBSTITUTE(SUBSTITUTE(H131,CHAR(160)," "),CHAR(9)," "),CHAR(10)," "),CHAR(11)," "),CHAR(12)," "),CHAR(13)," ")),validation_boundary_state))=0,SUMPRODUCT(--EXACT(TRIM(SUBSTITUTE(SUBSTITUTE(SUBSTITUTE(SUBSTITUTE(SUBSTITUTE(SUBSTITUTE(I131,CHAR(160)," "),CHAR(9)," "),CHAR(10)," "),CHAR(11)," "),CHAR(12)," "),CHAR(13)," ")),validation_boundary_effect))=0,SUMPRODUCT(--EXACT(TRIM(SUBSTITUTE(SUBSTITUTE(SUBSTITUTE(SUBSTITUTE(SUBSTITUTE(SUBSTITUTE(K131,CHAR(160)," "),CHAR(9)," "),CHAR(10)," "),CHAR(11)," "),CHAR(12)," "),CHAR(13)," ")),validation_boundary_state))=0,SUMPRODUCT(--EXACT(TRIM(SUBSTITUTE(SUBSTITUTE(SUBSTITUTE(SUBSTITUTE(SUBSTITUTE(SUBSTITUTE(L131,CHAR(160)," "),CHAR(9)," "),CHAR(10)," "),CHAR(11)," "),CHAR(12)," "),CHAR(13)," ")),validation_boundary_effect))=0,SUMPRODUCT(--EXACT(TRIM(SUBSTITUTE(SUBSTITUTE(SUBSTITUTE(SUBSTITUTE(SUBSTITUTE(SUBSTITUTE(N131,CHAR(160)," "),CHAR(9)," "),CHAR(10)," "),CHAR(11)," "),CHAR(12)," "),CHAR(13)," ")),validation_boundary_state))=0,SUMPRODUCT(--EXACT(TRIM(SUBSTITUTE(SUBSTITUTE(SUBSTITUTE(SUBSTITUTE(SUBSTITUTE(SUBSTITUTE(O131,CHAR(160)," "),CHAR(9)," "),CHAR(10)," "),CHAR(11)," "),CHAR(12)," "),CHAR(13)," ")),validation_boundary_effect))=0),"INVALID_INPUT",IF(OR(TRIM(SUBSTITUTE(SUBSTITUTE(SUBSTITUTE(SUBSTITUTE(SUBSTITUTE(SUBSTITUTE(E131,CHAR(160)," "),CHAR(9)," "),CHAR(10)," "),CHAR(11)," "),CHAR(12)," "),CHAR(13)," "))="UNRESOLVED",TRIM(SUBSTITUTE(SUBSTITUTE(SUBSTITUTE(SUBSTITUTE(SUBSTITUTE(SUBSTITUTE(F131,CHAR(160)," "),CHAR(9)," "),CHAR(10)," "),CHAR(11)," "),CHAR(12)," "),CHAR(13)," "))="UNKNOWN",TRIM(SUBSTITUTE(SUBSTITUTE(SUBSTITUTE(SUBSTITUTE(SUBSTITUTE(SUBSTITUTE(H131,CHAR(160)," "),CHAR(9)," "),CHAR(10)," "),CHAR(11)," "),CHAR(12)," "),CHAR(13)," "))="UNRESOLVED",TRIM(SUBSTITUTE(SUBSTITUTE(SUBSTITUTE(SUBSTITUTE(SUBSTITUTE(SUBSTITUTE(I131,CHAR(160)," "),CHAR(9)," "),CHAR(10)," "),CHAR(11)," "),CHAR(12)," "),CHAR(13)," "))="UNKNOWN",TRIM(SUBSTITUTE(SUBSTITUTE(SUBSTITUTE(SUBSTITUTE(SUBSTITUTE(SUBSTITUTE(K131,CHAR(160)," "),CHAR(9)," "),CHAR(10)," "),CHAR(11)," "),CHAR(12)," "),CHAR(13)," "))="UNRESOLVED",TRIM(SUBSTITUTE(SUBSTITUTE(SUBSTITUTE(SUBSTITUTE(SUBSTITUTE(SUBSTITUTE(L131,CHAR(160)," "),CHAR(9)," "),CHAR(10)," "),CHAR(11)," "),CHAR(12)," "),CHAR(13)," "))="UNKNOWN",TRIM(SUBSTITUTE(SUBSTITUTE(SUBSTITUTE(SUBSTITUTE(SUBSTITUTE(SUBSTITUTE(N131,CHAR(160)," "),CHAR(9)," "),CHAR(10)," "),CHAR(11)," "),CHAR(12)," "),CHAR(13)," "))="UNRESOLVED",TRIM(SUBSTITUTE(SUBSTITUTE(SUBSTITUTE(SUBSTITUTE(SUBSTITUTE(SUBSTITUTE(O131,CHAR(160)," "),CHAR(9)," "),CHAR(10)," "),CHAR(11)," "),CHAR(12)," "),CHAR(13)," "))="UNKNOWN"),"RESOLVE_SCOPE",IF(AND(TRIM(SUBSTITUTE(SUBSTITUTE(SUBSTITUTE(SUBSTITUTE(SUBSTITUTE(SUBSTITUTE(C131,CHAR(160)," "),CHAR(9)," "),CHAR(10)," "),CHAR(11)," "),CHAR(12)," "),CHAR(13)," "))="CURRENT",OR(TRIM(SUBSTITUTE(SUBSTITUTE(SUBSTITUTE(SUBSTITUTE(SUBSTITUTE(SUBSTITUTE(F131,CHAR(160)," "),CHAR(9)," "),CHAR(10)," "),CHAR(11)," "),CHAR(12)," "),CHAR(13)," "))="MATERIAL",TRIM(SUBSTITUTE(SUBSTITUTE(SUBSTITUTE(SUBSTITUTE(SUBSTITUTE(SUBSTITUTE(I131,CHAR(160)," "),CHAR(9)," "),CHAR(10)," "),CHAR(11)," "),CHAR(12)," "),CHAR(13)," "))="MATERIAL",TRIM(SUBSTITUTE(SUBSTITUTE(SUBSTITUTE(SUBSTITUTE(SUBSTITUTE(SUBSTITUTE(L131,CHAR(160)," "),CHAR(9)," "),CHAR(10)," "),CHAR(11)," "),CHAR(12)," "),CHAR(13)," "))="MATERIAL",TRIM(SUBSTITUTE(SUBSTITUTE(SUBSTITUTE(SUBSTITUTE(SUBSTITUTE(SUBSTITUTE(O131,CHAR(160)," "),CHAR(9)," "),CHAR(10)," "),CHAR(11)," "),CHAR(12)," "),CHAR(13)," "))="MATERIAL")),"REOPEN_VIEW",IF((--(TRIM(SUBSTITUTE(SUBSTITUTE(SUBSTITUTE(SUBSTITUTE(SUBSTITUTE(SUBSTITUTE(F131,CHAR(160)," "),CHAR(9)," "),CHAR(10)," "),CHAR(11)," "),CHAR(12)," "),CHAR(13)," "))="MATERIAL")+--(TRIM(SUBSTITUTE(SUBSTITUTE(SUBSTITUTE(SUBSTITUTE(SUBSTITUTE(SUBSTITUTE(I131,CHAR(160)," "),CHAR(9)," "),CHAR(10)," "),CHAR(11)," "),CHAR(12)," "),CHAR(13)," "))="MATERIAL")+--(TRIM(SUBSTITUTE(SUBSTITUTE(SUBSTITUTE(SUBSTITUTE(SUBSTITUTE(SUBSTITUTE(L131,CHAR(160)," "),CHAR(9)," "),CHAR(10)," "),CHAR(11)," "),CHAR(12)," "),CHAR(13)," "))="MATERIAL")+--(TRIM(SUBSTITUTE(SUBSTITUTE(SUBSTITUTE(SUBSTITUTE(SUBSTITUTE(SUBSTITUTE(O131,CHAR(160)," "),CHAR(9)," "),CHAR(10)," "),CHAR(11)," "),CHAR(12)," "),CHAR(13)," "))="MATERIAL"))&gt;1,"SPLIT_MULTIPLE",IF(TRIM(SUBSTITUTE(SUBSTITUTE(SUBSTITUTE(SUBSTITUTE(SUBSTITUTE(SUBSTITUTE(F131,CHAR(160)," "),CHAR(9)," "),CHAR(10)," "),CHAR(11)," "),CHAR(12)," "),CHAR(13)," "))="MATERIAL","SPLIT_BUYER",IF(TRIM(SUBSTITUTE(SUBSTITUTE(SUBSTITUTE(SUBSTITUTE(SUBSTITUTE(SUBSTITUTE(I131,CHAR(160)," "),CHAR(9)," "),CHAR(10)," "),CHAR(11)," "),CHAR(12)," "),CHAR(13)," "))="MATERIAL","SPLIT_OFFER",IF(TRIM(SUBSTITUTE(SUBSTITUTE(SUBSTITUTE(SUBSTITUTE(SUBSTITUTE(SUBSTITUTE(L131,CHAR(160)," "),CHAR(9)," "),CHAR(10)," "),CHAR(11)," "),CHAR(12)," "),CHAR(13)," "))="MATERIAL","SPLIT_MARKET",IF(TRIM(SUBSTITUTE(SUBSTITUTE(SUBSTITUTE(SUBSTITUTE(SUBSTITUTE(SUBSTITUTE(O131,CHAR(160)," "),CHAR(9)," "),CHAR(10)," "),CHAR(11)," "),CHAR(12)," "),CHAR(13)," "))="MATERIAL","SPLIT_GEOGRAPHY","USE_ONE_VIEW")))))))))</f>
      </c>
      <c r="T131" s="46">
        <f>IF(S131="INVALID_INPUT","CONTROLLED_INPUT_INVALID",IF(S131="INCOMPLETE","REQUIRED_INPUT_MISSING",IF(S131="RESOLVE_SCOPE","BOUNDARY_UNRESOLVED",IF(S131="REOPEN_VIEW","CURRENT_VIEW_STALE",IF(S131="SPLIT_MULTIPLE","MULTIPLE_MATERIAL_BOUNDARIES",IF(LEFT(S131,6)="SPLIT_","SINGLE_MATERIAL_BOUNDARY","NO_MATERIAL_BOUNDARY_CHANGE"))))))</f>
      </c>
      <c r="U131" s="46">
        <f>"Buyer: "&amp;TRIM(SUBSTITUTE(SUBSTITUTE(SUBSTITUTE(SUBSTITUTE(SUBSTITUTE(SUBSTITUTE(D131,CHAR(160)," "),CHAR(9)," "),CHAR(10)," "),CHAR(11)," "),CHAR(12)," "),CHAR(13)," "))&amp;" | Offer: "&amp;TRIM(SUBSTITUTE(SUBSTITUTE(SUBSTITUTE(SUBSTITUTE(SUBSTITUTE(SUBSTITUTE(G131,CHAR(160)," "),CHAR(9)," "),CHAR(10)," "),CHAR(11)," "),CHAR(12)," "),CHAR(13)," "))&amp;" | Market/job: "&amp;TRIM(SUBSTITUTE(SUBSTITUTE(SUBSTITUTE(SUBSTITUTE(SUBSTITUTE(SUBSTITUTE(J131,CHAR(160)," "),CHAR(9)," "),CHAR(10)," "),CHAR(11)," "),CHAR(12)," "),CHAR(13)," "))&amp;" | Geography/serviceability: "&amp;TRIM(SUBSTITUTE(SUBSTITUTE(SUBSTITUTE(SUBSTITUTE(SUBSTITUTE(SUBSTITUTE(M131,CHAR(160)," "),CHAR(9)," "),CHAR(10)," "),CHAR(11)," "),CHAR(12)," "),CHAR(13)," "))</f>
      </c>
      <c r="V131" s="46">
        <f>IF(OR(S131="USE_ONE_VIEW",LEFT(S131,6)="SPLIT_",S131="REOPEN_VIEW"),"Use the resulting scoped view for the stated decision after inclusions, exclusions and evidence are recorded.","No consequential downstream comparison yet.")</f>
      </c>
      <c r="W131" s="46">
        <f>IF(OR(S131="USE_ONE_VIEW",LEFT(S131,6)="SPLIT_",S131="REOPEN_VIEW"),"Do not generalize to other buyers, offers, markets, geographies or decisions without rechecking scope.","Do not size, benchmark, rank or brief from an unresolved or invalid scope.")</f>
      </c>
      <c r="X131" s="46">
        <f>IF(S131="INVALID_INPUT","Correct unsupported controlled values.",IF(S131="INCOMPLETE","Complete missing controlled fields.",IF(S131="RESOLVE_SCOPE","Resolve one or more boundary states/effects before comparison.",IF(AX131="INCOMPLETE","Record exact missing buyer / offer / market-job / geography-serviceability scope labels before publishing.","None identified by controlled inputs."))))</f>
      </c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>
        <f>IF(OR(LEN(TRIM(SUBSTITUTE(SUBSTITUTE(SUBSTITUTE(SUBSTITUTE(SUBSTITUTE(SUBSTITUTE(D131,CHAR(160)," "),CHAR(9)," "),CHAR(10)," "),CHAR(11)," "),CHAR(12)," "),CHAR(13)," ")))=0,LEN(TRIM(SUBSTITUTE(SUBSTITUTE(SUBSTITUTE(SUBSTITUTE(SUBSTITUTE(SUBSTITUTE(G131,CHAR(160)," "),CHAR(9)," "),CHAR(10)," "),CHAR(11)," "),CHAR(12)," "),CHAR(13)," ")))=0,LEN(TRIM(SUBSTITUTE(SUBSTITUTE(SUBSTITUTE(SUBSTITUTE(SUBSTITUTE(SUBSTITUTE(J131,CHAR(160)," "),CHAR(9)," "),CHAR(10)," "),CHAR(11)," "),CHAR(12)," "),CHAR(13)," ")))=0,LEN(TRIM(SUBSTITUTE(SUBSTITUTE(SUBSTITUTE(SUBSTITUTE(SUBSTITUTE(SUBSTITUTE(M131,CHAR(160)," "),CHAR(9)," "),CHAR(10)," "),CHAR(11)," "),CHAR(12)," "),CHAR(13)," ")))=0),"INCOMPLETE","COMPLETE")</f>
      </c>
      <c r="AY131">
        <f>IF(OR(S131="INVALID_INPUT",S131="INCOMPLETE",S131="RESOLVE_SCOPE",AX131="INCOMPLETE"),"NOT_READY_TO_PUBLISH","READY_FOR_HANDOFF")</f>
      </c>
    </row>
    <row r="132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48">
        <f>IF(OR(LEN(TRIM(SUBSTITUTE(SUBSTITUTE(SUBSTITUTE(SUBSTITUTE(SUBSTITUTE(SUBSTITUTE(B132,CHAR(160)," "),CHAR(9)," "),CHAR(10)," "),CHAR(11)," "),CHAR(12)," "),CHAR(13)," ")))=0,LEN(TRIM(SUBSTITUTE(SUBSTITUTE(SUBSTITUTE(SUBSTITUTE(SUBSTITUTE(SUBSTITUTE(C132,CHAR(160)," "),CHAR(9)," "),CHAR(10)," "),CHAR(11)," "),CHAR(12)," "),CHAR(13)," ")))=0,LEN(TRIM(SUBSTITUTE(SUBSTITUTE(SUBSTITUTE(SUBSTITUTE(SUBSTITUTE(SUBSTITUTE(E132,CHAR(160)," "),CHAR(9)," "),CHAR(10)," "),CHAR(11)," "),CHAR(12)," "),CHAR(13)," ")))=0,LEN(TRIM(SUBSTITUTE(SUBSTITUTE(SUBSTITUTE(SUBSTITUTE(SUBSTITUTE(SUBSTITUTE(F132,CHAR(160)," "),CHAR(9)," "),CHAR(10)," "),CHAR(11)," "),CHAR(12)," "),CHAR(13)," ")))=0,LEN(TRIM(SUBSTITUTE(SUBSTITUTE(SUBSTITUTE(SUBSTITUTE(SUBSTITUTE(SUBSTITUTE(H132,CHAR(160)," "),CHAR(9)," "),CHAR(10)," "),CHAR(11)," "),CHAR(12)," "),CHAR(13)," ")))=0,LEN(TRIM(SUBSTITUTE(SUBSTITUTE(SUBSTITUTE(SUBSTITUTE(SUBSTITUTE(SUBSTITUTE(I132,CHAR(160)," "),CHAR(9)," "),CHAR(10)," "),CHAR(11)," "),CHAR(12)," "),CHAR(13)," ")))=0,LEN(TRIM(SUBSTITUTE(SUBSTITUTE(SUBSTITUTE(SUBSTITUTE(SUBSTITUTE(SUBSTITUTE(K132,CHAR(160)," "),CHAR(9)," "),CHAR(10)," "),CHAR(11)," "),CHAR(12)," "),CHAR(13)," ")))=0,LEN(TRIM(SUBSTITUTE(SUBSTITUTE(SUBSTITUTE(SUBSTITUTE(SUBSTITUTE(SUBSTITUTE(L132,CHAR(160)," "),CHAR(9)," "),CHAR(10)," "),CHAR(11)," "),CHAR(12)," "),CHAR(13)," ")))=0,LEN(TRIM(SUBSTITUTE(SUBSTITUTE(SUBSTITUTE(SUBSTITUTE(SUBSTITUTE(SUBSTITUTE(N132,CHAR(160)," "),CHAR(9)," "),CHAR(10)," "),CHAR(11)," "),CHAR(12)," "),CHAR(13)," ")))=0,LEN(TRIM(SUBSTITUTE(SUBSTITUTE(SUBSTITUTE(SUBSTITUTE(SUBSTITUTE(SUBSTITUTE(O132,CHAR(160)," "),CHAR(9)," "),CHAR(10)," "),CHAR(11)," "),CHAR(12)," "),CHAR(13)," ")))=0),"INCOMPLETE",IF(OR(SUMPRODUCT(--EXACT(TRIM(SUBSTITUTE(SUBSTITUTE(SUBSTITUTE(SUBSTITUTE(SUBSTITUTE(SUBSTITUTE(B132,CHAR(160)," "),CHAR(9)," "),CHAR(10)," "),CHAR(11)," "),CHAR(12)," "),CHAR(13)," ")),validation_decision_use))=0,SUMPRODUCT(--EXACT(TRIM(SUBSTITUTE(SUBSTITUTE(SUBSTITUTE(SUBSTITUTE(SUBSTITUTE(SUBSTITUTE(C132,CHAR(160)," "),CHAR(9)," "),CHAR(10)," "),CHAR(11)," "),CHAR(12)," "),CHAR(13)," ")),validation_existing_view))=0,SUMPRODUCT(--EXACT(TRIM(SUBSTITUTE(SUBSTITUTE(SUBSTITUTE(SUBSTITUTE(SUBSTITUTE(SUBSTITUTE(E132,CHAR(160)," "),CHAR(9)," "),CHAR(10)," "),CHAR(11)," "),CHAR(12)," "),CHAR(13)," ")),validation_boundary_state))=0,SUMPRODUCT(--EXACT(TRIM(SUBSTITUTE(SUBSTITUTE(SUBSTITUTE(SUBSTITUTE(SUBSTITUTE(SUBSTITUTE(F132,CHAR(160)," "),CHAR(9)," "),CHAR(10)," "),CHAR(11)," "),CHAR(12)," "),CHAR(13)," ")),validation_boundary_effect))=0,SUMPRODUCT(--EXACT(TRIM(SUBSTITUTE(SUBSTITUTE(SUBSTITUTE(SUBSTITUTE(SUBSTITUTE(SUBSTITUTE(H132,CHAR(160)," "),CHAR(9)," "),CHAR(10)," "),CHAR(11)," "),CHAR(12)," "),CHAR(13)," ")),validation_boundary_state))=0,SUMPRODUCT(--EXACT(TRIM(SUBSTITUTE(SUBSTITUTE(SUBSTITUTE(SUBSTITUTE(SUBSTITUTE(SUBSTITUTE(I132,CHAR(160)," "),CHAR(9)," "),CHAR(10)," "),CHAR(11)," "),CHAR(12)," "),CHAR(13)," ")),validation_boundary_effect))=0,SUMPRODUCT(--EXACT(TRIM(SUBSTITUTE(SUBSTITUTE(SUBSTITUTE(SUBSTITUTE(SUBSTITUTE(SUBSTITUTE(K132,CHAR(160)," "),CHAR(9)," "),CHAR(10)," "),CHAR(11)," "),CHAR(12)," "),CHAR(13)," ")),validation_boundary_state))=0,SUMPRODUCT(--EXACT(TRIM(SUBSTITUTE(SUBSTITUTE(SUBSTITUTE(SUBSTITUTE(SUBSTITUTE(SUBSTITUTE(L132,CHAR(160)," "),CHAR(9)," "),CHAR(10)," "),CHAR(11)," "),CHAR(12)," "),CHAR(13)," ")),validation_boundary_effect))=0,SUMPRODUCT(--EXACT(TRIM(SUBSTITUTE(SUBSTITUTE(SUBSTITUTE(SUBSTITUTE(SUBSTITUTE(SUBSTITUTE(N132,CHAR(160)," "),CHAR(9)," "),CHAR(10)," "),CHAR(11)," "),CHAR(12)," "),CHAR(13)," ")),validation_boundary_state))=0,SUMPRODUCT(--EXACT(TRIM(SUBSTITUTE(SUBSTITUTE(SUBSTITUTE(SUBSTITUTE(SUBSTITUTE(SUBSTITUTE(O132,CHAR(160)," "),CHAR(9)," "),CHAR(10)," "),CHAR(11)," "),CHAR(12)," "),CHAR(13)," ")),validation_boundary_effect))=0),"INVALID_INPUT",IF(OR(TRIM(SUBSTITUTE(SUBSTITUTE(SUBSTITUTE(SUBSTITUTE(SUBSTITUTE(SUBSTITUTE(E132,CHAR(160)," "),CHAR(9)," "),CHAR(10)," "),CHAR(11)," "),CHAR(12)," "),CHAR(13)," "))="UNRESOLVED",TRIM(SUBSTITUTE(SUBSTITUTE(SUBSTITUTE(SUBSTITUTE(SUBSTITUTE(SUBSTITUTE(F132,CHAR(160)," "),CHAR(9)," "),CHAR(10)," "),CHAR(11)," "),CHAR(12)," "),CHAR(13)," "))="UNKNOWN",TRIM(SUBSTITUTE(SUBSTITUTE(SUBSTITUTE(SUBSTITUTE(SUBSTITUTE(SUBSTITUTE(H132,CHAR(160)," "),CHAR(9)," "),CHAR(10)," "),CHAR(11)," "),CHAR(12)," "),CHAR(13)," "))="UNRESOLVED",TRIM(SUBSTITUTE(SUBSTITUTE(SUBSTITUTE(SUBSTITUTE(SUBSTITUTE(SUBSTITUTE(I132,CHAR(160)," "),CHAR(9)," "),CHAR(10)," "),CHAR(11)," "),CHAR(12)," "),CHAR(13)," "))="UNKNOWN",TRIM(SUBSTITUTE(SUBSTITUTE(SUBSTITUTE(SUBSTITUTE(SUBSTITUTE(SUBSTITUTE(K132,CHAR(160)," "),CHAR(9)," "),CHAR(10)," "),CHAR(11)," "),CHAR(12)," "),CHAR(13)," "))="UNRESOLVED",TRIM(SUBSTITUTE(SUBSTITUTE(SUBSTITUTE(SUBSTITUTE(SUBSTITUTE(SUBSTITUTE(L132,CHAR(160)," "),CHAR(9)," "),CHAR(10)," "),CHAR(11)," "),CHAR(12)," "),CHAR(13)," "))="UNKNOWN",TRIM(SUBSTITUTE(SUBSTITUTE(SUBSTITUTE(SUBSTITUTE(SUBSTITUTE(SUBSTITUTE(N132,CHAR(160)," "),CHAR(9)," "),CHAR(10)," "),CHAR(11)," "),CHAR(12)," "),CHAR(13)," "))="UNRESOLVED",TRIM(SUBSTITUTE(SUBSTITUTE(SUBSTITUTE(SUBSTITUTE(SUBSTITUTE(SUBSTITUTE(O132,CHAR(160)," "),CHAR(9)," "),CHAR(10)," "),CHAR(11)," "),CHAR(12)," "),CHAR(13)," "))="UNKNOWN"),"RESOLVE_SCOPE",IF(AND(TRIM(SUBSTITUTE(SUBSTITUTE(SUBSTITUTE(SUBSTITUTE(SUBSTITUTE(SUBSTITUTE(C132,CHAR(160)," "),CHAR(9)," "),CHAR(10)," "),CHAR(11)," "),CHAR(12)," "),CHAR(13)," "))="CURRENT",OR(TRIM(SUBSTITUTE(SUBSTITUTE(SUBSTITUTE(SUBSTITUTE(SUBSTITUTE(SUBSTITUTE(F132,CHAR(160)," "),CHAR(9)," "),CHAR(10)," "),CHAR(11)," "),CHAR(12)," "),CHAR(13)," "))="MATERIAL",TRIM(SUBSTITUTE(SUBSTITUTE(SUBSTITUTE(SUBSTITUTE(SUBSTITUTE(SUBSTITUTE(I132,CHAR(160)," "),CHAR(9)," "),CHAR(10)," "),CHAR(11)," "),CHAR(12)," "),CHAR(13)," "))="MATERIAL",TRIM(SUBSTITUTE(SUBSTITUTE(SUBSTITUTE(SUBSTITUTE(SUBSTITUTE(SUBSTITUTE(L132,CHAR(160)," "),CHAR(9)," "),CHAR(10)," "),CHAR(11)," "),CHAR(12)," "),CHAR(13)," "))="MATERIAL",TRIM(SUBSTITUTE(SUBSTITUTE(SUBSTITUTE(SUBSTITUTE(SUBSTITUTE(SUBSTITUTE(O132,CHAR(160)," "),CHAR(9)," "),CHAR(10)," "),CHAR(11)," "),CHAR(12)," "),CHAR(13)," "))="MATERIAL")),"REOPEN_VIEW",IF((--(TRIM(SUBSTITUTE(SUBSTITUTE(SUBSTITUTE(SUBSTITUTE(SUBSTITUTE(SUBSTITUTE(F132,CHAR(160)," "),CHAR(9)," "),CHAR(10)," "),CHAR(11)," "),CHAR(12)," "),CHAR(13)," "))="MATERIAL")+--(TRIM(SUBSTITUTE(SUBSTITUTE(SUBSTITUTE(SUBSTITUTE(SUBSTITUTE(SUBSTITUTE(I132,CHAR(160)," "),CHAR(9)," "),CHAR(10)," "),CHAR(11)," "),CHAR(12)," "),CHAR(13)," "))="MATERIAL")+--(TRIM(SUBSTITUTE(SUBSTITUTE(SUBSTITUTE(SUBSTITUTE(SUBSTITUTE(SUBSTITUTE(L132,CHAR(160)," "),CHAR(9)," "),CHAR(10)," "),CHAR(11)," "),CHAR(12)," "),CHAR(13)," "))="MATERIAL")+--(TRIM(SUBSTITUTE(SUBSTITUTE(SUBSTITUTE(SUBSTITUTE(SUBSTITUTE(SUBSTITUTE(O132,CHAR(160)," "),CHAR(9)," "),CHAR(10)," "),CHAR(11)," "),CHAR(12)," "),CHAR(13)," "))="MATERIAL"))&gt;1,"SPLIT_MULTIPLE",IF(TRIM(SUBSTITUTE(SUBSTITUTE(SUBSTITUTE(SUBSTITUTE(SUBSTITUTE(SUBSTITUTE(F132,CHAR(160)," "),CHAR(9)," "),CHAR(10)," "),CHAR(11)," "),CHAR(12)," "),CHAR(13)," "))="MATERIAL","SPLIT_BUYER",IF(TRIM(SUBSTITUTE(SUBSTITUTE(SUBSTITUTE(SUBSTITUTE(SUBSTITUTE(SUBSTITUTE(I132,CHAR(160)," "),CHAR(9)," "),CHAR(10)," "),CHAR(11)," "),CHAR(12)," "),CHAR(13)," "))="MATERIAL","SPLIT_OFFER",IF(TRIM(SUBSTITUTE(SUBSTITUTE(SUBSTITUTE(SUBSTITUTE(SUBSTITUTE(SUBSTITUTE(L132,CHAR(160)," "),CHAR(9)," "),CHAR(10)," "),CHAR(11)," "),CHAR(12)," "),CHAR(13)," "))="MATERIAL","SPLIT_MARKET",IF(TRIM(SUBSTITUTE(SUBSTITUTE(SUBSTITUTE(SUBSTITUTE(SUBSTITUTE(SUBSTITUTE(O132,CHAR(160)," "),CHAR(9)," "),CHAR(10)," "),CHAR(11)," "),CHAR(12)," "),CHAR(13)," "))="MATERIAL","SPLIT_GEOGRAPHY","USE_ONE_VIEW")))))))))</f>
      </c>
      <c r="T132" s="46">
        <f>IF(S132="INVALID_INPUT","CONTROLLED_INPUT_INVALID",IF(S132="INCOMPLETE","REQUIRED_INPUT_MISSING",IF(S132="RESOLVE_SCOPE","BOUNDARY_UNRESOLVED",IF(S132="REOPEN_VIEW","CURRENT_VIEW_STALE",IF(S132="SPLIT_MULTIPLE","MULTIPLE_MATERIAL_BOUNDARIES",IF(LEFT(S132,6)="SPLIT_","SINGLE_MATERIAL_BOUNDARY","NO_MATERIAL_BOUNDARY_CHANGE"))))))</f>
      </c>
      <c r="U132" s="46">
        <f>"Buyer: "&amp;TRIM(SUBSTITUTE(SUBSTITUTE(SUBSTITUTE(SUBSTITUTE(SUBSTITUTE(SUBSTITUTE(D132,CHAR(160)," "),CHAR(9)," "),CHAR(10)," "),CHAR(11)," "),CHAR(12)," "),CHAR(13)," "))&amp;" | Offer: "&amp;TRIM(SUBSTITUTE(SUBSTITUTE(SUBSTITUTE(SUBSTITUTE(SUBSTITUTE(SUBSTITUTE(G132,CHAR(160)," "),CHAR(9)," "),CHAR(10)," "),CHAR(11)," "),CHAR(12)," "),CHAR(13)," "))&amp;" | Market/job: "&amp;TRIM(SUBSTITUTE(SUBSTITUTE(SUBSTITUTE(SUBSTITUTE(SUBSTITUTE(SUBSTITUTE(J132,CHAR(160)," "),CHAR(9)," "),CHAR(10)," "),CHAR(11)," "),CHAR(12)," "),CHAR(13)," "))&amp;" | Geography/serviceability: "&amp;TRIM(SUBSTITUTE(SUBSTITUTE(SUBSTITUTE(SUBSTITUTE(SUBSTITUTE(SUBSTITUTE(M132,CHAR(160)," "),CHAR(9)," "),CHAR(10)," "),CHAR(11)," "),CHAR(12)," "),CHAR(13)," "))</f>
      </c>
      <c r="V132" s="46">
        <f>IF(OR(S132="USE_ONE_VIEW",LEFT(S132,6)="SPLIT_",S132="REOPEN_VIEW"),"Use the resulting scoped view for the stated decision after inclusions, exclusions and evidence are recorded.","No consequential downstream comparison yet.")</f>
      </c>
      <c r="W132" s="46">
        <f>IF(OR(S132="USE_ONE_VIEW",LEFT(S132,6)="SPLIT_",S132="REOPEN_VIEW"),"Do not generalize to other buyers, offers, markets, geographies or decisions without rechecking scope.","Do not size, benchmark, rank or brief from an unresolved or invalid scope.")</f>
      </c>
      <c r="X132" s="46">
        <f>IF(S132="INVALID_INPUT","Correct unsupported controlled values.",IF(S132="INCOMPLETE","Complete missing controlled fields.",IF(S132="RESOLVE_SCOPE","Resolve one or more boundary states/effects before comparison.",IF(AX132="INCOMPLETE","Record exact missing buyer / offer / market-job / geography-serviceability scope labels before publishing.","None identified by controlled inputs."))))</f>
      </c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>
        <f>IF(OR(LEN(TRIM(SUBSTITUTE(SUBSTITUTE(SUBSTITUTE(SUBSTITUTE(SUBSTITUTE(SUBSTITUTE(D132,CHAR(160)," "),CHAR(9)," "),CHAR(10)," "),CHAR(11)," "),CHAR(12)," "),CHAR(13)," ")))=0,LEN(TRIM(SUBSTITUTE(SUBSTITUTE(SUBSTITUTE(SUBSTITUTE(SUBSTITUTE(SUBSTITUTE(G132,CHAR(160)," "),CHAR(9)," "),CHAR(10)," "),CHAR(11)," "),CHAR(12)," "),CHAR(13)," ")))=0,LEN(TRIM(SUBSTITUTE(SUBSTITUTE(SUBSTITUTE(SUBSTITUTE(SUBSTITUTE(SUBSTITUTE(J132,CHAR(160)," "),CHAR(9)," "),CHAR(10)," "),CHAR(11)," "),CHAR(12)," "),CHAR(13)," ")))=0,LEN(TRIM(SUBSTITUTE(SUBSTITUTE(SUBSTITUTE(SUBSTITUTE(SUBSTITUTE(SUBSTITUTE(M132,CHAR(160)," "),CHAR(9)," "),CHAR(10)," "),CHAR(11)," "),CHAR(12)," "),CHAR(13)," ")))=0),"INCOMPLETE","COMPLETE")</f>
      </c>
      <c r="AY132">
        <f>IF(OR(S132="INVALID_INPUT",S132="INCOMPLETE",S132="RESOLVE_SCOPE",AX132="INCOMPLETE"),"NOT_READY_TO_PUBLISH","READY_FOR_HANDOFF")</f>
      </c>
    </row>
    <row r="133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48">
        <f>IF(OR(LEN(TRIM(SUBSTITUTE(SUBSTITUTE(SUBSTITUTE(SUBSTITUTE(SUBSTITUTE(SUBSTITUTE(B133,CHAR(160)," "),CHAR(9)," "),CHAR(10)," "),CHAR(11)," "),CHAR(12)," "),CHAR(13)," ")))=0,LEN(TRIM(SUBSTITUTE(SUBSTITUTE(SUBSTITUTE(SUBSTITUTE(SUBSTITUTE(SUBSTITUTE(C133,CHAR(160)," "),CHAR(9)," "),CHAR(10)," "),CHAR(11)," "),CHAR(12)," "),CHAR(13)," ")))=0,LEN(TRIM(SUBSTITUTE(SUBSTITUTE(SUBSTITUTE(SUBSTITUTE(SUBSTITUTE(SUBSTITUTE(E133,CHAR(160)," "),CHAR(9)," "),CHAR(10)," "),CHAR(11)," "),CHAR(12)," "),CHAR(13)," ")))=0,LEN(TRIM(SUBSTITUTE(SUBSTITUTE(SUBSTITUTE(SUBSTITUTE(SUBSTITUTE(SUBSTITUTE(F133,CHAR(160)," "),CHAR(9)," "),CHAR(10)," "),CHAR(11)," "),CHAR(12)," "),CHAR(13)," ")))=0,LEN(TRIM(SUBSTITUTE(SUBSTITUTE(SUBSTITUTE(SUBSTITUTE(SUBSTITUTE(SUBSTITUTE(H133,CHAR(160)," "),CHAR(9)," "),CHAR(10)," "),CHAR(11)," "),CHAR(12)," "),CHAR(13)," ")))=0,LEN(TRIM(SUBSTITUTE(SUBSTITUTE(SUBSTITUTE(SUBSTITUTE(SUBSTITUTE(SUBSTITUTE(I133,CHAR(160)," "),CHAR(9)," "),CHAR(10)," "),CHAR(11)," "),CHAR(12)," "),CHAR(13)," ")))=0,LEN(TRIM(SUBSTITUTE(SUBSTITUTE(SUBSTITUTE(SUBSTITUTE(SUBSTITUTE(SUBSTITUTE(K133,CHAR(160)," "),CHAR(9)," "),CHAR(10)," "),CHAR(11)," "),CHAR(12)," "),CHAR(13)," ")))=0,LEN(TRIM(SUBSTITUTE(SUBSTITUTE(SUBSTITUTE(SUBSTITUTE(SUBSTITUTE(SUBSTITUTE(L133,CHAR(160)," "),CHAR(9)," "),CHAR(10)," "),CHAR(11)," "),CHAR(12)," "),CHAR(13)," ")))=0,LEN(TRIM(SUBSTITUTE(SUBSTITUTE(SUBSTITUTE(SUBSTITUTE(SUBSTITUTE(SUBSTITUTE(N133,CHAR(160)," "),CHAR(9)," "),CHAR(10)," "),CHAR(11)," "),CHAR(12)," "),CHAR(13)," ")))=0,LEN(TRIM(SUBSTITUTE(SUBSTITUTE(SUBSTITUTE(SUBSTITUTE(SUBSTITUTE(SUBSTITUTE(O133,CHAR(160)," "),CHAR(9)," "),CHAR(10)," "),CHAR(11)," "),CHAR(12)," "),CHAR(13)," ")))=0),"INCOMPLETE",IF(OR(SUMPRODUCT(--EXACT(TRIM(SUBSTITUTE(SUBSTITUTE(SUBSTITUTE(SUBSTITUTE(SUBSTITUTE(SUBSTITUTE(B133,CHAR(160)," "),CHAR(9)," "),CHAR(10)," "),CHAR(11)," "),CHAR(12)," "),CHAR(13)," ")),validation_decision_use))=0,SUMPRODUCT(--EXACT(TRIM(SUBSTITUTE(SUBSTITUTE(SUBSTITUTE(SUBSTITUTE(SUBSTITUTE(SUBSTITUTE(C133,CHAR(160)," "),CHAR(9)," "),CHAR(10)," "),CHAR(11)," "),CHAR(12)," "),CHAR(13)," ")),validation_existing_view))=0,SUMPRODUCT(--EXACT(TRIM(SUBSTITUTE(SUBSTITUTE(SUBSTITUTE(SUBSTITUTE(SUBSTITUTE(SUBSTITUTE(E133,CHAR(160)," "),CHAR(9)," "),CHAR(10)," "),CHAR(11)," "),CHAR(12)," "),CHAR(13)," ")),validation_boundary_state))=0,SUMPRODUCT(--EXACT(TRIM(SUBSTITUTE(SUBSTITUTE(SUBSTITUTE(SUBSTITUTE(SUBSTITUTE(SUBSTITUTE(F133,CHAR(160)," "),CHAR(9)," "),CHAR(10)," "),CHAR(11)," "),CHAR(12)," "),CHAR(13)," ")),validation_boundary_effect))=0,SUMPRODUCT(--EXACT(TRIM(SUBSTITUTE(SUBSTITUTE(SUBSTITUTE(SUBSTITUTE(SUBSTITUTE(SUBSTITUTE(H133,CHAR(160)," "),CHAR(9)," "),CHAR(10)," "),CHAR(11)," "),CHAR(12)," "),CHAR(13)," ")),validation_boundary_state))=0,SUMPRODUCT(--EXACT(TRIM(SUBSTITUTE(SUBSTITUTE(SUBSTITUTE(SUBSTITUTE(SUBSTITUTE(SUBSTITUTE(I133,CHAR(160)," "),CHAR(9)," "),CHAR(10)," "),CHAR(11)," "),CHAR(12)," "),CHAR(13)," ")),validation_boundary_effect))=0,SUMPRODUCT(--EXACT(TRIM(SUBSTITUTE(SUBSTITUTE(SUBSTITUTE(SUBSTITUTE(SUBSTITUTE(SUBSTITUTE(K133,CHAR(160)," "),CHAR(9)," "),CHAR(10)," "),CHAR(11)," "),CHAR(12)," "),CHAR(13)," ")),validation_boundary_state))=0,SUMPRODUCT(--EXACT(TRIM(SUBSTITUTE(SUBSTITUTE(SUBSTITUTE(SUBSTITUTE(SUBSTITUTE(SUBSTITUTE(L133,CHAR(160)," "),CHAR(9)," "),CHAR(10)," "),CHAR(11)," "),CHAR(12)," "),CHAR(13)," ")),validation_boundary_effect))=0,SUMPRODUCT(--EXACT(TRIM(SUBSTITUTE(SUBSTITUTE(SUBSTITUTE(SUBSTITUTE(SUBSTITUTE(SUBSTITUTE(N133,CHAR(160)," "),CHAR(9)," "),CHAR(10)," "),CHAR(11)," "),CHAR(12)," "),CHAR(13)," ")),validation_boundary_state))=0,SUMPRODUCT(--EXACT(TRIM(SUBSTITUTE(SUBSTITUTE(SUBSTITUTE(SUBSTITUTE(SUBSTITUTE(SUBSTITUTE(O133,CHAR(160)," "),CHAR(9)," "),CHAR(10)," "),CHAR(11)," "),CHAR(12)," "),CHAR(13)," ")),validation_boundary_effect))=0),"INVALID_INPUT",IF(OR(TRIM(SUBSTITUTE(SUBSTITUTE(SUBSTITUTE(SUBSTITUTE(SUBSTITUTE(SUBSTITUTE(E133,CHAR(160)," "),CHAR(9)," "),CHAR(10)," "),CHAR(11)," "),CHAR(12)," "),CHAR(13)," "))="UNRESOLVED",TRIM(SUBSTITUTE(SUBSTITUTE(SUBSTITUTE(SUBSTITUTE(SUBSTITUTE(SUBSTITUTE(F133,CHAR(160)," "),CHAR(9)," "),CHAR(10)," "),CHAR(11)," "),CHAR(12)," "),CHAR(13)," "))="UNKNOWN",TRIM(SUBSTITUTE(SUBSTITUTE(SUBSTITUTE(SUBSTITUTE(SUBSTITUTE(SUBSTITUTE(H133,CHAR(160)," "),CHAR(9)," "),CHAR(10)," "),CHAR(11)," "),CHAR(12)," "),CHAR(13)," "))="UNRESOLVED",TRIM(SUBSTITUTE(SUBSTITUTE(SUBSTITUTE(SUBSTITUTE(SUBSTITUTE(SUBSTITUTE(I133,CHAR(160)," "),CHAR(9)," "),CHAR(10)," "),CHAR(11)," "),CHAR(12)," "),CHAR(13)," "))="UNKNOWN",TRIM(SUBSTITUTE(SUBSTITUTE(SUBSTITUTE(SUBSTITUTE(SUBSTITUTE(SUBSTITUTE(K133,CHAR(160)," "),CHAR(9)," "),CHAR(10)," "),CHAR(11)," "),CHAR(12)," "),CHAR(13)," "))="UNRESOLVED",TRIM(SUBSTITUTE(SUBSTITUTE(SUBSTITUTE(SUBSTITUTE(SUBSTITUTE(SUBSTITUTE(L133,CHAR(160)," "),CHAR(9)," "),CHAR(10)," "),CHAR(11)," "),CHAR(12)," "),CHAR(13)," "))="UNKNOWN",TRIM(SUBSTITUTE(SUBSTITUTE(SUBSTITUTE(SUBSTITUTE(SUBSTITUTE(SUBSTITUTE(N133,CHAR(160)," "),CHAR(9)," "),CHAR(10)," "),CHAR(11)," "),CHAR(12)," "),CHAR(13)," "))="UNRESOLVED",TRIM(SUBSTITUTE(SUBSTITUTE(SUBSTITUTE(SUBSTITUTE(SUBSTITUTE(SUBSTITUTE(O133,CHAR(160)," "),CHAR(9)," "),CHAR(10)," "),CHAR(11)," "),CHAR(12)," "),CHAR(13)," "))="UNKNOWN"),"RESOLVE_SCOPE",IF(AND(TRIM(SUBSTITUTE(SUBSTITUTE(SUBSTITUTE(SUBSTITUTE(SUBSTITUTE(SUBSTITUTE(C133,CHAR(160)," "),CHAR(9)," "),CHAR(10)," "),CHAR(11)," "),CHAR(12)," "),CHAR(13)," "))="CURRENT",OR(TRIM(SUBSTITUTE(SUBSTITUTE(SUBSTITUTE(SUBSTITUTE(SUBSTITUTE(SUBSTITUTE(F133,CHAR(160)," "),CHAR(9)," "),CHAR(10)," "),CHAR(11)," "),CHAR(12)," "),CHAR(13)," "))="MATERIAL",TRIM(SUBSTITUTE(SUBSTITUTE(SUBSTITUTE(SUBSTITUTE(SUBSTITUTE(SUBSTITUTE(I133,CHAR(160)," "),CHAR(9)," "),CHAR(10)," "),CHAR(11)," "),CHAR(12)," "),CHAR(13)," "))="MATERIAL",TRIM(SUBSTITUTE(SUBSTITUTE(SUBSTITUTE(SUBSTITUTE(SUBSTITUTE(SUBSTITUTE(L133,CHAR(160)," "),CHAR(9)," "),CHAR(10)," "),CHAR(11)," "),CHAR(12)," "),CHAR(13)," "))="MATERIAL",TRIM(SUBSTITUTE(SUBSTITUTE(SUBSTITUTE(SUBSTITUTE(SUBSTITUTE(SUBSTITUTE(O133,CHAR(160)," "),CHAR(9)," "),CHAR(10)," "),CHAR(11)," "),CHAR(12)," "),CHAR(13)," "))="MATERIAL")),"REOPEN_VIEW",IF((--(TRIM(SUBSTITUTE(SUBSTITUTE(SUBSTITUTE(SUBSTITUTE(SUBSTITUTE(SUBSTITUTE(F133,CHAR(160)," "),CHAR(9)," "),CHAR(10)," "),CHAR(11)," "),CHAR(12)," "),CHAR(13)," "))="MATERIAL")+--(TRIM(SUBSTITUTE(SUBSTITUTE(SUBSTITUTE(SUBSTITUTE(SUBSTITUTE(SUBSTITUTE(I133,CHAR(160)," "),CHAR(9)," "),CHAR(10)," "),CHAR(11)," "),CHAR(12)," "),CHAR(13)," "))="MATERIAL")+--(TRIM(SUBSTITUTE(SUBSTITUTE(SUBSTITUTE(SUBSTITUTE(SUBSTITUTE(SUBSTITUTE(L133,CHAR(160)," "),CHAR(9)," "),CHAR(10)," "),CHAR(11)," "),CHAR(12)," "),CHAR(13)," "))="MATERIAL")+--(TRIM(SUBSTITUTE(SUBSTITUTE(SUBSTITUTE(SUBSTITUTE(SUBSTITUTE(SUBSTITUTE(O133,CHAR(160)," "),CHAR(9)," "),CHAR(10)," "),CHAR(11)," "),CHAR(12)," "),CHAR(13)," "))="MATERIAL"))&gt;1,"SPLIT_MULTIPLE",IF(TRIM(SUBSTITUTE(SUBSTITUTE(SUBSTITUTE(SUBSTITUTE(SUBSTITUTE(SUBSTITUTE(F133,CHAR(160)," "),CHAR(9)," "),CHAR(10)," "),CHAR(11)," "),CHAR(12)," "),CHAR(13)," "))="MATERIAL","SPLIT_BUYER",IF(TRIM(SUBSTITUTE(SUBSTITUTE(SUBSTITUTE(SUBSTITUTE(SUBSTITUTE(SUBSTITUTE(I133,CHAR(160)," "),CHAR(9)," "),CHAR(10)," "),CHAR(11)," "),CHAR(12)," "),CHAR(13)," "))="MATERIAL","SPLIT_OFFER",IF(TRIM(SUBSTITUTE(SUBSTITUTE(SUBSTITUTE(SUBSTITUTE(SUBSTITUTE(SUBSTITUTE(L133,CHAR(160)," "),CHAR(9)," "),CHAR(10)," "),CHAR(11)," "),CHAR(12)," "),CHAR(13)," "))="MATERIAL","SPLIT_MARKET",IF(TRIM(SUBSTITUTE(SUBSTITUTE(SUBSTITUTE(SUBSTITUTE(SUBSTITUTE(SUBSTITUTE(O133,CHAR(160)," "),CHAR(9)," "),CHAR(10)," "),CHAR(11)," "),CHAR(12)," "),CHAR(13)," "))="MATERIAL","SPLIT_GEOGRAPHY","USE_ONE_VIEW")))))))))</f>
      </c>
      <c r="T133" s="46">
        <f>IF(S133="INVALID_INPUT","CONTROLLED_INPUT_INVALID",IF(S133="INCOMPLETE","REQUIRED_INPUT_MISSING",IF(S133="RESOLVE_SCOPE","BOUNDARY_UNRESOLVED",IF(S133="REOPEN_VIEW","CURRENT_VIEW_STALE",IF(S133="SPLIT_MULTIPLE","MULTIPLE_MATERIAL_BOUNDARIES",IF(LEFT(S133,6)="SPLIT_","SINGLE_MATERIAL_BOUNDARY","NO_MATERIAL_BOUNDARY_CHANGE"))))))</f>
      </c>
      <c r="U133" s="46">
        <f>"Buyer: "&amp;TRIM(SUBSTITUTE(SUBSTITUTE(SUBSTITUTE(SUBSTITUTE(SUBSTITUTE(SUBSTITUTE(D133,CHAR(160)," "),CHAR(9)," "),CHAR(10)," "),CHAR(11)," "),CHAR(12)," "),CHAR(13)," "))&amp;" | Offer: "&amp;TRIM(SUBSTITUTE(SUBSTITUTE(SUBSTITUTE(SUBSTITUTE(SUBSTITUTE(SUBSTITUTE(G133,CHAR(160)," "),CHAR(9)," "),CHAR(10)," "),CHAR(11)," "),CHAR(12)," "),CHAR(13)," "))&amp;" | Market/job: "&amp;TRIM(SUBSTITUTE(SUBSTITUTE(SUBSTITUTE(SUBSTITUTE(SUBSTITUTE(SUBSTITUTE(J133,CHAR(160)," "),CHAR(9)," "),CHAR(10)," "),CHAR(11)," "),CHAR(12)," "),CHAR(13)," "))&amp;" | Geography/serviceability: "&amp;TRIM(SUBSTITUTE(SUBSTITUTE(SUBSTITUTE(SUBSTITUTE(SUBSTITUTE(SUBSTITUTE(M133,CHAR(160)," "),CHAR(9)," "),CHAR(10)," "),CHAR(11)," "),CHAR(12)," "),CHAR(13)," "))</f>
      </c>
      <c r="V133" s="46">
        <f>IF(OR(S133="USE_ONE_VIEW",LEFT(S133,6)="SPLIT_",S133="REOPEN_VIEW"),"Use the resulting scoped view for the stated decision after inclusions, exclusions and evidence are recorded.","No consequential downstream comparison yet.")</f>
      </c>
      <c r="W133" s="46">
        <f>IF(OR(S133="USE_ONE_VIEW",LEFT(S133,6)="SPLIT_",S133="REOPEN_VIEW"),"Do not generalize to other buyers, offers, markets, geographies or decisions without rechecking scope.","Do not size, benchmark, rank or brief from an unresolved or invalid scope.")</f>
      </c>
      <c r="X133" s="46">
        <f>IF(S133="INVALID_INPUT","Correct unsupported controlled values.",IF(S133="INCOMPLETE","Complete missing controlled fields.",IF(S133="RESOLVE_SCOPE","Resolve one or more boundary states/effects before comparison.",IF(AX133="INCOMPLETE","Record exact missing buyer / offer / market-job / geography-serviceability scope labels before publishing.","None identified by controlled inputs."))))</f>
      </c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>
        <f>IF(OR(LEN(TRIM(SUBSTITUTE(SUBSTITUTE(SUBSTITUTE(SUBSTITUTE(SUBSTITUTE(SUBSTITUTE(D133,CHAR(160)," "),CHAR(9)," "),CHAR(10)," "),CHAR(11)," "),CHAR(12)," "),CHAR(13)," ")))=0,LEN(TRIM(SUBSTITUTE(SUBSTITUTE(SUBSTITUTE(SUBSTITUTE(SUBSTITUTE(SUBSTITUTE(G133,CHAR(160)," "),CHAR(9)," "),CHAR(10)," "),CHAR(11)," "),CHAR(12)," "),CHAR(13)," ")))=0,LEN(TRIM(SUBSTITUTE(SUBSTITUTE(SUBSTITUTE(SUBSTITUTE(SUBSTITUTE(SUBSTITUTE(J133,CHAR(160)," "),CHAR(9)," "),CHAR(10)," "),CHAR(11)," "),CHAR(12)," "),CHAR(13)," ")))=0,LEN(TRIM(SUBSTITUTE(SUBSTITUTE(SUBSTITUTE(SUBSTITUTE(SUBSTITUTE(SUBSTITUTE(M133,CHAR(160)," "),CHAR(9)," "),CHAR(10)," "),CHAR(11)," "),CHAR(12)," "),CHAR(13)," ")))=0),"INCOMPLETE","COMPLETE")</f>
      </c>
      <c r="AY133">
        <f>IF(OR(S133="INVALID_INPUT",S133="INCOMPLETE",S133="RESOLVE_SCOPE",AX133="INCOMPLETE"),"NOT_READY_TO_PUBLISH","READY_FOR_HANDOFF")</f>
      </c>
    </row>
    <row r="134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48">
        <f>IF(OR(LEN(TRIM(SUBSTITUTE(SUBSTITUTE(SUBSTITUTE(SUBSTITUTE(SUBSTITUTE(SUBSTITUTE(B134,CHAR(160)," "),CHAR(9)," "),CHAR(10)," "),CHAR(11)," "),CHAR(12)," "),CHAR(13)," ")))=0,LEN(TRIM(SUBSTITUTE(SUBSTITUTE(SUBSTITUTE(SUBSTITUTE(SUBSTITUTE(SUBSTITUTE(C134,CHAR(160)," "),CHAR(9)," "),CHAR(10)," "),CHAR(11)," "),CHAR(12)," "),CHAR(13)," ")))=0,LEN(TRIM(SUBSTITUTE(SUBSTITUTE(SUBSTITUTE(SUBSTITUTE(SUBSTITUTE(SUBSTITUTE(E134,CHAR(160)," "),CHAR(9)," "),CHAR(10)," "),CHAR(11)," "),CHAR(12)," "),CHAR(13)," ")))=0,LEN(TRIM(SUBSTITUTE(SUBSTITUTE(SUBSTITUTE(SUBSTITUTE(SUBSTITUTE(SUBSTITUTE(F134,CHAR(160)," "),CHAR(9)," "),CHAR(10)," "),CHAR(11)," "),CHAR(12)," "),CHAR(13)," ")))=0,LEN(TRIM(SUBSTITUTE(SUBSTITUTE(SUBSTITUTE(SUBSTITUTE(SUBSTITUTE(SUBSTITUTE(H134,CHAR(160)," "),CHAR(9)," "),CHAR(10)," "),CHAR(11)," "),CHAR(12)," "),CHAR(13)," ")))=0,LEN(TRIM(SUBSTITUTE(SUBSTITUTE(SUBSTITUTE(SUBSTITUTE(SUBSTITUTE(SUBSTITUTE(I134,CHAR(160)," "),CHAR(9)," "),CHAR(10)," "),CHAR(11)," "),CHAR(12)," "),CHAR(13)," ")))=0,LEN(TRIM(SUBSTITUTE(SUBSTITUTE(SUBSTITUTE(SUBSTITUTE(SUBSTITUTE(SUBSTITUTE(K134,CHAR(160)," "),CHAR(9)," "),CHAR(10)," "),CHAR(11)," "),CHAR(12)," "),CHAR(13)," ")))=0,LEN(TRIM(SUBSTITUTE(SUBSTITUTE(SUBSTITUTE(SUBSTITUTE(SUBSTITUTE(SUBSTITUTE(L134,CHAR(160)," "),CHAR(9)," "),CHAR(10)," "),CHAR(11)," "),CHAR(12)," "),CHAR(13)," ")))=0,LEN(TRIM(SUBSTITUTE(SUBSTITUTE(SUBSTITUTE(SUBSTITUTE(SUBSTITUTE(SUBSTITUTE(N134,CHAR(160)," "),CHAR(9)," "),CHAR(10)," "),CHAR(11)," "),CHAR(12)," "),CHAR(13)," ")))=0,LEN(TRIM(SUBSTITUTE(SUBSTITUTE(SUBSTITUTE(SUBSTITUTE(SUBSTITUTE(SUBSTITUTE(O134,CHAR(160)," "),CHAR(9)," "),CHAR(10)," "),CHAR(11)," "),CHAR(12)," "),CHAR(13)," ")))=0),"INCOMPLETE",IF(OR(SUMPRODUCT(--EXACT(TRIM(SUBSTITUTE(SUBSTITUTE(SUBSTITUTE(SUBSTITUTE(SUBSTITUTE(SUBSTITUTE(B134,CHAR(160)," "),CHAR(9)," "),CHAR(10)," "),CHAR(11)," "),CHAR(12)," "),CHAR(13)," ")),validation_decision_use))=0,SUMPRODUCT(--EXACT(TRIM(SUBSTITUTE(SUBSTITUTE(SUBSTITUTE(SUBSTITUTE(SUBSTITUTE(SUBSTITUTE(C134,CHAR(160)," "),CHAR(9)," "),CHAR(10)," "),CHAR(11)," "),CHAR(12)," "),CHAR(13)," ")),validation_existing_view))=0,SUMPRODUCT(--EXACT(TRIM(SUBSTITUTE(SUBSTITUTE(SUBSTITUTE(SUBSTITUTE(SUBSTITUTE(SUBSTITUTE(E134,CHAR(160)," "),CHAR(9)," "),CHAR(10)," "),CHAR(11)," "),CHAR(12)," "),CHAR(13)," ")),validation_boundary_state))=0,SUMPRODUCT(--EXACT(TRIM(SUBSTITUTE(SUBSTITUTE(SUBSTITUTE(SUBSTITUTE(SUBSTITUTE(SUBSTITUTE(F134,CHAR(160)," "),CHAR(9)," "),CHAR(10)," "),CHAR(11)," "),CHAR(12)," "),CHAR(13)," ")),validation_boundary_effect))=0,SUMPRODUCT(--EXACT(TRIM(SUBSTITUTE(SUBSTITUTE(SUBSTITUTE(SUBSTITUTE(SUBSTITUTE(SUBSTITUTE(H134,CHAR(160)," "),CHAR(9)," "),CHAR(10)," "),CHAR(11)," "),CHAR(12)," "),CHAR(13)," ")),validation_boundary_state))=0,SUMPRODUCT(--EXACT(TRIM(SUBSTITUTE(SUBSTITUTE(SUBSTITUTE(SUBSTITUTE(SUBSTITUTE(SUBSTITUTE(I134,CHAR(160)," "),CHAR(9)," "),CHAR(10)," "),CHAR(11)," "),CHAR(12)," "),CHAR(13)," ")),validation_boundary_effect))=0,SUMPRODUCT(--EXACT(TRIM(SUBSTITUTE(SUBSTITUTE(SUBSTITUTE(SUBSTITUTE(SUBSTITUTE(SUBSTITUTE(K134,CHAR(160)," "),CHAR(9)," "),CHAR(10)," "),CHAR(11)," "),CHAR(12)," "),CHAR(13)," ")),validation_boundary_state))=0,SUMPRODUCT(--EXACT(TRIM(SUBSTITUTE(SUBSTITUTE(SUBSTITUTE(SUBSTITUTE(SUBSTITUTE(SUBSTITUTE(L134,CHAR(160)," "),CHAR(9)," "),CHAR(10)," "),CHAR(11)," "),CHAR(12)," "),CHAR(13)," ")),validation_boundary_effect))=0,SUMPRODUCT(--EXACT(TRIM(SUBSTITUTE(SUBSTITUTE(SUBSTITUTE(SUBSTITUTE(SUBSTITUTE(SUBSTITUTE(N134,CHAR(160)," "),CHAR(9)," "),CHAR(10)," "),CHAR(11)," "),CHAR(12)," "),CHAR(13)," ")),validation_boundary_state))=0,SUMPRODUCT(--EXACT(TRIM(SUBSTITUTE(SUBSTITUTE(SUBSTITUTE(SUBSTITUTE(SUBSTITUTE(SUBSTITUTE(O134,CHAR(160)," "),CHAR(9)," "),CHAR(10)," "),CHAR(11)," "),CHAR(12)," "),CHAR(13)," ")),validation_boundary_effect))=0),"INVALID_INPUT",IF(OR(TRIM(SUBSTITUTE(SUBSTITUTE(SUBSTITUTE(SUBSTITUTE(SUBSTITUTE(SUBSTITUTE(E134,CHAR(160)," "),CHAR(9)," "),CHAR(10)," "),CHAR(11)," "),CHAR(12)," "),CHAR(13)," "))="UNRESOLVED",TRIM(SUBSTITUTE(SUBSTITUTE(SUBSTITUTE(SUBSTITUTE(SUBSTITUTE(SUBSTITUTE(F134,CHAR(160)," "),CHAR(9)," "),CHAR(10)," "),CHAR(11)," "),CHAR(12)," "),CHAR(13)," "))="UNKNOWN",TRIM(SUBSTITUTE(SUBSTITUTE(SUBSTITUTE(SUBSTITUTE(SUBSTITUTE(SUBSTITUTE(H134,CHAR(160)," "),CHAR(9)," "),CHAR(10)," "),CHAR(11)," "),CHAR(12)," "),CHAR(13)," "))="UNRESOLVED",TRIM(SUBSTITUTE(SUBSTITUTE(SUBSTITUTE(SUBSTITUTE(SUBSTITUTE(SUBSTITUTE(I134,CHAR(160)," "),CHAR(9)," "),CHAR(10)," "),CHAR(11)," "),CHAR(12)," "),CHAR(13)," "))="UNKNOWN",TRIM(SUBSTITUTE(SUBSTITUTE(SUBSTITUTE(SUBSTITUTE(SUBSTITUTE(SUBSTITUTE(K134,CHAR(160)," "),CHAR(9)," "),CHAR(10)," "),CHAR(11)," "),CHAR(12)," "),CHAR(13)," "))="UNRESOLVED",TRIM(SUBSTITUTE(SUBSTITUTE(SUBSTITUTE(SUBSTITUTE(SUBSTITUTE(SUBSTITUTE(L134,CHAR(160)," "),CHAR(9)," "),CHAR(10)," "),CHAR(11)," "),CHAR(12)," "),CHAR(13)," "))="UNKNOWN",TRIM(SUBSTITUTE(SUBSTITUTE(SUBSTITUTE(SUBSTITUTE(SUBSTITUTE(SUBSTITUTE(N134,CHAR(160)," "),CHAR(9)," "),CHAR(10)," "),CHAR(11)," "),CHAR(12)," "),CHAR(13)," "))="UNRESOLVED",TRIM(SUBSTITUTE(SUBSTITUTE(SUBSTITUTE(SUBSTITUTE(SUBSTITUTE(SUBSTITUTE(O134,CHAR(160)," "),CHAR(9)," "),CHAR(10)," "),CHAR(11)," "),CHAR(12)," "),CHAR(13)," "))="UNKNOWN"),"RESOLVE_SCOPE",IF(AND(TRIM(SUBSTITUTE(SUBSTITUTE(SUBSTITUTE(SUBSTITUTE(SUBSTITUTE(SUBSTITUTE(C134,CHAR(160)," "),CHAR(9)," "),CHAR(10)," "),CHAR(11)," "),CHAR(12)," "),CHAR(13)," "))="CURRENT",OR(TRIM(SUBSTITUTE(SUBSTITUTE(SUBSTITUTE(SUBSTITUTE(SUBSTITUTE(SUBSTITUTE(F134,CHAR(160)," "),CHAR(9)," "),CHAR(10)," "),CHAR(11)," "),CHAR(12)," "),CHAR(13)," "))="MATERIAL",TRIM(SUBSTITUTE(SUBSTITUTE(SUBSTITUTE(SUBSTITUTE(SUBSTITUTE(SUBSTITUTE(I134,CHAR(160)," "),CHAR(9)," "),CHAR(10)," "),CHAR(11)," "),CHAR(12)," "),CHAR(13)," "))="MATERIAL",TRIM(SUBSTITUTE(SUBSTITUTE(SUBSTITUTE(SUBSTITUTE(SUBSTITUTE(SUBSTITUTE(L134,CHAR(160)," "),CHAR(9)," "),CHAR(10)," "),CHAR(11)," "),CHAR(12)," "),CHAR(13)," "))="MATERIAL",TRIM(SUBSTITUTE(SUBSTITUTE(SUBSTITUTE(SUBSTITUTE(SUBSTITUTE(SUBSTITUTE(O134,CHAR(160)," "),CHAR(9)," "),CHAR(10)," "),CHAR(11)," "),CHAR(12)," "),CHAR(13)," "))="MATERIAL")),"REOPEN_VIEW",IF((--(TRIM(SUBSTITUTE(SUBSTITUTE(SUBSTITUTE(SUBSTITUTE(SUBSTITUTE(SUBSTITUTE(F134,CHAR(160)," "),CHAR(9)," "),CHAR(10)," "),CHAR(11)," "),CHAR(12)," "),CHAR(13)," "))="MATERIAL")+--(TRIM(SUBSTITUTE(SUBSTITUTE(SUBSTITUTE(SUBSTITUTE(SUBSTITUTE(SUBSTITUTE(I134,CHAR(160)," "),CHAR(9)," "),CHAR(10)," "),CHAR(11)," "),CHAR(12)," "),CHAR(13)," "))="MATERIAL")+--(TRIM(SUBSTITUTE(SUBSTITUTE(SUBSTITUTE(SUBSTITUTE(SUBSTITUTE(SUBSTITUTE(L134,CHAR(160)," "),CHAR(9)," "),CHAR(10)," "),CHAR(11)," "),CHAR(12)," "),CHAR(13)," "))="MATERIAL")+--(TRIM(SUBSTITUTE(SUBSTITUTE(SUBSTITUTE(SUBSTITUTE(SUBSTITUTE(SUBSTITUTE(O134,CHAR(160)," "),CHAR(9)," "),CHAR(10)," "),CHAR(11)," "),CHAR(12)," "),CHAR(13)," "))="MATERIAL"))&gt;1,"SPLIT_MULTIPLE",IF(TRIM(SUBSTITUTE(SUBSTITUTE(SUBSTITUTE(SUBSTITUTE(SUBSTITUTE(SUBSTITUTE(F134,CHAR(160)," "),CHAR(9)," "),CHAR(10)," "),CHAR(11)," "),CHAR(12)," "),CHAR(13)," "))="MATERIAL","SPLIT_BUYER",IF(TRIM(SUBSTITUTE(SUBSTITUTE(SUBSTITUTE(SUBSTITUTE(SUBSTITUTE(SUBSTITUTE(I134,CHAR(160)," "),CHAR(9)," "),CHAR(10)," "),CHAR(11)," "),CHAR(12)," "),CHAR(13)," "))="MATERIAL","SPLIT_OFFER",IF(TRIM(SUBSTITUTE(SUBSTITUTE(SUBSTITUTE(SUBSTITUTE(SUBSTITUTE(SUBSTITUTE(L134,CHAR(160)," "),CHAR(9)," "),CHAR(10)," "),CHAR(11)," "),CHAR(12)," "),CHAR(13)," "))="MATERIAL","SPLIT_MARKET",IF(TRIM(SUBSTITUTE(SUBSTITUTE(SUBSTITUTE(SUBSTITUTE(SUBSTITUTE(SUBSTITUTE(O134,CHAR(160)," "),CHAR(9)," "),CHAR(10)," "),CHAR(11)," "),CHAR(12)," "),CHAR(13)," "))="MATERIAL","SPLIT_GEOGRAPHY","USE_ONE_VIEW")))))))))</f>
      </c>
      <c r="T134" s="46">
        <f>IF(S134="INVALID_INPUT","CONTROLLED_INPUT_INVALID",IF(S134="INCOMPLETE","REQUIRED_INPUT_MISSING",IF(S134="RESOLVE_SCOPE","BOUNDARY_UNRESOLVED",IF(S134="REOPEN_VIEW","CURRENT_VIEW_STALE",IF(S134="SPLIT_MULTIPLE","MULTIPLE_MATERIAL_BOUNDARIES",IF(LEFT(S134,6)="SPLIT_","SINGLE_MATERIAL_BOUNDARY","NO_MATERIAL_BOUNDARY_CHANGE"))))))</f>
      </c>
      <c r="U134" s="46">
        <f>"Buyer: "&amp;TRIM(SUBSTITUTE(SUBSTITUTE(SUBSTITUTE(SUBSTITUTE(SUBSTITUTE(SUBSTITUTE(D134,CHAR(160)," "),CHAR(9)," "),CHAR(10)," "),CHAR(11)," "),CHAR(12)," "),CHAR(13)," "))&amp;" | Offer: "&amp;TRIM(SUBSTITUTE(SUBSTITUTE(SUBSTITUTE(SUBSTITUTE(SUBSTITUTE(SUBSTITUTE(G134,CHAR(160)," "),CHAR(9)," "),CHAR(10)," "),CHAR(11)," "),CHAR(12)," "),CHAR(13)," "))&amp;" | Market/job: "&amp;TRIM(SUBSTITUTE(SUBSTITUTE(SUBSTITUTE(SUBSTITUTE(SUBSTITUTE(SUBSTITUTE(J134,CHAR(160)," "),CHAR(9)," "),CHAR(10)," "),CHAR(11)," "),CHAR(12)," "),CHAR(13)," "))&amp;" | Geography/serviceability: "&amp;TRIM(SUBSTITUTE(SUBSTITUTE(SUBSTITUTE(SUBSTITUTE(SUBSTITUTE(SUBSTITUTE(M134,CHAR(160)," "),CHAR(9)," "),CHAR(10)," "),CHAR(11)," "),CHAR(12)," "),CHAR(13)," "))</f>
      </c>
      <c r="V134" s="46">
        <f>IF(OR(S134="USE_ONE_VIEW",LEFT(S134,6)="SPLIT_",S134="REOPEN_VIEW"),"Use the resulting scoped view for the stated decision after inclusions, exclusions and evidence are recorded.","No consequential downstream comparison yet.")</f>
      </c>
      <c r="W134" s="46">
        <f>IF(OR(S134="USE_ONE_VIEW",LEFT(S134,6)="SPLIT_",S134="REOPEN_VIEW"),"Do not generalize to other buyers, offers, markets, geographies or decisions without rechecking scope.","Do not size, benchmark, rank or brief from an unresolved or invalid scope.")</f>
      </c>
      <c r="X134" s="46">
        <f>IF(S134="INVALID_INPUT","Correct unsupported controlled values.",IF(S134="INCOMPLETE","Complete missing controlled fields.",IF(S134="RESOLVE_SCOPE","Resolve one or more boundary states/effects before comparison.",IF(AX134="INCOMPLETE","Record exact missing buyer / offer / market-job / geography-serviceability scope labels before publishing.","None identified by controlled inputs."))))</f>
      </c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>
        <f>IF(OR(LEN(TRIM(SUBSTITUTE(SUBSTITUTE(SUBSTITUTE(SUBSTITUTE(SUBSTITUTE(SUBSTITUTE(D134,CHAR(160)," "),CHAR(9)," "),CHAR(10)," "),CHAR(11)," "),CHAR(12)," "),CHAR(13)," ")))=0,LEN(TRIM(SUBSTITUTE(SUBSTITUTE(SUBSTITUTE(SUBSTITUTE(SUBSTITUTE(SUBSTITUTE(G134,CHAR(160)," "),CHAR(9)," "),CHAR(10)," "),CHAR(11)," "),CHAR(12)," "),CHAR(13)," ")))=0,LEN(TRIM(SUBSTITUTE(SUBSTITUTE(SUBSTITUTE(SUBSTITUTE(SUBSTITUTE(SUBSTITUTE(J134,CHAR(160)," "),CHAR(9)," "),CHAR(10)," "),CHAR(11)," "),CHAR(12)," "),CHAR(13)," ")))=0,LEN(TRIM(SUBSTITUTE(SUBSTITUTE(SUBSTITUTE(SUBSTITUTE(SUBSTITUTE(SUBSTITUTE(M134,CHAR(160)," "),CHAR(9)," "),CHAR(10)," "),CHAR(11)," "),CHAR(12)," "),CHAR(13)," ")))=0),"INCOMPLETE","COMPLETE")</f>
      </c>
      <c r="AY134">
        <f>IF(OR(S134="INVALID_INPUT",S134="INCOMPLETE",S134="RESOLVE_SCOPE",AX134="INCOMPLETE"),"NOT_READY_TO_PUBLISH","READY_FOR_HANDOFF")</f>
      </c>
    </row>
    <row r="135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48">
        <f>IF(OR(LEN(TRIM(SUBSTITUTE(SUBSTITUTE(SUBSTITUTE(SUBSTITUTE(SUBSTITUTE(SUBSTITUTE(B135,CHAR(160)," "),CHAR(9)," "),CHAR(10)," "),CHAR(11)," "),CHAR(12)," "),CHAR(13)," ")))=0,LEN(TRIM(SUBSTITUTE(SUBSTITUTE(SUBSTITUTE(SUBSTITUTE(SUBSTITUTE(SUBSTITUTE(C135,CHAR(160)," "),CHAR(9)," "),CHAR(10)," "),CHAR(11)," "),CHAR(12)," "),CHAR(13)," ")))=0,LEN(TRIM(SUBSTITUTE(SUBSTITUTE(SUBSTITUTE(SUBSTITUTE(SUBSTITUTE(SUBSTITUTE(E135,CHAR(160)," "),CHAR(9)," "),CHAR(10)," "),CHAR(11)," "),CHAR(12)," "),CHAR(13)," ")))=0,LEN(TRIM(SUBSTITUTE(SUBSTITUTE(SUBSTITUTE(SUBSTITUTE(SUBSTITUTE(SUBSTITUTE(F135,CHAR(160)," "),CHAR(9)," "),CHAR(10)," "),CHAR(11)," "),CHAR(12)," "),CHAR(13)," ")))=0,LEN(TRIM(SUBSTITUTE(SUBSTITUTE(SUBSTITUTE(SUBSTITUTE(SUBSTITUTE(SUBSTITUTE(H135,CHAR(160)," "),CHAR(9)," "),CHAR(10)," "),CHAR(11)," "),CHAR(12)," "),CHAR(13)," ")))=0,LEN(TRIM(SUBSTITUTE(SUBSTITUTE(SUBSTITUTE(SUBSTITUTE(SUBSTITUTE(SUBSTITUTE(I135,CHAR(160)," "),CHAR(9)," "),CHAR(10)," "),CHAR(11)," "),CHAR(12)," "),CHAR(13)," ")))=0,LEN(TRIM(SUBSTITUTE(SUBSTITUTE(SUBSTITUTE(SUBSTITUTE(SUBSTITUTE(SUBSTITUTE(K135,CHAR(160)," "),CHAR(9)," "),CHAR(10)," "),CHAR(11)," "),CHAR(12)," "),CHAR(13)," ")))=0,LEN(TRIM(SUBSTITUTE(SUBSTITUTE(SUBSTITUTE(SUBSTITUTE(SUBSTITUTE(SUBSTITUTE(L135,CHAR(160)," "),CHAR(9)," "),CHAR(10)," "),CHAR(11)," "),CHAR(12)," "),CHAR(13)," ")))=0,LEN(TRIM(SUBSTITUTE(SUBSTITUTE(SUBSTITUTE(SUBSTITUTE(SUBSTITUTE(SUBSTITUTE(N135,CHAR(160)," "),CHAR(9)," "),CHAR(10)," "),CHAR(11)," "),CHAR(12)," "),CHAR(13)," ")))=0,LEN(TRIM(SUBSTITUTE(SUBSTITUTE(SUBSTITUTE(SUBSTITUTE(SUBSTITUTE(SUBSTITUTE(O135,CHAR(160)," "),CHAR(9)," "),CHAR(10)," "),CHAR(11)," "),CHAR(12)," "),CHAR(13)," ")))=0),"INCOMPLETE",IF(OR(SUMPRODUCT(--EXACT(TRIM(SUBSTITUTE(SUBSTITUTE(SUBSTITUTE(SUBSTITUTE(SUBSTITUTE(SUBSTITUTE(B135,CHAR(160)," "),CHAR(9)," "),CHAR(10)," "),CHAR(11)," "),CHAR(12)," "),CHAR(13)," ")),validation_decision_use))=0,SUMPRODUCT(--EXACT(TRIM(SUBSTITUTE(SUBSTITUTE(SUBSTITUTE(SUBSTITUTE(SUBSTITUTE(SUBSTITUTE(C135,CHAR(160)," "),CHAR(9)," "),CHAR(10)," "),CHAR(11)," "),CHAR(12)," "),CHAR(13)," ")),validation_existing_view))=0,SUMPRODUCT(--EXACT(TRIM(SUBSTITUTE(SUBSTITUTE(SUBSTITUTE(SUBSTITUTE(SUBSTITUTE(SUBSTITUTE(E135,CHAR(160)," "),CHAR(9)," "),CHAR(10)," "),CHAR(11)," "),CHAR(12)," "),CHAR(13)," ")),validation_boundary_state))=0,SUMPRODUCT(--EXACT(TRIM(SUBSTITUTE(SUBSTITUTE(SUBSTITUTE(SUBSTITUTE(SUBSTITUTE(SUBSTITUTE(F135,CHAR(160)," "),CHAR(9)," "),CHAR(10)," "),CHAR(11)," "),CHAR(12)," "),CHAR(13)," ")),validation_boundary_effect))=0,SUMPRODUCT(--EXACT(TRIM(SUBSTITUTE(SUBSTITUTE(SUBSTITUTE(SUBSTITUTE(SUBSTITUTE(SUBSTITUTE(H135,CHAR(160)," "),CHAR(9)," "),CHAR(10)," "),CHAR(11)," "),CHAR(12)," "),CHAR(13)," ")),validation_boundary_state))=0,SUMPRODUCT(--EXACT(TRIM(SUBSTITUTE(SUBSTITUTE(SUBSTITUTE(SUBSTITUTE(SUBSTITUTE(SUBSTITUTE(I135,CHAR(160)," "),CHAR(9)," "),CHAR(10)," "),CHAR(11)," "),CHAR(12)," "),CHAR(13)," ")),validation_boundary_effect))=0,SUMPRODUCT(--EXACT(TRIM(SUBSTITUTE(SUBSTITUTE(SUBSTITUTE(SUBSTITUTE(SUBSTITUTE(SUBSTITUTE(K135,CHAR(160)," "),CHAR(9)," "),CHAR(10)," "),CHAR(11)," "),CHAR(12)," "),CHAR(13)," ")),validation_boundary_state))=0,SUMPRODUCT(--EXACT(TRIM(SUBSTITUTE(SUBSTITUTE(SUBSTITUTE(SUBSTITUTE(SUBSTITUTE(SUBSTITUTE(L135,CHAR(160)," "),CHAR(9)," "),CHAR(10)," "),CHAR(11)," "),CHAR(12)," "),CHAR(13)," ")),validation_boundary_effect))=0,SUMPRODUCT(--EXACT(TRIM(SUBSTITUTE(SUBSTITUTE(SUBSTITUTE(SUBSTITUTE(SUBSTITUTE(SUBSTITUTE(N135,CHAR(160)," "),CHAR(9)," "),CHAR(10)," "),CHAR(11)," "),CHAR(12)," "),CHAR(13)," ")),validation_boundary_state))=0,SUMPRODUCT(--EXACT(TRIM(SUBSTITUTE(SUBSTITUTE(SUBSTITUTE(SUBSTITUTE(SUBSTITUTE(SUBSTITUTE(O135,CHAR(160)," "),CHAR(9)," "),CHAR(10)," "),CHAR(11)," "),CHAR(12)," "),CHAR(13)," ")),validation_boundary_effect))=0),"INVALID_INPUT",IF(OR(TRIM(SUBSTITUTE(SUBSTITUTE(SUBSTITUTE(SUBSTITUTE(SUBSTITUTE(SUBSTITUTE(E135,CHAR(160)," "),CHAR(9)," "),CHAR(10)," "),CHAR(11)," "),CHAR(12)," "),CHAR(13)," "))="UNRESOLVED",TRIM(SUBSTITUTE(SUBSTITUTE(SUBSTITUTE(SUBSTITUTE(SUBSTITUTE(SUBSTITUTE(F135,CHAR(160)," "),CHAR(9)," "),CHAR(10)," "),CHAR(11)," "),CHAR(12)," "),CHAR(13)," "))="UNKNOWN",TRIM(SUBSTITUTE(SUBSTITUTE(SUBSTITUTE(SUBSTITUTE(SUBSTITUTE(SUBSTITUTE(H135,CHAR(160)," "),CHAR(9)," "),CHAR(10)," "),CHAR(11)," "),CHAR(12)," "),CHAR(13)," "))="UNRESOLVED",TRIM(SUBSTITUTE(SUBSTITUTE(SUBSTITUTE(SUBSTITUTE(SUBSTITUTE(SUBSTITUTE(I135,CHAR(160)," "),CHAR(9)," "),CHAR(10)," "),CHAR(11)," "),CHAR(12)," "),CHAR(13)," "))="UNKNOWN",TRIM(SUBSTITUTE(SUBSTITUTE(SUBSTITUTE(SUBSTITUTE(SUBSTITUTE(SUBSTITUTE(K135,CHAR(160)," "),CHAR(9)," "),CHAR(10)," "),CHAR(11)," "),CHAR(12)," "),CHAR(13)," "))="UNRESOLVED",TRIM(SUBSTITUTE(SUBSTITUTE(SUBSTITUTE(SUBSTITUTE(SUBSTITUTE(SUBSTITUTE(L135,CHAR(160)," "),CHAR(9)," "),CHAR(10)," "),CHAR(11)," "),CHAR(12)," "),CHAR(13)," "))="UNKNOWN",TRIM(SUBSTITUTE(SUBSTITUTE(SUBSTITUTE(SUBSTITUTE(SUBSTITUTE(SUBSTITUTE(N135,CHAR(160)," "),CHAR(9)," "),CHAR(10)," "),CHAR(11)," "),CHAR(12)," "),CHAR(13)," "))="UNRESOLVED",TRIM(SUBSTITUTE(SUBSTITUTE(SUBSTITUTE(SUBSTITUTE(SUBSTITUTE(SUBSTITUTE(O135,CHAR(160)," "),CHAR(9)," "),CHAR(10)," "),CHAR(11)," "),CHAR(12)," "),CHAR(13)," "))="UNKNOWN"),"RESOLVE_SCOPE",IF(AND(TRIM(SUBSTITUTE(SUBSTITUTE(SUBSTITUTE(SUBSTITUTE(SUBSTITUTE(SUBSTITUTE(C135,CHAR(160)," "),CHAR(9)," "),CHAR(10)," "),CHAR(11)," "),CHAR(12)," "),CHAR(13)," "))="CURRENT",OR(TRIM(SUBSTITUTE(SUBSTITUTE(SUBSTITUTE(SUBSTITUTE(SUBSTITUTE(SUBSTITUTE(F135,CHAR(160)," "),CHAR(9)," "),CHAR(10)," "),CHAR(11)," "),CHAR(12)," "),CHAR(13)," "))="MATERIAL",TRIM(SUBSTITUTE(SUBSTITUTE(SUBSTITUTE(SUBSTITUTE(SUBSTITUTE(SUBSTITUTE(I135,CHAR(160)," "),CHAR(9)," "),CHAR(10)," "),CHAR(11)," "),CHAR(12)," "),CHAR(13)," "))="MATERIAL",TRIM(SUBSTITUTE(SUBSTITUTE(SUBSTITUTE(SUBSTITUTE(SUBSTITUTE(SUBSTITUTE(L135,CHAR(160)," "),CHAR(9)," "),CHAR(10)," "),CHAR(11)," "),CHAR(12)," "),CHAR(13)," "))="MATERIAL",TRIM(SUBSTITUTE(SUBSTITUTE(SUBSTITUTE(SUBSTITUTE(SUBSTITUTE(SUBSTITUTE(O135,CHAR(160)," "),CHAR(9)," "),CHAR(10)," "),CHAR(11)," "),CHAR(12)," "),CHAR(13)," "))="MATERIAL")),"REOPEN_VIEW",IF((--(TRIM(SUBSTITUTE(SUBSTITUTE(SUBSTITUTE(SUBSTITUTE(SUBSTITUTE(SUBSTITUTE(F135,CHAR(160)," "),CHAR(9)," "),CHAR(10)," "),CHAR(11)," "),CHAR(12)," "),CHAR(13)," "))="MATERIAL")+--(TRIM(SUBSTITUTE(SUBSTITUTE(SUBSTITUTE(SUBSTITUTE(SUBSTITUTE(SUBSTITUTE(I135,CHAR(160)," "),CHAR(9)," "),CHAR(10)," "),CHAR(11)," "),CHAR(12)," "),CHAR(13)," "))="MATERIAL")+--(TRIM(SUBSTITUTE(SUBSTITUTE(SUBSTITUTE(SUBSTITUTE(SUBSTITUTE(SUBSTITUTE(L135,CHAR(160)," "),CHAR(9)," "),CHAR(10)," "),CHAR(11)," "),CHAR(12)," "),CHAR(13)," "))="MATERIAL")+--(TRIM(SUBSTITUTE(SUBSTITUTE(SUBSTITUTE(SUBSTITUTE(SUBSTITUTE(SUBSTITUTE(O135,CHAR(160)," "),CHAR(9)," "),CHAR(10)," "),CHAR(11)," "),CHAR(12)," "),CHAR(13)," "))="MATERIAL"))&gt;1,"SPLIT_MULTIPLE",IF(TRIM(SUBSTITUTE(SUBSTITUTE(SUBSTITUTE(SUBSTITUTE(SUBSTITUTE(SUBSTITUTE(F135,CHAR(160)," "),CHAR(9)," "),CHAR(10)," "),CHAR(11)," "),CHAR(12)," "),CHAR(13)," "))="MATERIAL","SPLIT_BUYER",IF(TRIM(SUBSTITUTE(SUBSTITUTE(SUBSTITUTE(SUBSTITUTE(SUBSTITUTE(SUBSTITUTE(I135,CHAR(160)," "),CHAR(9)," "),CHAR(10)," "),CHAR(11)," "),CHAR(12)," "),CHAR(13)," "))="MATERIAL","SPLIT_OFFER",IF(TRIM(SUBSTITUTE(SUBSTITUTE(SUBSTITUTE(SUBSTITUTE(SUBSTITUTE(SUBSTITUTE(L135,CHAR(160)," "),CHAR(9)," "),CHAR(10)," "),CHAR(11)," "),CHAR(12)," "),CHAR(13)," "))="MATERIAL","SPLIT_MARKET",IF(TRIM(SUBSTITUTE(SUBSTITUTE(SUBSTITUTE(SUBSTITUTE(SUBSTITUTE(SUBSTITUTE(O135,CHAR(160)," "),CHAR(9)," "),CHAR(10)," "),CHAR(11)," "),CHAR(12)," "),CHAR(13)," "))="MATERIAL","SPLIT_GEOGRAPHY","USE_ONE_VIEW")))))))))</f>
      </c>
      <c r="T135" s="46">
        <f>IF(S135="INVALID_INPUT","CONTROLLED_INPUT_INVALID",IF(S135="INCOMPLETE","REQUIRED_INPUT_MISSING",IF(S135="RESOLVE_SCOPE","BOUNDARY_UNRESOLVED",IF(S135="REOPEN_VIEW","CURRENT_VIEW_STALE",IF(S135="SPLIT_MULTIPLE","MULTIPLE_MATERIAL_BOUNDARIES",IF(LEFT(S135,6)="SPLIT_","SINGLE_MATERIAL_BOUNDARY","NO_MATERIAL_BOUNDARY_CHANGE"))))))</f>
      </c>
      <c r="U135" s="46">
        <f>"Buyer: "&amp;TRIM(SUBSTITUTE(SUBSTITUTE(SUBSTITUTE(SUBSTITUTE(SUBSTITUTE(SUBSTITUTE(D135,CHAR(160)," "),CHAR(9)," "),CHAR(10)," "),CHAR(11)," "),CHAR(12)," "),CHAR(13)," "))&amp;" | Offer: "&amp;TRIM(SUBSTITUTE(SUBSTITUTE(SUBSTITUTE(SUBSTITUTE(SUBSTITUTE(SUBSTITUTE(G135,CHAR(160)," "),CHAR(9)," "),CHAR(10)," "),CHAR(11)," "),CHAR(12)," "),CHAR(13)," "))&amp;" | Market/job: "&amp;TRIM(SUBSTITUTE(SUBSTITUTE(SUBSTITUTE(SUBSTITUTE(SUBSTITUTE(SUBSTITUTE(J135,CHAR(160)," "),CHAR(9)," "),CHAR(10)," "),CHAR(11)," "),CHAR(12)," "),CHAR(13)," "))&amp;" | Geography/serviceability: "&amp;TRIM(SUBSTITUTE(SUBSTITUTE(SUBSTITUTE(SUBSTITUTE(SUBSTITUTE(SUBSTITUTE(M135,CHAR(160)," "),CHAR(9)," "),CHAR(10)," "),CHAR(11)," "),CHAR(12)," "),CHAR(13)," "))</f>
      </c>
      <c r="V135" s="46">
        <f>IF(OR(S135="USE_ONE_VIEW",LEFT(S135,6)="SPLIT_",S135="REOPEN_VIEW"),"Use the resulting scoped view for the stated decision after inclusions, exclusions and evidence are recorded.","No consequential downstream comparison yet.")</f>
      </c>
      <c r="W135" s="46">
        <f>IF(OR(S135="USE_ONE_VIEW",LEFT(S135,6)="SPLIT_",S135="REOPEN_VIEW"),"Do not generalize to other buyers, offers, markets, geographies or decisions without rechecking scope.","Do not size, benchmark, rank or brief from an unresolved or invalid scope.")</f>
      </c>
      <c r="X135" s="46">
        <f>IF(S135="INVALID_INPUT","Correct unsupported controlled values.",IF(S135="INCOMPLETE","Complete missing controlled fields.",IF(S135="RESOLVE_SCOPE","Resolve one or more boundary states/effects before comparison.",IF(AX135="INCOMPLETE","Record exact missing buyer / offer / market-job / geography-serviceability scope labels before publishing.","None identified by controlled inputs."))))</f>
      </c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>
        <f>IF(OR(LEN(TRIM(SUBSTITUTE(SUBSTITUTE(SUBSTITUTE(SUBSTITUTE(SUBSTITUTE(SUBSTITUTE(D135,CHAR(160)," "),CHAR(9)," "),CHAR(10)," "),CHAR(11)," "),CHAR(12)," "),CHAR(13)," ")))=0,LEN(TRIM(SUBSTITUTE(SUBSTITUTE(SUBSTITUTE(SUBSTITUTE(SUBSTITUTE(SUBSTITUTE(G135,CHAR(160)," "),CHAR(9)," "),CHAR(10)," "),CHAR(11)," "),CHAR(12)," "),CHAR(13)," ")))=0,LEN(TRIM(SUBSTITUTE(SUBSTITUTE(SUBSTITUTE(SUBSTITUTE(SUBSTITUTE(SUBSTITUTE(J135,CHAR(160)," "),CHAR(9)," "),CHAR(10)," "),CHAR(11)," "),CHAR(12)," "),CHAR(13)," ")))=0,LEN(TRIM(SUBSTITUTE(SUBSTITUTE(SUBSTITUTE(SUBSTITUTE(SUBSTITUTE(SUBSTITUTE(M135,CHAR(160)," "),CHAR(9)," "),CHAR(10)," "),CHAR(11)," "),CHAR(12)," "),CHAR(13)," ")))=0),"INCOMPLETE","COMPLETE")</f>
      </c>
      <c r="AY135">
        <f>IF(OR(S135="INVALID_INPUT",S135="INCOMPLETE",S135="RESOLVE_SCOPE",AX135="INCOMPLETE"),"NOT_READY_TO_PUBLISH","READY_FOR_HANDOFF")</f>
      </c>
    </row>
    <row r="136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48">
        <f>IF(OR(LEN(TRIM(SUBSTITUTE(SUBSTITUTE(SUBSTITUTE(SUBSTITUTE(SUBSTITUTE(SUBSTITUTE(B136,CHAR(160)," "),CHAR(9)," "),CHAR(10)," "),CHAR(11)," "),CHAR(12)," "),CHAR(13)," ")))=0,LEN(TRIM(SUBSTITUTE(SUBSTITUTE(SUBSTITUTE(SUBSTITUTE(SUBSTITUTE(SUBSTITUTE(C136,CHAR(160)," "),CHAR(9)," "),CHAR(10)," "),CHAR(11)," "),CHAR(12)," "),CHAR(13)," ")))=0,LEN(TRIM(SUBSTITUTE(SUBSTITUTE(SUBSTITUTE(SUBSTITUTE(SUBSTITUTE(SUBSTITUTE(E136,CHAR(160)," "),CHAR(9)," "),CHAR(10)," "),CHAR(11)," "),CHAR(12)," "),CHAR(13)," ")))=0,LEN(TRIM(SUBSTITUTE(SUBSTITUTE(SUBSTITUTE(SUBSTITUTE(SUBSTITUTE(SUBSTITUTE(F136,CHAR(160)," "),CHAR(9)," "),CHAR(10)," "),CHAR(11)," "),CHAR(12)," "),CHAR(13)," ")))=0,LEN(TRIM(SUBSTITUTE(SUBSTITUTE(SUBSTITUTE(SUBSTITUTE(SUBSTITUTE(SUBSTITUTE(H136,CHAR(160)," "),CHAR(9)," "),CHAR(10)," "),CHAR(11)," "),CHAR(12)," "),CHAR(13)," ")))=0,LEN(TRIM(SUBSTITUTE(SUBSTITUTE(SUBSTITUTE(SUBSTITUTE(SUBSTITUTE(SUBSTITUTE(I136,CHAR(160)," "),CHAR(9)," "),CHAR(10)," "),CHAR(11)," "),CHAR(12)," "),CHAR(13)," ")))=0,LEN(TRIM(SUBSTITUTE(SUBSTITUTE(SUBSTITUTE(SUBSTITUTE(SUBSTITUTE(SUBSTITUTE(K136,CHAR(160)," "),CHAR(9)," "),CHAR(10)," "),CHAR(11)," "),CHAR(12)," "),CHAR(13)," ")))=0,LEN(TRIM(SUBSTITUTE(SUBSTITUTE(SUBSTITUTE(SUBSTITUTE(SUBSTITUTE(SUBSTITUTE(L136,CHAR(160)," "),CHAR(9)," "),CHAR(10)," "),CHAR(11)," "),CHAR(12)," "),CHAR(13)," ")))=0,LEN(TRIM(SUBSTITUTE(SUBSTITUTE(SUBSTITUTE(SUBSTITUTE(SUBSTITUTE(SUBSTITUTE(N136,CHAR(160)," "),CHAR(9)," "),CHAR(10)," "),CHAR(11)," "),CHAR(12)," "),CHAR(13)," ")))=0,LEN(TRIM(SUBSTITUTE(SUBSTITUTE(SUBSTITUTE(SUBSTITUTE(SUBSTITUTE(SUBSTITUTE(O136,CHAR(160)," "),CHAR(9)," "),CHAR(10)," "),CHAR(11)," "),CHAR(12)," "),CHAR(13)," ")))=0),"INCOMPLETE",IF(OR(SUMPRODUCT(--EXACT(TRIM(SUBSTITUTE(SUBSTITUTE(SUBSTITUTE(SUBSTITUTE(SUBSTITUTE(SUBSTITUTE(B136,CHAR(160)," "),CHAR(9)," "),CHAR(10)," "),CHAR(11)," "),CHAR(12)," "),CHAR(13)," ")),validation_decision_use))=0,SUMPRODUCT(--EXACT(TRIM(SUBSTITUTE(SUBSTITUTE(SUBSTITUTE(SUBSTITUTE(SUBSTITUTE(SUBSTITUTE(C136,CHAR(160)," "),CHAR(9)," "),CHAR(10)," "),CHAR(11)," "),CHAR(12)," "),CHAR(13)," ")),validation_existing_view))=0,SUMPRODUCT(--EXACT(TRIM(SUBSTITUTE(SUBSTITUTE(SUBSTITUTE(SUBSTITUTE(SUBSTITUTE(SUBSTITUTE(E136,CHAR(160)," "),CHAR(9)," "),CHAR(10)," "),CHAR(11)," "),CHAR(12)," "),CHAR(13)," ")),validation_boundary_state))=0,SUMPRODUCT(--EXACT(TRIM(SUBSTITUTE(SUBSTITUTE(SUBSTITUTE(SUBSTITUTE(SUBSTITUTE(SUBSTITUTE(F136,CHAR(160)," "),CHAR(9)," "),CHAR(10)," "),CHAR(11)," "),CHAR(12)," "),CHAR(13)," ")),validation_boundary_effect))=0,SUMPRODUCT(--EXACT(TRIM(SUBSTITUTE(SUBSTITUTE(SUBSTITUTE(SUBSTITUTE(SUBSTITUTE(SUBSTITUTE(H136,CHAR(160)," "),CHAR(9)," "),CHAR(10)," "),CHAR(11)," "),CHAR(12)," "),CHAR(13)," ")),validation_boundary_state))=0,SUMPRODUCT(--EXACT(TRIM(SUBSTITUTE(SUBSTITUTE(SUBSTITUTE(SUBSTITUTE(SUBSTITUTE(SUBSTITUTE(I136,CHAR(160)," "),CHAR(9)," "),CHAR(10)," "),CHAR(11)," "),CHAR(12)," "),CHAR(13)," ")),validation_boundary_effect))=0,SUMPRODUCT(--EXACT(TRIM(SUBSTITUTE(SUBSTITUTE(SUBSTITUTE(SUBSTITUTE(SUBSTITUTE(SUBSTITUTE(K136,CHAR(160)," "),CHAR(9)," "),CHAR(10)," "),CHAR(11)," "),CHAR(12)," "),CHAR(13)," ")),validation_boundary_state))=0,SUMPRODUCT(--EXACT(TRIM(SUBSTITUTE(SUBSTITUTE(SUBSTITUTE(SUBSTITUTE(SUBSTITUTE(SUBSTITUTE(L136,CHAR(160)," "),CHAR(9)," "),CHAR(10)," "),CHAR(11)," "),CHAR(12)," "),CHAR(13)," ")),validation_boundary_effect))=0,SUMPRODUCT(--EXACT(TRIM(SUBSTITUTE(SUBSTITUTE(SUBSTITUTE(SUBSTITUTE(SUBSTITUTE(SUBSTITUTE(N136,CHAR(160)," "),CHAR(9)," "),CHAR(10)," "),CHAR(11)," "),CHAR(12)," "),CHAR(13)," ")),validation_boundary_state))=0,SUMPRODUCT(--EXACT(TRIM(SUBSTITUTE(SUBSTITUTE(SUBSTITUTE(SUBSTITUTE(SUBSTITUTE(SUBSTITUTE(O136,CHAR(160)," "),CHAR(9)," "),CHAR(10)," "),CHAR(11)," "),CHAR(12)," "),CHAR(13)," ")),validation_boundary_effect))=0),"INVALID_INPUT",IF(OR(TRIM(SUBSTITUTE(SUBSTITUTE(SUBSTITUTE(SUBSTITUTE(SUBSTITUTE(SUBSTITUTE(E136,CHAR(160)," "),CHAR(9)," "),CHAR(10)," "),CHAR(11)," "),CHAR(12)," "),CHAR(13)," "))="UNRESOLVED",TRIM(SUBSTITUTE(SUBSTITUTE(SUBSTITUTE(SUBSTITUTE(SUBSTITUTE(SUBSTITUTE(F136,CHAR(160)," "),CHAR(9)," "),CHAR(10)," "),CHAR(11)," "),CHAR(12)," "),CHAR(13)," "))="UNKNOWN",TRIM(SUBSTITUTE(SUBSTITUTE(SUBSTITUTE(SUBSTITUTE(SUBSTITUTE(SUBSTITUTE(H136,CHAR(160)," "),CHAR(9)," "),CHAR(10)," "),CHAR(11)," "),CHAR(12)," "),CHAR(13)," "))="UNRESOLVED",TRIM(SUBSTITUTE(SUBSTITUTE(SUBSTITUTE(SUBSTITUTE(SUBSTITUTE(SUBSTITUTE(I136,CHAR(160)," "),CHAR(9)," "),CHAR(10)," "),CHAR(11)," "),CHAR(12)," "),CHAR(13)," "))="UNKNOWN",TRIM(SUBSTITUTE(SUBSTITUTE(SUBSTITUTE(SUBSTITUTE(SUBSTITUTE(SUBSTITUTE(K136,CHAR(160)," "),CHAR(9)," "),CHAR(10)," "),CHAR(11)," "),CHAR(12)," "),CHAR(13)," "))="UNRESOLVED",TRIM(SUBSTITUTE(SUBSTITUTE(SUBSTITUTE(SUBSTITUTE(SUBSTITUTE(SUBSTITUTE(L136,CHAR(160)," "),CHAR(9)," "),CHAR(10)," "),CHAR(11)," "),CHAR(12)," "),CHAR(13)," "))="UNKNOWN",TRIM(SUBSTITUTE(SUBSTITUTE(SUBSTITUTE(SUBSTITUTE(SUBSTITUTE(SUBSTITUTE(N136,CHAR(160)," "),CHAR(9)," "),CHAR(10)," "),CHAR(11)," "),CHAR(12)," "),CHAR(13)," "))="UNRESOLVED",TRIM(SUBSTITUTE(SUBSTITUTE(SUBSTITUTE(SUBSTITUTE(SUBSTITUTE(SUBSTITUTE(O136,CHAR(160)," "),CHAR(9)," "),CHAR(10)," "),CHAR(11)," "),CHAR(12)," "),CHAR(13)," "))="UNKNOWN"),"RESOLVE_SCOPE",IF(AND(TRIM(SUBSTITUTE(SUBSTITUTE(SUBSTITUTE(SUBSTITUTE(SUBSTITUTE(SUBSTITUTE(C136,CHAR(160)," "),CHAR(9)," "),CHAR(10)," "),CHAR(11)," "),CHAR(12)," "),CHAR(13)," "))="CURRENT",OR(TRIM(SUBSTITUTE(SUBSTITUTE(SUBSTITUTE(SUBSTITUTE(SUBSTITUTE(SUBSTITUTE(F136,CHAR(160)," "),CHAR(9)," "),CHAR(10)," "),CHAR(11)," "),CHAR(12)," "),CHAR(13)," "))="MATERIAL",TRIM(SUBSTITUTE(SUBSTITUTE(SUBSTITUTE(SUBSTITUTE(SUBSTITUTE(SUBSTITUTE(I136,CHAR(160)," "),CHAR(9)," "),CHAR(10)," "),CHAR(11)," "),CHAR(12)," "),CHAR(13)," "))="MATERIAL",TRIM(SUBSTITUTE(SUBSTITUTE(SUBSTITUTE(SUBSTITUTE(SUBSTITUTE(SUBSTITUTE(L136,CHAR(160)," "),CHAR(9)," "),CHAR(10)," "),CHAR(11)," "),CHAR(12)," "),CHAR(13)," "))="MATERIAL",TRIM(SUBSTITUTE(SUBSTITUTE(SUBSTITUTE(SUBSTITUTE(SUBSTITUTE(SUBSTITUTE(O136,CHAR(160)," "),CHAR(9)," "),CHAR(10)," "),CHAR(11)," "),CHAR(12)," "),CHAR(13)," "))="MATERIAL")),"REOPEN_VIEW",IF((--(TRIM(SUBSTITUTE(SUBSTITUTE(SUBSTITUTE(SUBSTITUTE(SUBSTITUTE(SUBSTITUTE(F136,CHAR(160)," "),CHAR(9)," "),CHAR(10)," "),CHAR(11)," "),CHAR(12)," "),CHAR(13)," "))="MATERIAL")+--(TRIM(SUBSTITUTE(SUBSTITUTE(SUBSTITUTE(SUBSTITUTE(SUBSTITUTE(SUBSTITUTE(I136,CHAR(160)," "),CHAR(9)," "),CHAR(10)," "),CHAR(11)," "),CHAR(12)," "),CHAR(13)," "))="MATERIAL")+--(TRIM(SUBSTITUTE(SUBSTITUTE(SUBSTITUTE(SUBSTITUTE(SUBSTITUTE(SUBSTITUTE(L136,CHAR(160)," "),CHAR(9)," "),CHAR(10)," "),CHAR(11)," "),CHAR(12)," "),CHAR(13)," "))="MATERIAL")+--(TRIM(SUBSTITUTE(SUBSTITUTE(SUBSTITUTE(SUBSTITUTE(SUBSTITUTE(SUBSTITUTE(O136,CHAR(160)," "),CHAR(9)," "),CHAR(10)," "),CHAR(11)," "),CHAR(12)," "),CHAR(13)," "))="MATERIAL"))&gt;1,"SPLIT_MULTIPLE",IF(TRIM(SUBSTITUTE(SUBSTITUTE(SUBSTITUTE(SUBSTITUTE(SUBSTITUTE(SUBSTITUTE(F136,CHAR(160)," "),CHAR(9)," "),CHAR(10)," "),CHAR(11)," "),CHAR(12)," "),CHAR(13)," "))="MATERIAL","SPLIT_BUYER",IF(TRIM(SUBSTITUTE(SUBSTITUTE(SUBSTITUTE(SUBSTITUTE(SUBSTITUTE(SUBSTITUTE(I136,CHAR(160)," "),CHAR(9)," "),CHAR(10)," "),CHAR(11)," "),CHAR(12)," "),CHAR(13)," "))="MATERIAL","SPLIT_OFFER",IF(TRIM(SUBSTITUTE(SUBSTITUTE(SUBSTITUTE(SUBSTITUTE(SUBSTITUTE(SUBSTITUTE(L136,CHAR(160)," "),CHAR(9)," "),CHAR(10)," "),CHAR(11)," "),CHAR(12)," "),CHAR(13)," "))="MATERIAL","SPLIT_MARKET",IF(TRIM(SUBSTITUTE(SUBSTITUTE(SUBSTITUTE(SUBSTITUTE(SUBSTITUTE(SUBSTITUTE(O136,CHAR(160)," "),CHAR(9)," "),CHAR(10)," "),CHAR(11)," "),CHAR(12)," "),CHAR(13)," "))="MATERIAL","SPLIT_GEOGRAPHY","USE_ONE_VIEW")))))))))</f>
      </c>
      <c r="T136" s="46">
        <f>IF(S136="INVALID_INPUT","CONTROLLED_INPUT_INVALID",IF(S136="INCOMPLETE","REQUIRED_INPUT_MISSING",IF(S136="RESOLVE_SCOPE","BOUNDARY_UNRESOLVED",IF(S136="REOPEN_VIEW","CURRENT_VIEW_STALE",IF(S136="SPLIT_MULTIPLE","MULTIPLE_MATERIAL_BOUNDARIES",IF(LEFT(S136,6)="SPLIT_","SINGLE_MATERIAL_BOUNDARY","NO_MATERIAL_BOUNDARY_CHANGE"))))))</f>
      </c>
      <c r="U136" s="46">
        <f>"Buyer: "&amp;TRIM(SUBSTITUTE(SUBSTITUTE(SUBSTITUTE(SUBSTITUTE(SUBSTITUTE(SUBSTITUTE(D136,CHAR(160)," "),CHAR(9)," "),CHAR(10)," "),CHAR(11)," "),CHAR(12)," "),CHAR(13)," "))&amp;" | Offer: "&amp;TRIM(SUBSTITUTE(SUBSTITUTE(SUBSTITUTE(SUBSTITUTE(SUBSTITUTE(SUBSTITUTE(G136,CHAR(160)," "),CHAR(9)," "),CHAR(10)," "),CHAR(11)," "),CHAR(12)," "),CHAR(13)," "))&amp;" | Market/job: "&amp;TRIM(SUBSTITUTE(SUBSTITUTE(SUBSTITUTE(SUBSTITUTE(SUBSTITUTE(SUBSTITUTE(J136,CHAR(160)," "),CHAR(9)," "),CHAR(10)," "),CHAR(11)," "),CHAR(12)," "),CHAR(13)," "))&amp;" | Geography/serviceability: "&amp;TRIM(SUBSTITUTE(SUBSTITUTE(SUBSTITUTE(SUBSTITUTE(SUBSTITUTE(SUBSTITUTE(M136,CHAR(160)," "),CHAR(9)," "),CHAR(10)," "),CHAR(11)," "),CHAR(12)," "),CHAR(13)," "))</f>
      </c>
      <c r="V136" s="46">
        <f>IF(OR(S136="USE_ONE_VIEW",LEFT(S136,6)="SPLIT_",S136="REOPEN_VIEW"),"Use the resulting scoped view for the stated decision after inclusions, exclusions and evidence are recorded.","No consequential downstream comparison yet.")</f>
      </c>
      <c r="W136" s="46">
        <f>IF(OR(S136="USE_ONE_VIEW",LEFT(S136,6)="SPLIT_",S136="REOPEN_VIEW"),"Do not generalize to other buyers, offers, markets, geographies or decisions without rechecking scope.","Do not size, benchmark, rank or brief from an unresolved or invalid scope.")</f>
      </c>
      <c r="X136" s="46">
        <f>IF(S136="INVALID_INPUT","Correct unsupported controlled values.",IF(S136="INCOMPLETE","Complete missing controlled fields.",IF(S136="RESOLVE_SCOPE","Resolve one or more boundary states/effects before comparison.",IF(AX136="INCOMPLETE","Record exact missing buyer / offer / market-job / geography-serviceability scope labels before publishing.","None identified by controlled inputs."))))</f>
      </c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>
        <f>IF(OR(LEN(TRIM(SUBSTITUTE(SUBSTITUTE(SUBSTITUTE(SUBSTITUTE(SUBSTITUTE(SUBSTITUTE(D136,CHAR(160)," "),CHAR(9)," "),CHAR(10)," "),CHAR(11)," "),CHAR(12)," "),CHAR(13)," ")))=0,LEN(TRIM(SUBSTITUTE(SUBSTITUTE(SUBSTITUTE(SUBSTITUTE(SUBSTITUTE(SUBSTITUTE(G136,CHAR(160)," "),CHAR(9)," "),CHAR(10)," "),CHAR(11)," "),CHAR(12)," "),CHAR(13)," ")))=0,LEN(TRIM(SUBSTITUTE(SUBSTITUTE(SUBSTITUTE(SUBSTITUTE(SUBSTITUTE(SUBSTITUTE(J136,CHAR(160)," "),CHAR(9)," "),CHAR(10)," "),CHAR(11)," "),CHAR(12)," "),CHAR(13)," ")))=0,LEN(TRIM(SUBSTITUTE(SUBSTITUTE(SUBSTITUTE(SUBSTITUTE(SUBSTITUTE(SUBSTITUTE(M136,CHAR(160)," "),CHAR(9)," "),CHAR(10)," "),CHAR(11)," "),CHAR(12)," "),CHAR(13)," ")))=0),"INCOMPLETE","COMPLETE")</f>
      </c>
      <c r="AY136">
        <f>IF(OR(S136="INVALID_INPUT",S136="INCOMPLETE",S136="RESOLVE_SCOPE",AX136="INCOMPLETE"),"NOT_READY_TO_PUBLISH","READY_FOR_HANDOFF")</f>
      </c>
    </row>
    <row r="137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48">
        <f>IF(OR(LEN(TRIM(SUBSTITUTE(SUBSTITUTE(SUBSTITUTE(SUBSTITUTE(SUBSTITUTE(SUBSTITUTE(B137,CHAR(160)," "),CHAR(9)," "),CHAR(10)," "),CHAR(11)," "),CHAR(12)," "),CHAR(13)," ")))=0,LEN(TRIM(SUBSTITUTE(SUBSTITUTE(SUBSTITUTE(SUBSTITUTE(SUBSTITUTE(SUBSTITUTE(C137,CHAR(160)," "),CHAR(9)," "),CHAR(10)," "),CHAR(11)," "),CHAR(12)," "),CHAR(13)," ")))=0,LEN(TRIM(SUBSTITUTE(SUBSTITUTE(SUBSTITUTE(SUBSTITUTE(SUBSTITUTE(SUBSTITUTE(E137,CHAR(160)," "),CHAR(9)," "),CHAR(10)," "),CHAR(11)," "),CHAR(12)," "),CHAR(13)," ")))=0,LEN(TRIM(SUBSTITUTE(SUBSTITUTE(SUBSTITUTE(SUBSTITUTE(SUBSTITUTE(SUBSTITUTE(F137,CHAR(160)," "),CHAR(9)," "),CHAR(10)," "),CHAR(11)," "),CHAR(12)," "),CHAR(13)," ")))=0,LEN(TRIM(SUBSTITUTE(SUBSTITUTE(SUBSTITUTE(SUBSTITUTE(SUBSTITUTE(SUBSTITUTE(H137,CHAR(160)," "),CHAR(9)," "),CHAR(10)," "),CHAR(11)," "),CHAR(12)," "),CHAR(13)," ")))=0,LEN(TRIM(SUBSTITUTE(SUBSTITUTE(SUBSTITUTE(SUBSTITUTE(SUBSTITUTE(SUBSTITUTE(I137,CHAR(160)," "),CHAR(9)," "),CHAR(10)," "),CHAR(11)," "),CHAR(12)," "),CHAR(13)," ")))=0,LEN(TRIM(SUBSTITUTE(SUBSTITUTE(SUBSTITUTE(SUBSTITUTE(SUBSTITUTE(SUBSTITUTE(K137,CHAR(160)," "),CHAR(9)," "),CHAR(10)," "),CHAR(11)," "),CHAR(12)," "),CHAR(13)," ")))=0,LEN(TRIM(SUBSTITUTE(SUBSTITUTE(SUBSTITUTE(SUBSTITUTE(SUBSTITUTE(SUBSTITUTE(L137,CHAR(160)," "),CHAR(9)," "),CHAR(10)," "),CHAR(11)," "),CHAR(12)," "),CHAR(13)," ")))=0,LEN(TRIM(SUBSTITUTE(SUBSTITUTE(SUBSTITUTE(SUBSTITUTE(SUBSTITUTE(SUBSTITUTE(N137,CHAR(160)," "),CHAR(9)," "),CHAR(10)," "),CHAR(11)," "),CHAR(12)," "),CHAR(13)," ")))=0,LEN(TRIM(SUBSTITUTE(SUBSTITUTE(SUBSTITUTE(SUBSTITUTE(SUBSTITUTE(SUBSTITUTE(O137,CHAR(160)," "),CHAR(9)," "),CHAR(10)," "),CHAR(11)," "),CHAR(12)," "),CHAR(13)," ")))=0),"INCOMPLETE",IF(OR(SUMPRODUCT(--EXACT(TRIM(SUBSTITUTE(SUBSTITUTE(SUBSTITUTE(SUBSTITUTE(SUBSTITUTE(SUBSTITUTE(B137,CHAR(160)," "),CHAR(9)," "),CHAR(10)," "),CHAR(11)," "),CHAR(12)," "),CHAR(13)," ")),validation_decision_use))=0,SUMPRODUCT(--EXACT(TRIM(SUBSTITUTE(SUBSTITUTE(SUBSTITUTE(SUBSTITUTE(SUBSTITUTE(SUBSTITUTE(C137,CHAR(160)," "),CHAR(9)," "),CHAR(10)," "),CHAR(11)," "),CHAR(12)," "),CHAR(13)," ")),validation_existing_view))=0,SUMPRODUCT(--EXACT(TRIM(SUBSTITUTE(SUBSTITUTE(SUBSTITUTE(SUBSTITUTE(SUBSTITUTE(SUBSTITUTE(E137,CHAR(160)," "),CHAR(9)," "),CHAR(10)," "),CHAR(11)," "),CHAR(12)," "),CHAR(13)," ")),validation_boundary_state))=0,SUMPRODUCT(--EXACT(TRIM(SUBSTITUTE(SUBSTITUTE(SUBSTITUTE(SUBSTITUTE(SUBSTITUTE(SUBSTITUTE(F137,CHAR(160)," "),CHAR(9)," "),CHAR(10)," "),CHAR(11)," "),CHAR(12)," "),CHAR(13)," ")),validation_boundary_effect))=0,SUMPRODUCT(--EXACT(TRIM(SUBSTITUTE(SUBSTITUTE(SUBSTITUTE(SUBSTITUTE(SUBSTITUTE(SUBSTITUTE(H137,CHAR(160)," "),CHAR(9)," "),CHAR(10)," "),CHAR(11)," "),CHAR(12)," "),CHAR(13)," ")),validation_boundary_state))=0,SUMPRODUCT(--EXACT(TRIM(SUBSTITUTE(SUBSTITUTE(SUBSTITUTE(SUBSTITUTE(SUBSTITUTE(SUBSTITUTE(I137,CHAR(160)," "),CHAR(9)," "),CHAR(10)," "),CHAR(11)," "),CHAR(12)," "),CHAR(13)," ")),validation_boundary_effect))=0,SUMPRODUCT(--EXACT(TRIM(SUBSTITUTE(SUBSTITUTE(SUBSTITUTE(SUBSTITUTE(SUBSTITUTE(SUBSTITUTE(K137,CHAR(160)," "),CHAR(9)," "),CHAR(10)," "),CHAR(11)," "),CHAR(12)," "),CHAR(13)," ")),validation_boundary_state))=0,SUMPRODUCT(--EXACT(TRIM(SUBSTITUTE(SUBSTITUTE(SUBSTITUTE(SUBSTITUTE(SUBSTITUTE(SUBSTITUTE(L137,CHAR(160)," "),CHAR(9)," "),CHAR(10)," "),CHAR(11)," "),CHAR(12)," "),CHAR(13)," ")),validation_boundary_effect))=0,SUMPRODUCT(--EXACT(TRIM(SUBSTITUTE(SUBSTITUTE(SUBSTITUTE(SUBSTITUTE(SUBSTITUTE(SUBSTITUTE(N137,CHAR(160)," "),CHAR(9)," "),CHAR(10)," "),CHAR(11)," "),CHAR(12)," "),CHAR(13)," ")),validation_boundary_state))=0,SUMPRODUCT(--EXACT(TRIM(SUBSTITUTE(SUBSTITUTE(SUBSTITUTE(SUBSTITUTE(SUBSTITUTE(SUBSTITUTE(O137,CHAR(160)," "),CHAR(9)," "),CHAR(10)," "),CHAR(11)," "),CHAR(12)," "),CHAR(13)," ")),validation_boundary_effect))=0),"INVALID_INPUT",IF(OR(TRIM(SUBSTITUTE(SUBSTITUTE(SUBSTITUTE(SUBSTITUTE(SUBSTITUTE(SUBSTITUTE(E137,CHAR(160)," "),CHAR(9)," "),CHAR(10)," "),CHAR(11)," "),CHAR(12)," "),CHAR(13)," "))="UNRESOLVED",TRIM(SUBSTITUTE(SUBSTITUTE(SUBSTITUTE(SUBSTITUTE(SUBSTITUTE(SUBSTITUTE(F137,CHAR(160)," "),CHAR(9)," "),CHAR(10)," "),CHAR(11)," "),CHAR(12)," "),CHAR(13)," "))="UNKNOWN",TRIM(SUBSTITUTE(SUBSTITUTE(SUBSTITUTE(SUBSTITUTE(SUBSTITUTE(SUBSTITUTE(H137,CHAR(160)," "),CHAR(9)," "),CHAR(10)," "),CHAR(11)," "),CHAR(12)," "),CHAR(13)," "))="UNRESOLVED",TRIM(SUBSTITUTE(SUBSTITUTE(SUBSTITUTE(SUBSTITUTE(SUBSTITUTE(SUBSTITUTE(I137,CHAR(160)," "),CHAR(9)," "),CHAR(10)," "),CHAR(11)," "),CHAR(12)," "),CHAR(13)," "))="UNKNOWN",TRIM(SUBSTITUTE(SUBSTITUTE(SUBSTITUTE(SUBSTITUTE(SUBSTITUTE(SUBSTITUTE(K137,CHAR(160)," "),CHAR(9)," "),CHAR(10)," "),CHAR(11)," "),CHAR(12)," "),CHAR(13)," "))="UNRESOLVED",TRIM(SUBSTITUTE(SUBSTITUTE(SUBSTITUTE(SUBSTITUTE(SUBSTITUTE(SUBSTITUTE(L137,CHAR(160)," "),CHAR(9)," "),CHAR(10)," "),CHAR(11)," "),CHAR(12)," "),CHAR(13)," "))="UNKNOWN",TRIM(SUBSTITUTE(SUBSTITUTE(SUBSTITUTE(SUBSTITUTE(SUBSTITUTE(SUBSTITUTE(N137,CHAR(160)," "),CHAR(9)," "),CHAR(10)," "),CHAR(11)," "),CHAR(12)," "),CHAR(13)," "))="UNRESOLVED",TRIM(SUBSTITUTE(SUBSTITUTE(SUBSTITUTE(SUBSTITUTE(SUBSTITUTE(SUBSTITUTE(O137,CHAR(160)," "),CHAR(9)," "),CHAR(10)," "),CHAR(11)," "),CHAR(12)," "),CHAR(13)," "))="UNKNOWN"),"RESOLVE_SCOPE",IF(AND(TRIM(SUBSTITUTE(SUBSTITUTE(SUBSTITUTE(SUBSTITUTE(SUBSTITUTE(SUBSTITUTE(C137,CHAR(160)," "),CHAR(9)," "),CHAR(10)," "),CHAR(11)," "),CHAR(12)," "),CHAR(13)," "))="CURRENT",OR(TRIM(SUBSTITUTE(SUBSTITUTE(SUBSTITUTE(SUBSTITUTE(SUBSTITUTE(SUBSTITUTE(F137,CHAR(160)," "),CHAR(9)," "),CHAR(10)," "),CHAR(11)," "),CHAR(12)," "),CHAR(13)," "))="MATERIAL",TRIM(SUBSTITUTE(SUBSTITUTE(SUBSTITUTE(SUBSTITUTE(SUBSTITUTE(SUBSTITUTE(I137,CHAR(160)," "),CHAR(9)," "),CHAR(10)," "),CHAR(11)," "),CHAR(12)," "),CHAR(13)," "))="MATERIAL",TRIM(SUBSTITUTE(SUBSTITUTE(SUBSTITUTE(SUBSTITUTE(SUBSTITUTE(SUBSTITUTE(L137,CHAR(160)," "),CHAR(9)," "),CHAR(10)," "),CHAR(11)," "),CHAR(12)," "),CHAR(13)," "))="MATERIAL",TRIM(SUBSTITUTE(SUBSTITUTE(SUBSTITUTE(SUBSTITUTE(SUBSTITUTE(SUBSTITUTE(O137,CHAR(160)," "),CHAR(9)," "),CHAR(10)," "),CHAR(11)," "),CHAR(12)," "),CHAR(13)," "))="MATERIAL")),"REOPEN_VIEW",IF((--(TRIM(SUBSTITUTE(SUBSTITUTE(SUBSTITUTE(SUBSTITUTE(SUBSTITUTE(SUBSTITUTE(F137,CHAR(160)," "),CHAR(9)," "),CHAR(10)," "),CHAR(11)," "),CHAR(12)," "),CHAR(13)," "))="MATERIAL")+--(TRIM(SUBSTITUTE(SUBSTITUTE(SUBSTITUTE(SUBSTITUTE(SUBSTITUTE(SUBSTITUTE(I137,CHAR(160)," "),CHAR(9)," "),CHAR(10)," "),CHAR(11)," "),CHAR(12)," "),CHAR(13)," "))="MATERIAL")+--(TRIM(SUBSTITUTE(SUBSTITUTE(SUBSTITUTE(SUBSTITUTE(SUBSTITUTE(SUBSTITUTE(L137,CHAR(160)," "),CHAR(9)," "),CHAR(10)," "),CHAR(11)," "),CHAR(12)," "),CHAR(13)," "))="MATERIAL")+--(TRIM(SUBSTITUTE(SUBSTITUTE(SUBSTITUTE(SUBSTITUTE(SUBSTITUTE(SUBSTITUTE(O137,CHAR(160)," "),CHAR(9)," "),CHAR(10)," "),CHAR(11)," "),CHAR(12)," "),CHAR(13)," "))="MATERIAL"))&gt;1,"SPLIT_MULTIPLE",IF(TRIM(SUBSTITUTE(SUBSTITUTE(SUBSTITUTE(SUBSTITUTE(SUBSTITUTE(SUBSTITUTE(F137,CHAR(160)," "),CHAR(9)," "),CHAR(10)," "),CHAR(11)," "),CHAR(12)," "),CHAR(13)," "))="MATERIAL","SPLIT_BUYER",IF(TRIM(SUBSTITUTE(SUBSTITUTE(SUBSTITUTE(SUBSTITUTE(SUBSTITUTE(SUBSTITUTE(I137,CHAR(160)," "),CHAR(9)," "),CHAR(10)," "),CHAR(11)," "),CHAR(12)," "),CHAR(13)," "))="MATERIAL","SPLIT_OFFER",IF(TRIM(SUBSTITUTE(SUBSTITUTE(SUBSTITUTE(SUBSTITUTE(SUBSTITUTE(SUBSTITUTE(L137,CHAR(160)," "),CHAR(9)," "),CHAR(10)," "),CHAR(11)," "),CHAR(12)," "),CHAR(13)," "))="MATERIAL","SPLIT_MARKET",IF(TRIM(SUBSTITUTE(SUBSTITUTE(SUBSTITUTE(SUBSTITUTE(SUBSTITUTE(SUBSTITUTE(O137,CHAR(160)," "),CHAR(9)," "),CHAR(10)," "),CHAR(11)," "),CHAR(12)," "),CHAR(13)," "))="MATERIAL","SPLIT_GEOGRAPHY","USE_ONE_VIEW")))))))))</f>
      </c>
      <c r="T137" s="46">
        <f>IF(S137="INVALID_INPUT","CONTROLLED_INPUT_INVALID",IF(S137="INCOMPLETE","REQUIRED_INPUT_MISSING",IF(S137="RESOLVE_SCOPE","BOUNDARY_UNRESOLVED",IF(S137="REOPEN_VIEW","CURRENT_VIEW_STALE",IF(S137="SPLIT_MULTIPLE","MULTIPLE_MATERIAL_BOUNDARIES",IF(LEFT(S137,6)="SPLIT_","SINGLE_MATERIAL_BOUNDARY","NO_MATERIAL_BOUNDARY_CHANGE"))))))</f>
      </c>
      <c r="U137" s="46">
        <f>"Buyer: "&amp;TRIM(SUBSTITUTE(SUBSTITUTE(SUBSTITUTE(SUBSTITUTE(SUBSTITUTE(SUBSTITUTE(D137,CHAR(160)," "),CHAR(9)," "),CHAR(10)," "),CHAR(11)," "),CHAR(12)," "),CHAR(13)," "))&amp;" | Offer: "&amp;TRIM(SUBSTITUTE(SUBSTITUTE(SUBSTITUTE(SUBSTITUTE(SUBSTITUTE(SUBSTITUTE(G137,CHAR(160)," "),CHAR(9)," "),CHAR(10)," "),CHAR(11)," "),CHAR(12)," "),CHAR(13)," "))&amp;" | Market/job: "&amp;TRIM(SUBSTITUTE(SUBSTITUTE(SUBSTITUTE(SUBSTITUTE(SUBSTITUTE(SUBSTITUTE(J137,CHAR(160)," "),CHAR(9)," "),CHAR(10)," "),CHAR(11)," "),CHAR(12)," "),CHAR(13)," "))&amp;" | Geography/serviceability: "&amp;TRIM(SUBSTITUTE(SUBSTITUTE(SUBSTITUTE(SUBSTITUTE(SUBSTITUTE(SUBSTITUTE(M137,CHAR(160)," "),CHAR(9)," "),CHAR(10)," "),CHAR(11)," "),CHAR(12)," "),CHAR(13)," "))</f>
      </c>
      <c r="V137" s="46">
        <f>IF(OR(S137="USE_ONE_VIEW",LEFT(S137,6)="SPLIT_",S137="REOPEN_VIEW"),"Use the resulting scoped view for the stated decision after inclusions, exclusions and evidence are recorded.","No consequential downstream comparison yet.")</f>
      </c>
      <c r="W137" s="46">
        <f>IF(OR(S137="USE_ONE_VIEW",LEFT(S137,6)="SPLIT_",S137="REOPEN_VIEW"),"Do not generalize to other buyers, offers, markets, geographies or decisions without rechecking scope.","Do not size, benchmark, rank or brief from an unresolved or invalid scope.")</f>
      </c>
      <c r="X137" s="46">
        <f>IF(S137="INVALID_INPUT","Correct unsupported controlled values.",IF(S137="INCOMPLETE","Complete missing controlled fields.",IF(S137="RESOLVE_SCOPE","Resolve one or more boundary states/effects before comparison.",IF(AX137="INCOMPLETE","Record exact missing buyer / offer / market-job / geography-serviceability scope labels before publishing.","None identified by controlled inputs."))))</f>
      </c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>
        <f>IF(OR(LEN(TRIM(SUBSTITUTE(SUBSTITUTE(SUBSTITUTE(SUBSTITUTE(SUBSTITUTE(SUBSTITUTE(D137,CHAR(160)," "),CHAR(9)," "),CHAR(10)," "),CHAR(11)," "),CHAR(12)," "),CHAR(13)," ")))=0,LEN(TRIM(SUBSTITUTE(SUBSTITUTE(SUBSTITUTE(SUBSTITUTE(SUBSTITUTE(SUBSTITUTE(G137,CHAR(160)," "),CHAR(9)," "),CHAR(10)," "),CHAR(11)," "),CHAR(12)," "),CHAR(13)," ")))=0,LEN(TRIM(SUBSTITUTE(SUBSTITUTE(SUBSTITUTE(SUBSTITUTE(SUBSTITUTE(SUBSTITUTE(J137,CHAR(160)," "),CHAR(9)," "),CHAR(10)," "),CHAR(11)," "),CHAR(12)," "),CHAR(13)," ")))=0,LEN(TRIM(SUBSTITUTE(SUBSTITUTE(SUBSTITUTE(SUBSTITUTE(SUBSTITUTE(SUBSTITUTE(M137,CHAR(160)," "),CHAR(9)," "),CHAR(10)," "),CHAR(11)," "),CHAR(12)," "),CHAR(13)," ")))=0),"INCOMPLETE","COMPLETE")</f>
      </c>
      <c r="AY137">
        <f>IF(OR(S137="INVALID_INPUT",S137="INCOMPLETE",S137="RESOLVE_SCOPE",AX137="INCOMPLETE"),"NOT_READY_TO_PUBLISH","READY_FOR_HANDOFF")</f>
      </c>
    </row>
    <row r="138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48">
        <f>IF(OR(LEN(TRIM(SUBSTITUTE(SUBSTITUTE(SUBSTITUTE(SUBSTITUTE(SUBSTITUTE(SUBSTITUTE(B138,CHAR(160)," "),CHAR(9)," "),CHAR(10)," "),CHAR(11)," "),CHAR(12)," "),CHAR(13)," ")))=0,LEN(TRIM(SUBSTITUTE(SUBSTITUTE(SUBSTITUTE(SUBSTITUTE(SUBSTITUTE(SUBSTITUTE(C138,CHAR(160)," "),CHAR(9)," "),CHAR(10)," "),CHAR(11)," "),CHAR(12)," "),CHAR(13)," ")))=0,LEN(TRIM(SUBSTITUTE(SUBSTITUTE(SUBSTITUTE(SUBSTITUTE(SUBSTITUTE(SUBSTITUTE(E138,CHAR(160)," "),CHAR(9)," "),CHAR(10)," "),CHAR(11)," "),CHAR(12)," "),CHAR(13)," ")))=0,LEN(TRIM(SUBSTITUTE(SUBSTITUTE(SUBSTITUTE(SUBSTITUTE(SUBSTITUTE(SUBSTITUTE(F138,CHAR(160)," "),CHAR(9)," "),CHAR(10)," "),CHAR(11)," "),CHAR(12)," "),CHAR(13)," ")))=0,LEN(TRIM(SUBSTITUTE(SUBSTITUTE(SUBSTITUTE(SUBSTITUTE(SUBSTITUTE(SUBSTITUTE(H138,CHAR(160)," "),CHAR(9)," "),CHAR(10)," "),CHAR(11)," "),CHAR(12)," "),CHAR(13)," ")))=0,LEN(TRIM(SUBSTITUTE(SUBSTITUTE(SUBSTITUTE(SUBSTITUTE(SUBSTITUTE(SUBSTITUTE(I138,CHAR(160)," "),CHAR(9)," "),CHAR(10)," "),CHAR(11)," "),CHAR(12)," "),CHAR(13)," ")))=0,LEN(TRIM(SUBSTITUTE(SUBSTITUTE(SUBSTITUTE(SUBSTITUTE(SUBSTITUTE(SUBSTITUTE(K138,CHAR(160)," "),CHAR(9)," "),CHAR(10)," "),CHAR(11)," "),CHAR(12)," "),CHAR(13)," ")))=0,LEN(TRIM(SUBSTITUTE(SUBSTITUTE(SUBSTITUTE(SUBSTITUTE(SUBSTITUTE(SUBSTITUTE(L138,CHAR(160)," "),CHAR(9)," "),CHAR(10)," "),CHAR(11)," "),CHAR(12)," "),CHAR(13)," ")))=0,LEN(TRIM(SUBSTITUTE(SUBSTITUTE(SUBSTITUTE(SUBSTITUTE(SUBSTITUTE(SUBSTITUTE(N138,CHAR(160)," "),CHAR(9)," "),CHAR(10)," "),CHAR(11)," "),CHAR(12)," "),CHAR(13)," ")))=0,LEN(TRIM(SUBSTITUTE(SUBSTITUTE(SUBSTITUTE(SUBSTITUTE(SUBSTITUTE(SUBSTITUTE(O138,CHAR(160)," "),CHAR(9)," "),CHAR(10)," "),CHAR(11)," "),CHAR(12)," "),CHAR(13)," ")))=0),"INCOMPLETE",IF(OR(SUMPRODUCT(--EXACT(TRIM(SUBSTITUTE(SUBSTITUTE(SUBSTITUTE(SUBSTITUTE(SUBSTITUTE(SUBSTITUTE(B138,CHAR(160)," "),CHAR(9)," "),CHAR(10)," "),CHAR(11)," "),CHAR(12)," "),CHAR(13)," ")),validation_decision_use))=0,SUMPRODUCT(--EXACT(TRIM(SUBSTITUTE(SUBSTITUTE(SUBSTITUTE(SUBSTITUTE(SUBSTITUTE(SUBSTITUTE(C138,CHAR(160)," "),CHAR(9)," "),CHAR(10)," "),CHAR(11)," "),CHAR(12)," "),CHAR(13)," ")),validation_existing_view))=0,SUMPRODUCT(--EXACT(TRIM(SUBSTITUTE(SUBSTITUTE(SUBSTITUTE(SUBSTITUTE(SUBSTITUTE(SUBSTITUTE(E138,CHAR(160)," "),CHAR(9)," "),CHAR(10)," "),CHAR(11)," "),CHAR(12)," "),CHAR(13)," ")),validation_boundary_state))=0,SUMPRODUCT(--EXACT(TRIM(SUBSTITUTE(SUBSTITUTE(SUBSTITUTE(SUBSTITUTE(SUBSTITUTE(SUBSTITUTE(F138,CHAR(160)," "),CHAR(9)," "),CHAR(10)," "),CHAR(11)," "),CHAR(12)," "),CHAR(13)," ")),validation_boundary_effect))=0,SUMPRODUCT(--EXACT(TRIM(SUBSTITUTE(SUBSTITUTE(SUBSTITUTE(SUBSTITUTE(SUBSTITUTE(SUBSTITUTE(H138,CHAR(160)," "),CHAR(9)," "),CHAR(10)," "),CHAR(11)," "),CHAR(12)," "),CHAR(13)," ")),validation_boundary_state))=0,SUMPRODUCT(--EXACT(TRIM(SUBSTITUTE(SUBSTITUTE(SUBSTITUTE(SUBSTITUTE(SUBSTITUTE(SUBSTITUTE(I138,CHAR(160)," "),CHAR(9)," "),CHAR(10)," "),CHAR(11)," "),CHAR(12)," "),CHAR(13)," ")),validation_boundary_effect))=0,SUMPRODUCT(--EXACT(TRIM(SUBSTITUTE(SUBSTITUTE(SUBSTITUTE(SUBSTITUTE(SUBSTITUTE(SUBSTITUTE(K138,CHAR(160)," "),CHAR(9)," "),CHAR(10)," "),CHAR(11)," "),CHAR(12)," "),CHAR(13)," ")),validation_boundary_state))=0,SUMPRODUCT(--EXACT(TRIM(SUBSTITUTE(SUBSTITUTE(SUBSTITUTE(SUBSTITUTE(SUBSTITUTE(SUBSTITUTE(L138,CHAR(160)," "),CHAR(9)," "),CHAR(10)," "),CHAR(11)," "),CHAR(12)," "),CHAR(13)," ")),validation_boundary_effect))=0,SUMPRODUCT(--EXACT(TRIM(SUBSTITUTE(SUBSTITUTE(SUBSTITUTE(SUBSTITUTE(SUBSTITUTE(SUBSTITUTE(N138,CHAR(160)," "),CHAR(9)," "),CHAR(10)," "),CHAR(11)," "),CHAR(12)," "),CHAR(13)," ")),validation_boundary_state))=0,SUMPRODUCT(--EXACT(TRIM(SUBSTITUTE(SUBSTITUTE(SUBSTITUTE(SUBSTITUTE(SUBSTITUTE(SUBSTITUTE(O138,CHAR(160)," "),CHAR(9)," "),CHAR(10)," "),CHAR(11)," "),CHAR(12)," "),CHAR(13)," ")),validation_boundary_effect))=0),"INVALID_INPUT",IF(OR(TRIM(SUBSTITUTE(SUBSTITUTE(SUBSTITUTE(SUBSTITUTE(SUBSTITUTE(SUBSTITUTE(E138,CHAR(160)," "),CHAR(9)," "),CHAR(10)," "),CHAR(11)," "),CHAR(12)," "),CHAR(13)," "))="UNRESOLVED",TRIM(SUBSTITUTE(SUBSTITUTE(SUBSTITUTE(SUBSTITUTE(SUBSTITUTE(SUBSTITUTE(F138,CHAR(160)," "),CHAR(9)," "),CHAR(10)," "),CHAR(11)," "),CHAR(12)," "),CHAR(13)," "))="UNKNOWN",TRIM(SUBSTITUTE(SUBSTITUTE(SUBSTITUTE(SUBSTITUTE(SUBSTITUTE(SUBSTITUTE(H138,CHAR(160)," "),CHAR(9)," "),CHAR(10)," "),CHAR(11)," "),CHAR(12)," "),CHAR(13)," "))="UNRESOLVED",TRIM(SUBSTITUTE(SUBSTITUTE(SUBSTITUTE(SUBSTITUTE(SUBSTITUTE(SUBSTITUTE(I138,CHAR(160)," "),CHAR(9)," "),CHAR(10)," "),CHAR(11)," "),CHAR(12)," "),CHAR(13)," "))="UNKNOWN",TRIM(SUBSTITUTE(SUBSTITUTE(SUBSTITUTE(SUBSTITUTE(SUBSTITUTE(SUBSTITUTE(K138,CHAR(160)," "),CHAR(9)," "),CHAR(10)," "),CHAR(11)," "),CHAR(12)," "),CHAR(13)," "))="UNRESOLVED",TRIM(SUBSTITUTE(SUBSTITUTE(SUBSTITUTE(SUBSTITUTE(SUBSTITUTE(SUBSTITUTE(L138,CHAR(160)," "),CHAR(9)," "),CHAR(10)," "),CHAR(11)," "),CHAR(12)," "),CHAR(13)," "))="UNKNOWN",TRIM(SUBSTITUTE(SUBSTITUTE(SUBSTITUTE(SUBSTITUTE(SUBSTITUTE(SUBSTITUTE(N138,CHAR(160)," "),CHAR(9)," "),CHAR(10)," "),CHAR(11)," "),CHAR(12)," "),CHAR(13)," "))="UNRESOLVED",TRIM(SUBSTITUTE(SUBSTITUTE(SUBSTITUTE(SUBSTITUTE(SUBSTITUTE(SUBSTITUTE(O138,CHAR(160)," "),CHAR(9)," "),CHAR(10)," "),CHAR(11)," "),CHAR(12)," "),CHAR(13)," "))="UNKNOWN"),"RESOLVE_SCOPE",IF(AND(TRIM(SUBSTITUTE(SUBSTITUTE(SUBSTITUTE(SUBSTITUTE(SUBSTITUTE(SUBSTITUTE(C138,CHAR(160)," "),CHAR(9)," "),CHAR(10)," "),CHAR(11)," "),CHAR(12)," "),CHAR(13)," "))="CURRENT",OR(TRIM(SUBSTITUTE(SUBSTITUTE(SUBSTITUTE(SUBSTITUTE(SUBSTITUTE(SUBSTITUTE(F138,CHAR(160)," "),CHAR(9)," "),CHAR(10)," "),CHAR(11)," "),CHAR(12)," "),CHAR(13)," "))="MATERIAL",TRIM(SUBSTITUTE(SUBSTITUTE(SUBSTITUTE(SUBSTITUTE(SUBSTITUTE(SUBSTITUTE(I138,CHAR(160)," "),CHAR(9)," "),CHAR(10)," "),CHAR(11)," "),CHAR(12)," "),CHAR(13)," "))="MATERIAL",TRIM(SUBSTITUTE(SUBSTITUTE(SUBSTITUTE(SUBSTITUTE(SUBSTITUTE(SUBSTITUTE(L138,CHAR(160)," "),CHAR(9)," "),CHAR(10)," "),CHAR(11)," "),CHAR(12)," "),CHAR(13)," "))="MATERIAL",TRIM(SUBSTITUTE(SUBSTITUTE(SUBSTITUTE(SUBSTITUTE(SUBSTITUTE(SUBSTITUTE(O138,CHAR(160)," "),CHAR(9)," "),CHAR(10)," "),CHAR(11)," "),CHAR(12)," "),CHAR(13)," "))="MATERIAL")),"REOPEN_VIEW",IF((--(TRIM(SUBSTITUTE(SUBSTITUTE(SUBSTITUTE(SUBSTITUTE(SUBSTITUTE(SUBSTITUTE(F138,CHAR(160)," "),CHAR(9)," "),CHAR(10)," "),CHAR(11)," "),CHAR(12)," "),CHAR(13)," "))="MATERIAL")+--(TRIM(SUBSTITUTE(SUBSTITUTE(SUBSTITUTE(SUBSTITUTE(SUBSTITUTE(SUBSTITUTE(I138,CHAR(160)," "),CHAR(9)," "),CHAR(10)," "),CHAR(11)," "),CHAR(12)," "),CHAR(13)," "))="MATERIAL")+--(TRIM(SUBSTITUTE(SUBSTITUTE(SUBSTITUTE(SUBSTITUTE(SUBSTITUTE(SUBSTITUTE(L138,CHAR(160)," "),CHAR(9)," "),CHAR(10)," "),CHAR(11)," "),CHAR(12)," "),CHAR(13)," "))="MATERIAL")+--(TRIM(SUBSTITUTE(SUBSTITUTE(SUBSTITUTE(SUBSTITUTE(SUBSTITUTE(SUBSTITUTE(O138,CHAR(160)," "),CHAR(9)," "),CHAR(10)," "),CHAR(11)," "),CHAR(12)," "),CHAR(13)," "))="MATERIAL"))&gt;1,"SPLIT_MULTIPLE",IF(TRIM(SUBSTITUTE(SUBSTITUTE(SUBSTITUTE(SUBSTITUTE(SUBSTITUTE(SUBSTITUTE(F138,CHAR(160)," "),CHAR(9)," "),CHAR(10)," "),CHAR(11)," "),CHAR(12)," "),CHAR(13)," "))="MATERIAL","SPLIT_BUYER",IF(TRIM(SUBSTITUTE(SUBSTITUTE(SUBSTITUTE(SUBSTITUTE(SUBSTITUTE(SUBSTITUTE(I138,CHAR(160)," "),CHAR(9)," "),CHAR(10)," "),CHAR(11)," "),CHAR(12)," "),CHAR(13)," "))="MATERIAL","SPLIT_OFFER",IF(TRIM(SUBSTITUTE(SUBSTITUTE(SUBSTITUTE(SUBSTITUTE(SUBSTITUTE(SUBSTITUTE(L138,CHAR(160)," "),CHAR(9)," "),CHAR(10)," "),CHAR(11)," "),CHAR(12)," "),CHAR(13)," "))="MATERIAL","SPLIT_MARKET",IF(TRIM(SUBSTITUTE(SUBSTITUTE(SUBSTITUTE(SUBSTITUTE(SUBSTITUTE(SUBSTITUTE(O138,CHAR(160)," "),CHAR(9)," "),CHAR(10)," "),CHAR(11)," "),CHAR(12)," "),CHAR(13)," "))="MATERIAL","SPLIT_GEOGRAPHY","USE_ONE_VIEW")))))))))</f>
      </c>
      <c r="T138" s="46">
        <f>IF(S138="INVALID_INPUT","CONTROLLED_INPUT_INVALID",IF(S138="INCOMPLETE","REQUIRED_INPUT_MISSING",IF(S138="RESOLVE_SCOPE","BOUNDARY_UNRESOLVED",IF(S138="REOPEN_VIEW","CURRENT_VIEW_STALE",IF(S138="SPLIT_MULTIPLE","MULTIPLE_MATERIAL_BOUNDARIES",IF(LEFT(S138,6)="SPLIT_","SINGLE_MATERIAL_BOUNDARY","NO_MATERIAL_BOUNDARY_CHANGE"))))))</f>
      </c>
      <c r="U138" s="46">
        <f>"Buyer: "&amp;TRIM(SUBSTITUTE(SUBSTITUTE(SUBSTITUTE(SUBSTITUTE(SUBSTITUTE(SUBSTITUTE(D138,CHAR(160)," "),CHAR(9)," "),CHAR(10)," "),CHAR(11)," "),CHAR(12)," "),CHAR(13)," "))&amp;" | Offer: "&amp;TRIM(SUBSTITUTE(SUBSTITUTE(SUBSTITUTE(SUBSTITUTE(SUBSTITUTE(SUBSTITUTE(G138,CHAR(160)," "),CHAR(9)," "),CHAR(10)," "),CHAR(11)," "),CHAR(12)," "),CHAR(13)," "))&amp;" | Market/job: "&amp;TRIM(SUBSTITUTE(SUBSTITUTE(SUBSTITUTE(SUBSTITUTE(SUBSTITUTE(SUBSTITUTE(J138,CHAR(160)," "),CHAR(9)," "),CHAR(10)," "),CHAR(11)," "),CHAR(12)," "),CHAR(13)," "))&amp;" | Geography/serviceability: "&amp;TRIM(SUBSTITUTE(SUBSTITUTE(SUBSTITUTE(SUBSTITUTE(SUBSTITUTE(SUBSTITUTE(M138,CHAR(160)," "),CHAR(9)," "),CHAR(10)," "),CHAR(11)," "),CHAR(12)," "),CHAR(13)," "))</f>
      </c>
      <c r="V138" s="46">
        <f>IF(OR(S138="USE_ONE_VIEW",LEFT(S138,6)="SPLIT_",S138="REOPEN_VIEW"),"Use the resulting scoped view for the stated decision after inclusions, exclusions and evidence are recorded.","No consequential downstream comparison yet.")</f>
      </c>
      <c r="W138" s="46">
        <f>IF(OR(S138="USE_ONE_VIEW",LEFT(S138,6)="SPLIT_",S138="REOPEN_VIEW"),"Do not generalize to other buyers, offers, markets, geographies or decisions without rechecking scope.","Do not size, benchmark, rank or brief from an unresolved or invalid scope.")</f>
      </c>
      <c r="X138" s="46">
        <f>IF(S138="INVALID_INPUT","Correct unsupported controlled values.",IF(S138="INCOMPLETE","Complete missing controlled fields.",IF(S138="RESOLVE_SCOPE","Resolve one or more boundary states/effects before comparison.",IF(AX138="INCOMPLETE","Record exact missing buyer / offer / market-job / geography-serviceability scope labels before publishing.","None identified by controlled inputs."))))</f>
      </c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>
        <f>IF(OR(LEN(TRIM(SUBSTITUTE(SUBSTITUTE(SUBSTITUTE(SUBSTITUTE(SUBSTITUTE(SUBSTITUTE(D138,CHAR(160)," "),CHAR(9)," "),CHAR(10)," "),CHAR(11)," "),CHAR(12)," "),CHAR(13)," ")))=0,LEN(TRIM(SUBSTITUTE(SUBSTITUTE(SUBSTITUTE(SUBSTITUTE(SUBSTITUTE(SUBSTITUTE(G138,CHAR(160)," "),CHAR(9)," "),CHAR(10)," "),CHAR(11)," "),CHAR(12)," "),CHAR(13)," ")))=0,LEN(TRIM(SUBSTITUTE(SUBSTITUTE(SUBSTITUTE(SUBSTITUTE(SUBSTITUTE(SUBSTITUTE(J138,CHAR(160)," "),CHAR(9)," "),CHAR(10)," "),CHAR(11)," "),CHAR(12)," "),CHAR(13)," ")))=0,LEN(TRIM(SUBSTITUTE(SUBSTITUTE(SUBSTITUTE(SUBSTITUTE(SUBSTITUTE(SUBSTITUTE(M138,CHAR(160)," "),CHAR(9)," "),CHAR(10)," "),CHAR(11)," "),CHAR(12)," "),CHAR(13)," ")))=0),"INCOMPLETE","COMPLETE")</f>
      </c>
      <c r="AY138">
        <f>IF(OR(S138="INVALID_INPUT",S138="INCOMPLETE",S138="RESOLVE_SCOPE",AX138="INCOMPLETE"),"NOT_READY_TO_PUBLISH","READY_FOR_HANDOFF")</f>
      </c>
    </row>
    <row r="139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48">
        <f>IF(OR(LEN(TRIM(SUBSTITUTE(SUBSTITUTE(SUBSTITUTE(SUBSTITUTE(SUBSTITUTE(SUBSTITUTE(B139,CHAR(160)," "),CHAR(9)," "),CHAR(10)," "),CHAR(11)," "),CHAR(12)," "),CHAR(13)," ")))=0,LEN(TRIM(SUBSTITUTE(SUBSTITUTE(SUBSTITUTE(SUBSTITUTE(SUBSTITUTE(SUBSTITUTE(C139,CHAR(160)," "),CHAR(9)," "),CHAR(10)," "),CHAR(11)," "),CHAR(12)," "),CHAR(13)," ")))=0,LEN(TRIM(SUBSTITUTE(SUBSTITUTE(SUBSTITUTE(SUBSTITUTE(SUBSTITUTE(SUBSTITUTE(E139,CHAR(160)," "),CHAR(9)," "),CHAR(10)," "),CHAR(11)," "),CHAR(12)," "),CHAR(13)," ")))=0,LEN(TRIM(SUBSTITUTE(SUBSTITUTE(SUBSTITUTE(SUBSTITUTE(SUBSTITUTE(SUBSTITUTE(F139,CHAR(160)," "),CHAR(9)," "),CHAR(10)," "),CHAR(11)," "),CHAR(12)," "),CHAR(13)," ")))=0,LEN(TRIM(SUBSTITUTE(SUBSTITUTE(SUBSTITUTE(SUBSTITUTE(SUBSTITUTE(SUBSTITUTE(H139,CHAR(160)," "),CHAR(9)," "),CHAR(10)," "),CHAR(11)," "),CHAR(12)," "),CHAR(13)," ")))=0,LEN(TRIM(SUBSTITUTE(SUBSTITUTE(SUBSTITUTE(SUBSTITUTE(SUBSTITUTE(SUBSTITUTE(I139,CHAR(160)," "),CHAR(9)," "),CHAR(10)," "),CHAR(11)," "),CHAR(12)," "),CHAR(13)," ")))=0,LEN(TRIM(SUBSTITUTE(SUBSTITUTE(SUBSTITUTE(SUBSTITUTE(SUBSTITUTE(SUBSTITUTE(K139,CHAR(160)," "),CHAR(9)," "),CHAR(10)," "),CHAR(11)," "),CHAR(12)," "),CHAR(13)," ")))=0,LEN(TRIM(SUBSTITUTE(SUBSTITUTE(SUBSTITUTE(SUBSTITUTE(SUBSTITUTE(SUBSTITUTE(L139,CHAR(160)," "),CHAR(9)," "),CHAR(10)," "),CHAR(11)," "),CHAR(12)," "),CHAR(13)," ")))=0,LEN(TRIM(SUBSTITUTE(SUBSTITUTE(SUBSTITUTE(SUBSTITUTE(SUBSTITUTE(SUBSTITUTE(N139,CHAR(160)," "),CHAR(9)," "),CHAR(10)," "),CHAR(11)," "),CHAR(12)," "),CHAR(13)," ")))=0,LEN(TRIM(SUBSTITUTE(SUBSTITUTE(SUBSTITUTE(SUBSTITUTE(SUBSTITUTE(SUBSTITUTE(O139,CHAR(160)," "),CHAR(9)," "),CHAR(10)," "),CHAR(11)," "),CHAR(12)," "),CHAR(13)," ")))=0),"INCOMPLETE",IF(OR(SUMPRODUCT(--EXACT(TRIM(SUBSTITUTE(SUBSTITUTE(SUBSTITUTE(SUBSTITUTE(SUBSTITUTE(SUBSTITUTE(B139,CHAR(160)," "),CHAR(9)," "),CHAR(10)," "),CHAR(11)," "),CHAR(12)," "),CHAR(13)," ")),validation_decision_use))=0,SUMPRODUCT(--EXACT(TRIM(SUBSTITUTE(SUBSTITUTE(SUBSTITUTE(SUBSTITUTE(SUBSTITUTE(SUBSTITUTE(C139,CHAR(160)," "),CHAR(9)," "),CHAR(10)," "),CHAR(11)," "),CHAR(12)," "),CHAR(13)," ")),validation_existing_view))=0,SUMPRODUCT(--EXACT(TRIM(SUBSTITUTE(SUBSTITUTE(SUBSTITUTE(SUBSTITUTE(SUBSTITUTE(SUBSTITUTE(E139,CHAR(160)," "),CHAR(9)," "),CHAR(10)," "),CHAR(11)," "),CHAR(12)," "),CHAR(13)," ")),validation_boundary_state))=0,SUMPRODUCT(--EXACT(TRIM(SUBSTITUTE(SUBSTITUTE(SUBSTITUTE(SUBSTITUTE(SUBSTITUTE(SUBSTITUTE(F139,CHAR(160)," "),CHAR(9)," "),CHAR(10)," "),CHAR(11)," "),CHAR(12)," "),CHAR(13)," ")),validation_boundary_effect))=0,SUMPRODUCT(--EXACT(TRIM(SUBSTITUTE(SUBSTITUTE(SUBSTITUTE(SUBSTITUTE(SUBSTITUTE(SUBSTITUTE(H139,CHAR(160)," "),CHAR(9)," "),CHAR(10)," "),CHAR(11)," "),CHAR(12)," "),CHAR(13)," ")),validation_boundary_state))=0,SUMPRODUCT(--EXACT(TRIM(SUBSTITUTE(SUBSTITUTE(SUBSTITUTE(SUBSTITUTE(SUBSTITUTE(SUBSTITUTE(I139,CHAR(160)," "),CHAR(9)," "),CHAR(10)," "),CHAR(11)," "),CHAR(12)," "),CHAR(13)," ")),validation_boundary_effect))=0,SUMPRODUCT(--EXACT(TRIM(SUBSTITUTE(SUBSTITUTE(SUBSTITUTE(SUBSTITUTE(SUBSTITUTE(SUBSTITUTE(K139,CHAR(160)," "),CHAR(9)," "),CHAR(10)," "),CHAR(11)," "),CHAR(12)," "),CHAR(13)," ")),validation_boundary_state))=0,SUMPRODUCT(--EXACT(TRIM(SUBSTITUTE(SUBSTITUTE(SUBSTITUTE(SUBSTITUTE(SUBSTITUTE(SUBSTITUTE(L139,CHAR(160)," "),CHAR(9)," "),CHAR(10)," "),CHAR(11)," "),CHAR(12)," "),CHAR(13)," ")),validation_boundary_effect))=0,SUMPRODUCT(--EXACT(TRIM(SUBSTITUTE(SUBSTITUTE(SUBSTITUTE(SUBSTITUTE(SUBSTITUTE(SUBSTITUTE(N139,CHAR(160)," "),CHAR(9)," "),CHAR(10)," "),CHAR(11)," "),CHAR(12)," "),CHAR(13)," ")),validation_boundary_state))=0,SUMPRODUCT(--EXACT(TRIM(SUBSTITUTE(SUBSTITUTE(SUBSTITUTE(SUBSTITUTE(SUBSTITUTE(SUBSTITUTE(O139,CHAR(160)," "),CHAR(9)," "),CHAR(10)," "),CHAR(11)," "),CHAR(12)," "),CHAR(13)," ")),validation_boundary_effect))=0),"INVALID_INPUT",IF(OR(TRIM(SUBSTITUTE(SUBSTITUTE(SUBSTITUTE(SUBSTITUTE(SUBSTITUTE(SUBSTITUTE(E139,CHAR(160)," "),CHAR(9)," "),CHAR(10)," "),CHAR(11)," "),CHAR(12)," "),CHAR(13)," "))="UNRESOLVED",TRIM(SUBSTITUTE(SUBSTITUTE(SUBSTITUTE(SUBSTITUTE(SUBSTITUTE(SUBSTITUTE(F139,CHAR(160)," "),CHAR(9)," "),CHAR(10)," "),CHAR(11)," "),CHAR(12)," "),CHAR(13)," "))="UNKNOWN",TRIM(SUBSTITUTE(SUBSTITUTE(SUBSTITUTE(SUBSTITUTE(SUBSTITUTE(SUBSTITUTE(H139,CHAR(160)," "),CHAR(9)," "),CHAR(10)," "),CHAR(11)," "),CHAR(12)," "),CHAR(13)," "))="UNRESOLVED",TRIM(SUBSTITUTE(SUBSTITUTE(SUBSTITUTE(SUBSTITUTE(SUBSTITUTE(SUBSTITUTE(I139,CHAR(160)," "),CHAR(9)," "),CHAR(10)," "),CHAR(11)," "),CHAR(12)," "),CHAR(13)," "))="UNKNOWN",TRIM(SUBSTITUTE(SUBSTITUTE(SUBSTITUTE(SUBSTITUTE(SUBSTITUTE(SUBSTITUTE(K139,CHAR(160)," "),CHAR(9)," "),CHAR(10)," "),CHAR(11)," "),CHAR(12)," "),CHAR(13)," "))="UNRESOLVED",TRIM(SUBSTITUTE(SUBSTITUTE(SUBSTITUTE(SUBSTITUTE(SUBSTITUTE(SUBSTITUTE(L139,CHAR(160)," "),CHAR(9)," "),CHAR(10)," "),CHAR(11)," "),CHAR(12)," "),CHAR(13)," "))="UNKNOWN",TRIM(SUBSTITUTE(SUBSTITUTE(SUBSTITUTE(SUBSTITUTE(SUBSTITUTE(SUBSTITUTE(N139,CHAR(160)," "),CHAR(9)," "),CHAR(10)," "),CHAR(11)," "),CHAR(12)," "),CHAR(13)," "))="UNRESOLVED",TRIM(SUBSTITUTE(SUBSTITUTE(SUBSTITUTE(SUBSTITUTE(SUBSTITUTE(SUBSTITUTE(O139,CHAR(160)," "),CHAR(9)," "),CHAR(10)," "),CHAR(11)," "),CHAR(12)," "),CHAR(13)," "))="UNKNOWN"),"RESOLVE_SCOPE",IF(AND(TRIM(SUBSTITUTE(SUBSTITUTE(SUBSTITUTE(SUBSTITUTE(SUBSTITUTE(SUBSTITUTE(C139,CHAR(160)," "),CHAR(9)," "),CHAR(10)," "),CHAR(11)," "),CHAR(12)," "),CHAR(13)," "))="CURRENT",OR(TRIM(SUBSTITUTE(SUBSTITUTE(SUBSTITUTE(SUBSTITUTE(SUBSTITUTE(SUBSTITUTE(F139,CHAR(160)," "),CHAR(9)," "),CHAR(10)," "),CHAR(11)," "),CHAR(12)," "),CHAR(13)," "))="MATERIAL",TRIM(SUBSTITUTE(SUBSTITUTE(SUBSTITUTE(SUBSTITUTE(SUBSTITUTE(SUBSTITUTE(I139,CHAR(160)," "),CHAR(9)," "),CHAR(10)," "),CHAR(11)," "),CHAR(12)," "),CHAR(13)," "))="MATERIAL",TRIM(SUBSTITUTE(SUBSTITUTE(SUBSTITUTE(SUBSTITUTE(SUBSTITUTE(SUBSTITUTE(L139,CHAR(160)," "),CHAR(9)," "),CHAR(10)," "),CHAR(11)," "),CHAR(12)," "),CHAR(13)," "))="MATERIAL",TRIM(SUBSTITUTE(SUBSTITUTE(SUBSTITUTE(SUBSTITUTE(SUBSTITUTE(SUBSTITUTE(O139,CHAR(160)," "),CHAR(9)," "),CHAR(10)," "),CHAR(11)," "),CHAR(12)," "),CHAR(13)," "))="MATERIAL")),"REOPEN_VIEW",IF((--(TRIM(SUBSTITUTE(SUBSTITUTE(SUBSTITUTE(SUBSTITUTE(SUBSTITUTE(SUBSTITUTE(F139,CHAR(160)," "),CHAR(9)," "),CHAR(10)," "),CHAR(11)," "),CHAR(12)," "),CHAR(13)," "))="MATERIAL")+--(TRIM(SUBSTITUTE(SUBSTITUTE(SUBSTITUTE(SUBSTITUTE(SUBSTITUTE(SUBSTITUTE(I139,CHAR(160)," "),CHAR(9)," "),CHAR(10)," "),CHAR(11)," "),CHAR(12)," "),CHAR(13)," "))="MATERIAL")+--(TRIM(SUBSTITUTE(SUBSTITUTE(SUBSTITUTE(SUBSTITUTE(SUBSTITUTE(SUBSTITUTE(L139,CHAR(160)," "),CHAR(9)," "),CHAR(10)," "),CHAR(11)," "),CHAR(12)," "),CHAR(13)," "))="MATERIAL")+--(TRIM(SUBSTITUTE(SUBSTITUTE(SUBSTITUTE(SUBSTITUTE(SUBSTITUTE(SUBSTITUTE(O139,CHAR(160)," "),CHAR(9)," "),CHAR(10)," "),CHAR(11)," "),CHAR(12)," "),CHAR(13)," "))="MATERIAL"))&gt;1,"SPLIT_MULTIPLE",IF(TRIM(SUBSTITUTE(SUBSTITUTE(SUBSTITUTE(SUBSTITUTE(SUBSTITUTE(SUBSTITUTE(F139,CHAR(160)," "),CHAR(9)," "),CHAR(10)," "),CHAR(11)," "),CHAR(12)," "),CHAR(13)," "))="MATERIAL","SPLIT_BUYER",IF(TRIM(SUBSTITUTE(SUBSTITUTE(SUBSTITUTE(SUBSTITUTE(SUBSTITUTE(SUBSTITUTE(I139,CHAR(160)," "),CHAR(9)," "),CHAR(10)," "),CHAR(11)," "),CHAR(12)," "),CHAR(13)," "))="MATERIAL","SPLIT_OFFER",IF(TRIM(SUBSTITUTE(SUBSTITUTE(SUBSTITUTE(SUBSTITUTE(SUBSTITUTE(SUBSTITUTE(L139,CHAR(160)," "),CHAR(9)," "),CHAR(10)," "),CHAR(11)," "),CHAR(12)," "),CHAR(13)," "))="MATERIAL","SPLIT_MARKET",IF(TRIM(SUBSTITUTE(SUBSTITUTE(SUBSTITUTE(SUBSTITUTE(SUBSTITUTE(SUBSTITUTE(O139,CHAR(160)," "),CHAR(9)," "),CHAR(10)," "),CHAR(11)," "),CHAR(12)," "),CHAR(13)," "))="MATERIAL","SPLIT_GEOGRAPHY","USE_ONE_VIEW")))))))))</f>
      </c>
      <c r="T139" s="46">
        <f>IF(S139="INVALID_INPUT","CONTROLLED_INPUT_INVALID",IF(S139="INCOMPLETE","REQUIRED_INPUT_MISSING",IF(S139="RESOLVE_SCOPE","BOUNDARY_UNRESOLVED",IF(S139="REOPEN_VIEW","CURRENT_VIEW_STALE",IF(S139="SPLIT_MULTIPLE","MULTIPLE_MATERIAL_BOUNDARIES",IF(LEFT(S139,6)="SPLIT_","SINGLE_MATERIAL_BOUNDARY","NO_MATERIAL_BOUNDARY_CHANGE"))))))</f>
      </c>
      <c r="U139" s="46">
        <f>"Buyer: "&amp;TRIM(SUBSTITUTE(SUBSTITUTE(SUBSTITUTE(SUBSTITUTE(SUBSTITUTE(SUBSTITUTE(D139,CHAR(160)," "),CHAR(9)," "),CHAR(10)," "),CHAR(11)," "),CHAR(12)," "),CHAR(13)," "))&amp;" | Offer: "&amp;TRIM(SUBSTITUTE(SUBSTITUTE(SUBSTITUTE(SUBSTITUTE(SUBSTITUTE(SUBSTITUTE(G139,CHAR(160)," "),CHAR(9)," "),CHAR(10)," "),CHAR(11)," "),CHAR(12)," "),CHAR(13)," "))&amp;" | Market/job: "&amp;TRIM(SUBSTITUTE(SUBSTITUTE(SUBSTITUTE(SUBSTITUTE(SUBSTITUTE(SUBSTITUTE(J139,CHAR(160)," "),CHAR(9)," "),CHAR(10)," "),CHAR(11)," "),CHAR(12)," "),CHAR(13)," "))&amp;" | Geography/serviceability: "&amp;TRIM(SUBSTITUTE(SUBSTITUTE(SUBSTITUTE(SUBSTITUTE(SUBSTITUTE(SUBSTITUTE(M139,CHAR(160)," "),CHAR(9)," "),CHAR(10)," "),CHAR(11)," "),CHAR(12)," "),CHAR(13)," "))</f>
      </c>
      <c r="V139" s="46">
        <f>IF(OR(S139="USE_ONE_VIEW",LEFT(S139,6)="SPLIT_",S139="REOPEN_VIEW"),"Use the resulting scoped view for the stated decision after inclusions, exclusions and evidence are recorded.","No consequential downstream comparison yet.")</f>
      </c>
      <c r="W139" s="46">
        <f>IF(OR(S139="USE_ONE_VIEW",LEFT(S139,6)="SPLIT_",S139="REOPEN_VIEW"),"Do not generalize to other buyers, offers, markets, geographies or decisions without rechecking scope.","Do not size, benchmark, rank or brief from an unresolved or invalid scope.")</f>
      </c>
      <c r="X139" s="46">
        <f>IF(S139="INVALID_INPUT","Correct unsupported controlled values.",IF(S139="INCOMPLETE","Complete missing controlled fields.",IF(S139="RESOLVE_SCOPE","Resolve one or more boundary states/effects before comparison.",IF(AX139="INCOMPLETE","Record exact missing buyer / offer / market-job / geography-serviceability scope labels before publishing.","None identified by controlled inputs."))))</f>
      </c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>
        <f>IF(OR(LEN(TRIM(SUBSTITUTE(SUBSTITUTE(SUBSTITUTE(SUBSTITUTE(SUBSTITUTE(SUBSTITUTE(D139,CHAR(160)," "),CHAR(9)," "),CHAR(10)," "),CHAR(11)," "),CHAR(12)," "),CHAR(13)," ")))=0,LEN(TRIM(SUBSTITUTE(SUBSTITUTE(SUBSTITUTE(SUBSTITUTE(SUBSTITUTE(SUBSTITUTE(G139,CHAR(160)," "),CHAR(9)," "),CHAR(10)," "),CHAR(11)," "),CHAR(12)," "),CHAR(13)," ")))=0,LEN(TRIM(SUBSTITUTE(SUBSTITUTE(SUBSTITUTE(SUBSTITUTE(SUBSTITUTE(SUBSTITUTE(J139,CHAR(160)," "),CHAR(9)," "),CHAR(10)," "),CHAR(11)," "),CHAR(12)," "),CHAR(13)," ")))=0,LEN(TRIM(SUBSTITUTE(SUBSTITUTE(SUBSTITUTE(SUBSTITUTE(SUBSTITUTE(SUBSTITUTE(M139,CHAR(160)," "),CHAR(9)," "),CHAR(10)," "),CHAR(11)," "),CHAR(12)," "),CHAR(13)," ")))=0),"INCOMPLETE","COMPLETE")</f>
      </c>
      <c r="AY139">
        <f>IF(OR(S139="INVALID_INPUT",S139="INCOMPLETE",S139="RESOLVE_SCOPE",AX139="INCOMPLETE"),"NOT_READY_TO_PUBLISH","READY_FOR_HANDOFF")</f>
      </c>
    </row>
    <row r="140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48">
        <f>IF(OR(LEN(TRIM(SUBSTITUTE(SUBSTITUTE(SUBSTITUTE(SUBSTITUTE(SUBSTITUTE(SUBSTITUTE(B140,CHAR(160)," "),CHAR(9)," "),CHAR(10)," "),CHAR(11)," "),CHAR(12)," "),CHAR(13)," ")))=0,LEN(TRIM(SUBSTITUTE(SUBSTITUTE(SUBSTITUTE(SUBSTITUTE(SUBSTITUTE(SUBSTITUTE(C140,CHAR(160)," "),CHAR(9)," "),CHAR(10)," "),CHAR(11)," "),CHAR(12)," "),CHAR(13)," ")))=0,LEN(TRIM(SUBSTITUTE(SUBSTITUTE(SUBSTITUTE(SUBSTITUTE(SUBSTITUTE(SUBSTITUTE(E140,CHAR(160)," "),CHAR(9)," "),CHAR(10)," "),CHAR(11)," "),CHAR(12)," "),CHAR(13)," ")))=0,LEN(TRIM(SUBSTITUTE(SUBSTITUTE(SUBSTITUTE(SUBSTITUTE(SUBSTITUTE(SUBSTITUTE(F140,CHAR(160)," "),CHAR(9)," "),CHAR(10)," "),CHAR(11)," "),CHAR(12)," "),CHAR(13)," ")))=0,LEN(TRIM(SUBSTITUTE(SUBSTITUTE(SUBSTITUTE(SUBSTITUTE(SUBSTITUTE(SUBSTITUTE(H140,CHAR(160)," "),CHAR(9)," "),CHAR(10)," "),CHAR(11)," "),CHAR(12)," "),CHAR(13)," ")))=0,LEN(TRIM(SUBSTITUTE(SUBSTITUTE(SUBSTITUTE(SUBSTITUTE(SUBSTITUTE(SUBSTITUTE(I140,CHAR(160)," "),CHAR(9)," "),CHAR(10)," "),CHAR(11)," "),CHAR(12)," "),CHAR(13)," ")))=0,LEN(TRIM(SUBSTITUTE(SUBSTITUTE(SUBSTITUTE(SUBSTITUTE(SUBSTITUTE(SUBSTITUTE(K140,CHAR(160)," "),CHAR(9)," "),CHAR(10)," "),CHAR(11)," "),CHAR(12)," "),CHAR(13)," ")))=0,LEN(TRIM(SUBSTITUTE(SUBSTITUTE(SUBSTITUTE(SUBSTITUTE(SUBSTITUTE(SUBSTITUTE(L140,CHAR(160)," "),CHAR(9)," "),CHAR(10)," "),CHAR(11)," "),CHAR(12)," "),CHAR(13)," ")))=0,LEN(TRIM(SUBSTITUTE(SUBSTITUTE(SUBSTITUTE(SUBSTITUTE(SUBSTITUTE(SUBSTITUTE(N140,CHAR(160)," "),CHAR(9)," "),CHAR(10)," "),CHAR(11)," "),CHAR(12)," "),CHAR(13)," ")))=0,LEN(TRIM(SUBSTITUTE(SUBSTITUTE(SUBSTITUTE(SUBSTITUTE(SUBSTITUTE(SUBSTITUTE(O140,CHAR(160)," "),CHAR(9)," "),CHAR(10)," "),CHAR(11)," "),CHAR(12)," "),CHAR(13)," ")))=0),"INCOMPLETE",IF(OR(SUMPRODUCT(--EXACT(TRIM(SUBSTITUTE(SUBSTITUTE(SUBSTITUTE(SUBSTITUTE(SUBSTITUTE(SUBSTITUTE(B140,CHAR(160)," "),CHAR(9)," "),CHAR(10)," "),CHAR(11)," "),CHAR(12)," "),CHAR(13)," ")),validation_decision_use))=0,SUMPRODUCT(--EXACT(TRIM(SUBSTITUTE(SUBSTITUTE(SUBSTITUTE(SUBSTITUTE(SUBSTITUTE(SUBSTITUTE(C140,CHAR(160)," "),CHAR(9)," "),CHAR(10)," "),CHAR(11)," "),CHAR(12)," "),CHAR(13)," ")),validation_existing_view))=0,SUMPRODUCT(--EXACT(TRIM(SUBSTITUTE(SUBSTITUTE(SUBSTITUTE(SUBSTITUTE(SUBSTITUTE(SUBSTITUTE(E140,CHAR(160)," "),CHAR(9)," "),CHAR(10)," "),CHAR(11)," "),CHAR(12)," "),CHAR(13)," ")),validation_boundary_state))=0,SUMPRODUCT(--EXACT(TRIM(SUBSTITUTE(SUBSTITUTE(SUBSTITUTE(SUBSTITUTE(SUBSTITUTE(SUBSTITUTE(F140,CHAR(160)," "),CHAR(9)," "),CHAR(10)," "),CHAR(11)," "),CHAR(12)," "),CHAR(13)," ")),validation_boundary_effect))=0,SUMPRODUCT(--EXACT(TRIM(SUBSTITUTE(SUBSTITUTE(SUBSTITUTE(SUBSTITUTE(SUBSTITUTE(SUBSTITUTE(H140,CHAR(160)," "),CHAR(9)," "),CHAR(10)," "),CHAR(11)," "),CHAR(12)," "),CHAR(13)," ")),validation_boundary_state))=0,SUMPRODUCT(--EXACT(TRIM(SUBSTITUTE(SUBSTITUTE(SUBSTITUTE(SUBSTITUTE(SUBSTITUTE(SUBSTITUTE(I140,CHAR(160)," "),CHAR(9)," "),CHAR(10)," "),CHAR(11)," "),CHAR(12)," "),CHAR(13)," ")),validation_boundary_effect))=0,SUMPRODUCT(--EXACT(TRIM(SUBSTITUTE(SUBSTITUTE(SUBSTITUTE(SUBSTITUTE(SUBSTITUTE(SUBSTITUTE(K140,CHAR(160)," "),CHAR(9)," "),CHAR(10)," "),CHAR(11)," "),CHAR(12)," "),CHAR(13)," ")),validation_boundary_state))=0,SUMPRODUCT(--EXACT(TRIM(SUBSTITUTE(SUBSTITUTE(SUBSTITUTE(SUBSTITUTE(SUBSTITUTE(SUBSTITUTE(L140,CHAR(160)," "),CHAR(9)," "),CHAR(10)," "),CHAR(11)," "),CHAR(12)," "),CHAR(13)," ")),validation_boundary_effect))=0,SUMPRODUCT(--EXACT(TRIM(SUBSTITUTE(SUBSTITUTE(SUBSTITUTE(SUBSTITUTE(SUBSTITUTE(SUBSTITUTE(N140,CHAR(160)," "),CHAR(9)," "),CHAR(10)," "),CHAR(11)," "),CHAR(12)," "),CHAR(13)," ")),validation_boundary_state))=0,SUMPRODUCT(--EXACT(TRIM(SUBSTITUTE(SUBSTITUTE(SUBSTITUTE(SUBSTITUTE(SUBSTITUTE(SUBSTITUTE(O140,CHAR(160)," "),CHAR(9)," "),CHAR(10)," "),CHAR(11)," "),CHAR(12)," "),CHAR(13)," ")),validation_boundary_effect))=0),"INVALID_INPUT",IF(OR(TRIM(SUBSTITUTE(SUBSTITUTE(SUBSTITUTE(SUBSTITUTE(SUBSTITUTE(SUBSTITUTE(E140,CHAR(160)," "),CHAR(9)," "),CHAR(10)," "),CHAR(11)," "),CHAR(12)," "),CHAR(13)," "))="UNRESOLVED",TRIM(SUBSTITUTE(SUBSTITUTE(SUBSTITUTE(SUBSTITUTE(SUBSTITUTE(SUBSTITUTE(F140,CHAR(160)," "),CHAR(9)," "),CHAR(10)," "),CHAR(11)," "),CHAR(12)," "),CHAR(13)," "))="UNKNOWN",TRIM(SUBSTITUTE(SUBSTITUTE(SUBSTITUTE(SUBSTITUTE(SUBSTITUTE(SUBSTITUTE(H140,CHAR(160)," "),CHAR(9)," "),CHAR(10)," "),CHAR(11)," "),CHAR(12)," "),CHAR(13)," "))="UNRESOLVED",TRIM(SUBSTITUTE(SUBSTITUTE(SUBSTITUTE(SUBSTITUTE(SUBSTITUTE(SUBSTITUTE(I140,CHAR(160)," "),CHAR(9)," "),CHAR(10)," "),CHAR(11)," "),CHAR(12)," "),CHAR(13)," "))="UNKNOWN",TRIM(SUBSTITUTE(SUBSTITUTE(SUBSTITUTE(SUBSTITUTE(SUBSTITUTE(SUBSTITUTE(K140,CHAR(160)," "),CHAR(9)," "),CHAR(10)," "),CHAR(11)," "),CHAR(12)," "),CHAR(13)," "))="UNRESOLVED",TRIM(SUBSTITUTE(SUBSTITUTE(SUBSTITUTE(SUBSTITUTE(SUBSTITUTE(SUBSTITUTE(L140,CHAR(160)," "),CHAR(9)," "),CHAR(10)," "),CHAR(11)," "),CHAR(12)," "),CHAR(13)," "))="UNKNOWN",TRIM(SUBSTITUTE(SUBSTITUTE(SUBSTITUTE(SUBSTITUTE(SUBSTITUTE(SUBSTITUTE(N140,CHAR(160)," "),CHAR(9)," "),CHAR(10)," "),CHAR(11)," "),CHAR(12)," "),CHAR(13)," "))="UNRESOLVED",TRIM(SUBSTITUTE(SUBSTITUTE(SUBSTITUTE(SUBSTITUTE(SUBSTITUTE(SUBSTITUTE(O140,CHAR(160)," "),CHAR(9)," "),CHAR(10)," "),CHAR(11)," "),CHAR(12)," "),CHAR(13)," "))="UNKNOWN"),"RESOLVE_SCOPE",IF(AND(TRIM(SUBSTITUTE(SUBSTITUTE(SUBSTITUTE(SUBSTITUTE(SUBSTITUTE(SUBSTITUTE(C140,CHAR(160)," "),CHAR(9)," "),CHAR(10)," "),CHAR(11)," "),CHAR(12)," "),CHAR(13)," "))="CURRENT",OR(TRIM(SUBSTITUTE(SUBSTITUTE(SUBSTITUTE(SUBSTITUTE(SUBSTITUTE(SUBSTITUTE(F140,CHAR(160)," "),CHAR(9)," "),CHAR(10)," "),CHAR(11)," "),CHAR(12)," "),CHAR(13)," "))="MATERIAL",TRIM(SUBSTITUTE(SUBSTITUTE(SUBSTITUTE(SUBSTITUTE(SUBSTITUTE(SUBSTITUTE(I140,CHAR(160)," "),CHAR(9)," "),CHAR(10)," "),CHAR(11)," "),CHAR(12)," "),CHAR(13)," "))="MATERIAL",TRIM(SUBSTITUTE(SUBSTITUTE(SUBSTITUTE(SUBSTITUTE(SUBSTITUTE(SUBSTITUTE(L140,CHAR(160)," "),CHAR(9)," "),CHAR(10)," "),CHAR(11)," "),CHAR(12)," "),CHAR(13)," "))="MATERIAL",TRIM(SUBSTITUTE(SUBSTITUTE(SUBSTITUTE(SUBSTITUTE(SUBSTITUTE(SUBSTITUTE(O140,CHAR(160)," "),CHAR(9)," "),CHAR(10)," "),CHAR(11)," "),CHAR(12)," "),CHAR(13)," "))="MATERIAL")),"REOPEN_VIEW",IF((--(TRIM(SUBSTITUTE(SUBSTITUTE(SUBSTITUTE(SUBSTITUTE(SUBSTITUTE(SUBSTITUTE(F140,CHAR(160)," "),CHAR(9)," "),CHAR(10)," "),CHAR(11)," "),CHAR(12)," "),CHAR(13)," "))="MATERIAL")+--(TRIM(SUBSTITUTE(SUBSTITUTE(SUBSTITUTE(SUBSTITUTE(SUBSTITUTE(SUBSTITUTE(I140,CHAR(160)," "),CHAR(9)," "),CHAR(10)," "),CHAR(11)," "),CHAR(12)," "),CHAR(13)," "))="MATERIAL")+--(TRIM(SUBSTITUTE(SUBSTITUTE(SUBSTITUTE(SUBSTITUTE(SUBSTITUTE(SUBSTITUTE(L140,CHAR(160)," "),CHAR(9)," "),CHAR(10)," "),CHAR(11)," "),CHAR(12)," "),CHAR(13)," "))="MATERIAL")+--(TRIM(SUBSTITUTE(SUBSTITUTE(SUBSTITUTE(SUBSTITUTE(SUBSTITUTE(SUBSTITUTE(O140,CHAR(160)," "),CHAR(9)," "),CHAR(10)," "),CHAR(11)," "),CHAR(12)," "),CHAR(13)," "))="MATERIAL"))&gt;1,"SPLIT_MULTIPLE",IF(TRIM(SUBSTITUTE(SUBSTITUTE(SUBSTITUTE(SUBSTITUTE(SUBSTITUTE(SUBSTITUTE(F140,CHAR(160)," "),CHAR(9)," "),CHAR(10)," "),CHAR(11)," "),CHAR(12)," "),CHAR(13)," "))="MATERIAL","SPLIT_BUYER",IF(TRIM(SUBSTITUTE(SUBSTITUTE(SUBSTITUTE(SUBSTITUTE(SUBSTITUTE(SUBSTITUTE(I140,CHAR(160)," "),CHAR(9)," "),CHAR(10)," "),CHAR(11)," "),CHAR(12)," "),CHAR(13)," "))="MATERIAL","SPLIT_OFFER",IF(TRIM(SUBSTITUTE(SUBSTITUTE(SUBSTITUTE(SUBSTITUTE(SUBSTITUTE(SUBSTITUTE(L140,CHAR(160)," "),CHAR(9)," "),CHAR(10)," "),CHAR(11)," "),CHAR(12)," "),CHAR(13)," "))="MATERIAL","SPLIT_MARKET",IF(TRIM(SUBSTITUTE(SUBSTITUTE(SUBSTITUTE(SUBSTITUTE(SUBSTITUTE(SUBSTITUTE(O140,CHAR(160)," "),CHAR(9)," "),CHAR(10)," "),CHAR(11)," "),CHAR(12)," "),CHAR(13)," "))="MATERIAL","SPLIT_GEOGRAPHY","USE_ONE_VIEW")))))))))</f>
      </c>
      <c r="T140" s="46">
        <f>IF(S140="INVALID_INPUT","CONTROLLED_INPUT_INVALID",IF(S140="INCOMPLETE","REQUIRED_INPUT_MISSING",IF(S140="RESOLVE_SCOPE","BOUNDARY_UNRESOLVED",IF(S140="REOPEN_VIEW","CURRENT_VIEW_STALE",IF(S140="SPLIT_MULTIPLE","MULTIPLE_MATERIAL_BOUNDARIES",IF(LEFT(S140,6)="SPLIT_","SINGLE_MATERIAL_BOUNDARY","NO_MATERIAL_BOUNDARY_CHANGE"))))))</f>
      </c>
      <c r="U140" s="46">
        <f>"Buyer: "&amp;TRIM(SUBSTITUTE(SUBSTITUTE(SUBSTITUTE(SUBSTITUTE(SUBSTITUTE(SUBSTITUTE(D140,CHAR(160)," "),CHAR(9)," "),CHAR(10)," "),CHAR(11)," "),CHAR(12)," "),CHAR(13)," "))&amp;" | Offer: "&amp;TRIM(SUBSTITUTE(SUBSTITUTE(SUBSTITUTE(SUBSTITUTE(SUBSTITUTE(SUBSTITUTE(G140,CHAR(160)," "),CHAR(9)," "),CHAR(10)," "),CHAR(11)," "),CHAR(12)," "),CHAR(13)," "))&amp;" | Market/job: "&amp;TRIM(SUBSTITUTE(SUBSTITUTE(SUBSTITUTE(SUBSTITUTE(SUBSTITUTE(SUBSTITUTE(J140,CHAR(160)," "),CHAR(9)," "),CHAR(10)," "),CHAR(11)," "),CHAR(12)," "),CHAR(13)," "))&amp;" | Geography/serviceability: "&amp;TRIM(SUBSTITUTE(SUBSTITUTE(SUBSTITUTE(SUBSTITUTE(SUBSTITUTE(SUBSTITUTE(M140,CHAR(160)," "),CHAR(9)," "),CHAR(10)," "),CHAR(11)," "),CHAR(12)," "),CHAR(13)," "))</f>
      </c>
      <c r="V140" s="46">
        <f>IF(OR(S140="USE_ONE_VIEW",LEFT(S140,6)="SPLIT_",S140="REOPEN_VIEW"),"Use the resulting scoped view for the stated decision after inclusions, exclusions and evidence are recorded.","No consequential downstream comparison yet.")</f>
      </c>
      <c r="W140" s="46">
        <f>IF(OR(S140="USE_ONE_VIEW",LEFT(S140,6)="SPLIT_",S140="REOPEN_VIEW"),"Do not generalize to other buyers, offers, markets, geographies or decisions without rechecking scope.","Do not size, benchmark, rank or brief from an unresolved or invalid scope.")</f>
      </c>
      <c r="X140" s="46">
        <f>IF(S140="INVALID_INPUT","Correct unsupported controlled values.",IF(S140="INCOMPLETE","Complete missing controlled fields.",IF(S140="RESOLVE_SCOPE","Resolve one or more boundary states/effects before comparison.",IF(AX140="INCOMPLETE","Record exact missing buyer / offer / market-job / geography-serviceability scope labels before publishing.","None identified by controlled inputs."))))</f>
      </c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>
        <f>IF(OR(LEN(TRIM(SUBSTITUTE(SUBSTITUTE(SUBSTITUTE(SUBSTITUTE(SUBSTITUTE(SUBSTITUTE(D140,CHAR(160)," "),CHAR(9)," "),CHAR(10)," "),CHAR(11)," "),CHAR(12)," "),CHAR(13)," ")))=0,LEN(TRIM(SUBSTITUTE(SUBSTITUTE(SUBSTITUTE(SUBSTITUTE(SUBSTITUTE(SUBSTITUTE(G140,CHAR(160)," "),CHAR(9)," "),CHAR(10)," "),CHAR(11)," "),CHAR(12)," "),CHAR(13)," ")))=0,LEN(TRIM(SUBSTITUTE(SUBSTITUTE(SUBSTITUTE(SUBSTITUTE(SUBSTITUTE(SUBSTITUTE(J140,CHAR(160)," "),CHAR(9)," "),CHAR(10)," "),CHAR(11)," "),CHAR(12)," "),CHAR(13)," ")))=0,LEN(TRIM(SUBSTITUTE(SUBSTITUTE(SUBSTITUTE(SUBSTITUTE(SUBSTITUTE(SUBSTITUTE(M140,CHAR(160)," "),CHAR(9)," "),CHAR(10)," "),CHAR(11)," "),CHAR(12)," "),CHAR(13)," ")))=0),"INCOMPLETE","COMPLETE")</f>
      </c>
      <c r="AY140">
        <f>IF(OR(S140="INVALID_INPUT",S140="INCOMPLETE",S140="RESOLVE_SCOPE",AX140="INCOMPLETE"),"NOT_READY_TO_PUBLISH","READY_FOR_HANDOFF")</f>
      </c>
    </row>
    <row r="141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48">
        <f>IF(OR(LEN(TRIM(SUBSTITUTE(SUBSTITUTE(SUBSTITUTE(SUBSTITUTE(SUBSTITUTE(SUBSTITUTE(B141,CHAR(160)," "),CHAR(9)," "),CHAR(10)," "),CHAR(11)," "),CHAR(12)," "),CHAR(13)," ")))=0,LEN(TRIM(SUBSTITUTE(SUBSTITUTE(SUBSTITUTE(SUBSTITUTE(SUBSTITUTE(SUBSTITUTE(C141,CHAR(160)," "),CHAR(9)," "),CHAR(10)," "),CHAR(11)," "),CHAR(12)," "),CHAR(13)," ")))=0,LEN(TRIM(SUBSTITUTE(SUBSTITUTE(SUBSTITUTE(SUBSTITUTE(SUBSTITUTE(SUBSTITUTE(E141,CHAR(160)," "),CHAR(9)," "),CHAR(10)," "),CHAR(11)," "),CHAR(12)," "),CHAR(13)," ")))=0,LEN(TRIM(SUBSTITUTE(SUBSTITUTE(SUBSTITUTE(SUBSTITUTE(SUBSTITUTE(SUBSTITUTE(F141,CHAR(160)," "),CHAR(9)," "),CHAR(10)," "),CHAR(11)," "),CHAR(12)," "),CHAR(13)," ")))=0,LEN(TRIM(SUBSTITUTE(SUBSTITUTE(SUBSTITUTE(SUBSTITUTE(SUBSTITUTE(SUBSTITUTE(H141,CHAR(160)," "),CHAR(9)," "),CHAR(10)," "),CHAR(11)," "),CHAR(12)," "),CHAR(13)," ")))=0,LEN(TRIM(SUBSTITUTE(SUBSTITUTE(SUBSTITUTE(SUBSTITUTE(SUBSTITUTE(SUBSTITUTE(I141,CHAR(160)," "),CHAR(9)," "),CHAR(10)," "),CHAR(11)," "),CHAR(12)," "),CHAR(13)," ")))=0,LEN(TRIM(SUBSTITUTE(SUBSTITUTE(SUBSTITUTE(SUBSTITUTE(SUBSTITUTE(SUBSTITUTE(K141,CHAR(160)," "),CHAR(9)," "),CHAR(10)," "),CHAR(11)," "),CHAR(12)," "),CHAR(13)," ")))=0,LEN(TRIM(SUBSTITUTE(SUBSTITUTE(SUBSTITUTE(SUBSTITUTE(SUBSTITUTE(SUBSTITUTE(L141,CHAR(160)," "),CHAR(9)," "),CHAR(10)," "),CHAR(11)," "),CHAR(12)," "),CHAR(13)," ")))=0,LEN(TRIM(SUBSTITUTE(SUBSTITUTE(SUBSTITUTE(SUBSTITUTE(SUBSTITUTE(SUBSTITUTE(N141,CHAR(160)," "),CHAR(9)," "),CHAR(10)," "),CHAR(11)," "),CHAR(12)," "),CHAR(13)," ")))=0,LEN(TRIM(SUBSTITUTE(SUBSTITUTE(SUBSTITUTE(SUBSTITUTE(SUBSTITUTE(SUBSTITUTE(O141,CHAR(160)," "),CHAR(9)," "),CHAR(10)," "),CHAR(11)," "),CHAR(12)," "),CHAR(13)," ")))=0),"INCOMPLETE",IF(OR(SUMPRODUCT(--EXACT(TRIM(SUBSTITUTE(SUBSTITUTE(SUBSTITUTE(SUBSTITUTE(SUBSTITUTE(SUBSTITUTE(B141,CHAR(160)," "),CHAR(9)," "),CHAR(10)," "),CHAR(11)," "),CHAR(12)," "),CHAR(13)," ")),validation_decision_use))=0,SUMPRODUCT(--EXACT(TRIM(SUBSTITUTE(SUBSTITUTE(SUBSTITUTE(SUBSTITUTE(SUBSTITUTE(SUBSTITUTE(C141,CHAR(160)," "),CHAR(9)," "),CHAR(10)," "),CHAR(11)," "),CHAR(12)," "),CHAR(13)," ")),validation_existing_view))=0,SUMPRODUCT(--EXACT(TRIM(SUBSTITUTE(SUBSTITUTE(SUBSTITUTE(SUBSTITUTE(SUBSTITUTE(SUBSTITUTE(E141,CHAR(160)," "),CHAR(9)," "),CHAR(10)," "),CHAR(11)," "),CHAR(12)," "),CHAR(13)," ")),validation_boundary_state))=0,SUMPRODUCT(--EXACT(TRIM(SUBSTITUTE(SUBSTITUTE(SUBSTITUTE(SUBSTITUTE(SUBSTITUTE(SUBSTITUTE(F141,CHAR(160)," "),CHAR(9)," "),CHAR(10)," "),CHAR(11)," "),CHAR(12)," "),CHAR(13)," ")),validation_boundary_effect))=0,SUMPRODUCT(--EXACT(TRIM(SUBSTITUTE(SUBSTITUTE(SUBSTITUTE(SUBSTITUTE(SUBSTITUTE(SUBSTITUTE(H141,CHAR(160)," "),CHAR(9)," "),CHAR(10)," "),CHAR(11)," "),CHAR(12)," "),CHAR(13)," ")),validation_boundary_state))=0,SUMPRODUCT(--EXACT(TRIM(SUBSTITUTE(SUBSTITUTE(SUBSTITUTE(SUBSTITUTE(SUBSTITUTE(SUBSTITUTE(I141,CHAR(160)," "),CHAR(9)," "),CHAR(10)," "),CHAR(11)," "),CHAR(12)," "),CHAR(13)," ")),validation_boundary_effect))=0,SUMPRODUCT(--EXACT(TRIM(SUBSTITUTE(SUBSTITUTE(SUBSTITUTE(SUBSTITUTE(SUBSTITUTE(SUBSTITUTE(K141,CHAR(160)," "),CHAR(9)," "),CHAR(10)," "),CHAR(11)," "),CHAR(12)," "),CHAR(13)," ")),validation_boundary_state))=0,SUMPRODUCT(--EXACT(TRIM(SUBSTITUTE(SUBSTITUTE(SUBSTITUTE(SUBSTITUTE(SUBSTITUTE(SUBSTITUTE(L141,CHAR(160)," "),CHAR(9)," "),CHAR(10)," "),CHAR(11)," "),CHAR(12)," "),CHAR(13)," ")),validation_boundary_effect))=0,SUMPRODUCT(--EXACT(TRIM(SUBSTITUTE(SUBSTITUTE(SUBSTITUTE(SUBSTITUTE(SUBSTITUTE(SUBSTITUTE(N141,CHAR(160)," "),CHAR(9)," "),CHAR(10)," "),CHAR(11)," "),CHAR(12)," "),CHAR(13)," ")),validation_boundary_state))=0,SUMPRODUCT(--EXACT(TRIM(SUBSTITUTE(SUBSTITUTE(SUBSTITUTE(SUBSTITUTE(SUBSTITUTE(SUBSTITUTE(O141,CHAR(160)," "),CHAR(9)," "),CHAR(10)," "),CHAR(11)," "),CHAR(12)," "),CHAR(13)," ")),validation_boundary_effect))=0),"INVALID_INPUT",IF(OR(TRIM(SUBSTITUTE(SUBSTITUTE(SUBSTITUTE(SUBSTITUTE(SUBSTITUTE(SUBSTITUTE(E141,CHAR(160)," "),CHAR(9)," "),CHAR(10)," "),CHAR(11)," "),CHAR(12)," "),CHAR(13)," "))="UNRESOLVED",TRIM(SUBSTITUTE(SUBSTITUTE(SUBSTITUTE(SUBSTITUTE(SUBSTITUTE(SUBSTITUTE(F141,CHAR(160)," "),CHAR(9)," "),CHAR(10)," "),CHAR(11)," "),CHAR(12)," "),CHAR(13)," "))="UNKNOWN",TRIM(SUBSTITUTE(SUBSTITUTE(SUBSTITUTE(SUBSTITUTE(SUBSTITUTE(SUBSTITUTE(H141,CHAR(160)," "),CHAR(9)," "),CHAR(10)," "),CHAR(11)," "),CHAR(12)," "),CHAR(13)," "))="UNRESOLVED",TRIM(SUBSTITUTE(SUBSTITUTE(SUBSTITUTE(SUBSTITUTE(SUBSTITUTE(SUBSTITUTE(I141,CHAR(160)," "),CHAR(9)," "),CHAR(10)," "),CHAR(11)," "),CHAR(12)," "),CHAR(13)," "))="UNKNOWN",TRIM(SUBSTITUTE(SUBSTITUTE(SUBSTITUTE(SUBSTITUTE(SUBSTITUTE(SUBSTITUTE(K141,CHAR(160)," "),CHAR(9)," "),CHAR(10)," "),CHAR(11)," "),CHAR(12)," "),CHAR(13)," "))="UNRESOLVED",TRIM(SUBSTITUTE(SUBSTITUTE(SUBSTITUTE(SUBSTITUTE(SUBSTITUTE(SUBSTITUTE(L141,CHAR(160)," "),CHAR(9)," "),CHAR(10)," "),CHAR(11)," "),CHAR(12)," "),CHAR(13)," "))="UNKNOWN",TRIM(SUBSTITUTE(SUBSTITUTE(SUBSTITUTE(SUBSTITUTE(SUBSTITUTE(SUBSTITUTE(N141,CHAR(160)," "),CHAR(9)," "),CHAR(10)," "),CHAR(11)," "),CHAR(12)," "),CHAR(13)," "))="UNRESOLVED",TRIM(SUBSTITUTE(SUBSTITUTE(SUBSTITUTE(SUBSTITUTE(SUBSTITUTE(SUBSTITUTE(O141,CHAR(160)," "),CHAR(9)," "),CHAR(10)," "),CHAR(11)," "),CHAR(12)," "),CHAR(13)," "))="UNKNOWN"),"RESOLVE_SCOPE",IF(AND(TRIM(SUBSTITUTE(SUBSTITUTE(SUBSTITUTE(SUBSTITUTE(SUBSTITUTE(SUBSTITUTE(C141,CHAR(160)," "),CHAR(9)," "),CHAR(10)," "),CHAR(11)," "),CHAR(12)," "),CHAR(13)," "))="CURRENT",OR(TRIM(SUBSTITUTE(SUBSTITUTE(SUBSTITUTE(SUBSTITUTE(SUBSTITUTE(SUBSTITUTE(F141,CHAR(160)," "),CHAR(9)," "),CHAR(10)," "),CHAR(11)," "),CHAR(12)," "),CHAR(13)," "))="MATERIAL",TRIM(SUBSTITUTE(SUBSTITUTE(SUBSTITUTE(SUBSTITUTE(SUBSTITUTE(SUBSTITUTE(I141,CHAR(160)," "),CHAR(9)," "),CHAR(10)," "),CHAR(11)," "),CHAR(12)," "),CHAR(13)," "))="MATERIAL",TRIM(SUBSTITUTE(SUBSTITUTE(SUBSTITUTE(SUBSTITUTE(SUBSTITUTE(SUBSTITUTE(L141,CHAR(160)," "),CHAR(9)," "),CHAR(10)," "),CHAR(11)," "),CHAR(12)," "),CHAR(13)," "))="MATERIAL",TRIM(SUBSTITUTE(SUBSTITUTE(SUBSTITUTE(SUBSTITUTE(SUBSTITUTE(SUBSTITUTE(O141,CHAR(160)," "),CHAR(9)," "),CHAR(10)," "),CHAR(11)," "),CHAR(12)," "),CHAR(13)," "))="MATERIAL")),"REOPEN_VIEW",IF((--(TRIM(SUBSTITUTE(SUBSTITUTE(SUBSTITUTE(SUBSTITUTE(SUBSTITUTE(SUBSTITUTE(F141,CHAR(160)," "),CHAR(9)," "),CHAR(10)," "),CHAR(11)," "),CHAR(12)," "),CHAR(13)," "))="MATERIAL")+--(TRIM(SUBSTITUTE(SUBSTITUTE(SUBSTITUTE(SUBSTITUTE(SUBSTITUTE(SUBSTITUTE(I141,CHAR(160)," "),CHAR(9)," "),CHAR(10)," "),CHAR(11)," "),CHAR(12)," "),CHAR(13)," "))="MATERIAL")+--(TRIM(SUBSTITUTE(SUBSTITUTE(SUBSTITUTE(SUBSTITUTE(SUBSTITUTE(SUBSTITUTE(L141,CHAR(160)," "),CHAR(9)," "),CHAR(10)," "),CHAR(11)," "),CHAR(12)," "),CHAR(13)," "))="MATERIAL")+--(TRIM(SUBSTITUTE(SUBSTITUTE(SUBSTITUTE(SUBSTITUTE(SUBSTITUTE(SUBSTITUTE(O141,CHAR(160)," "),CHAR(9)," "),CHAR(10)," "),CHAR(11)," "),CHAR(12)," "),CHAR(13)," "))="MATERIAL"))&gt;1,"SPLIT_MULTIPLE",IF(TRIM(SUBSTITUTE(SUBSTITUTE(SUBSTITUTE(SUBSTITUTE(SUBSTITUTE(SUBSTITUTE(F141,CHAR(160)," "),CHAR(9)," "),CHAR(10)," "),CHAR(11)," "),CHAR(12)," "),CHAR(13)," "))="MATERIAL","SPLIT_BUYER",IF(TRIM(SUBSTITUTE(SUBSTITUTE(SUBSTITUTE(SUBSTITUTE(SUBSTITUTE(SUBSTITUTE(I141,CHAR(160)," "),CHAR(9)," "),CHAR(10)," "),CHAR(11)," "),CHAR(12)," "),CHAR(13)," "))="MATERIAL","SPLIT_OFFER",IF(TRIM(SUBSTITUTE(SUBSTITUTE(SUBSTITUTE(SUBSTITUTE(SUBSTITUTE(SUBSTITUTE(L141,CHAR(160)," "),CHAR(9)," "),CHAR(10)," "),CHAR(11)," "),CHAR(12)," "),CHAR(13)," "))="MATERIAL","SPLIT_MARKET",IF(TRIM(SUBSTITUTE(SUBSTITUTE(SUBSTITUTE(SUBSTITUTE(SUBSTITUTE(SUBSTITUTE(O141,CHAR(160)," "),CHAR(9)," "),CHAR(10)," "),CHAR(11)," "),CHAR(12)," "),CHAR(13)," "))="MATERIAL","SPLIT_GEOGRAPHY","USE_ONE_VIEW")))))))))</f>
      </c>
      <c r="T141" s="46">
        <f>IF(S141="INVALID_INPUT","CONTROLLED_INPUT_INVALID",IF(S141="INCOMPLETE","REQUIRED_INPUT_MISSING",IF(S141="RESOLVE_SCOPE","BOUNDARY_UNRESOLVED",IF(S141="REOPEN_VIEW","CURRENT_VIEW_STALE",IF(S141="SPLIT_MULTIPLE","MULTIPLE_MATERIAL_BOUNDARIES",IF(LEFT(S141,6)="SPLIT_","SINGLE_MATERIAL_BOUNDARY","NO_MATERIAL_BOUNDARY_CHANGE"))))))</f>
      </c>
      <c r="U141" s="46">
        <f>"Buyer: "&amp;TRIM(SUBSTITUTE(SUBSTITUTE(SUBSTITUTE(SUBSTITUTE(SUBSTITUTE(SUBSTITUTE(D141,CHAR(160)," "),CHAR(9)," "),CHAR(10)," "),CHAR(11)," "),CHAR(12)," "),CHAR(13)," "))&amp;" | Offer: "&amp;TRIM(SUBSTITUTE(SUBSTITUTE(SUBSTITUTE(SUBSTITUTE(SUBSTITUTE(SUBSTITUTE(G141,CHAR(160)," "),CHAR(9)," "),CHAR(10)," "),CHAR(11)," "),CHAR(12)," "),CHAR(13)," "))&amp;" | Market/job: "&amp;TRIM(SUBSTITUTE(SUBSTITUTE(SUBSTITUTE(SUBSTITUTE(SUBSTITUTE(SUBSTITUTE(J141,CHAR(160)," "),CHAR(9)," "),CHAR(10)," "),CHAR(11)," "),CHAR(12)," "),CHAR(13)," "))&amp;" | Geography/serviceability: "&amp;TRIM(SUBSTITUTE(SUBSTITUTE(SUBSTITUTE(SUBSTITUTE(SUBSTITUTE(SUBSTITUTE(M141,CHAR(160)," "),CHAR(9)," "),CHAR(10)," "),CHAR(11)," "),CHAR(12)," "),CHAR(13)," "))</f>
      </c>
      <c r="V141" s="46">
        <f>IF(OR(S141="USE_ONE_VIEW",LEFT(S141,6)="SPLIT_",S141="REOPEN_VIEW"),"Use the resulting scoped view for the stated decision after inclusions, exclusions and evidence are recorded.","No consequential downstream comparison yet.")</f>
      </c>
      <c r="W141" s="46">
        <f>IF(OR(S141="USE_ONE_VIEW",LEFT(S141,6)="SPLIT_",S141="REOPEN_VIEW"),"Do not generalize to other buyers, offers, markets, geographies or decisions without rechecking scope.","Do not size, benchmark, rank or brief from an unresolved or invalid scope.")</f>
      </c>
      <c r="X141" s="46">
        <f>IF(S141="INVALID_INPUT","Correct unsupported controlled values.",IF(S141="INCOMPLETE","Complete missing controlled fields.",IF(S141="RESOLVE_SCOPE","Resolve one or more boundary states/effects before comparison.",IF(AX141="INCOMPLETE","Record exact missing buyer / offer / market-job / geography-serviceability scope labels before publishing.","None identified by controlled inputs."))))</f>
      </c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>
        <f>IF(OR(LEN(TRIM(SUBSTITUTE(SUBSTITUTE(SUBSTITUTE(SUBSTITUTE(SUBSTITUTE(SUBSTITUTE(D141,CHAR(160)," "),CHAR(9)," "),CHAR(10)," "),CHAR(11)," "),CHAR(12)," "),CHAR(13)," ")))=0,LEN(TRIM(SUBSTITUTE(SUBSTITUTE(SUBSTITUTE(SUBSTITUTE(SUBSTITUTE(SUBSTITUTE(G141,CHAR(160)," "),CHAR(9)," "),CHAR(10)," "),CHAR(11)," "),CHAR(12)," "),CHAR(13)," ")))=0,LEN(TRIM(SUBSTITUTE(SUBSTITUTE(SUBSTITUTE(SUBSTITUTE(SUBSTITUTE(SUBSTITUTE(J141,CHAR(160)," "),CHAR(9)," "),CHAR(10)," "),CHAR(11)," "),CHAR(12)," "),CHAR(13)," ")))=0,LEN(TRIM(SUBSTITUTE(SUBSTITUTE(SUBSTITUTE(SUBSTITUTE(SUBSTITUTE(SUBSTITUTE(M141,CHAR(160)," "),CHAR(9)," "),CHAR(10)," "),CHAR(11)," "),CHAR(12)," "),CHAR(13)," ")))=0),"INCOMPLETE","COMPLETE")</f>
      </c>
      <c r="AY141">
        <f>IF(OR(S141="INVALID_INPUT",S141="INCOMPLETE",S141="RESOLVE_SCOPE",AX141="INCOMPLETE"),"NOT_READY_TO_PUBLISH","READY_FOR_HANDOFF")</f>
      </c>
    </row>
    <row r="142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48">
        <f>IF(OR(LEN(TRIM(SUBSTITUTE(SUBSTITUTE(SUBSTITUTE(SUBSTITUTE(SUBSTITUTE(SUBSTITUTE(B142,CHAR(160)," "),CHAR(9)," "),CHAR(10)," "),CHAR(11)," "),CHAR(12)," "),CHAR(13)," ")))=0,LEN(TRIM(SUBSTITUTE(SUBSTITUTE(SUBSTITUTE(SUBSTITUTE(SUBSTITUTE(SUBSTITUTE(C142,CHAR(160)," "),CHAR(9)," "),CHAR(10)," "),CHAR(11)," "),CHAR(12)," "),CHAR(13)," ")))=0,LEN(TRIM(SUBSTITUTE(SUBSTITUTE(SUBSTITUTE(SUBSTITUTE(SUBSTITUTE(SUBSTITUTE(E142,CHAR(160)," "),CHAR(9)," "),CHAR(10)," "),CHAR(11)," "),CHAR(12)," "),CHAR(13)," ")))=0,LEN(TRIM(SUBSTITUTE(SUBSTITUTE(SUBSTITUTE(SUBSTITUTE(SUBSTITUTE(SUBSTITUTE(F142,CHAR(160)," "),CHAR(9)," "),CHAR(10)," "),CHAR(11)," "),CHAR(12)," "),CHAR(13)," ")))=0,LEN(TRIM(SUBSTITUTE(SUBSTITUTE(SUBSTITUTE(SUBSTITUTE(SUBSTITUTE(SUBSTITUTE(H142,CHAR(160)," "),CHAR(9)," "),CHAR(10)," "),CHAR(11)," "),CHAR(12)," "),CHAR(13)," ")))=0,LEN(TRIM(SUBSTITUTE(SUBSTITUTE(SUBSTITUTE(SUBSTITUTE(SUBSTITUTE(SUBSTITUTE(I142,CHAR(160)," "),CHAR(9)," "),CHAR(10)," "),CHAR(11)," "),CHAR(12)," "),CHAR(13)," ")))=0,LEN(TRIM(SUBSTITUTE(SUBSTITUTE(SUBSTITUTE(SUBSTITUTE(SUBSTITUTE(SUBSTITUTE(K142,CHAR(160)," "),CHAR(9)," "),CHAR(10)," "),CHAR(11)," "),CHAR(12)," "),CHAR(13)," ")))=0,LEN(TRIM(SUBSTITUTE(SUBSTITUTE(SUBSTITUTE(SUBSTITUTE(SUBSTITUTE(SUBSTITUTE(L142,CHAR(160)," "),CHAR(9)," "),CHAR(10)," "),CHAR(11)," "),CHAR(12)," "),CHAR(13)," ")))=0,LEN(TRIM(SUBSTITUTE(SUBSTITUTE(SUBSTITUTE(SUBSTITUTE(SUBSTITUTE(SUBSTITUTE(N142,CHAR(160)," "),CHAR(9)," "),CHAR(10)," "),CHAR(11)," "),CHAR(12)," "),CHAR(13)," ")))=0,LEN(TRIM(SUBSTITUTE(SUBSTITUTE(SUBSTITUTE(SUBSTITUTE(SUBSTITUTE(SUBSTITUTE(O142,CHAR(160)," "),CHAR(9)," "),CHAR(10)," "),CHAR(11)," "),CHAR(12)," "),CHAR(13)," ")))=0),"INCOMPLETE",IF(OR(SUMPRODUCT(--EXACT(TRIM(SUBSTITUTE(SUBSTITUTE(SUBSTITUTE(SUBSTITUTE(SUBSTITUTE(SUBSTITUTE(B142,CHAR(160)," "),CHAR(9)," "),CHAR(10)," "),CHAR(11)," "),CHAR(12)," "),CHAR(13)," ")),validation_decision_use))=0,SUMPRODUCT(--EXACT(TRIM(SUBSTITUTE(SUBSTITUTE(SUBSTITUTE(SUBSTITUTE(SUBSTITUTE(SUBSTITUTE(C142,CHAR(160)," "),CHAR(9)," "),CHAR(10)," "),CHAR(11)," "),CHAR(12)," "),CHAR(13)," ")),validation_existing_view))=0,SUMPRODUCT(--EXACT(TRIM(SUBSTITUTE(SUBSTITUTE(SUBSTITUTE(SUBSTITUTE(SUBSTITUTE(SUBSTITUTE(E142,CHAR(160)," "),CHAR(9)," "),CHAR(10)," "),CHAR(11)," "),CHAR(12)," "),CHAR(13)," ")),validation_boundary_state))=0,SUMPRODUCT(--EXACT(TRIM(SUBSTITUTE(SUBSTITUTE(SUBSTITUTE(SUBSTITUTE(SUBSTITUTE(SUBSTITUTE(F142,CHAR(160)," "),CHAR(9)," "),CHAR(10)," "),CHAR(11)," "),CHAR(12)," "),CHAR(13)," ")),validation_boundary_effect))=0,SUMPRODUCT(--EXACT(TRIM(SUBSTITUTE(SUBSTITUTE(SUBSTITUTE(SUBSTITUTE(SUBSTITUTE(SUBSTITUTE(H142,CHAR(160)," "),CHAR(9)," "),CHAR(10)," "),CHAR(11)," "),CHAR(12)," "),CHAR(13)," ")),validation_boundary_state))=0,SUMPRODUCT(--EXACT(TRIM(SUBSTITUTE(SUBSTITUTE(SUBSTITUTE(SUBSTITUTE(SUBSTITUTE(SUBSTITUTE(I142,CHAR(160)," "),CHAR(9)," "),CHAR(10)," "),CHAR(11)," "),CHAR(12)," "),CHAR(13)," ")),validation_boundary_effect))=0,SUMPRODUCT(--EXACT(TRIM(SUBSTITUTE(SUBSTITUTE(SUBSTITUTE(SUBSTITUTE(SUBSTITUTE(SUBSTITUTE(K142,CHAR(160)," "),CHAR(9)," "),CHAR(10)," "),CHAR(11)," "),CHAR(12)," "),CHAR(13)," ")),validation_boundary_state))=0,SUMPRODUCT(--EXACT(TRIM(SUBSTITUTE(SUBSTITUTE(SUBSTITUTE(SUBSTITUTE(SUBSTITUTE(SUBSTITUTE(L142,CHAR(160)," "),CHAR(9)," "),CHAR(10)," "),CHAR(11)," "),CHAR(12)," "),CHAR(13)," ")),validation_boundary_effect))=0,SUMPRODUCT(--EXACT(TRIM(SUBSTITUTE(SUBSTITUTE(SUBSTITUTE(SUBSTITUTE(SUBSTITUTE(SUBSTITUTE(N142,CHAR(160)," "),CHAR(9)," "),CHAR(10)," "),CHAR(11)," "),CHAR(12)," "),CHAR(13)," ")),validation_boundary_state))=0,SUMPRODUCT(--EXACT(TRIM(SUBSTITUTE(SUBSTITUTE(SUBSTITUTE(SUBSTITUTE(SUBSTITUTE(SUBSTITUTE(O142,CHAR(160)," "),CHAR(9)," "),CHAR(10)," "),CHAR(11)," "),CHAR(12)," "),CHAR(13)," ")),validation_boundary_effect))=0),"INVALID_INPUT",IF(OR(TRIM(SUBSTITUTE(SUBSTITUTE(SUBSTITUTE(SUBSTITUTE(SUBSTITUTE(SUBSTITUTE(E142,CHAR(160)," "),CHAR(9)," "),CHAR(10)," "),CHAR(11)," "),CHAR(12)," "),CHAR(13)," "))="UNRESOLVED",TRIM(SUBSTITUTE(SUBSTITUTE(SUBSTITUTE(SUBSTITUTE(SUBSTITUTE(SUBSTITUTE(F142,CHAR(160)," "),CHAR(9)," "),CHAR(10)," "),CHAR(11)," "),CHAR(12)," "),CHAR(13)," "))="UNKNOWN",TRIM(SUBSTITUTE(SUBSTITUTE(SUBSTITUTE(SUBSTITUTE(SUBSTITUTE(SUBSTITUTE(H142,CHAR(160)," "),CHAR(9)," "),CHAR(10)," "),CHAR(11)," "),CHAR(12)," "),CHAR(13)," "))="UNRESOLVED",TRIM(SUBSTITUTE(SUBSTITUTE(SUBSTITUTE(SUBSTITUTE(SUBSTITUTE(SUBSTITUTE(I142,CHAR(160)," "),CHAR(9)," "),CHAR(10)," "),CHAR(11)," "),CHAR(12)," "),CHAR(13)," "))="UNKNOWN",TRIM(SUBSTITUTE(SUBSTITUTE(SUBSTITUTE(SUBSTITUTE(SUBSTITUTE(SUBSTITUTE(K142,CHAR(160)," "),CHAR(9)," "),CHAR(10)," "),CHAR(11)," "),CHAR(12)," "),CHAR(13)," "))="UNRESOLVED",TRIM(SUBSTITUTE(SUBSTITUTE(SUBSTITUTE(SUBSTITUTE(SUBSTITUTE(SUBSTITUTE(L142,CHAR(160)," "),CHAR(9)," "),CHAR(10)," "),CHAR(11)," "),CHAR(12)," "),CHAR(13)," "))="UNKNOWN",TRIM(SUBSTITUTE(SUBSTITUTE(SUBSTITUTE(SUBSTITUTE(SUBSTITUTE(SUBSTITUTE(N142,CHAR(160)," "),CHAR(9)," "),CHAR(10)," "),CHAR(11)," "),CHAR(12)," "),CHAR(13)," "))="UNRESOLVED",TRIM(SUBSTITUTE(SUBSTITUTE(SUBSTITUTE(SUBSTITUTE(SUBSTITUTE(SUBSTITUTE(O142,CHAR(160)," "),CHAR(9)," "),CHAR(10)," "),CHAR(11)," "),CHAR(12)," "),CHAR(13)," "))="UNKNOWN"),"RESOLVE_SCOPE",IF(AND(TRIM(SUBSTITUTE(SUBSTITUTE(SUBSTITUTE(SUBSTITUTE(SUBSTITUTE(SUBSTITUTE(C142,CHAR(160)," "),CHAR(9)," "),CHAR(10)," "),CHAR(11)," "),CHAR(12)," "),CHAR(13)," "))="CURRENT",OR(TRIM(SUBSTITUTE(SUBSTITUTE(SUBSTITUTE(SUBSTITUTE(SUBSTITUTE(SUBSTITUTE(F142,CHAR(160)," "),CHAR(9)," "),CHAR(10)," "),CHAR(11)," "),CHAR(12)," "),CHAR(13)," "))="MATERIAL",TRIM(SUBSTITUTE(SUBSTITUTE(SUBSTITUTE(SUBSTITUTE(SUBSTITUTE(SUBSTITUTE(I142,CHAR(160)," "),CHAR(9)," "),CHAR(10)," "),CHAR(11)," "),CHAR(12)," "),CHAR(13)," "))="MATERIAL",TRIM(SUBSTITUTE(SUBSTITUTE(SUBSTITUTE(SUBSTITUTE(SUBSTITUTE(SUBSTITUTE(L142,CHAR(160)," "),CHAR(9)," "),CHAR(10)," "),CHAR(11)," "),CHAR(12)," "),CHAR(13)," "))="MATERIAL",TRIM(SUBSTITUTE(SUBSTITUTE(SUBSTITUTE(SUBSTITUTE(SUBSTITUTE(SUBSTITUTE(O142,CHAR(160)," "),CHAR(9)," "),CHAR(10)," "),CHAR(11)," "),CHAR(12)," "),CHAR(13)," "))="MATERIAL")),"REOPEN_VIEW",IF((--(TRIM(SUBSTITUTE(SUBSTITUTE(SUBSTITUTE(SUBSTITUTE(SUBSTITUTE(SUBSTITUTE(F142,CHAR(160)," "),CHAR(9)," "),CHAR(10)," "),CHAR(11)," "),CHAR(12)," "),CHAR(13)," "))="MATERIAL")+--(TRIM(SUBSTITUTE(SUBSTITUTE(SUBSTITUTE(SUBSTITUTE(SUBSTITUTE(SUBSTITUTE(I142,CHAR(160)," "),CHAR(9)," "),CHAR(10)," "),CHAR(11)," "),CHAR(12)," "),CHAR(13)," "))="MATERIAL")+--(TRIM(SUBSTITUTE(SUBSTITUTE(SUBSTITUTE(SUBSTITUTE(SUBSTITUTE(SUBSTITUTE(L142,CHAR(160)," "),CHAR(9)," "),CHAR(10)," "),CHAR(11)," "),CHAR(12)," "),CHAR(13)," "))="MATERIAL")+--(TRIM(SUBSTITUTE(SUBSTITUTE(SUBSTITUTE(SUBSTITUTE(SUBSTITUTE(SUBSTITUTE(O142,CHAR(160)," "),CHAR(9)," "),CHAR(10)," "),CHAR(11)," "),CHAR(12)," "),CHAR(13)," "))="MATERIAL"))&gt;1,"SPLIT_MULTIPLE",IF(TRIM(SUBSTITUTE(SUBSTITUTE(SUBSTITUTE(SUBSTITUTE(SUBSTITUTE(SUBSTITUTE(F142,CHAR(160)," "),CHAR(9)," "),CHAR(10)," "),CHAR(11)," "),CHAR(12)," "),CHAR(13)," "))="MATERIAL","SPLIT_BUYER",IF(TRIM(SUBSTITUTE(SUBSTITUTE(SUBSTITUTE(SUBSTITUTE(SUBSTITUTE(SUBSTITUTE(I142,CHAR(160)," "),CHAR(9)," "),CHAR(10)," "),CHAR(11)," "),CHAR(12)," "),CHAR(13)," "))="MATERIAL","SPLIT_OFFER",IF(TRIM(SUBSTITUTE(SUBSTITUTE(SUBSTITUTE(SUBSTITUTE(SUBSTITUTE(SUBSTITUTE(L142,CHAR(160)," "),CHAR(9)," "),CHAR(10)," "),CHAR(11)," "),CHAR(12)," "),CHAR(13)," "))="MATERIAL","SPLIT_MARKET",IF(TRIM(SUBSTITUTE(SUBSTITUTE(SUBSTITUTE(SUBSTITUTE(SUBSTITUTE(SUBSTITUTE(O142,CHAR(160)," "),CHAR(9)," "),CHAR(10)," "),CHAR(11)," "),CHAR(12)," "),CHAR(13)," "))="MATERIAL","SPLIT_GEOGRAPHY","USE_ONE_VIEW")))))))))</f>
      </c>
      <c r="T142" s="46">
        <f>IF(S142="INVALID_INPUT","CONTROLLED_INPUT_INVALID",IF(S142="INCOMPLETE","REQUIRED_INPUT_MISSING",IF(S142="RESOLVE_SCOPE","BOUNDARY_UNRESOLVED",IF(S142="REOPEN_VIEW","CURRENT_VIEW_STALE",IF(S142="SPLIT_MULTIPLE","MULTIPLE_MATERIAL_BOUNDARIES",IF(LEFT(S142,6)="SPLIT_","SINGLE_MATERIAL_BOUNDARY","NO_MATERIAL_BOUNDARY_CHANGE"))))))</f>
      </c>
      <c r="U142" s="46">
        <f>"Buyer: "&amp;TRIM(SUBSTITUTE(SUBSTITUTE(SUBSTITUTE(SUBSTITUTE(SUBSTITUTE(SUBSTITUTE(D142,CHAR(160)," "),CHAR(9)," "),CHAR(10)," "),CHAR(11)," "),CHAR(12)," "),CHAR(13)," "))&amp;" | Offer: "&amp;TRIM(SUBSTITUTE(SUBSTITUTE(SUBSTITUTE(SUBSTITUTE(SUBSTITUTE(SUBSTITUTE(G142,CHAR(160)," "),CHAR(9)," "),CHAR(10)," "),CHAR(11)," "),CHAR(12)," "),CHAR(13)," "))&amp;" | Market/job: "&amp;TRIM(SUBSTITUTE(SUBSTITUTE(SUBSTITUTE(SUBSTITUTE(SUBSTITUTE(SUBSTITUTE(J142,CHAR(160)," "),CHAR(9)," "),CHAR(10)," "),CHAR(11)," "),CHAR(12)," "),CHAR(13)," "))&amp;" | Geography/serviceability: "&amp;TRIM(SUBSTITUTE(SUBSTITUTE(SUBSTITUTE(SUBSTITUTE(SUBSTITUTE(SUBSTITUTE(M142,CHAR(160)," "),CHAR(9)," "),CHAR(10)," "),CHAR(11)," "),CHAR(12)," "),CHAR(13)," "))</f>
      </c>
      <c r="V142" s="46">
        <f>IF(OR(S142="USE_ONE_VIEW",LEFT(S142,6)="SPLIT_",S142="REOPEN_VIEW"),"Use the resulting scoped view for the stated decision after inclusions, exclusions and evidence are recorded.","No consequential downstream comparison yet.")</f>
      </c>
      <c r="W142" s="46">
        <f>IF(OR(S142="USE_ONE_VIEW",LEFT(S142,6)="SPLIT_",S142="REOPEN_VIEW"),"Do not generalize to other buyers, offers, markets, geographies or decisions without rechecking scope.","Do not size, benchmark, rank or brief from an unresolved or invalid scope.")</f>
      </c>
      <c r="X142" s="46">
        <f>IF(S142="INVALID_INPUT","Correct unsupported controlled values.",IF(S142="INCOMPLETE","Complete missing controlled fields.",IF(S142="RESOLVE_SCOPE","Resolve one or more boundary states/effects before comparison.",IF(AX142="INCOMPLETE","Record exact missing buyer / offer / market-job / geography-serviceability scope labels before publishing.","None identified by controlled inputs."))))</f>
      </c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>
        <f>IF(OR(LEN(TRIM(SUBSTITUTE(SUBSTITUTE(SUBSTITUTE(SUBSTITUTE(SUBSTITUTE(SUBSTITUTE(D142,CHAR(160)," "),CHAR(9)," "),CHAR(10)," "),CHAR(11)," "),CHAR(12)," "),CHAR(13)," ")))=0,LEN(TRIM(SUBSTITUTE(SUBSTITUTE(SUBSTITUTE(SUBSTITUTE(SUBSTITUTE(SUBSTITUTE(G142,CHAR(160)," "),CHAR(9)," "),CHAR(10)," "),CHAR(11)," "),CHAR(12)," "),CHAR(13)," ")))=0,LEN(TRIM(SUBSTITUTE(SUBSTITUTE(SUBSTITUTE(SUBSTITUTE(SUBSTITUTE(SUBSTITUTE(J142,CHAR(160)," "),CHAR(9)," "),CHAR(10)," "),CHAR(11)," "),CHAR(12)," "),CHAR(13)," ")))=0,LEN(TRIM(SUBSTITUTE(SUBSTITUTE(SUBSTITUTE(SUBSTITUTE(SUBSTITUTE(SUBSTITUTE(M142,CHAR(160)," "),CHAR(9)," "),CHAR(10)," "),CHAR(11)," "),CHAR(12)," "),CHAR(13)," ")))=0),"INCOMPLETE","COMPLETE")</f>
      </c>
      <c r="AY142">
        <f>IF(OR(S142="INVALID_INPUT",S142="INCOMPLETE",S142="RESOLVE_SCOPE",AX142="INCOMPLETE"),"NOT_READY_TO_PUBLISH","READY_FOR_HANDOFF")</f>
      </c>
    </row>
    <row r="143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48">
        <f>IF(OR(LEN(TRIM(SUBSTITUTE(SUBSTITUTE(SUBSTITUTE(SUBSTITUTE(SUBSTITUTE(SUBSTITUTE(B143,CHAR(160)," "),CHAR(9)," "),CHAR(10)," "),CHAR(11)," "),CHAR(12)," "),CHAR(13)," ")))=0,LEN(TRIM(SUBSTITUTE(SUBSTITUTE(SUBSTITUTE(SUBSTITUTE(SUBSTITUTE(SUBSTITUTE(C143,CHAR(160)," "),CHAR(9)," "),CHAR(10)," "),CHAR(11)," "),CHAR(12)," "),CHAR(13)," ")))=0,LEN(TRIM(SUBSTITUTE(SUBSTITUTE(SUBSTITUTE(SUBSTITUTE(SUBSTITUTE(SUBSTITUTE(E143,CHAR(160)," "),CHAR(9)," "),CHAR(10)," "),CHAR(11)," "),CHAR(12)," "),CHAR(13)," ")))=0,LEN(TRIM(SUBSTITUTE(SUBSTITUTE(SUBSTITUTE(SUBSTITUTE(SUBSTITUTE(SUBSTITUTE(F143,CHAR(160)," "),CHAR(9)," "),CHAR(10)," "),CHAR(11)," "),CHAR(12)," "),CHAR(13)," ")))=0,LEN(TRIM(SUBSTITUTE(SUBSTITUTE(SUBSTITUTE(SUBSTITUTE(SUBSTITUTE(SUBSTITUTE(H143,CHAR(160)," "),CHAR(9)," "),CHAR(10)," "),CHAR(11)," "),CHAR(12)," "),CHAR(13)," ")))=0,LEN(TRIM(SUBSTITUTE(SUBSTITUTE(SUBSTITUTE(SUBSTITUTE(SUBSTITUTE(SUBSTITUTE(I143,CHAR(160)," "),CHAR(9)," "),CHAR(10)," "),CHAR(11)," "),CHAR(12)," "),CHAR(13)," ")))=0,LEN(TRIM(SUBSTITUTE(SUBSTITUTE(SUBSTITUTE(SUBSTITUTE(SUBSTITUTE(SUBSTITUTE(K143,CHAR(160)," "),CHAR(9)," "),CHAR(10)," "),CHAR(11)," "),CHAR(12)," "),CHAR(13)," ")))=0,LEN(TRIM(SUBSTITUTE(SUBSTITUTE(SUBSTITUTE(SUBSTITUTE(SUBSTITUTE(SUBSTITUTE(L143,CHAR(160)," "),CHAR(9)," "),CHAR(10)," "),CHAR(11)," "),CHAR(12)," "),CHAR(13)," ")))=0,LEN(TRIM(SUBSTITUTE(SUBSTITUTE(SUBSTITUTE(SUBSTITUTE(SUBSTITUTE(SUBSTITUTE(N143,CHAR(160)," "),CHAR(9)," "),CHAR(10)," "),CHAR(11)," "),CHAR(12)," "),CHAR(13)," ")))=0,LEN(TRIM(SUBSTITUTE(SUBSTITUTE(SUBSTITUTE(SUBSTITUTE(SUBSTITUTE(SUBSTITUTE(O143,CHAR(160)," "),CHAR(9)," "),CHAR(10)," "),CHAR(11)," "),CHAR(12)," "),CHAR(13)," ")))=0),"INCOMPLETE",IF(OR(SUMPRODUCT(--EXACT(TRIM(SUBSTITUTE(SUBSTITUTE(SUBSTITUTE(SUBSTITUTE(SUBSTITUTE(SUBSTITUTE(B143,CHAR(160)," "),CHAR(9)," "),CHAR(10)," "),CHAR(11)," "),CHAR(12)," "),CHAR(13)," ")),validation_decision_use))=0,SUMPRODUCT(--EXACT(TRIM(SUBSTITUTE(SUBSTITUTE(SUBSTITUTE(SUBSTITUTE(SUBSTITUTE(SUBSTITUTE(C143,CHAR(160)," "),CHAR(9)," "),CHAR(10)," "),CHAR(11)," "),CHAR(12)," "),CHAR(13)," ")),validation_existing_view))=0,SUMPRODUCT(--EXACT(TRIM(SUBSTITUTE(SUBSTITUTE(SUBSTITUTE(SUBSTITUTE(SUBSTITUTE(SUBSTITUTE(E143,CHAR(160)," "),CHAR(9)," "),CHAR(10)," "),CHAR(11)," "),CHAR(12)," "),CHAR(13)," ")),validation_boundary_state))=0,SUMPRODUCT(--EXACT(TRIM(SUBSTITUTE(SUBSTITUTE(SUBSTITUTE(SUBSTITUTE(SUBSTITUTE(SUBSTITUTE(F143,CHAR(160)," "),CHAR(9)," "),CHAR(10)," "),CHAR(11)," "),CHAR(12)," "),CHAR(13)," ")),validation_boundary_effect))=0,SUMPRODUCT(--EXACT(TRIM(SUBSTITUTE(SUBSTITUTE(SUBSTITUTE(SUBSTITUTE(SUBSTITUTE(SUBSTITUTE(H143,CHAR(160)," "),CHAR(9)," "),CHAR(10)," "),CHAR(11)," "),CHAR(12)," "),CHAR(13)," ")),validation_boundary_state))=0,SUMPRODUCT(--EXACT(TRIM(SUBSTITUTE(SUBSTITUTE(SUBSTITUTE(SUBSTITUTE(SUBSTITUTE(SUBSTITUTE(I143,CHAR(160)," "),CHAR(9)," "),CHAR(10)," "),CHAR(11)," "),CHAR(12)," "),CHAR(13)," ")),validation_boundary_effect))=0,SUMPRODUCT(--EXACT(TRIM(SUBSTITUTE(SUBSTITUTE(SUBSTITUTE(SUBSTITUTE(SUBSTITUTE(SUBSTITUTE(K143,CHAR(160)," "),CHAR(9)," "),CHAR(10)," "),CHAR(11)," "),CHAR(12)," "),CHAR(13)," ")),validation_boundary_state))=0,SUMPRODUCT(--EXACT(TRIM(SUBSTITUTE(SUBSTITUTE(SUBSTITUTE(SUBSTITUTE(SUBSTITUTE(SUBSTITUTE(L143,CHAR(160)," "),CHAR(9)," "),CHAR(10)," "),CHAR(11)," "),CHAR(12)," "),CHAR(13)," ")),validation_boundary_effect))=0,SUMPRODUCT(--EXACT(TRIM(SUBSTITUTE(SUBSTITUTE(SUBSTITUTE(SUBSTITUTE(SUBSTITUTE(SUBSTITUTE(N143,CHAR(160)," "),CHAR(9)," "),CHAR(10)," "),CHAR(11)," "),CHAR(12)," "),CHAR(13)," ")),validation_boundary_state))=0,SUMPRODUCT(--EXACT(TRIM(SUBSTITUTE(SUBSTITUTE(SUBSTITUTE(SUBSTITUTE(SUBSTITUTE(SUBSTITUTE(O143,CHAR(160)," "),CHAR(9)," "),CHAR(10)," "),CHAR(11)," "),CHAR(12)," "),CHAR(13)," ")),validation_boundary_effect))=0),"INVALID_INPUT",IF(OR(TRIM(SUBSTITUTE(SUBSTITUTE(SUBSTITUTE(SUBSTITUTE(SUBSTITUTE(SUBSTITUTE(E143,CHAR(160)," "),CHAR(9)," "),CHAR(10)," "),CHAR(11)," "),CHAR(12)," "),CHAR(13)," "))="UNRESOLVED",TRIM(SUBSTITUTE(SUBSTITUTE(SUBSTITUTE(SUBSTITUTE(SUBSTITUTE(SUBSTITUTE(F143,CHAR(160)," "),CHAR(9)," "),CHAR(10)," "),CHAR(11)," "),CHAR(12)," "),CHAR(13)," "))="UNKNOWN",TRIM(SUBSTITUTE(SUBSTITUTE(SUBSTITUTE(SUBSTITUTE(SUBSTITUTE(SUBSTITUTE(H143,CHAR(160)," "),CHAR(9)," "),CHAR(10)," "),CHAR(11)," "),CHAR(12)," "),CHAR(13)," "))="UNRESOLVED",TRIM(SUBSTITUTE(SUBSTITUTE(SUBSTITUTE(SUBSTITUTE(SUBSTITUTE(SUBSTITUTE(I143,CHAR(160)," "),CHAR(9)," "),CHAR(10)," "),CHAR(11)," "),CHAR(12)," "),CHAR(13)," "))="UNKNOWN",TRIM(SUBSTITUTE(SUBSTITUTE(SUBSTITUTE(SUBSTITUTE(SUBSTITUTE(SUBSTITUTE(K143,CHAR(160)," "),CHAR(9)," "),CHAR(10)," "),CHAR(11)," "),CHAR(12)," "),CHAR(13)," "))="UNRESOLVED",TRIM(SUBSTITUTE(SUBSTITUTE(SUBSTITUTE(SUBSTITUTE(SUBSTITUTE(SUBSTITUTE(L143,CHAR(160)," "),CHAR(9)," "),CHAR(10)," "),CHAR(11)," "),CHAR(12)," "),CHAR(13)," "))="UNKNOWN",TRIM(SUBSTITUTE(SUBSTITUTE(SUBSTITUTE(SUBSTITUTE(SUBSTITUTE(SUBSTITUTE(N143,CHAR(160)," "),CHAR(9)," "),CHAR(10)," "),CHAR(11)," "),CHAR(12)," "),CHAR(13)," "))="UNRESOLVED",TRIM(SUBSTITUTE(SUBSTITUTE(SUBSTITUTE(SUBSTITUTE(SUBSTITUTE(SUBSTITUTE(O143,CHAR(160)," "),CHAR(9)," "),CHAR(10)," "),CHAR(11)," "),CHAR(12)," "),CHAR(13)," "))="UNKNOWN"),"RESOLVE_SCOPE",IF(AND(TRIM(SUBSTITUTE(SUBSTITUTE(SUBSTITUTE(SUBSTITUTE(SUBSTITUTE(SUBSTITUTE(C143,CHAR(160)," "),CHAR(9)," "),CHAR(10)," "),CHAR(11)," "),CHAR(12)," "),CHAR(13)," "))="CURRENT",OR(TRIM(SUBSTITUTE(SUBSTITUTE(SUBSTITUTE(SUBSTITUTE(SUBSTITUTE(SUBSTITUTE(F143,CHAR(160)," "),CHAR(9)," "),CHAR(10)," "),CHAR(11)," "),CHAR(12)," "),CHAR(13)," "))="MATERIAL",TRIM(SUBSTITUTE(SUBSTITUTE(SUBSTITUTE(SUBSTITUTE(SUBSTITUTE(SUBSTITUTE(I143,CHAR(160)," "),CHAR(9)," "),CHAR(10)," "),CHAR(11)," "),CHAR(12)," "),CHAR(13)," "))="MATERIAL",TRIM(SUBSTITUTE(SUBSTITUTE(SUBSTITUTE(SUBSTITUTE(SUBSTITUTE(SUBSTITUTE(L143,CHAR(160)," "),CHAR(9)," "),CHAR(10)," "),CHAR(11)," "),CHAR(12)," "),CHAR(13)," "))="MATERIAL",TRIM(SUBSTITUTE(SUBSTITUTE(SUBSTITUTE(SUBSTITUTE(SUBSTITUTE(SUBSTITUTE(O143,CHAR(160)," "),CHAR(9)," "),CHAR(10)," "),CHAR(11)," "),CHAR(12)," "),CHAR(13)," "))="MATERIAL")),"REOPEN_VIEW",IF((--(TRIM(SUBSTITUTE(SUBSTITUTE(SUBSTITUTE(SUBSTITUTE(SUBSTITUTE(SUBSTITUTE(F143,CHAR(160)," "),CHAR(9)," "),CHAR(10)," "),CHAR(11)," "),CHAR(12)," "),CHAR(13)," "))="MATERIAL")+--(TRIM(SUBSTITUTE(SUBSTITUTE(SUBSTITUTE(SUBSTITUTE(SUBSTITUTE(SUBSTITUTE(I143,CHAR(160)," "),CHAR(9)," "),CHAR(10)," "),CHAR(11)," "),CHAR(12)," "),CHAR(13)," "))="MATERIAL")+--(TRIM(SUBSTITUTE(SUBSTITUTE(SUBSTITUTE(SUBSTITUTE(SUBSTITUTE(SUBSTITUTE(L143,CHAR(160)," "),CHAR(9)," "),CHAR(10)," "),CHAR(11)," "),CHAR(12)," "),CHAR(13)," "))="MATERIAL")+--(TRIM(SUBSTITUTE(SUBSTITUTE(SUBSTITUTE(SUBSTITUTE(SUBSTITUTE(SUBSTITUTE(O143,CHAR(160)," "),CHAR(9)," "),CHAR(10)," "),CHAR(11)," "),CHAR(12)," "),CHAR(13)," "))="MATERIAL"))&gt;1,"SPLIT_MULTIPLE",IF(TRIM(SUBSTITUTE(SUBSTITUTE(SUBSTITUTE(SUBSTITUTE(SUBSTITUTE(SUBSTITUTE(F143,CHAR(160)," "),CHAR(9)," "),CHAR(10)," "),CHAR(11)," "),CHAR(12)," "),CHAR(13)," "))="MATERIAL","SPLIT_BUYER",IF(TRIM(SUBSTITUTE(SUBSTITUTE(SUBSTITUTE(SUBSTITUTE(SUBSTITUTE(SUBSTITUTE(I143,CHAR(160)," "),CHAR(9)," "),CHAR(10)," "),CHAR(11)," "),CHAR(12)," "),CHAR(13)," "))="MATERIAL","SPLIT_OFFER",IF(TRIM(SUBSTITUTE(SUBSTITUTE(SUBSTITUTE(SUBSTITUTE(SUBSTITUTE(SUBSTITUTE(L143,CHAR(160)," "),CHAR(9)," "),CHAR(10)," "),CHAR(11)," "),CHAR(12)," "),CHAR(13)," "))="MATERIAL","SPLIT_MARKET",IF(TRIM(SUBSTITUTE(SUBSTITUTE(SUBSTITUTE(SUBSTITUTE(SUBSTITUTE(SUBSTITUTE(O143,CHAR(160)," "),CHAR(9)," "),CHAR(10)," "),CHAR(11)," "),CHAR(12)," "),CHAR(13)," "))="MATERIAL","SPLIT_GEOGRAPHY","USE_ONE_VIEW")))))))))</f>
      </c>
      <c r="T143" s="46">
        <f>IF(S143="INVALID_INPUT","CONTROLLED_INPUT_INVALID",IF(S143="INCOMPLETE","REQUIRED_INPUT_MISSING",IF(S143="RESOLVE_SCOPE","BOUNDARY_UNRESOLVED",IF(S143="REOPEN_VIEW","CURRENT_VIEW_STALE",IF(S143="SPLIT_MULTIPLE","MULTIPLE_MATERIAL_BOUNDARIES",IF(LEFT(S143,6)="SPLIT_","SINGLE_MATERIAL_BOUNDARY","NO_MATERIAL_BOUNDARY_CHANGE"))))))</f>
      </c>
      <c r="U143" s="46">
        <f>"Buyer: "&amp;TRIM(SUBSTITUTE(SUBSTITUTE(SUBSTITUTE(SUBSTITUTE(SUBSTITUTE(SUBSTITUTE(D143,CHAR(160)," "),CHAR(9)," "),CHAR(10)," "),CHAR(11)," "),CHAR(12)," "),CHAR(13)," "))&amp;" | Offer: "&amp;TRIM(SUBSTITUTE(SUBSTITUTE(SUBSTITUTE(SUBSTITUTE(SUBSTITUTE(SUBSTITUTE(G143,CHAR(160)," "),CHAR(9)," "),CHAR(10)," "),CHAR(11)," "),CHAR(12)," "),CHAR(13)," "))&amp;" | Market/job: "&amp;TRIM(SUBSTITUTE(SUBSTITUTE(SUBSTITUTE(SUBSTITUTE(SUBSTITUTE(SUBSTITUTE(J143,CHAR(160)," "),CHAR(9)," "),CHAR(10)," "),CHAR(11)," "),CHAR(12)," "),CHAR(13)," "))&amp;" | Geography/serviceability: "&amp;TRIM(SUBSTITUTE(SUBSTITUTE(SUBSTITUTE(SUBSTITUTE(SUBSTITUTE(SUBSTITUTE(M143,CHAR(160)," "),CHAR(9)," "),CHAR(10)," "),CHAR(11)," "),CHAR(12)," "),CHAR(13)," "))</f>
      </c>
      <c r="V143" s="46">
        <f>IF(OR(S143="USE_ONE_VIEW",LEFT(S143,6)="SPLIT_",S143="REOPEN_VIEW"),"Use the resulting scoped view for the stated decision after inclusions, exclusions and evidence are recorded.","No consequential downstream comparison yet.")</f>
      </c>
      <c r="W143" s="46">
        <f>IF(OR(S143="USE_ONE_VIEW",LEFT(S143,6)="SPLIT_",S143="REOPEN_VIEW"),"Do not generalize to other buyers, offers, markets, geographies or decisions without rechecking scope.","Do not size, benchmark, rank or brief from an unresolved or invalid scope.")</f>
      </c>
      <c r="X143" s="46">
        <f>IF(S143="INVALID_INPUT","Correct unsupported controlled values.",IF(S143="INCOMPLETE","Complete missing controlled fields.",IF(S143="RESOLVE_SCOPE","Resolve one or more boundary states/effects before comparison.",IF(AX143="INCOMPLETE","Record exact missing buyer / offer / market-job / geography-serviceability scope labels before publishing.","None identified by controlled inputs."))))</f>
      </c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>
        <f>IF(OR(LEN(TRIM(SUBSTITUTE(SUBSTITUTE(SUBSTITUTE(SUBSTITUTE(SUBSTITUTE(SUBSTITUTE(D143,CHAR(160)," "),CHAR(9)," "),CHAR(10)," "),CHAR(11)," "),CHAR(12)," "),CHAR(13)," ")))=0,LEN(TRIM(SUBSTITUTE(SUBSTITUTE(SUBSTITUTE(SUBSTITUTE(SUBSTITUTE(SUBSTITUTE(G143,CHAR(160)," "),CHAR(9)," "),CHAR(10)," "),CHAR(11)," "),CHAR(12)," "),CHAR(13)," ")))=0,LEN(TRIM(SUBSTITUTE(SUBSTITUTE(SUBSTITUTE(SUBSTITUTE(SUBSTITUTE(SUBSTITUTE(J143,CHAR(160)," "),CHAR(9)," "),CHAR(10)," "),CHAR(11)," "),CHAR(12)," "),CHAR(13)," ")))=0,LEN(TRIM(SUBSTITUTE(SUBSTITUTE(SUBSTITUTE(SUBSTITUTE(SUBSTITUTE(SUBSTITUTE(M143,CHAR(160)," "),CHAR(9)," "),CHAR(10)," "),CHAR(11)," "),CHAR(12)," "),CHAR(13)," ")))=0),"INCOMPLETE","COMPLETE")</f>
      </c>
      <c r="AY143">
        <f>IF(OR(S143="INVALID_INPUT",S143="INCOMPLETE",S143="RESOLVE_SCOPE",AX143="INCOMPLETE"),"NOT_READY_TO_PUBLISH","READY_FOR_HANDOFF")</f>
      </c>
    </row>
    <row r="144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48">
        <f>IF(OR(LEN(TRIM(SUBSTITUTE(SUBSTITUTE(SUBSTITUTE(SUBSTITUTE(SUBSTITUTE(SUBSTITUTE(B144,CHAR(160)," "),CHAR(9)," "),CHAR(10)," "),CHAR(11)," "),CHAR(12)," "),CHAR(13)," ")))=0,LEN(TRIM(SUBSTITUTE(SUBSTITUTE(SUBSTITUTE(SUBSTITUTE(SUBSTITUTE(SUBSTITUTE(C144,CHAR(160)," "),CHAR(9)," "),CHAR(10)," "),CHAR(11)," "),CHAR(12)," "),CHAR(13)," ")))=0,LEN(TRIM(SUBSTITUTE(SUBSTITUTE(SUBSTITUTE(SUBSTITUTE(SUBSTITUTE(SUBSTITUTE(E144,CHAR(160)," "),CHAR(9)," "),CHAR(10)," "),CHAR(11)," "),CHAR(12)," "),CHAR(13)," ")))=0,LEN(TRIM(SUBSTITUTE(SUBSTITUTE(SUBSTITUTE(SUBSTITUTE(SUBSTITUTE(SUBSTITUTE(F144,CHAR(160)," "),CHAR(9)," "),CHAR(10)," "),CHAR(11)," "),CHAR(12)," "),CHAR(13)," ")))=0,LEN(TRIM(SUBSTITUTE(SUBSTITUTE(SUBSTITUTE(SUBSTITUTE(SUBSTITUTE(SUBSTITUTE(H144,CHAR(160)," "),CHAR(9)," "),CHAR(10)," "),CHAR(11)," "),CHAR(12)," "),CHAR(13)," ")))=0,LEN(TRIM(SUBSTITUTE(SUBSTITUTE(SUBSTITUTE(SUBSTITUTE(SUBSTITUTE(SUBSTITUTE(I144,CHAR(160)," "),CHAR(9)," "),CHAR(10)," "),CHAR(11)," "),CHAR(12)," "),CHAR(13)," ")))=0,LEN(TRIM(SUBSTITUTE(SUBSTITUTE(SUBSTITUTE(SUBSTITUTE(SUBSTITUTE(SUBSTITUTE(K144,CHAR(160)," "),CHAR(9)," "),CHAR(10)," "),CHAR(11)," "),CHAR(12)," "),CHAR(13)," ")))=0,LEN(TRIM(SUBSTITUTE(SUBSTITUTE(SUBSTITUTE(SUBSTITUTE(SUBSTITUTE(SUBSTITUTE(L144,CHAR(160)," "),CHAR(9)," "),CHAR(10)," "),CHAR(11)," "),CHAR(12)," "),CHAR(13)," ")))=0,LEN(TRIM(SUBSTITUTE(SUBSTITUTE(SUBSTITUTE(SUBSTITUTE(SUBSTITUTE(SUBSTITUTE(N144,CHAR(160)," "),CHAR(9)," "),CHAR(10)," "),CHAR(11)," "),CHAR(12)," "),CHAR(13)," ")))=0,LEN(TRIM(SUBSTITUTE(SUBSTITUTE(SUBSTITUTE(SUBSTITUTE(SUBSTITUTE(SUBSTITUTE(O144,CHAR(160)," "),CHAR(9)," "),CHAR(10)," "),CHAR(11)," "),CHAR(12)," "),CHAR(13)," ")))=0),"INCOMPLETE",IF(OR(SUMPRODUCT(--EXACT(TRIM(SUBSTITUTE(SUBSTITUTE(SUBSTITUTE(SUBSTITUTE(SUBSTITUTE(SUBSTITUTE(B144,CHAR(160)," "),CHAR(9)," "),CHAR(10)," "),CHAR(11)," "),CHAR(12)," "),CHAR(13)," ")),validation_decision_use))=0,SUMPRODUCT(--EXACT(TRIM(SUBSTITUTE(SUBSTITUTE(SUBSTITUTE(SUBSTITUTE(SUBSTITUTE(SUBSTITUTE(C144,CHAR(160)," "),CHAR(9)," "),CHAR(10)," "),CHAR(11)," "),CHAR(12)," "),CHAR(13)," ")),validation_existing_view))=0,SUMPRODUCT(--EXACT(TRIM(SUBSTITUTE(SUBSTITUTE(SUBSTITUTE(SUBSTITUTE(SUBSTITUTE(SUBSTITUTE(E144,CHAR(160)," "),CHAR(9)," "),CHAR(10)," "),CHAR(11)," "),CHAR(12)," "),CHAR(13)," ")),validation_boundary_state))=0,SUMPRODUCT(--EXACT(TRIM(SUBSTITUTE(SUBSTITUTE(SUBSTITUTE(SUBSTITUTE(SUBSTITUTE(SUBSTITUTE(F144,CHAR(160)," "),CHAR(9)," "),CHAR(10)," "),CHAR(11)," "),CHAR(12)," "),CHAR(13)," ")),validation_boundary_effect))=0,SUMPRODUCT(--EXACT(TRIM(SUBSTITUTE(SUBSTITUTE(SUBSTITUTE(SUBSTITUTE(SUBSTITUTE(SUBSTITUTE(H144,CHAR(160)," "),CHAR(9)," "),CHAR(10)," "),CHAR(11)," "),CHAR(12)," "),CHAR(13)," ")),validation_boundary_state))=0,SUMPRODUCT(--EXACT(TRIM(SUBSTITUTE(SUBSTITUTE(SUBSTITUTE(SUBSTITUTE(SUBSTITUTE(SUBSTITUTE(I144,CHAR(160)," "),CHAR(9)," "),CHAR(10)," "),CHAR(11)," "),CHAR(12)," "),CHAR(13)," ")),validation_boundary_effect))=0,SUMPRODUCT(--EXACT(TRIM(SUBSTITUTE(SUBSTITUTE(SUBSTITUTE(SUBSTITUTE(SUBSTITUTE(SUBSTITUTE(K144,CHAR(160)," "),CHAR(9)," "),CHAR(10)," "),CHAR(11)," "),CHAR(12)," "),CHAR(13)," ")),validation_boundary_state))=0,SUMPRODUCT(--EXACT(TRIM(SUBSTITUTE(SUBSTITUTE(SUBSTITUTE(SUBSTITUTE(SUBSTITUTE(SUBSTITUTE(L144,CHAR(160)," "),CHAR(9)," "),CHAR(10)," "),CHAR(11)," "),CHAR(12)," "),CHAR(13)," ")),validation_boundary_effect))=0,SUMPRODUCT(--EXACT(TRIM(SUBSTITUTE(SUBSTITUTE(SUBSTITUTE(SUBSTITUTE(SUBSTITUTE(SUBSTITUTE(N144,CHAR(160)," "),CHAR(9)," "),CHAR(10)," "),CHAR(11)," "),CHAR(12)," "),CHAR(13)," ")),validation_boundary_state))=0,SUMPRODUCT(--EXACT(TRIM(SUBSTITUTE(SUBSTITUTE(SUBSTITUTE(SUBSTITUTE(SUBSTITUTE(SUBSTITUTE(O144,CHAR(160)," "),CHAR(9)," "),CHAR(10)," "),CHAR(11)," "),CHAR(12)," "),CHAR(13)," ")),validation_boundary_effect))=0),"INVALID_INPUT",IF(OR(TRIM(SUBSTITUTE(SUBSTITUTE(SUBSTITUTE(SUBSTITUTE(SUBSTITUTE(SUBSTITUTE(E144,CHAR(160)," "),CHAR(9)," "),CHAR(10)," "),CHAR(11)," "),CHAR(12)," "),CHAR(13)," "))="UNRESOLVED",TRIM(SUBSTITUTE(SUBSTITUTE(SUBSTITUTE(SUBSTITUTE(SUBSTITUTE(SUBSTITUTE(F144,CHAR(160)," "),CHAR(9)," "),CHAR(10)," "),CHAR(11)," "),CHAR(12)," "),CHAR(13)," "))="UNKNOWN",TRIM(SUBSTITUTE(SUBSTITUTE(SUBSTITUTE(SUBSTITUTE(SUBSTITUTE(SUBSTITUTE(H144,CHAR(160)," "),CHAR(9)," "),CHAR(10)," "),CHAR(11)," "),CHAR(12)," "),CHAR(13)," "))="UNRESOLVED",TRIM(SUBSTITUTE(SUBSTITUTE(SUBSTITUTE(SUBSTITUTE(SUBSTITUTE(SUBSTITUTE(I144,CHAR(160)," "),CHAR(9)," "),CHAR(10)," "),CHAR(11)," "),CHAR(12)," "),CHAR(13)," "))="UNKNOWN",TRIM(SUBSTITUTE(SUBSTITUTE(SUBSTITUTE(SUBSTITUTE(SUBSTITUTE(SUBSTITUTE(K144,CHAR(160)," "),CHAR(9)," "),CHAR(10)," "),CHAR(11)," "),CHAR(12)," "),CHAR(13)," "))="UNRESOLVED",TRIM(SUBSTITUTE(SUBSTITUTE(SUBSTITUTE(SUBSTITUTE(SUBSTITUTE(SUBSTITUTE(L144,CHAR(160)," "),CHAR(9)," "),CHAR(10)," "),CHAR(11)," "),CHAR(12)," "),CHAR(13)," "))="UNKNOWN",TRIM(SUBSTITUTE(SUBSTITUTE(SUBSTITUTE(SUBSTITUTE(SUBSTITUTE(SUBSTITUTE(N144,CHAR(160)," "),CHAR(9)," "),CHAR(10)," "),CHAR(11)," "),CHAR(12)," "),CHAR(13)," "))="UNRESOLVED",TRIM(SUBSTITUTE(SUBSTITUTE(SUBSTITUTE(SUBSTITUTE(SUBSTITUTE(SUBSTITUTE(O144,CHAR(160)," "),CHAR(9)," "),CHAR(10)," "),CHAR(11)," "),CHAR(12)," "),CHAR(13)," "))="UNKNOWN"),"RESOLVE_SCOPE",IF(AND(TRIM(SUBSTITUTE(SUBSTITUTE(SUBSTITUTE(SUBSTITUTE(SUBSTITUTE(SUBSTITUTE(C144,CHAR(160)," "),CHAR(9)," "),CHAR(10)," "),CHAR(11)," "),CHAR(12)," "),CHAR(13)," "))="CURRENT",OR(TRIM(SUBSTITUTE(SUBSTITUTE(SUBSTITUTE(SUBSTITUTE(SUBSTITUTE(SUBSTITUTE(F144,CHAR(160)," "),CHAR(9)," "),CHAR(10)," "),CHAR(11)," "),CHAR(12)," "),CHAR(13)," "))="MATERIAL",TRIM(SUBSTITUTE(SUBSTITUTE(SUBSTITUTE(SUBSTITUTE(SUBSTITUTE(SUBSTITUTE(I144,CHAR(160)," "),CHAR(9)," "),CHAR(10)," "),CHAR(11)," "),CHAR(12)," "),CHAR(13)," "))="MATERIAL",TRIM(SUBSTITUTE(SUBSTITUTE(SUBSTITUTE(SUBSTITUTE(SUBSTITUTE(SUBSTITUTE(L144,CHAR(160)," "),CHAR(9)," "),CHAR(10)," "),CHAR(11)," "),CHAR(12)," "),CHAR(13)," "))="MATERIAL",TRIM(SUBSTITUTE(SUBSTITUTE(SUBSTITUTE(SUBSTITUTE(SUBSTITUTE(SUBSTITUTE(O144,CHAR(160)," "),CHAR(9)," "),CHAR(10)," "),CHAR(11)," "),CHAR(12)," "),CHAR(13)," "))="MATERIAL")),"REOPEN_VIEW",IF((--(TRIM(SUBSTITUTE(SUBSTITUTE(SUBSTITUTE(SUBSTITUTE(SUBSTITUTE(SUBSTITUTE(F144,CHAR(160)," "),CHAR(9)," "),CHAR(10)," "),CHAR(11)," "),CHAR(12)," "),CHAR(13)," "))="MATERIAL")+--(TRIM(SUBSTITUTE(SUBSTITUTE(SUBSTITUTE(SUBSTITUTE(SUBSTITUTE(SUBSTITUTE(I144,CHAR(160)," "),CHAR(9)," "),CHAR(10)," "),CHAR(11)," "),CHAR(12)," "),CHAR(13)," "))="MATERIAL")+--(TRIM(SUBSTITUTE(SUBSTITUTE(SUBSTITUTE(SUBSTITUTE(SUBSTITUTE(SUBSTITUTE(L144,CHAR(160)," "),CHAR(9)," "),CHAR(10)," "),CHAR(11)," "),CHAR(12)," "),CHAR(13)," "))="MATERIAL")+--(TRIM(SUBSTITUTE(SUBSTITUTE(SUBSTITUTE(SUBSTITUTE(SUBSTITUTE(SUBSTITUTE(O144,CHAR(160)," "),CHAR(9)," "),CHAR(10)," "),CHAR(11)," "),CHAR(12)," "),CHAR(13)," "))="MATERIAL"))&gt;1,"SPLIT_MULTIPLE",IF(TRIM(SUBSTITUTE(SUBSTITUTE(SUBSTITUTE(SUBSTITUTE(SUBSTITUTE(SUBSTITUTE(F144,CHAR(160)," "),CHAR(9)," "),CHAR(10)," "),CHAR(11)," "),CHAR(12)," "),CHAR(13)," "))="MATERIAL","SPLIT_BUYER",IF(TRIM(SUBSTITUTE(SUBSTITUTE(SUBSTITUTE(SUBSTITUTE(SUBSTITUTE(SUBSTITUTE(I144,CHAR(160)," "),CHAR(9)," "),CHAR(10)," "),CHAR(11)," "),CHAR(12)," "),CHAR(13)," "))="MATERIAL","SPLIT_OFFER",IF(TRIM(SUBSTITUTE(SUBSTITUTE(SUBSTITUTE(SUBSTITUTE(SUBSTITUTE(SUBSTITUTE(L144,CHAR(160)," "),CHAR(9)," "),CHAR(10)," "),CHAR(11)," "),CHAR(12)," "),CHAR(13)," "))="MATERIAL","SPLIT_MARKET",IF(TRIM(SUBSTITUTE(SUBSTITUTE(SUBSTITUTE(SUBSTITUTE(SUBSTITUTE(SUBSTITUTE(O144,CHAR(160)," "),CHAR(9)," "),CHAR(10)," "),CHAR(11)," "),CHAR(12)," "),CHAR(13)," "))="MATERIAL","SPLIT_GEOGRAPHY","USE_ONE_VIEW")))))))))</f>
      </c>
      <c r="T144" s="46">
        <f>IF(S144="INVALID_INPUT","CONTROLLED_INPUT_INVALID",IF(S144="INCOMPLETE","REQUIRED_INPUT_MISSING",IF(S144="RESOLVE_SCOPE","BOUNDARY_UNRESOLVED",IF(S144="REOPEN_VIEW","CURRENT_VIEW_STALE",IF(S144="SPLIT_MULTIPLE","MULTIPLE_MATERIAL_BOUNDARIES",IF(LEFT(S144,6)="SPLIT_","SINGLE_MATERIAL_BOUNDARY","NO_MATERIAL_BOUNDARY_CHANGE"))))))</f>
      </c>
      <c r="U144" s="46">
        <f>"Buyer: "&amp;TRIM(SUBSTITUTE(SUBSTITUTE(SUBSTITUTE(SUBSTITUTE(SUBSTITUTE(SUBSTITUTE(D144,CHAR(160)," "),CHAR(9)," "),CHAR(10)," "),CHAR(11)," "),CHAR(12)," "),CHAR(13)," "))&amp;" | Offer: "&amp;TRIM(SUBSTITUTE(SUBSTITUTE(SUBSTITUTE(SUBSTITUTE(SUBSTITUTE(SUBSTITUTE(G144,CHAR(160)," "),CHAR(9)," "),CHAR(10)," "),CHAR(11)," "),CHAR(12)," "),CHAR(13)," "))&amp;" | Market/job: "&amp;TRIM(SUBSTITUTE(SUBSTITUTE(SUBSTITUTE(SUBSTITUTE(SUBSTITUTE(SUBSTITUTE(J144,CHAR(160)," "),CHAR(9)," "),CHAR(10)," "),CHAR(11)," "),CHAR(12)," "),CHAR(13)," "))&amp;" | Geography/serviceability: "&amp;TRIM(SUBSTITUTE(SUBSTITUTE(SUBSTITUTE(SUBSTITUTE(SUBSTITUTE(SUBSTITUTE(M144,CHAR(160)," "),CHAR(9)," "),CHAR(10)," "),CHAR(11)," "),CHAR(12)," "),CHAR(13)," "))</f>
      </c>
      <c r="V144" s="46">
        <f>IF(OR(S144="USE_ONE_VIEW",LEFT(S144,6)="SPLIT_",S144="REOPEN_VIEW"),"Use the resulting scoped view for the stated decision after inclusions, exclusions and evidence are recorded.","No consequential downstream comparison yet.")</f>
      </c>
      <c r="W144" s="46">
        <f>IF(OR(S144="USE_ONE_VIEW",LEFT(S144,6)="SPLIT_",S144="REOPEN_VIEW"),"Do not generalize to other buyers, offers, markets, geographies or decisions without rechecking scope.","Do not size, benchmark, rank or brief from an unresolved or invalid scope.")</f>
      </c>
      <c r="X144" s="46">
        <f>IF(S144="INVALID_INPUT","Correct unsupported controlled values.",IF(S144="INCOMPLETE","Complete missing controlled fields.",IF(S144="RESOLVE_SCOPE","Resolve one or more boundary states/effects before comparison.",IF(AX144="INCOMPLETE","Record exact missing buyer / offer / market-job / geography-serviceability scope labels before publishing.","None identified by controlled inputs."))))</f>
      </c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>
        <f>IF(OR(LEN(TRIM(SUBSTITUTE(SUBSTITUTE(SUBSTITUTE(SUBSTITUTE(SUBSTITUTE(SUBSTITUTE(D144,CHAR(160)," "),CHAR(9)," "),CHAR(10)," "),CHAR(11)," "),CHAR(12)," "),CHAR(13)," ")))=0,LEN(TRIM(SUBSTITUTE(SUBSTITUTE(SUBSTITUTE(SUBSTITUTE(SUBSTITUTE(SUBSTITUTE(G144,CHAR(160)," "),CHAR(9)," "),CHAR(10)," "),CHAR(11)," "),CHAR(12)," "),CHAR(13)," ")))=0,LEN(TRIM(SUBSTITUTE(SUBSTITUTE(SUBSTITUTE(SUBSTITUTE(SUBSTITUTE(SUBSTITUTE(J144,CHAR(160)," "),CHAR(9)," "),CHAR(10)," "),CHAR(11)," "),CHAR(12)," "),CHAR(13)," ")))=0,LEN(TRIM(SUBSTITUTE(SUBSTITUTE(SUBSTITUTE(SUBSTITUTE(SUBSTITUTE(SUBSTITUTE(M144,CHAR(160)," "),CHAR(9)," "),CHAR(10)," "),CHAR(11)," "),CHAR(12)," "),CHAR(13)," ")))=0),"INCOMPLETE","COMPLETE")</f>
      </c>
      <c r="AY144">
        <f>IF(OR(S144="INVALID_INPUT",S144="INCOMPLETE",S144="RESOLVE_SCOPE",AX144="INCOMPLETE"),"NOT_READY_TO_PUBLISH","READY_FOR_HANDOFF")</f>
      </c>
    </row>
    <row r="145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48">
        <f>IF(OR(LEN(TRIM(SUBSTITUTE(SUBSTITUTE(SUBSTITUTE(SUBSTITUTE(SUBSTITUTE(SUBSTITUTE(B145,CHAR(160)," "),CHAR(9)," "),CHAR(10)," "),CHAR(11)," "),CHAR(12)," "),CHAR(13)," ")))=0,LEN(TRIM(SUBSTITUTE(SUBSTITUTE(SUBSTITUTE(SUBSTITUTE(SUBSTITUTE(SUBSTITUTE(C145,CHAR(160)," "),CHAR(9)," "),CHAR(10)," "),CHAR(11)," "),CHAR(12)," "),CHAR(13)," ")))=0,LEN(TRIM(SUBSTITUTE(SUBSTITUTE(SUBSTITUTE(SUBSTITUTE(SUBSTITUTE(SUBSTITUTE(E145,CHAR(160)," "),CHAR(9)," "),CHAR(10)," "),CHAR(11)," "),CHAR(12)," "),CHAR(13)," ")))=0,LEN(TRIM(SUBSTITUTE(SUBSTITUTE(SUBSTITUTE(SUBSTITUTE(SUBSTITUTE(SUBSTITUTE(F145,CHAR(160)," "),CHAR(9)," "),CHAR(10)," "),CHAR(11)," "),CHAR(12)," "),CHAR(13)," ")))=0,LEN(TRIM(SUBSTITUTE(SUBSTITUTE(SUBSTITUTE(SUBSTITUTE(SUBSTITUTE(SUBSTITUTE(H145,CHAR(160)," "),CHAR(9)," "),CHAR(10)," "),CHAR(11)," "),CHAR(12)," "),CHAR(13)," ")))=0,LEN(TRIM(SUBSTITUTE(SUBSTITUTE(SUBSTITUTE(SUBSTITUTE(SUBSTITUTE(SUBSTITUTE(I145,CHAR(160)," "),CHAR(9)," "),CHAR(10)," "),CHAR(11)," "),CHAR(12)," "),CHAR(13)," ")))=0,LEN(TRIM(SUBSTITUTE(SUBSTITUTE(SUBSTITUTE(SUBSTITUTE(SUBSTITUTE(SUBSTITUTE(K145,CHAR(160)," "),CHAR(9)," "),CHAR(10)," "),CHAR(11)," "),CHAR(12)," "),CHAR(13)," ")))=0,LEN(TRIM(SUBSTITUTE(SUBSTITUTE(SUBSTITUTE(SUBSTITUTE(SUBSTITUTE(SUBSTITUTE(L145,CHAR(160)," "),CHAR(9)," "),CHAR(10)," "),CHAR(11)," "),CHAR(12)," "),CHAR(13)," ")))=0,LEN(TRIM(SUBSTITUTE(SUBSTITUTE(SUBSTITUTE(SUBSTITUTE(SUBSTITUTE(SUBSTITUTE(N145,CHAR(160)," "),CHAR(9)," "),CHAR(10)," "),CHAR(11)," "),CHAR(12)," "),CHAR(13)," ")))=0,LEN(TRIM(SUBSTITUTE(SUBSTITUTE(SUBSTITUTE(SUBSTITUTE(SUBSTITUTE(SUBSTITUTE(O145,CHAR(160)," "),CHAR(9)," "),CHAR(10)," "),CHAR(11)," "),CHAR(12)," "),CHAR(13)," ")))=0),"INCOMPLETE",IF(OR(SUMPRODUCT(--EXACT(TRIM(SUBSTITUTE(SUBSTITUTE(SUBSTITUTE(SUBSTITUTE(SUBSTITUTE(SUBSTITUTE(B145,CHAR(160)," "),CHAR(9)," "),CHAR(10)," "),CHAR(11)," "),CHAR(12)," "),CHAR(13)," ")),validation_decision_use))=0,SUMPRODUCT(--EXACT(TRIM(SUBSTITUTE(SUBSTITUTE(SUBSTITUTE(SUBSTITUTE(SUBSTITUTE(SUBSTITUTE(C145,CHAR(160)," "),CHAR(9)," "),CHAR(10)," "),CHAR(11)," "),CHAR(12)," "),CHAR(13)," ")),validation_existing_view))=0,SUMPRODUCT(--EXACT(TRIM(SUBSTITUTE(SUBSTITUTE(SUBSTITUTE(SUBSTITUTE(SUBSTITUTE(SUBSTITUTE(E145,CHAR(160)," "),CHAR(9)," "),CHAR(10)," "),CHAR(11)," "),CHAR(12)," "),CHAR(13)," ")),validation_boundary_state))=0,SUMPRODUCT(--EXACT(TRIM(SUBSTITUTE(SUBSTITUTE(SUBSTITUTE(SUBSTITUTE(SUBSTITUTE(SUBSTITUTE(F145,CHAR(160)," "),CHAR(9)," "),CHAR(10)," "),CHAR(11)," "),CHAR(12)," "),CHAR(13)," ")),validation_boundary_effect))=0,SUMPRODUCT(--EXACT(TRIM(SUBSTITUTE(SUBSTITUTE(SUBSTITUTE(SUBSTITUTE(SUBSTITUTE(SUBSTITUTE(H145,CHAR(160)," "),CHAR(9)," "),CHAR(10)," "),CHAR(11)," "),CHAR(12)," "),CHAR(13)," ")),validation_boundary_state))=0,SUMPRODUCT(--EXACT(TRIM(SUBSTITUTE(SUBSTITUTE(SUBSTITUTE(SUBSTITUTE(SUBSTITUTE(SUBSTITUTE(I145,CHAR(160)," "),CHAR(9)," "),CHAR(10)," "),CHAR(11)," "),CHAR(12)," "),CHAR(13)," ")),validation_boundary_effect))=0,SUMPRODUCT(--EXACT(TRIM(SUBSTITUTE(SUBSTITUTE(SUBSTITUTE(SUBSTITUTE(SUBSTITUTE(SUBSTITUTE(K145,CHAR(160)," "),CHAR(9)," "),CHAR(10)," "),CHAR(11)," "),CHAR(12)," "),CHAR(13)," ")),validation_boundary_state))=0,SUMPRODUCT(--EXACT(TRIM(SUBSTITUTE(SUBSTITUTE(SUBSTITUTE(SUBSTITUTE(SUBSTITUTE(SUBSTITUTE(L145,CHAR(160)," "),CHAR(9)," "),CHAR(10)," "),CHAR(11)," "),CHAR(12)," "),CHAR(13)," ")),validation_boundary_effect))=0,SUMPRODUCT(--EXACT(TRIM(SUBSTITUTE(SUBSTITUTE(SUBSTITUTE(SUBSTITUTE(SUBSTITUTE(SUBSTITUTE(N145,CHAR(160)," "),CHAR(9)," "),CHAR(10)," "),CHAR(11)," "),CHAR(12)," "),CHAR(13)," ")),validation_boundary_state))=0,SUMPRODUCT(--EXACT(TRIM(SUBSTITUTE(SUBSTITUTE(SUBSTITUTE(SUBSTITUTE(SUBSTITUTE(SUBSTITUTE(O145,CHAR(160)," "),CHAR(9)," "),CHAR(10)," "),CHAR(11)," "),CHAR(12)," "),CHAR(13)," ")),validation_boundary_effect))=0),"INVALID_INPUT",IF(OR(TRIM(SUBSTITUTE(SUBSTITUTE(SUBSTITUTE(SUBSTITUTE(SUBSTITUTE(SUBSTITUTE(E145,CHAR(160)," "),CHAR(9)," "),CHAR(10)," "),CHAR(11)," "),CHAR(12)," "),CHAR(13)," "))="UNRESOLVED",TRIM(SUBSTITUTE(SUBSTITUTE(SUBSTITUTE(SUBSTITUTE(SUBSTITUTE(SUBSTITUTE(F145,CHAR(160)," "),CHAR(9)," "),CHAR(10)," "),CHAR(11)," "),CHAR(12)," "),CHAR(13)," "))="UNKNOWN",TRIM(SUBSTITUTE(SUBSTITUTE(SUBSTITUTE(SUBSTITUTE(SUBSTITUTE(SUBSTITUTE(H145,CHAR(160)," "),CHAR(9)," "),CHAR(10)," "),CHAR(11)," "),CHAR(12)," "),CHAR(13)," "))="UNRESOLVED",TRIM(SUBSTITUTE(SUBSTITUTE(SUBSTITUTE(SUBSTITUTE(SUBSTITUTE(SUBSTITUTE(I145,CHAR(160)," "),CHAR(9)," "),CHAR(10)," "),CHAR(11)," "),CHAR(12)," "),CHAR(13)," "))="UNKNOWN",TRIM(SUBSTITUTE(SUBSTITUTE(SUBSTITUTE(SUBSTITUTE(SUBSTITUTE(SUBSTITUTE(K145,CHAR(160)," "),CHAR(9)," "),CHAR(10)," "),CHAR(11)," "),CHAR(12)," "),CHAR(13)," "))="UNRESOLVED",TRIM(SUBSTITUTE(SUBSTITUTE(SUBSTITUTE(SUBSTITUTE(SUBSTITUTE(SUBSTITUTE(L145,CHAR(160)," "),CHAR(9)," "),CHAR(10)," "),CHAR(11)," "),CHAR(12)," "),CHAR(13)," "))="UNKNOWN",TRIM(SUBSTITUTE(SUBSTITUTE(SUBSTITUTE(SUBSTITUTE(SUBSTITUTE(SUBSTITUTE(N145,CHAR(160)," "),CHAR(9)," "),CHAR(10)," "),CHAR(11)," "),CHAR(12)," "),CHAR(13)," "))="UNRESOLVED",TRIM(SUBSTITUTE(SUBSTITUTE(SUBSTITUTE(SUBSTITUTE(SUBSTITUTE(SUBSTITUTE(O145,CHAR(160)," "),CHAR(9)," "),CHAR(10)," "),CHAR(11)," "),CHAR(12)," "),CHAR(13)," "))="UNKNOWN"),"RESOLVE_SCOPE",IF(AND(TRIM(SUBSTITUTE(SUBSTITUTE(SUBSTITUTE(SUBSTITUTE(SUBSTITUTE(SUBSTITUTE(C145,CHAR(160)," "),CHAR(9)," "),CHAR(10)," "),CHAR(11)," "),CHAR(12)," "),CHAR(13)," "))="CURRENT",OR(TRIM(SUBSTITUTE(SUBSTITUTE(SUBSTITUTE(SUBSTITUTE(SUBSTITUTE(SUBSTITUTE(F145,CHAR(160)," "),CHAR(9)," "),CHAR(10)," "),CHAR(11)," "),CHAR(12)," "),CHAR(13)," "))="MATERIAL",TRIM(SUBSTITUTE(SUBSTITUTE(SUBSTITUTE(SUBSTITUTE(SUBSTITUTE(SUBSTITUTE(I145,CHAR(160)," "),CHAR(9)," "),CHAR(10)," "),CHAR(11)," "),CHAR(12)," "),CHAR(13)," "))="MATERIAL",TRIM(SUBSTITUTE(SUBSTITUTE(SUBSTITUTE(SUBSTITUTE(SUBSTITUTE(SUBSTITUTE(L145,CHAR(160)," "),CHAR(9)," "),CHAR(10)," "),CHAR(11)," "),CHAR(12)," "),CHAR(13)," "))="MATERIAL",TRIM(SUBSTITUTE(SUBSTITUTE(SUBSTITUTE(SUBSTITUTE(SUBSTITUTE(SUBSTITUTE(O145,CHAR(160)," "),CHAR(9)," "),CHAR(10)," "),CHAR(11)," "),CHAR(12)," "),CHAR(13)," "))="MATERIAL")),"REOPEN_VIEW",IF((--(TRIM(SUBSTITUTE(SUBSTITUTE(SUBSTITUTE(SUBSTITUTE(SUBSTITUTE(SUBSTITUTE(F145,CHAR(160)," "),CHAR(9)," "),CHAR(10)," "),CHAR(11)," "),CHAR(12)," "),CHAR(13)," "))="MATERIAL")+--(TRIM(SUBSTITUTE(SUBSTITUTE(SUBSTITUTE(SUBSTITUTE(SUBSTITUTE(SUBSTITUTE(I145,CHAR(160)," "),CHAR(9)," "),CHAR(10)," "),CHAR(11)," "),CHAR(12)," "),CHAR(13)," "))="MATERIAL")+--(TRIM(SUBSTITUTE(SUBSTITUTE(SUBSTITUTE(SUBSTITUTE(SUBSTITUTE(SUBSTITUTE(L145,CHAR(160)," "),CHAR(9)," "),CHAR(10)," "),CHAR(11)," "),CHAR(12)," "),CHAR(13)," "))="MATERIAL")+--(TRIM(SUBSTITUTE(SUBSTITUTE(SUBSTITUTE(SUBSTITUTE(SUBSTITUTE(SUBSTITUTE(O145,CHAR(160)," "),CHAR(9)," "),CHAR(10)," "),CHAR(11)," "),CHAR(12)," "),CHAR(13)," "))="MATERIAL"))&gt;1,"SPLIT_MULTIPLE",IF(TRIM(SUBSTITUTE(SUBSTITUTE(SUBSTITUTE(SUBSTITUTE(SUBSTITUTE(SUBSTITUTE(F145,CHAR(160)," "),CHAR(9)," "),CHAR(10)," "),CHAR(11)," "),CHAR(12)," "),CHAR(13)," "))="MATERIAL","SPLIT_BUYER",IF(TRIM(SUBSTITUTE(SUBSTITUTE(SUBSTITUTE(SUBSTITUTE(SUBSTITUTE(SUBSTITUTE(I145,CHAR(160)," "),CHAR(9)," "),CHAR(10)," "),CHAR(11)," "),CHAR(12)," "),CHAR(13)," "))="MATERIAL","SPLIT_OFFER",IF(TRIM(SUBSTITUTE(SUBSTITUTE(SUBSTITUTE(SUBSTITUTE(SUBSTITUTE(SUBSTITUTE(L145,CHAR(160)," "),CHAR(9)," "),CHAR(10)," "),CHAR(11)," "),CHAR(12)," "),CHAR(13)," "))="MATERIAL","SPLIT_MARKET",IF(TRIM(SUBSTITUTE(SUBSTITUTE(SUBSTITUTE(SUBSTITUTE(SUBSTITUTE(SUBSTITUTE(O145,CHAR(160)," "),CHAR(9)," "),CHAR(10)," "),CHAR(11)," "),CHAR(12)," "),CHAR(13)," "))="MATERIAL","SPLIT_GEOGRAPHY","USE_ONE_VIEW")))))))))</f>
      </c>
      <c r="T145" s="46">
        <f>IF(S145="INVALID_INPUT","CONTROLLED_INPUT_INVALID",IF(S145="INCOMPLETE","REQUIRED_INPUT_MISSING",IF(S145="RESOLVE_SCOPE","BOUNDARY_UNRESOLVED",IF(S145="REOPEN_VIEW","CURRENT_VIEW_STALE",IF(S145="SPLIT_MULTIPLE","MULTIPLE_MATERIAL_BOUNDARIES",IF(LEFT(S145,6)="SPLIT_","SINGLE_MATERIAL_BOUNDARY","NO_MATERIAL_BOUNDARY_CHANGE"))))))</f>
      </c>
      <c r="U145" s="46">
        <f>"Buyer: "&amp;TRIM(SUBSTITUTE(SUBSTITUTE(SUBSTITUTE(SUBSTITUTE(SUBSTITUTE(SUBSTITUTE(D145,CHAR(160)," "),CHAR(9)," "),CHAR(10)," "),CHAR(11)," "),CHAR(12)," "),CHAR(13)," "))&amp;" | Offer: "&amp;TRIM(SUBSTITUTE(SUBSTITUTE(SUBSTITUTE(SUBSTITUTE(SUBSTITUTE(SUBSTITUTE(G145,CHAR(160)," "),CHAR(9)," "),CHAR(10)," "),CHAR(11)," "),CHAR(12)," "),CHAR(13)," "))&amp;" | Market/job: "&amp;TRIM(SUBSTITUTE(SUBSTITUTE(SUBSTITUTE(SUBSTITUTE(SUBSTITUTE(SUBSTITUTE(J145,CHAR(160)," "),CHAR(9)," "),CHAR(10)," "),CHAR(11)," "),CHAR(12)," "),CHAR(13)," "))&amp;" | Geography/serviceability: "&amp;TRIM(SUBSTITUTE(SUBSTITUTE(SUBSTITUTE(SUBSTITUTE(SUBSTITUTE(SUBSTITUTE(M145,CHAR(160)," "),CHAR(9)," "),CHAR(10)," "),CHAR(11)," "),CHAR(12)," "),CHAR(13)," "))</f>
      </c>
      <c r="V145" s="46">
        <f>IF(OR(S145="USE_ONE_VIEW",LEFT(S145,6)="SPLIT_",S145="REOPEN_VIEW"),"Use the resulting scoped view for the stated decision after inclusions, exclusions and evidence are recorded.","No consequential downstream comparison yet.")</f>
      </c>
      <c r="W145" s="46">
        <f>IF(OR(S145="USE_ONE_VIEW",LEFT(S145,6)="SPLIT_",S145="REOPEN_VIEW"),"Do not generalize to other buyers, offers, markets, geographies or decisions without rechecking scope.","Do not size, benchmark, rank or brief from an unresolved or invalid scope.")</f>
      </c>
      <c r="X145" s="46">
        <f>IF(S145="INVALID_INPUT","Correct unsupported controlled values.",IF(S145="INCOMPLETE","Complete missing controlled fields.",IF(S145="RESOLVE_SCOPE","Resolve one or more boundary states/effects before comparison.",IF(AX145="INCOMPLETE","Record exact missing buyer / offer / market-job / geography-serviceability scope labels before publishing.","None identified by controlled inputs."))))</f>
      </c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>
        <f>IF(OR(LEN(TRIM(SUBSTITUTE(SUBSTITUTE(SUBSTITUTE(SUBSTITUTE(SUBSTITUTE(SUBSTITUTE(D145,CHAR(160)," "),CHAR(9)," "),CHAR(10)," "),CHAR(11)," "),CHAR(12)," "),CHAR(13)," ")))=0,LEN(TRIM(SUBSTITUTE(SUBSTITUTE(SUBSTITUTE(SUBSTITUTE(SUBSTITUTE(SUBSTITUTE(G145,CHAR(160)," "),CHAR(9)," "),CHAR(10)," "),CHAR(11)," "),CHAR(12)," "),CHAR(13)," ")))=0,LEN(TRIM(SUBSTITUTE(SUBSTITUTE(SUBSTITUTE(SUBSTITUTE(SUBSTITUTE(SUBSTITUTE(J145,CHAR(160)," "),CHAR(9)," "),CHAR(10)," "),CHAR(11)," "),CHAR(12)," "),CHAR(13)," ")))=0,LEN(TRIM(SUBSTITUTE(SUBSTITUTE(SUBSTITUTE(SUBSTITUTE(SUBSTITUTE(SUBSTITUTE(M145,CHAR(160)," "),CHAR(9)," "),CHAR(10)," "),CHAR(11)," "),CHAR(12)," "),CHAR(13)," ")))=0),"INCOMPLETE","COMPLETE")</f>
      </c>
      <c r="AY145">
        <f>IF(OR(S145="INVALID_INPUT",S145="INCOMPLETE",S145="RESOLVE_SCOPE",AX145="INCOMPLETE"),"NOT_READY_TO_PUBLISH","READY_FOR_HANDOFF")</f>
      </c>
    </row>
    <row r="146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48">
        <f>IF(OR(LEN(TRIM(SUBSTITUTE(SUBSTITUTE(SUBSTITUTE(SUBSTITUTE(SUBSTITUTE(SUBSTITUTE(B146,CHAR(160)," "),CHAR(9)," "),CHAR(10)," "),CHAR(11)," "),CHAR(12)," "),CHAR(13)," ")))=0,LEN(TRIM(SUBSTITUTE(SUBSTITUTE(SUBSTITUTE(SUBSTITUTE(SUBSTITUTE(SUBSTITUTE(C146,CHAR(160)," "),CHAR(9)," "),CHAR(10)," "),CHAR(11)," "),CHAR(12)," "),CHAR(13)," ")))=0,LEN(TRIM(SUBSTITUTE(SUBSTITUTE(SUBSTITUTE(SUBSTITUTE(SUBSTITUTE(SUBSTITUTE(E146,CHAR(160)," "),CHAR(9)," "),CHAR(10)," "),CHAR(11)," "),CHAR(12)," "),CHAR(13)," ")))=0,LEN(TRIM(SUBSTITUTE(SUBSTITUTE(SUBSTITUTE(SUBSTITUTE(SUBSTITUTE(SUBSTITUTE(F146,CHAR(160)," "),CHAR(9)," "),CHAR(10)," "),CHAR(11)," "),CHAR(12)," "),CHAR(13)," ")))=0,LEN(TRIM(SUBSTITUTE(SUBSTITUTE(SUBSTITUTE(SUBSTITUTE(SUBSTITUTE(SUBSTITUTE(H146,CHAR(160)," "),CHAR(9)," "),CHAR(10)," "),CHAR(11)," "),CHAR(12)," "),CHAR(13)," ")))=0,LEN(TRIM(SUBSTITUTE(SUBSTITUTE(SUBSTITUTE(SUBSTITUTE(SUBSTITUTE(SUBSTITUTE(I146,CHAR(160)," "),CHAR(9)," "),CHAR(10)," "),CHAR(11)," "),CHAR(12)," "),CHAR(13)," ")))=0,LEN(TRIM(SUBSTITUTE(SUBSTITUTE(SUBSTITUTE(SUBSTITUTE(SUBSTITUTE(SUBSTITUTE(K146,CHAR(160)," "),CHAR(9)," "),CHAR(10)," "),CHAR(11)," "),CHAR(12)," "),CHAR(13)," ")))=0,LEN(TRIM(SUBSTITUTE(SUBSTITUTE(SUBSTITUTE(SUBSTITUTE(SUBSTITUTE(SUBSTITUTE(L146,CHAR(160)," "),CHAR(9)," "),CHAR(10)," "),CHAR(11)," "),CHAR(12)," "),CHAR(13)," ")))=0,LEN(TRIM(SUBSTITUTE(SUBSTITUTE(SUBSTITUTE(SUBSTITUTE(SUBSTITUTE(SUBSTITUTE(N146,CHAR(160)," "),CHAR(9)," "),CHAR(10)," "),CHAR(11)," "),CHAR(12)," "),CHAR(13)," ")))=0,LEN(TRIM(SUBSTITUTE(SUBSTITUTE(SUBSTITUTE(SUBSTITUTE(SUBSTITUTE(SUBSTITUTE(O146,CHAR(160)," "),CHAR(9)," "),CHAR(10)," "),CHAR(11)," "),CHAR(12)," "),CHAR(13)," ")))=0),"INCOMPLETE",IF(OR(SUMPRODUCT(--EXACT(TRIM(SUBSTITUTE(SUBSTITUTE(SUBSTITUTE(SUBSTITUTE(SUBSTITUTE(SUBSTITUTE(B146,CHAR(160)," "),CHAR(9)," "),CHAR(10)," "),CHAR(11)," "),CHAR(12)," "),CHAR(13)," ")),validation_decision_use))=0,SUMPRODUCT(--EXACT(TRIM(SUBSTITUTE(SUBSTITUTE(SUBSTITUTE(SUBSTITUTE(SUBSTITUTE(SUBSTITUTE(C146,CHAR(160)," "),CHAR(9)," "),CHAR(10)," "),CHAR(11)," "),CHAR(12)," "),CHAR(13)," ")),validation_existing_view))=0,SUMPRODUCT(--EXACT(TRIM(SUBSTITUTE(SUBSTITUTE(SUBSTITUTE(SUBSTITUTE(SUBSTITUTE(SUBSTITUTE(E146,CHAR(160)," "),CHAR(9)," "),CHAR(10)," "),CHAR(11)," "),CHAR(12)," "),CHAR(13)," ")),validation_boundary_state))=0,SUMPRODUCT(--EXACT(TRIM(SUBSTITUTE(SUBSTITUTE(SUBSTITUTE(SUBSTITUTE(SUBSTITUTE(SUBSTITUTE(F146,CHAR(160)," "),CHAR(9)," "),CHAR(10)," "),CHAR(11)," "),CHAR(12)," "),CHAR(13)," ")),validation_boundary_effect))=0,SUMPRODUCT(--EXACT(TRIM(SUBSTITUTE(SUBSTITUTE(SUBSTITUTE(SUBSTITUTE(SUBSTITUTE(SUBSTITUTE(H146,CHAR(160)," "),CHAR(9)," "),CHAR(10)," "),CHAR(11)," "),CHAR(12)," "),CHAR(13)," ")),validation_boundary_state))=0,SUMPRODUCT(--EXACT(TRIM(SUBSTITUTE(SUBSTITUTE(SUBSTITUTE(SUBSTITUTE(SUBSTITUTE(SUBSTITUTE(I146,CHAR(160)," "),CHAR(9)," "),CHAR(10)," "),CHAR(11)," "),CHAR(12)," "),CHAR(13)," ")),validation_boundary_effect))=0,SUMPRODUCT(--EXACT(TRIM(SUBSTITUTE(SUBSTITUTE(SUBSTITUTE(SUBSTITUTE(SUBSTITUTE(SUBSTITUTE(K146,CHAR(160)," "),CHAR(9)," "),CHAR(10)," "),CHAR(11)," "),CHAR(12)," "),CHAR(13)," ")),validation_boundary_state))=0,SUMPRODUCT(--EXACT(TRIM(SUBSTITUTE(SUBSTITUTE(SUBSTITUTE(SUBSTITUTE(SUBSTITUTE(SUBSTITUTE(L146,CHAR(160)," "),CHAR(9)," "),CHAR(10)," "),CHAR(11)," "),CHAR(12)," "),CHAR(13)," ")),validation_boundary_effect))=0,SUMPRODUCT(--EXACT(TRIM(SUBSTITUTE(SUBSTITUTE(SUBSTITUTE(SUBSTITUTE(SUBSTITUTE(SUBSTITUTE(N146,CHAR(160)," "),CHAR(9)," "),CHAR(10)," "),CHAR(11)," "),CHAR(12)," "),CHAR(13)," ")),validation_boundary_state))=0,SUMPRODUCT(--EXACT(TRIM(SUBSTITUTE(SUBSTITUTE(SUBSTITUTE(SUBSTITUTE(SUBSTITUTE(SUBSTITUTE(O146,CHAR(160)," "),CHAR(9)," "),CHAR(10)," "),CHAR(11)," "),CHAR(12)," "),CHAR(13)," ")),validation_boundary_effect))=0),"INVALID_INPUT",IF(OR(TRIM(SUBSTITUTE(SUBSTITUTE(SUBSTITUTE(SUBSTITUTE(SUBSTITUTE(SUBSTITUTE(E146,CHAR(160)," "),CHAR(9)," "),CHAR(10)," "),CHAR(11)," "),CHAR(12)," "),CHAR(13)," "))="UNRESOLVED",TRIM(SUBSTITUTE(SUBSTITUTE(SUBSTITUTE(SUBSTITUTE(SUBSTITUTE(SUBSTITUTE(F146,CHAR(160)," "),CHAR(9)," "),CHAR(10)," "),CHAR(11)," "),CHAR(12)," "),CHAR(13)," "))="UNKNOWN",TRIM(SUBSTITUTE(SUBSTITUTE(SUBSTITUTE(SUBSTITUTE(SUBSTITUTE(SUBSTITUTE(H146,CHAR(160)," "),CHAR(9)," "),CHAR(10)," "),CHAR(11)," "),CHAR(12)," "),CHAR(13)," "))="UNRESOLVED",TRIM(SUBSTITUTE(SUBSTITUTE(SUBSTITUTE(SUBSTITUTE(SUBSTITUTE(SUBSTITUTE(I146,CHAR(160)," "),CHAR(9)," "),CHAR(10)," "),CHAR(11)," "),CHAR(12)," "),CHAR(13)," "))="UNKNOWN",TRIM(SUBSTITUTE(SUBSTITUTE(SUBSTITUTE(SUBSTITUTE(SUBSTITUTE(SUBSTITUTE(K146,CHAR(160)," "),CHAR(9)," "),CHAR(10)," "),CHAR(11)," "),CHAR(12)," "),CHAR(13)," "))="UNRESOLVED",TRIM(SUBSTITUTE(SUBSTITUTE(SUBSTITUTE(SUBSTITUTE(SUBSTITUTE(SUBSTITUTE(L146,CHAR(160)," "),CHAR(9)," "),CHAR(10)," "),CHAR(11)," "),CHAR(12)," "),CHAR(13)," "))="UNKNOWN",TRIM(SUBSTITUTE(SUBSTITUTE(SUBSTITUTE(SUBSTITUTE(SUBSTITUTE(SUBSTITUTE(N146,CHAR(160)," "),CHAR(9)," "),CHAR(10)," "),CHAR(11)," "),CHAR(12)," "),CHAR(13)," "))="UNRESOLVED",TRIM(SUBSTITUTE(SUBSTITUTE(SUBSTITUTE(SUBSTITUTE(SUBSTITUTE(SUBSTITUTE(O146,CHAR(160)," "),CHAR(9)," "),CHAR(10)," "),CHAR(11)," "),CHAR(12)," "),CHAR(13)," "))="UNKNOWN"),"RESOLVE_SCOPE",IF(AND(TRIM(SUBSTITUTE(SUBSTITUTE(SUBSTITUTE(SUBSTITUTE(SUBSTITUTE(SUBSTITUTE(C146,CHAR(160)," "),CHAR(9)," "),CHAR(10)," "),CHAR(11)," "),CHAR(12)," "),CHAR(13)," "))="CURRENT",OR(TRIM(SUBSTITUTE(SUBSTITUTE(SUBSTITUTE(SUBSTITUTE(SUBSTITUTE(SUBSTITUTE(F146,CHAR(160)," "),CHAR(9)," "),CHAR(10)," "),CHAR(11)," "),CHAR(12)," "),CHAR(13)," "))="MATERIAL",TRIM(SUBSTITUTE(SUBSTITUTE(SUBSTITUTE(SUBSTITUTE(SUBSTITUTE(SUBSTITUTE(I146,CHAR(160)," "),CHAR(9)," "),CHAR(10)," "),CHAR(11)," "),CHAR(12)," "),CHAR(13)," "))="MATERIAL",TRIM(SUBSTITUTE(SUBSTITUTE(SUBSTITUTE(SUBSTITUTE(SUBSTITUTE(SUBSTITUTE(L146,CHAR(160)," "),CHAR(9)," "),CHAR(10)," "),CHAR(11)," "),CHAR(12)," "),CHAR(13)," "))="MATERIAL",TRIM(SUBSTITUTE(SUBSTITUTE(SUBSTITUTE(SUBSTITUTE(SUBSTITUTE(SUBSTITUTE(O146,CHAR(160)," "),CHAR(9)," "),CHAR(10)," "),CHAR(11)," "),CHAR(12)," "),CHAR(13)," "))="MATERIAL")),"REOPEN_VIEW",IF((--(TRIM(SUBSTITUTE(SUBSTITUTE(SUBSTITUTE(SUBSTITUTE(SUBSTITUTE(SUBSTITUTE(F146,CHAR(160)," "),CHAR(9)," "),CHAR(10)," "),CHAR(11)," "),CHAR(12)," "),CHAR(13)," "))="MATERIAL")+--(TRIM(SUBSTITUTE(SUBSTITUTE(SUBSTITUTE(SUBSTITUTE(SUBSTITUTE(SUBSTITUTE(I146,CHAR(160)," "),CHAR(9)," "),CHAR(10)," "),CHAR(11)," "),CHAR(12)," "),CHAR(13)," "))="MATERIAL")+--(TRIM(SUBSTITUTE(SUBSTITUTE(SUBSTITUTE(SUBSTITUTE(SUBSTITUTE(SUBSTITUTE(L146,CHAR(160)," "),CHAR(9)," "),CHAR(10)," "),CHAR(11)," "),CHAR(12)," "),CHAR(13)," "))="MATERIAL")+--(TRIM(SUBSTITUTE(SUBSTITUTE(SUBSTITUTE(SUBSTITUTE(SUBSTITUTE(SUBSTITUTE(O146,CHAR(160)," "),CHAR(9)," "),CHAR(10)," "),CHAR(11)," "),CHAR(12)," "),CHAR(13)," "))="MATERIAL"))&gt;1,"SPLIT_MULTIPLE",IF(TRIM(SUBSTITUTE(SUBSTITUTE(SUBSTITUTE(SUBSTITUTE(SUBSTITUTE(SUBSTITUTE(F146,CHAR(160)," "),CHAR(9)," "),CHAR(10)," "),CHAR(11)," "),CHAR(12)," "),CHAR(13)," "))="MATERIAL","SPLIT_BUYER",IF(TRIM(SUBSTITUTE(SUBSTITUTE(SUBSTITUTE(SUBSTITUTE(SUBSTITUTE(SUBSTITUTE(I146,CHAR(160)," "),CHAR(9)," "),CHAR(10)," "),CHAR(11)," "),CHAR(12)," "),CHAR(13)," "))="MATERIAL","SPLIT_OFFER",IF(TRIM(SUBSTITUTE(SUBSTITUTE(SUBSTITUTE(SUBSTITUTE(SUBSTITUTE(SUBSTITUTE(L146,CHAR(160)," "),CHAR(9)," "),CHAR(10)," "),CHAR(11)," "),CHAR(12)," "),CHAR(13)," "))="MATERIAL","SPLIT_MARKET",IF(TRIM(SUBSTITUTE(SUBSTITUTE(SUBSTITUTE(SUBSTITUTE(SUBSTITUTE(SUBSTITUTE(O146,CHAR(160)," "),CHAR(9)," "),CHAR(10)," "),CHAR(11)," "),CHAR(12)," "),CHAR(13)," "))="MATERIAL","SPLIT_GEOGRAPHY","USE_ONE_VIEW")))))))))</f>
      </c>
      <c r="T146" s="46">
        <f>IF(S146="INVALID_INPUT","CONTROLLED_INPUT_INVALID",IF(S146="INCOMPLETE","REQUIRED_INPUT_MISSING",IF(S146="RESOLVE_SCOPE","BOUNDARY_UNRESOLVED",IF(S146="REOPEN_VIEW","CURRENT_VIEW_STALE",IF(S146="SPLIT_MULTIPLE","MULTIPLE_MATERIAL_BOUNDARIES",IF(LEFT(S146,6)="SPLIT_","SINGLE_MATERIAL_BOUNDARY","NO_MATERIAL_BOUNDARY_CHANGE"))))))</f>
      </c>
      <c r="U146" s="46">
        <f>"Buyer: "&amp;TRIM(SUBSTITUTE(SUBSTITUTE(SUBSTITUTE(SUBSTITUTE(SUBSTITUTE(SUBSTITUTE(D146,CHAR(160)," "),CHAR(9)," "),CHAR(10)," "),CHAR(11)," "),CHAR(12)," "),CHAR(13)," "))&amp;" | Offer: "&amp;TRIM(SUBSTITUTE(SUBSTITUTE(SUBSTITUTE(SUBSTITUTE(SUBSTITUTE(SUBSTITUTE(G146,CHAR(160)," "),CHAR(9)," "),CHAR(10)," "),CHAR(11)," "),CHAR(12)," "),CHAR(13)," "))&amp;" | Market/job: "&amp;TRIM(SUBSTITUTE(SUBSTITUTE(SUBSTITUTE(SUBSTITUTE(SUBSTITUTE(SUBSTITUTE(J146,CHAR(160)," "),CHAR(9)," "),CHAR(10)," "),CHAR(11)," "),CHAR(12)," "),CHAR(13)," "))&amp;" | Geography/serviceability: "&amp;TRIM(SUBSTITUTE(SUBSTITUTE(SUBSTITUTE(SUBSTITUTE(SUBSTITUTE(SUBSTITUTE(M146,CHAR(160)," "),CHAR(9)," "),CHAR(10)," "),CHAR(11)," "),CHAR(12)," "),CHAR(13)," "))</f>
      </c>
      <c r="V146" s="46">
        <f>IF(OR(S146="USE_ONE_VIEW",LEFT(S146,6)="SPLIT_",S146="REOPEN_VIEW"),"Use the resulting scoped view for the stated decision after inclusions, exclusions and evidence are recorded.","No consequential downstream comparison yet.")</f>
      </c>
      <c r="W146" s="46">
        <f>IF(OR(S146="USE_ONE_VIEW",LEFT(S146,6)="SPLIT_",S146="REOPEN_VIEW"),"Do not generalize to other buyers, offers, markets, geographies or decisions without rechecking scope.","Do not size, benchmark, rank or brief from an unresolved or invalid scope.")</f>
      </c>
      <c r="X146" s="46">
        <f>IF(S146="INVALID_INPUT","Correct unsupported controlled values.",IF(S146="INCOMPLETE","Complete missing controlled fields.",IF(S146="RESOLVE_SCOPE","Resolve one or more boundary states/effects before comparison.",IF(AX146="INCOMPLETE","Record exact missing buyer / offer / market-job / geography-serviceability scope labels before publishing.","None identified by controlled inputs."))))</f>
      </c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>
        <f>IF(OR(LEN(TRIM(SUBSTITUTE(SUBSTITUTE(SUBSTITUTE(SUBSTITUTE(SUBSTITUTE(SUBSTITUTE(D146,CHAR(160)," "),CHAR(9)," "),CHAR(10)," "),CHAR(11)," "),CHAR(12)," "),CHAR(13)," ")))=0,LEN(TRIM(SUBSTITUTE(SUBSTITUTE(SUBSTITUTE(SUBSTITUTE(SUBSTITUTE(SUBSTITUTE(G146,CHAR(160)," "),CHAR(9)," "),CHAR(10)," "),CHAR(11)," "),CHAR(12)," "),CHAR(13)," ")))=0,LEN(TRIM(SUBSTITUTE(SUBSTITUTE(SUBSTITUTE(SUBSTITUTE(SUBSTITUTE(SUBSTITUTE(J146,CHAR(160)," "),CHAR(9)," "),CHAR(10)," "),CHAR(11)," "),CHAR(12)," "),CHAR(13)," ")))=0,LEN(TRIM(SUBSTITUTE(SUBSTITUTE(SUBSTITUTE(SUBSTITUTE(SUBSTITUTE(SUBSTITUTE(M146,CHAR(160)," "),CHAR(9)," "),CHAR(10)," "),CHAR(11)," "),CHAR(12)," "),CHAR(13)," ")))=0),"INCOMPLETE","COMPLETE")</f>
      </c>
      <c r="AY146">
        <f>IF(OR(S146="INVALID_INPUT",S146="INCOMPLETE",S146="RESOLVE_SCOPE",AX146="INCOMPLETE"),"NOT_READY_TO_PUBLISH","READY_FOR_HANDOFF")</f>
      </c>
    </row>
    <row r="147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48">
        <f>IF(OR(LEN(TRIM(SUBSTITUTE(SUBSTITUTE(SUBSTITUTE(SUBSTITUTE(SUBSTITUTE(SUBSTITUTE(B147,CHAR(160)," "),CHAR(9)," "),CHAR(10)," "),CHAR(11)," "),CHAR(12)," "),CHAR(13)," ")))=0,LEN(TRIM(SUBSTITUTE(SUBSTITUTE(SUBSTITUTE(SUBSTITUTE(SUBSTITUTE(SUBSTITUTE(C147,CHAR(160)," "),CHAR(9)," "),CHAR(10)," "),CHAR(11)," "),CHAR(12)," "),CHAR(13)," ")))=0,LEN(TRIM(SUBSTITUTE(SUBSTITUTE(SUBSTITUTE(SUBSTITUTE(SUBSTITUTE(SUBSTITUTE(E147,CHAR(160)," "),CHAR(9)," "),CHAR(10)," "),CHAR(11)," "),CHAR(12)," "),CHAR(13)," ")))=0,LEN(TRIM(SUBSTITUTE(SUBSTITUTE(SUBSTITUTE(SUBSTITUTE(SUBSTITUTE(SUBSTITUTE(F147,CHAR(160)," "),CHAR(9)," "),CHAR(10)," "),CHAR(11)," "),CHAR(12)," "),CHAR(13)," ")))=0,LEN(TRIM(SUBSTITUTE(SUBSTITUTE(SUBSTITUTE(SUBSTITUTE(SUBSTITUTE(SUBSTITUTE(H147,CHAR(160)," "),CHAR(9)," "),CHAR(10)," "),CHAR(11)," "),CHAR(12)," "),CHAR(13)," ")))=0,LEN(TRIM(SUBSTITUTE(SUBSTITUTE(SUBSTITUTE(SUBSTITUTE(SUBSTITUTE(SUBSTITUTE(I147,CHAR(160)," "),CHAR(9)," "),CHAR(10)," "),CHAR(11)," "),CHAR(12)," "),CHAR(13)," ")))=0,LEN(TRIM(SUBSTITUTE(SUBSTITUTE(SUBSTITUTE(SUBSTITUTE(SUBSTITUTE(SUBSTITUTE(K147,CHAR(160)," "),CHAR(9)," "),CHAR(10)," "),CHAR(11)," "),CHAR(12)," "),CHAR(13)," ")))=0,LEN(TRIM(SUBSTITUTE(SUBSTITUTE(SUBSTITUTE(SUBSTITUTE(SUBSTITUTE(SUBSTITUTE(L147,CHAR(160)," "),CHAR(9)," "),CHAR(10)," "),CHAR(11)," "),CHAR(12)," "),CHAR(13)," ")))=0,LEN(TRIM(SUBSTITUTE(SUBSTITUTE(SUBSTITUTE(SUBSTITUTE(SUBSTITUTE(SUBSTITUTE(N147,CHAR(160)," "),CHAR(9)," "),CHAR(10)," "),CHAR(11)," "),CHAR(12)," "),CHAR(13)," ")))=0,LEN(TRIM(SUBSTITUTE(SUBSTITUTE(SUBSTITUTE(SUBSTITUTE(SUBSTITUTE(SUBSTITUTE(O147,CHAR(160)," "),CHAR(9)," "),CHAR(10)," "),CHAR(11)," "),CHAR(12)," "),CHAR(13)," ")))=0),"INCOMPLETE",IF(OR(SUMPRODUCT(--EXACT(TRIM(SUBSTITUTE(SUBSTITUTE(SUBSTITUTE(SUBSTITUTE(SUBSTITUTE(SUBSTITUTE(B147,CHAR(160)," "),CHAR(9)," "),CHAR(10)," "),CHAR(11)," "),CHAR(12)," "),CHAR(13)," ")),validation_decision_use))=0,SUMPRODUCT(--EXACT(TRIM(SUBSTITUTE(SUBSTITUTE(SUBSTITUTE(SUBSTITUTE(SUBSTITUTE(SUBSTITUTE(C147,CHAR(160)," "),CHAR(9)," "),CHAR(10)," "),CHAR(11)," "),CHAR(12)," "),CHAR(13)," ")),validation_existing_view))=0,SUMPRODUCT(--EXACT(TRIM(SUBSTITUTE(SUBSTITUTE(SUBSTITUTE(SUBSTITUTE(SUBSTITUTE(SUBSTITUTE(E147,CHAR(160)," "),CHAR(9)," "),CHAR(10)," "),CHAR(11)," "),CHAR(12)," "),CHAR(13)," ")),validation_boundary_state))=0,SUMPRODUCT(--EXACT(TRIM(SUBSTITUTE(SUBSTITUTE(SUBSTITUTE(SUBSTITUTE(SUBSTITUTE(SUBSTITUTE(F147,CHAR(160)," "),CHAR(9)," "),CHAR(10)," "),CHAR(11)," "),CHAR(12)," "),CHAR(13)," ")),validation_boundary_effect))=0,SUMPRODUCT(--EXACT(TRIM(SUBSTITUTE(SUBSTITUTE(SUBSTITUTE(SUBSTITUTE(SUBSTITUTE(SUBSTITUTE(H147,CHAR(160)," "),CHAR(9)," "),CHAR(10)," "),CHAR(11)," "),CHAR(12)," "),CHAR(13)," ")),validation_boundary_state))=0,SUMPRODUCT(--EXACT(TRIM(SUBSTITUTE(SUBSTITUTE(SUBSTITUTE(SUBSTITUTE(SUBSTITUTE(SUBSTITUTE(I147,CHAR(160)," "),CHAR(9)," "),CHAR(10)," "),CHAR(11)," "),CHAR(12)," "),CHAR(13)," ")),validation_boundary_effect))=0,SUMPRODUCT(--EXACT(TRIM(SUBSTITUTE(SUBSTITUTE(SUBSTITUTE(SUBSTITUTE(SUBSTITUTE(SUBSTITUTE(K147,CHAR(160)," "),CHAR(9)," "),CHAR(10)," "),CHAR(11)," "),CHAR(12)," "),CHAR(13)," ")),validation_boundary_state))=0,SUMPRODUCT(--EXACT(TRIM(SUBSTITUTE(SUBSTITUTE(SUBSTITUTE(SUBSTITUTE(SUBSTITUTE(SUBSTITUTE(L147,CHAR(160)," "),CHAR(9)," "),CHAR(10)," "),CHAR(11)," "),CHAR(12)," "),CHAR(13)," ")),validation_boundary_effect))=0,SUMPRODUCT(--EXACT(TRIM(SUBSTITUTE(SUBSTITUTE(SUBSTITUTE(SUBSTITUTE(SUBSTITUTE(SUBSTITUTE(N147,CHAR(160)," "),CHAR(9)," "),CHAR(10)," "),CHAR(11)," "),CHAR(12)," "),CHAR(13)," ")),validation_boundary_state))=0,SUMPRODUCT(--EXACT(TRIM(SUBSTITUTE(SUBSTITUTE(SUBSTITUTE(SUBSTITUTE(SUBSTITUTE(SUBSTITUTE(O147,CHAR(160)," "),CHAR(9)," "),CHAR(10)," "),CHAR(11)," "),CHAR(12)," "),CHAR(13)," ")),validation_boundary_effect))=0),"INVALID_INPUT",IF(OR(TRIM(SUBSTITUTE(SUBSTITUTE(SUBSTITUTE(SUBSTITUTE(SUBSTITUTE(SUBSTITUTE(E147,CHAR(160)," "),CHAR(9)," "),CHAR(10)," "),CHAR(11)," "),CHAR(12)," "),CHAR(13)," "))="UNRESOLVED",TRIM(SUBSTITUTE(SUBSTITUTE(SUBSTITUTE(SUBSTITUTE(SUBSTITUTE(SUBSTITUTE(F147,CHAR(160)," "),CHAR(9)," "),CHAR(10)," "),CHAR(11)," "),CHAR(12)," "),CHAR(13)," "))="UNKNOWN",TRIM(SUBSTITUTE(SUBSTITUTE(SUBSTITUTE(SUBSTITUTE(SUBSTITUTE(SUBSTITUTE(H147,CHAR(160)," "),CHAR(9)," "),CHAR(10)," "),CHAR(11)," "),CHAR(12)," "),CHAR(13)," "))="UNRESOLVED",TRIM(SUBSTITUTE(SUBSTITUTE(SUBSTITUTE(SUBSTITUTE(SUBSTITUTE(SUBSTITUTE(I147,CHAR(160)," "),CHAR(9)," "),CHAR(10)," "),CHAR(11)," "),CHAR(12)," "),CHAR(13)," "))="UNKNOWN",TRIM(SUBSTITUTE(SUBSTITUTE(SUBSTITUTE(SUBSTITUTE(SUBSTITUTE(SUBSTITUTE(K147,CHAR(160)," "),CHAR(9)," "),CHAR(10)," "),CHAR(11)," "),CHAR(12)," "),CHAR(13)," "))="UNRESOLVED",TRIM(SUBSTITUTE(SUBSTITUTE(SUBSTITUTE(SUBSTITUTE(SUBSTITUTE(SUBSTITUTE(L147,CHAR(160)," "),CHAR(9)," "),CHAR(10)," "),CHAR(11)," "),CHAR(12)," "),CHAR(13)," "))="UNKNOWN",TRIM(SUBSTITUTE(SUBSTITUTE(SUBSTITUTE(SUBSTITUTE(SUBSTITUTE(SUBSTITUTE(N147,CHAR(160)," "),CHAR(9)," "),CHAR(10)," "),CHAR(11)," "),CHAR(12)," "),CHAR(13)," "))="UNRESOLVED",TRIM(SUBSTITUTE(SUBSTITUTE(SUBSTITUTE(SUBSTITUTE(SUBSTITUTE(SUBSTITUTE(O147,CHAR(160)," "),CHAR(9)," "),CHAR(10)," "),CHAR(11)," "),CHAR(12)," "),CHAR(13)," "))="UNKNOWN"),"RESOLVE_SCOPE",IF(AND(TRIM(SUBSTITUTE(SUBSTITUTE(SUBSTITUTE(SUBSTITUTE(SUBSTITUTE(SUBSTITUTE(C147,CHAR(160)," "),CHAR(9)," "),CHAR(10)," "),CHAR(11)," "),CHAR(12)," "),CHAR(13)," "))="CURRENT",OR(TRIM(SUBSTITUTE(SUBSTITUTE(SUBSTITUTE(SUBSTITUTE(SUBSTITUTE(SUBSTITUTE(F147,CHAR(160)," "),CHAR(9)," "),CHAR(10)," "),CHAR(11)," "),CHAR(12)," "),CHAR(13)," "))="MATERIAL",TRIM(SUBSTITUTE(SUBSTITUTE(SUBSTITUTE(SUBSTITUTE(SUBSTITUTE(SUBSTITUTE(I147,CHAR(160)," "),CHAR(9)," "),CHAR(10)," "),CHAR(11)," "),CHAR(12)," "),CHAR(13)," "))="MATERIAL",TRIM(SUBSTITUTE(SUBSTITUTE(SUBSTITUTE(SUBSTITUTE(SUBSTITUTE(SUBSTITUTE(L147,CHAR(160)," "),CHAR(9)," "),CHAR(10)," "),CHAR(11)," "),CHAR(12)," "),CHAR(13)," "))="MATERIAL",TRIM(SUBSTITUTE(SUBSTITUTE(SUBSTITUTE(SUBSTITUTE(SUBSTITUTE(SUBSTITUTE(O147,CHAR(160)," "),CHAR(9)," "),CHAR(10)," "),CHAR(11)," "),CHAR(12)," "),CHAR(13)," "))="MATERIAL")),"REOPEN_VIEW",IF((--(TRIM(SUBSTITUTE(SUBSTITUTE(SUBSTITUTE(SUBSTITUTE(SUBSTITUTE(SUBSTITUTE(F147,CHAR(160)," "),CHAR(9)," "),CHAR(10)," "),CHAR(11)," "),CHAR(12)," "),CHAR(13)," "))="MATERIAL")+--(TRIM(SUBSTITUTE(SUBSTITUTE(SUBSTITUTE(SUBSTITUTE(SUBSTITUTE(SUBSTITUTE(I147,CHAR(160)," "),CHAR(9)," "),CHAR(10)," "),CHAR(11)," "),CHAR(12)," "),CHAR(13)," "))="MATERIAL")+--(TRIM(SUBSTITUTE(SUBSTITUTE(SUBSTITUTE(SUBSTITUTE(SUBSTITUTE(SUBSTITUTE(L147,CHAR(160)," "),CHAR(9)," "),CHAR(10)," "),CHAR(11)," "),CHAR(12)," "),CHAR(13)," "))="MATERIAL")+--(TRIM(SUBSTITUTE(SUBSTITUTE(SUBSTITUTE(SUBSTITUTE(SUBSTITUTE(SUBSTITUTE(O147,CHAR(160)," "),CHAR(9)," "),CHAR(10)," "),CHAR(11)," "),CHAR(12)," "),CHAR(13)," "))="MATERIAL"))&gt;1,"SPLIT_MULTIPLE",IF(TRIM(SUBSTITUTE(SUBSTITUTE(SUBSTITUTE(SUBSTITUTE(SUBSTITUTE(SUBSTITUTE(F147,CHAR(160)," "),CHAR(9)," "),CHAR(10)," "),CHAR(11)," "),CHAR(12)," "),CHAR(13)," "))="MATERIAL","SPLIT_BUYER",IF(TRIM(SUBSTITUTE(SUBSTITUTE(SUBSTITUTE(SUBSTITUTE(SUBSTITUTE(SUBSTITUTE(I147,CHAR(160)," "),CHAR(9)," "),CHAR(10)," "),CHAR(11)," "),CHAR(12)," "),CHAR(13)," "))="MATERIAL","SPLIT_OFFER",IF(TRIM(SUBSTITUTE(SUBSTITUTE(SUBSTITUTE(SUBSTITUTE(SUBSTITUTE(SUBSTITUTE(L147,CHAR(160)," "),CHAR(9)," "),CHAR(10)," "),CHAR(11)," "),CHAR(12)," "),CHAR(13)," "))="MATERIAL","SPLIT_MARKET",IF(TRIM(SUBSTITUTE(SUBSTITUTE(SUBSTITUTE(SUBSTITUTE(SUBSTITUTE(SUBSTITUTE(O147,CHAR(160)," "),CHAR(9)," "),CHAR(10)," "),CHAR(11)," "),CHAR(12)," "),CHAR(13)," "))="MATERIAL","SPLIT_GEOGRAPHY","USE_ONE_VIEW")))))))))</f>
      </c>
      <c r="T147" s="46">
        <f>IF(S147="INVALID_INPUT","CONTROLLED_INPUT_INVALID",IF(S147="INCOMPLETE","REQUIRED_INPUT_MISSING",IF(S147="RESOLVE_SCOPE","BOUNDARY_UNRESOLVED",IF(S147="REOPEN_VIEW","CURRENT_VIEW_STALE",IF(S147="SPLIT_MULTIPLE","MULTIPLE_MATERIAL_BOUNDARIES",IF(LEFT(S147,6)="SPLIT_","SINGLE_MATERIAL_BOUNDARY","NO_MATERIAL_BOUNDARY_CHANGE"))))))</f>
      </c>
      <c r="U147" s="46">
        <f>"Buyer: "&amp;TRIM(SUBSTITUTE(SUBSTITUTE(SUBSTITUTE(SUBSTITUTE(SUBSTITUTE(SUBSTITUTE(D147,CHAR(160)," "),CHAR(9)," "),CHAR(10)," "),CHAR(11)," "),CHAR(12)," "),CHAR(13)," "))&amp;" | Offer: "&amp;TRIM(SUBSTITUTE(SUBSTITUTE(SUBSTITUTE(SUBSTITUTE(SUBSTITUTE(SUBSTITUTE(G147,CHAR(160)," "),CHAR(9)," "),CHAR(10)," "),CHAR(11)," "),CHAR(12)," "),CHAR(13)," "))&amp;" | Market/job: "&amp;TRIM(SUBSTITUTE(SUBSTITUTE(SUBSTITUTE(SUBSTITUTE(SUBSTITUTE(SUBSTITUTE(J147,CHAR(160)," "),CHAR(9)," "),CHAR(10)," "),CHAR(11)," "),CHAR(12)," "),CHAR(13)," "))&amp;" | Geography/serviceability: "&amp;TRIM(SUBSTITUTE(SUBSTITUTE(SUBSTITUTE(SUBSTITUTE(SUBSTITUTE(SUBSTITUTE(M147,CHAR(160)," "),CHAR(9)," "),CHAR(10)," "),CHAR(11)," "),CHAR(12)," "),CHAR(13)," "))</f>
      </c>
      <c r="V147" s="46">
        <f>IF(OR(S147="USE_ONE_VIEW",LEFT(S147,6)="SPLIT_",S147="REOPEN_VIEW"),"Use the resulting scoped view for the stated decision after inclusions, exclusions and evidence are recorded.","No consequential downstream comparison yet.")</f>
      </c>
      <c r="W147" s="46">
        <f>IF(OR(S147="USE_ONE_VIEW",LEFT(S147,6)="SPLIT_",S147="REOPEN_VIEW"),"Do not generalize to other buyers, offers, markets, geographies or decisions without rechecking scope.","Do not size, benchmark, rank or brief from an unresolved or invalid scope.")</f>
      </c>
      <c r="X147" s="46">
        <f>IF(S147="INVALID_INPUT","Correct unsupported controlled values.",IF(S147="INCOMPLETE","Complete missing controlled fields.",IF(S147="RESOLVE_SCOPE","Resolve one or more boundary states/effects before comparison.",IF(AX147="INCOMPLETE","Record exact missing buyer / offer / market-job / geography-serviceability scope labels before publishing.","None identified by controlled inputs."))))</f>
      </c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>
        <f>IF(OR(LEN(TRIM(SUBSTITUTE(SUBSTITUTE(SUBSTITUTE(SUBSTITUTE(SUBSTITUTE(SUBSTITUTE(D147,CHAR(160)," "),CHAR(9)," "),CHAR(10)," "),CHAR(11)," "),CHAR(12)," "),CHAR(13)," ")))=0,LEN(TRIM(SUBSTITUTE(SUBSTITUTE(SUBSTITUTE(SUBSTITUTE(SUBSTITUTE(SUBSTITUTE(G147,CHAR(160)," "),CHAR(9)," "),CHAR(10)," "),CHAR(11)," "),CHAR(12)," "),CHAR(13)," ")))=0,LEN(TRIM(SUBSTITUTE(SUBSTITUTE(SUBSTITUTE(SUBSTITUTE(SUBSTITUTE(SUBSTITUTE(J147,CHAR(160)," "),CHAR(9)," "),CHAR(10)," "),CHAR(11)," "),CHAR(12)," "),CHAR(13)," ")))=0,LEN(TRIM(SUBSTITUTE(SUBSTITUTE(SUBSTITUTE(SUBSTITUTE(SUBSTITUTE(SUBSTITUTE(M147,CHAR(160)," "),CHAR(9)," "),CHAR(10)," "),CHAR(11)," "),CHAR(12)," "),CHAR(13)," ")))=0),"INCOMPLETE","COMPLETE")</f>
      </c>
      <c r="AY147">
        <f>IF(OR(S147="INVALID_INPUT",S147="INCOMPLETE",S147="RESOLVE_SCOPE",AX147="INCOMPLETE"),"NOT_READY_TO_PUBLISH","READY_FOR_HANDOFF")</f>
      </c>
    </row>
    <row r="148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48">
        <f>IF(OR(LEN(TRIM(SUBSTITUTE(SUBSTITUTE(SUBSTITUTE(SUBSTITUTE(SUBSTITUTE(SUBSTITUTE(B148,CHAR(160)," "),CHAR(9)," "),CHAR(10)," "),CHAR(11)," "),CHAR(12)," "),CHAR(13)," ")))=0,LEN(TRIM(SUBSTITUTE(SUBSTITUTE(SUBSTITUTE(SUBSTITUTE(SUBSTITUTE(SUBSTITUTE(C148,CHAR(160)," "),CHAR(9)," "),CHAR(10)," "),CHAR(11)," "),CHAR(12)," "),CHAR(13)," ")))=0,LEN(TRIM(SUBSTITUTE(SUBSTITUTE(SUBSTITUTE(SUBSTITUTE(SUBSTITUTE(SUBSTITUTE(E148,CHAR(160)," "),CHAR(9)," "),CHAR(10)," "),CHAR(11)," "),CHAR(12)," "),CHAR(13)," ")))=0,LEN(TRIM(SUBSTITUTE(SUBSTITUTE(SUBSTITUTE(SUBSTITUTE(SUBSTITUTE(SUBSTITUTE(F148,CHAR(160)," "),CHAR(9)," "),CHAR(10)," "),CHAR(11)," "),CHAR(12)," "),CHAR(13)," ")))=0,LEN(TRIM(SUBSTITUTE(SUBSTITUTE(SUBSTITUTE(SUBSTITUTE(SUBSTITUTE(SUBSTITUTE(H148,CHAR(160)," "),CHAR(9)," "),CHAR(10)," "),CHAR(11)," "),CHAR(12)," "),CHAR(13)," ")))=0,LEN(TRIM(SUBSTITUTE(SUBSTITUTE(SUBSTITUTE(SUBSTITUTE(SUBSTITUTE(SUBSTITUTE(I148,CHAR(160)," "),CHAR(9)," "),CHAR(10)," "),CHAR(11)," "),CHAR(12)," "),CHAR(13)," ")))=0,LEN(TRIM(SUBSTITUTE(SUBSTITUTE(SUBSTITUTE(SUBSTITUTE(SUBSTITUTE(SUBSTITUTE(K148,CHAR(160)," "),CHAR(9)," "),CHAR(10)," "),CHAR(11)," "),CHAR(12)," "),CHAR(13)," ")))=0,LEN(TRIM(SUBSTITUTE(SUBSTITUTE(SUBSTITUTE(SUBSTITUTE(SUBSTITUTE(SUBSTITUTE(L148,CHAR(160)," "),CHAR(9)," "),CHAR(10)," "),CHAR(11)," "),CHAR(12)," "),CHAR(13)," ")))=0,LEN(TRIM(SUBSTITUTE(SUBSTITUTE(SUBSTITUTE(SUBSTITUTE(SUBSTITUTE(SUBSTITUTE(N148,CHAR(160)," "),CHAR(9)," "),CHAR(10)," "),CHAR(11)," "),CHAR(12)," "),CHAR(13)," ")))=0,LEN(TRIM(SUBSTITUTE(SUBSTITUTE(SUBSTITUTE(SUBSTITUTE(SUBSTITUTE(SUBSTITUTE(O148,CHAR(160)," "),CHAR(9)," "),CHAR(10)," "),CHAR(11)," "),CHAR(12)," "),CHAR(13)," ")))=0),"INCOMPLETE",IF(OR(SUMPRODUCT(--EXACT(TRIM(SUBSTITUTE(SUBSTITUTE(SUBSTITUTE(SUBSTITUTE(SUBSTITUTE(SUBSTITUTE(B148,CHAR(160)," "),CHAR(9)," "),CHAR(10)," "),CHAR(11)," "),CHAR(12)," "),CHAR(13)," ")),validation_decision_use))=0,SUMPRODUCT(--EXACT(TRIM(SUBSTITUTE(SUBSTITUTE(SUBSTITUTE(SUBSTITUTE(SUBSTITUTE(SUBSTITUTE(C148,CHAR(160)," "),CHAR(9)," "),CHAR(10)," "),CHAR(11)," "),CHAR(12)," "),CHAR(13)," ")),validation_existing_view))=0,SUMPRODUCT(--EXACT(TRIM(SUBSTITUTE(SUBSTITUTE(SUBSTITUTE(SUBSTITUTE(SUBSTITUTE(SUBSTITUTE(E148,CHAR(160)," "),CHAR(9)," "),CHAR(10)," "),CHAR(11)," "),CHAR(12)," "),CHAR(13)," ")),validation_boundary_state))=0,SUMPRODUCT(--EXACT(TRIM(SUBSTITUTE(SUBSTITUTE(SUBSTITUTE(SUBSTITUTE(SUBSTITUTE(SUBSTITUTE(F148,CHAR(160)," "),CHAR(9)," "),CHAR(10)," "),CHAR(11)," "),CHAR(12)," "),CHAR(13)," ")),validation_boundary_effect))=0,SUMPRODUCT(--EXACT(TRIM(SUBSTITUTE(SUBSTITUTE(SUBSTITUTE(SUBSTITUTE(SUBSTITUTE(SUBSTITUTE(H148,CHAR(160)," "),CHAR(9)," "),CHAR(10)," "),CHAR(11)," "),CHAR(12)," "),CHAR(13)," ")),validation_boundary_state))=0,SUMPRODUCT(--EXACT(TRIM(SUBSTITUTE(SUBSTITUTE(SUBSTITUTE(SUBSTITUTE(SUBSTITUTE(SUBSTITUTE(I148,CHAR(160)," "),CHAR(9)," "),CHAR(10)," "),CHAR(11)," "),CHAR(12)," "),CHAR(13)," ")),validation_boundary_effect))=0,SUMPRODUCT(--EXACT(TRIM(SUBSTITUTE(SUBSTITUTE(SUBSTITUTE(SUBSTITUTE(SUBSTITUTE(SUBSTITUTE(K148,CHAR(160)," "),CHAR(9)," "),CHAR(10)," "),CHAR(11)," "),CHAR(12)," "),CHAR(13)," ")),validation_boundary_state))=0,SUMPRODUCT(--EXACT(TRIM(SUBSTITUTE(SUBSTITUTE(SUBSTITUTE(SUBSTITUTE(SUBSTITUTE(SUBSTITUTE(L148,CHAR(160)," "),CHAR(9)," "),CHAR(10)," "),CHAR(11)," "),CHAR(12)," "),CHAR(13)," ")),validation_boundary_effect))=0,SUMPRODUCT(--EXACT(TRIM(SUBSTITUTE(SUBSTITUTE(SUBSTITUTE(SUBSTITUTE(SUBSTITUTE(SUBSTITUTE(N148,CHAR(160)," "),CHAR(9)," "),CHAR(10)," "),CHAR(11)," "),CHAR(12)," "),CHAR(13)," ")),validation_boundary_state))=0,SUMPRODUCT(--EXACT(TRIM(SUBSTITUTE(SUBSTITUTE(SUBSTITUTE(SUBSTITUTE(SUBSTITUTE(SUBSTITUTE(O148,CHAR(160)," "),CHAR(9)," "),CHAR(10)," "),CHAR(11)," "),CHAR(12)," "),CHAR(13)," ")),validation_boundary_effect))=0),"INVALID_INPUT",IF(OR(TRIM(SUBSTITUTE(SUBSTITUTE(SUBSTITUTE(SUBSTITUTE(SUBSTITUTE(SUBSTITUTE(E148,CHAR(160)," "),CHAR(9)," "),CHAR(10)," "),CHAR(11)," "),CHAR(12)," "),CHAR(13)," "))="UNRESOLVED",TRIM(SUBSTITUTE(SUBSTITUTE(SUBSTITUTE(SUBSTITUTE(SUBSTITUTE(SUBSTITUTE(F148,CHAR(160)," "),CHAR(9)," "),CHAR(10)," "),CHAR(11)," "),CHAR(12)," "),CHAR(13)," "))="UNKNOWN",TRIM(SUBSTITUTE(SUBSTITUTE(SUBSTITUTE(SUBSTITUTE(SUBSTITUTE(SUBSTITUTE(H148,CHAR(160)," "),CHAR(9)," "),CHAR(10)," "),CHAR(11)," "),CHAR(12)," "),CHAR(13)," "))="UNRESOLVED",TRIM(SUBSTITUTE(SUBSTITUTE(SUBSTITUTE(SUBSTITUTE(SUBSTITUTE(SUBSTITUTE(I148,CHAR(160)," "),CHAR(9)," "),CHAR(10)," "),CHAR(11)," "),CHAR(12)," "),CHAR(13)," "))="UNKNOWN",TRIM(SUBSTITUTE(SUBSTITUTE(SUBSTITUTE(SUBSTITUTE(SUBSTITUTE(SUBSTITUTE(K148,CHAR(160)," "),CHAR(9)," "),CHAR(10)," "),CHAR(11)," "),CHAR(12)," "),CHAR(13)," "))="UNRESOLVED",TRIM(SUBSTITUTE(SUBSTITUTE(SUBSTITUTE(SUBSTITUTE(SUBSTITUTE(SUBSTITUTE(L148,CHAR(160)," "),CHAR(9)," "),CHAR(10)," "),CHAR(11)," "),CHAR(12)," "),CHAR(13)," "))="UNKNOWN",TRIM(SUBSTITUTE(SUBSTITUTE(SUBSTITUTE(SUBSTITUTE(SUBSTITUTE(SUBSTITUTE(N148,CHAR(160)," "),CHAR(9)," "),CHAR(10)," "),CHAR(11)," "),CHAR(12)," "),CHAR(13)," "))="UNRESOLVED",TRIM(SUBSTITUTE(SUBSTITUTE(SUBSTITUTE(SUBSTITUTE(SUBSTITUTE(SUBSTITUTE(O148,CHAR(160)," "),CHAR(9)," "),CHAR(10)," "),CHAR(11)," "),CHAR(12)," "),CHAR(13)," "))="UNKNOWN"),"RESOLVE_SCOPE",IF(AND(TRIM(SUBSTITUTE(SUBSTITUTE(SUBSTITUTE(SUBSTITUTE(SUBSTITUTE(SUBSTITUTE(C148,CHAR(160)," "),CHAR(9)," "),CHAR(10)," "),CHAR(11)," "),CHAR(12)," "),CHAR(13)," "))="CURRENT",OR(TRIM(SUBSTITUTE(SUBSTITUTE(SUBSTITUTE(SUBSTITUTE(SUBSTITUTE(SUBSTITUTE(F148,CHAR(160)," "),CHAR(9)," "),CHAR(10)," "),CHAR(11)," "),CHAR(12)," "),CHAR(13)," "))="MATERIAL",TRIM(SUBSTITUTE(SUBSTITUTE(SUBSTITUTE(SUBSTITUTE(SUBSTITUTE(SUBSTITUTE(I148,CHAR(160)," "),CHAR(9)," "),CHAR(10)," "),CHAR(11)," "),CHAR(12)," "),CHAR(13)," "))="MATERIAL",TRIM(SUBSTITUTE(SUBSTITUTE(SUBSTITUTE(SUBSTITUTE(SUBSTITUTE(SUBSTITUTE(L148,CHAR(160)," "),CHAR(9)," "),CHAR(10)," "),CHAR(11)," "),CHAR(12)," "),CHAR(13)," "))="MATERIAL",TRIM(SUBSTITUTE(SUBSTITUTE(SUBSTITUTE(SUBSTITUTE(SUBSTITUTE(SUBSTITUTE(O148,CHAR(160)," "),CHAR(9)," "),CHAR(10)," "),CHAR(11)," "),CHAR(12)," "),CHAR(13)," "))="MATERIAL")),"REOPEN_VIEW",IF((--(TRIM(SUBSTITUTE(SUBSTITUTE(SUBSTITUTE(SUBSTITUTE(SUBSTITUTE(SUBSTITUTE(F148,CHAR(160)," "),CHAR(9)," "),CHAR(10)," "),CHAR(11)," "),CHAR(12)," "),CHAR(13)," "))="MATERIAL")+--(TRIM(SUBSTITUTE(SUBSTITUTE(SUBSTITUTE(SUBSTITUTE(SUBSTITUTE(SUBSTITUTE(I148,CHAR(160)," "),CHAR(9)," "),CHAR(10)," "),CHAR(11)," "),CHAR(12)," "),CHAR(13)," "))="MATERIAL")+--(TRIM(SUBSTITUTE(SUBSTITUTE(SUBSTITUTE(SUBSTITUTE(SUBSTITUTE(SUBSTITUTE(L148,CHAR(160)," "),CHAR(9)," "),CHAR(10)," "),CHAR(11)," "),CHAR(12)," "),CHAR(13)," "))="MATERIAL")+--(TRIM(SUBSTITUTE(SUBSTITUTE(SUBSTITUTE(SUBSTITUTE(SUBSTITUTE(SUBSTITUTE(O148,CHAR(160)," "),CHAR(9)," "),CHAR(10)," "),CHAR(11)," "),CHAR(12)," "),CHAR(13)," "))="MATERIAL"))&gt;1,"SPLIT_MULTIPLE",IF(TRIM(SUBSTITUTE(SUBSTITUTE(SUBSTITUTE(SUBSTITUTE(SUBSTITUTE(SUBSTITUTE(F148,CHAR(160)," "),CHAR(9)," "),CHAR(10)," "),CHAR(11)," "),CHAR(12)," "),CHAR(13)," "))="MATERIAL","SPLIT_BUYER",IF(TRIM(SUBSTITUTE(SUBSTITUTE(SUBSTITUTE(SUBSTITUTE(SUBSTITUTE(SUBSTITUTE(I148,CHAR(160)," "),CHAR(9)," "),CHAR(10)," "),CHAR(11)," "),CHAR(12)," "),CHAR(13)," "))="MATERIAL","SPLIT_OFFER",IF(TRIM(SUBSTITUTE(SUBSTITUTE(SUBSTITUTE(SUBSTITUTE(SUBSTITUTE(SUBSTITUTE(L148,CHAR(160)," "),CHAR(9)," "),CHAR(10)," "),CHAR(11)," "),CHAR(12)," "),CHAR(13)," "))="MATERIAL","SPLIT_MARKET",IF(TRIM(SUBSTITUTE(SUBSTITUTE(SUBSTITUTE(SUBSTITUTE(SUBSTITUTE(SUBSTITUTE(O148,CHAR(160)," "),CHAR(9)," "),CHAR(10)," "),CHAR(11)," "),CHAR(12)," "),CHAR(13)," "))="MATERIAL","SPLIT_GEOGRAPHY","USE_ONE_VIEW")))))))))</f>
      </c>
      <c r="T148" s="46">
        <f>IF(S148="INVALID_INPUT","CONTROLLED_INPUT_INVALID",IF(S148="INCOMPLETE","REQUIRED_INPUT_MISSING",IF(S148="RESOLVE_SCOPE","BOUNDARY_UNRESOLVED",IF(S148="REOPEN_VIEW","CURRENT_VIEW_STALE",IF(S148="SPLIT_MULTIPLE","MULTIPLE_MATERIAL_BOUNDARIES",IF(LEFT(S148,6)="SPLIT_","SINGLE_MATERIAL_BOUNDARY","NO_MATERIAL_BOUNDARY_CHANGE"))))))</f>
      </c>
      <c r="U148" s="46">
        <f>"Buyer: "&amp;TRIM(SUBSTITUTE(SUBSTITUTE(SUBSTITUTE(SUBSTITUTE(SUBSTITUTE(SUBSTITUTE(D148,CHAR(160)," "),CHAR(9)," "),CHAR(10)," "),CHAR(11)," "),CHAR(12)," "),CHAR(13)," "))&amp;" | Offer: "&amp;TRIM(SUBSTITUTE(SUBSTITUTE(SUBSTITUTE(SUBSTITUTE(SUBSTITUTE(SUBSTITUTE(G148,CHAR(160)," "),CHAR(9)," "),CHAR(10)," "),CHAR(11)," "),CHAR(12)," "),CHAR(13)," "))&amp;" | Market/job: "&amp;TRIM(SUBSTITUTE(SUBSTITUTE(SUBSTITUTE(SUBSTITUTE(SUBSTITUTE(SUBSTITUTE(J148,CHAR(160)," "),CHAR(9)," "),CHAR(10)," "),CHAR(11)," "),CHAR(12)," "),CHAR(13)," "))&amp;" | Geography/serviceability: "&amp;TRIM(SUBSTITUTE(SUBSTITUTE(SUBSTITUTE(SUBSTITUTE(SUBSTITUTE(SUBSTITUTE(M148,CHAR(160)," "),CHAR(9)," "),CHAR(10)," "),CHAR(11)," "),CHAR(12)," "),CHAR(13)," "))</f>
      </c>
      <c r="V148" s="46">
        <f>IF(OR(S148="USE_ONE_VIEW",LEFT(S148,6)="SPLIT_",S148="REOPEN_VIEW"),"Use the resulting scoped view for the stated decision after inclusions, exclusions and evidence are recorded.","No consequential downstream comparison yet.")</f>
      </c>
      <c r="W148" s="46">
        <f>IF(OR(S148="USE_ONE_VIEW",LEFT(S148,6)="SPLIT_",S148="REOPEN_VIEW"),"Do not generalize to other buyers, offers, markets, geographies or decisions without rechecking scope.","Do not size, benchmark, rank or brief from an unresolved or invalid scope.")</f>
      </c>
      <c r="X148" s="46">
        <f>IF(S148="INVALID_INPUT","Correct unsupported controlled values.",IF(S148="INCOMPLETE","Complete missing controlled fields.",IF(S148="RESOLVE_SCOPE","Resolve one or more boundary states/effects before comparison.",IF(AX148="INCOMPLETE","Record exact missing buyer / offer / market-job / geography-serviceability scope labels before publishing.","None identified by controlled inputs."))))</f>
      </c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>
        <f>IF(OR(LEN(TRIM(SUBSTITUTE(SUBSTITUTE(SUBSTITUTE(SUBSTITUTE(SUBSTITUTE(SUBSTITUTE(D148,CHAR(160)," "),CHAR(9)," "),CHAR(10)," "),CHAR(11)," "),CHAR(12)," "),CHAR(13)," ")))=0,LEN(TRIM(SUBSTITUTE(SUBSTITUTE(SUBSTITUTE(SUBSTITUTE(SUBSTITUTE(SUBSTITUTE(G148,CHAR(160)," "),CHAR(9)," "),CHAR(10)," "),CHAR(11)," "),CHAR(12)," "),CHAR(13)," ")))=0,LEN(TRIM(SUBSTITUTE(SUBSTITUTE(SUBSTITUTE(SUBSTITUTE(SUBSTITUTE(SUBSTITUTE(J148,CHAR(160)," "),CHAR(9)," "),CHAR(10)," "),CHAR(11)," "),CHAR(12)," "),CHAR(13)," ")))=0,LEN(TRIM(SUBSTITUTE(SUBSTITUTE(SUBSTITUTE(SUBSTITUTE(SUBSTITUTE(SUBSTITUTE(M148,CHAR(160)," "),CHAR(9)," "),CHAR(10)," "),CHAR(11)," "),CHAR(12)," "),CHAR(13)," ")))=0),"INCOMPLETE","COMPLETE")</f>
      </c>
      <c r="AY148">
        <f>IF(OR(S148="INVALID_INPUT",S148="INCOMPLETE",S148="RESOLVE_SCOPE",AX148="INCOMPLETE"),"NOT_READY_TO_PUBLISH","READY_FOR_HANDOFF")</f>
      </c>
    </row>
    <row r="149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48">
        <f>IF(OR(LEN(TRIM(SUBSTITUTE(SUBSTITUTE(SUBSTITUTE(SUBSTITUTE(SUBSTITUTE(SUBSTITUTE(B149,CHAR(160)," "),CHAR(9)," "),CHAR(10)," "),CHAR(11)," "),CHAR(12)," "),CHAR(13)," ")))=0,LEN(TRIM(SUBSTITUTE(SUBSTITUTE(SUBSTITUTE(SUBSTITUTE(SUBSTITUTE(SUBSTITUTE(C149,CHAR(160)," "),CHAR(9)," "),CHAR(10)," "),CHAR(11)," "),CHAR(12)," "),CHAR(13)," ")))=0,LEN(TRIM(SUBSTITUTE(SUBSTITUTE(SUBSTITUTE(SUBSTITUTE(SUBSTITUTE(SUBSTITUTE(E149,CHAR(160)," "),CHAR(9)," "),CHAR(10)," "),CHAR(11)," "),CHAR(12)," "),CHAR(13)," ")))=0,LEN(TRIM(SUBSTITUTE(SUBSTITUTE(SUBSTITUTE(SUBSTITUTE(SUBSTITUTE(SUBSTITUTE(F149,CHAR(160)," "),CHAR(9)," "),CHAR(10)," "),CHAR(11)," "),CHAR(12)," "),CHAR(13)," ")))=0,LEN(TRIM(SUBSTITUTE(SUBSTITUTE(SUBSTITUTE(SUBSTITUTE(SUBSTITUTE(SUBSTITUTE(H149,CHAR(160)," "),CHAR(9)," "),CHAR(10)," "),CHAR(11)," "),CHAR(12)," "),CHAR(13)," ")))=0,LEN(TRIM(SUBSTITUTE(SUBSTITUTE(SUBSTITUTE(SUBSTITUTE(SUBSTITUTE(SUBSTITUTE(I149,CHAR(160)," "),CHAR(9)," "),CHAR(10)," "),CHAR(11)," "),CHAR(12)," "),CHAR(13)," ")))=0,LEN(TRIM(SUBSTITUTE(SUBSTITUTE(SUBSTITUTE(SUBSTITUTE(SUBSTITUTE(SUBSTITUTE(K149,CHAR(160)," "),CHAR(9)," "),CHAR(10)," "),CHAR(11)," "),CHAR(12)," "),CHAR(13)," ")))=0,LEN(TRIM(SUBSTITUTE(SUBSTITUTE(SUBSTITUTE(SUBSTITUTE(SUBSTITUTE(SUBSTITUTE(L149,CHAR(160)," "),CHAR(9)," "),CHAR(10)," "),CHAR(11)," "),CHAR(12)," "),CHAR(13)," ")))=0,LEN(TRIM(SUBSTITUTE(SUBSTITUTE(SUBSTITUTE(SUBSTITUTE(SUBSTITUTE(SUBSTITUTE(N149,CHAR(160)," "),CHAR(9)," "),CHAR(10)," "),CHAR(11)," "),CHAR(12)," "),CHAR(13)," ")))=0,LEN(TRIM(SUBSTITUTE(SUBSTITUTE(SUBSTITUTE(SUBSTITUTE(SUBSTITUTE(SUBSTITUTE(O149,CHAR(160)," "),CHAR(9)," "),CHAR(10)," "),CHAR(11)," "),CHAR(12)," "),CHAR(13)," ")))=0),"INCOMPLETE",IF(OR(SUMPRODUCT(--EXACT(TRIM(SUBSTITUTE(SUBSTITUTE(SUBSTITUTE(SUBSTITUTE(SUBSTITUTE(SUBSTITUTE(B149,CHAR(160)," "),CHAR(9)," "),CHAR(10)," "),CHAR(11)," "),CHAR(12)," "),CHAR(13)," ")),validation_decision_use))=0,SUMPRODUCT(--EXACT(TRIM(SUBSTITUTE(SUBSTITUTE(SUBSTITUTE(SUBSTITUTE(SUBSTITUTE(SUBSTITUTE(C149,CHAR(160)," "),CHAR(9)," "),CHAR(10)," "),CHAR(11)," "),CHAR(12)," "),CHAR(13)," ")),validation_existing_view))=0,SUMPRODUCT(--EXACT(TRIM(SUBSTITUTE(SUBSTITUTE(SUBSTITUTE(SUBSTITUTE(SUBSTITUTE(SUBSTITUTE(E149,CHAR(160)," "),CHAR(9)," "),CHAR(10)," "),CHAR(11)," "),CHAR(12)," "),CHAR(13)," ")),validation_boundary_state))=0,SUMPRODUCT(--EXACT(TRIM(SUBSTITUTE(SUBSTITUTE(SUBSTITUTE(SUBSTITUTE(SUBSTITUTE(SUBSTITUTE(F149,CHAR(160)," "),CHAR(9)," "),CHAR(10)," "),CHAR(11)," "),CHAR(12)," "),CHAR(13)," ")),validation_boundary_effect))=0,SUMPRODUCT(--EXACT(TRIM(SUBSTITUTE(SUBSTITUTE(SUBSTITUTE(SUBSTITUTE(SUBSTITUTE(SUBSTITUTE(H149,CHAR(160)," "),CHAR(9)," "),CHAR(10)," "),CHAR(11)," "),CHAR(12)," "),CHAR(13)," ")),validation_boundary_state))=0,SUMPRODUCT(--EXACT(TRIM(SUBSTITUTE(SUBSTITUTE(SUBSTITUTE(SUBSTITUTE(SUBSTITUTE(SUBSTITUTE(I149,CHAR(160)," "),CHAR(9)," "),CHAR(10)," "),CHAR(11)," "),CHAR(12)," "),CHAR(13)," ")),validation_boundary_effect))=0,SUMPRODUCT(--EXACT(TRIM(SUBSTITUTE(SUBSTITUTE(SUBSTITUTE(SUBSTITUTE(SUBSTITUTE(SUBSTITUTE(K149,CHAR(160)," "),CHAR(9)," "),CHAR(10)," "),CHAR(11)," "),CHAR(12)," "),CHAR(13)," ")),validation_boundary_state))=0,SUMPRODUCT(--EXACT(TRIM(SUBSTITUTE(SUBSTITUTE(SUBSTITUTE(SUBSTITUTE(SUBSTITUTE(SUBSTITUTE(L149,CHAR(160)," "),CHAR(9)," "),CHAR(10)," "),CHAR(11)," "),CHAR(12)," "),CHAR(13)," ")),validation_boundary_effect))=0,SUMPRODUCT(--EXACT(TRIM(SUBSTITUTE(SUBSTITUTE(SUBSTITUTE(SUBSTITUTE(SUBSTITUTE(SUBSTITUTE(N149,CHAR(160)," "),CHAR(9)," "),CHAR(10)," "),CHAR(11)," "),CHAR(12)," "),CHAR(13)," ")),validation_boundary_state))=0,SUMPRODUCT(--EXACT(TRIM(SUBSTITUTE(SUBSTITUTE(SUBSTITUTE(SUBSTITUTE(SUBSTITUTE(SUBSTITUTE(O149,CHAR(160)," "),CHAR(9)," "),CHAR(10)," "),CHAR(11)," "),CHAR(12)," "),CHAR(13)," ")),validation_boundary_effect))=0),"INVALID_INPUT",IF(OR(TRIM(SUBSTITUTE(SUBSTITUTE(SUBSTITUTE(SUBSTITUTE(SUBSTITUTE(SUBSTITUTE(E149,CHAR(160)," "),CHAR(9)," "),CHAR(10)," "),CHAR(11)," "),CHAR(12)," "),CHAR(13)," "))="UNRESOLVED",TRIM(SUBSTITUTE(SUBSTITUTE(SUBSTITUTE(SUBSTITUTE(SUBSTITUTE(SUBSTITUTE(F149,CHAR(160)," "),CHAR(9)," "),CHAR(10)," "),CHAR(11)," "),CHAR(12)," "),CHAR(13)," "))="UNKNOWN",TRIM(SUBSTITUTE(SUBSTITUTE(SUBSTITUTE(SUBSTITUTE(SUBSTITUTE(SUBSTITUTE(H149,CHAR(160)," "),CHAR(9)," "),CHAR(10)," "),CHAR(11)," "),CHAR(12)," "),CHAR(13)," "))="UNRESOLVED",TRIM(SUBSTITUTE(SUBSTITUTE(SUBSTITUTE(SUBSTITUTE(SUBSTITUTE(SUBSTITUTE(I149,CHAR(160)," "),CHAR(9)," "),CHAR(10)," "),CHAR(11)," "),CHAR(12)," "),CHAR(13)," "))="UNKNOWN",TRIM(SUBSTITUTE(SUBSTITUTE(SUBSTITUTE(SUBSTITUTE(SUBSTITUTE(SUBSTITUTE(K149,CHAR(160)," "),CHAR(9)," "),CHAR(10)," "),CHAR(11)," "),CHAR(12)," "),CHAR(13)," "))="UNRESOLVED",TRIM(SUBSTITUTE(SUBSTITUTE(SUBSTITUTE(SUBSTITUTE(SUBSTITUTE(SUBSTITUTE(L149,CHAR(160)," "),CHAR(9)," "),CHAR(10)," "),CHAR(11)," "),CHAR(12)," "),CHAR(13)," "))="UNKNOWN",TRIM(SUBSTITUTE(SUBSTITUTE(SUBSTITUTE(SUBSTITUTE(SUBSTITUTE(SUBSTITUTE(N149,CHAR(160)," "),CHAR(9)," "),CHAR(10)," "),CHAR(11)," "),CHAR(12)," "),CHAR(13)," "))="UNRESOLVED",TRIM(SUBSTITUTE(SUBSTITUTE(SUBSTITUTE(SUBSTITUTE(SUBSTITUTE(SUBSTITUTE(O149,CHAR(160)," "),CHAR(9)," "),CHAR(10)," "),CHAR(11)," "),CHAR(12)," "),CHAR(13)," "))="UNKNOWN"),"RESOLVE_SCOPE",IF(AND(TRIM(SUBSTITUTE(SUBSTITUTE(SUBSTITUTE(SUBSTITUTE(SUBSTITUTE(SUBSTITUTE(C149,CHAR(160)," "),CHAR(9)," "),CHAR(10)," "),CHAR(11)," "),CHAR(12)," "),CHAR(13)," "))="CURRENT",OR(TRIM(SUBSTITUTE(SUBSTITUTE(SUBSTITUTE(SUBSTITUTE(SUBSTITUTE(SUBSTITUTE(F149,CHAR(160)," "),CHAR(9)," "),CHAR(10)," "),CHAR(11)," "),CHAR(12)," "),CHAR(13)," "))="MATERIAL",TRIM(SUBSTITUTE(SUBSTITUTE(SUBSTITUTE(SUBSTITUTE(SUBSTITUTE(SUBSTITUTE(I149,CHAR(160)," "),CHAR(9)," "),CHAR(10)," "),CHAR(11)," "),CHAR(12)," "),CHAR(13)," "))="MATERIAL",TRIM(SUBSTITUTE(SUBSTITUTE(SUBSTITUTE(SUBSTITUTE(SUBSTITUTE(SUBSTITUTE(L149,CHAR(160)," "),CHAR(9)," "),CHAR(10)," "),CHAR(11)," "),CHAR(12)," "),CHAR(13)," "))="MATERIAL",TRIM(SUBSTITUTE(SUBSTITUTE(SUBSTITUTE(SUBSTITUTE(SUBSTITUTE(SUBSTITUTE(O149,CHAR(160)," "),CHAR(9)," "),CHAR(10)," "),CHAR(11)," "),CHAR(12)," "),CHAR(13)," "))="MATERIAL")),"REOPEN_VIEW",IF((--(TRIM(SUBSTITUTE(SUBSTITUTE(SUBSTITUTE(SUBSTITUTE(SUBSTITUTE(SUBSTITUTE(F149,CHAR(160)," "),CHAR(9)," "),CHAR(10)," "),CHAR(11)," "),CHAR(12)," "),CHAR(13)," "))="MATERIAL")+--(TRIM(SUBSTITUTE(SUBSTITUTE(SUBSTITUTE(SUBSTITUTE(SUBSTITUTE(SUBSTITUTE(I149,CHAR(160)," "),CHAR(9)," "),CHAR(10)," "),CHAR(11)," "),CHAR(12)," "),CHAR(13)," "))="MATERIAL")+--(TRIM(SUBSTITUTE(SUBSTITUTE(SUBSTITUTE(SUBSTITUTE(SUBSTITUTE(SUBSTITUTE(L149,CHAR(160)," "),CHAR(9)," "),CHAR(10)," "),CHAR(11)," "),CHAR(12)," "),CHAR(13)," "))="MATERIAL")+--(TRIM(SUBSTITUTE(SUBSTITUTE(SUBSTITUTE(SUBSTITUTE(SUBSTITUTE(SUBSTITUTE(O149,CHAR(160)," "),CHAR(9)," "),CHAR(10)," "),CHAR(11)," "),CHAR(12)," "),CHAR(13)," "))="MATERIAL"))&gt;1,"SPLIT_MULTIPLE",IF(TRIM(SUBSTITUTE(SUBSTITUTE(SUBSTITUTE(SUBSTITUTE(SUBSTITUTE(SUBSTITUTE(F149,CHAR(160)," "),CHAR(9)," "),CHAR(10)," "),CHAR(11)," "),CHAR(12)," "),CHAR(13)," "))="MATERIAL","SPLIT_BUYER",IF(TRIM(SUBSTITUTE(SUBSTITUTE(SUBSTITUTE(SUBSTITUTE(SUBSTITUTE(SUBSTITUTE(I149,CHAR(160)," "),CHAR(9)," "),CHAR(10)," "),CHAR(11)," "),CHAR(12)," "),CHAR(13)," "))="MATERIAL","SPLIT_OFFER",IF(TRIM(SUBSTITUTE(SUBSTITUTE(SUBSTITUTE(SUBSTITUTE(SUBSTITUTE(SUBSTITUTE(L149,CHAR(160)," "),CHAR(9)," "),CHAR(10)," "),CHAR(11)," "),CHAR(12)," "),CHAR(13)," "))="MATERIAL","SPLIT_MARKET",IF(TRIM(SUBSTITUTE(SUBSTITUTE(SUBSTITUTE(SUBSTITUTE(SUBSTITUTE(SUBSTITUTE(O149,CHAR(160)," "),CHAR(9)," "),CHAR(10)," "),CHAR(11)," "),CHAR(12)," "),CHAR(13)," "))="MATERIAL","SPLIT_GEOGRAPHY","USE_ONE_VIEW")))))))))</f>
      </c>
      <c r="T149" s="46">
        <f>IF(S149="INVALID_INPUT","CONTROLLED_INPUT_INVALID",IF(S149="INCOMPLETE","REQUIRED_INPUT_MISSING",IF(S149="RESOLVE_SCOPE","BOUNDARY_UNRESOLVED",IF(S149="REOPEN_VIEW","CURRENT_VIEW_STALE",IF(S149="SPLIT_MULTIPLE","MULTIPLE_MATERIAL_BOUNDARIES",IF(LEFT(S149,6)="SPLIT_","SINGLE_MATERIAL_BOUNDARY","NO_MATERIAL_BOUNDARY_CHANGE"))))))</f>
      </c>
      <c r="U149" s="46">
        <f>"Buyer: "&amp;TRIM(SUBSTITUTE(SUBSTITUTE(SUBSTITUTE(SUBSTITUTE(SUBSTITUTE(SUBSTITUTE(D149,CHAR(160)," "),CHAR(9)," "),CHAR(10)," "),CHAR(11)," "),CHAR(12)," "),CHAR(13)," "))&amp;" | Offer: "&amp;TRIM(SUBSTITUTE(SUBSTITUTE(SUBSTITUTE(SUBSTITUTE(SUBSTITUTE(SUBSTITUTE(G149,CHAR(160)," "),CHAR(9)," "),CHAR(10)," "),CHAR(11)," "),CHAR(12)," "),CHAR(13)," "))&amp;" | Market/job: "&amp;TRIM(SUBSTITUTE(SUBSTITUTE(SUBSTITUTE(SUBSTITUTE(SUBSTITUTE(SUBSTITUTE(J149,CHAR(160)," "),CHAR(9)," "),CHAR(10)," "),CHAR(11)," "),CHAR(12)," "),CHAR(13)," "))&amp;" | Geography/serviceability: "&amp;TRIM(SUBSTITUTE(SUBSTITUTE(SUBSTITUTE(SUBSTITUTE(SUBSTITUTE(SUBSTITUTE(M149,CHAR(160)," "),CHAR(9)," "),CHAR(10)," "),CHAR(11)," "),CHAR(12)," "),CHAR(13)," "))</f>
      </c>
      <c r="V149" s="46">
        <f>IF(OR(S149="USE_ONE_VIEW",LEFT(S149,6)="SPLIT_",S149="REOPEN_VIEW"),"Use the resulting scoped view for the stated decision after inclusions, exclusions and evidence are recorded.","No consequential downstream comparison yet.")</f>
      </c>
      <c r="W149" s="46">
        <f>IF(OR(S149="USE_ONE_VIEW",LEFT(S149,6)="SPLIT_",S149="REOPEN_VIEW"),"Do not generalize to other buyers, offers, markets, geographies or decisions without rechecking scope.","Do not size, benchmark, rank or brief from an unresolved or invalid scope.")</f>
      </c>
      <c r="X149" s="46">
        <f>IF(S149="INVALID_INPUT","Correct unsupported controlled values.",IF(S149="INCOMPLETE","Complete missing controlled fields.",IF(S149="RESOLVE_SCOPE","Resolve one or more boundary states/effects before comparison.",IF(AX149="INCOMPLETE","Record exact missing buyer / offer / market-job / geography-serviceability scope labels before publishing.","None identified by controlled inputs."))))</f>
      </c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>
        <f>IF(OR(LEN(TRIM(SUBSTITUTE(SUBSTITUTE(SUBSTITUTE(SUBSTITUTE(SUBSTITUTE(SUBSTITUTE(D149,CHAR(160)," "),CHAR(9)," "),CHAR(10)," "),CHAR(11)," "),CHAR(12)," "),CHAR(13)," ")))=0,LEN(TRIM(SUBSTITUTE(SUBSTITUTE(SUBSTITUTE(SUBSTITUTE(SUBSTITUTE(SUBSTITUTE(G149,CHAR(160)," "),CHAR(9)," "),CHAR(10)," "),CHAR(11)," "),CHAR(12)," "),CHAR(13)," ")))=0,LEN(TRIM(SUBSTITUTE(SUBSTITUTE(SUBSTITUTE(SUBSTITUTE(SUBSTITUTE(SUBSTITUTE(J149,CHAR(160)," "),CHAR(9)," "),CHAR(10)," "),CHAR(11)," "),CHAR(12)," "),CHAR(13)," ")))=0,LEN(TRIM(SUBSTITUTE(SUBSTITUTE(SUBSTITUTE(SUBSTITUTE(SUBSTITUTE(SUBSTITUTE(M149,CHAR(160)," "),CHAR(9)," "),CHAR(10)," "),CHAR(11)," "),CHAR(12)," "),CHAR(13)," ")))=0),"INCOMPLETE","COMPLETE")</f>
      </c>
      <c r="AY149">
        <f>IF(OR(S149="INVALID_INPUT",S149="INCOMPLETE",S149="RESOLVE_SCOPE",AX149="INCOMPLETE"),"NOT_READY_TO_PUBLISH","READY_FOR_HANDOFF")</f>
      </c>
    </row>
    <row r="150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48">
        <f>IF(OR(LEN(TRIM(SUBSTITUTE(SUBSTITUTE(SUBSTITUTE(SUBSTITUTE(SUBSTITUTE(SUBSTITUTE(B150,CHAR(160)," "),CHAR(9)," "),CHAR(10)," "),CHAR(11)," "),CHAR(12)," "),CHAR(13)," ")))=0,LEN(TRIM(SUBSTITUTE(SUBSTITUTE(SUBSTITUTE(SUBSTITUTE(SUBSTITUTE(SUBSTITUTE(C150,CHAR(160)," "),CHAR(9)," "),CHAR(10)," "),CHAR(11)," "),CHAR(12)," "),CHAR(13)," ")))=0,LEN(TRIM(SUBSTITUTE(SUBSTITUTE(SUBSTITUTE(SUBSTITUTE(SUBSTITUTE(SUBSTITUTE(E150,CHAR(160)," "),CHAR(9)," "),CHAR(10)," "),CHAR(11)," "),CHAR(12)," "),CHAR(13)," ")))=0,LEN(TRIM(SUBSTITUTE(SUBSTITUTE(SUBSTITUTE(SUBSTITUTE(SUBSTITUTE(SUBSTITUTE(F150,CHAR(160)," "),CHAR(9)," "),CHAR(10)," "),CHAR(11)," "),CHAR(12)," "),CHAR(13)," ")))=0,LEN(TRIM(SUBSTITUTE(SUBSTITUTE(SUBSTITUTE(SUBSTITUTE(SUBSTITUTE(SUBSTITUTE(H150,CHAR(160)," "),CHAR(9)," "),CHAR(10)," "),CHAR(11)," "),CHAR(12)," "),CHAR(13)," ")))=0,LEN(TRIM(SUBSTITUTE(SUBSTITUTE(SUBSTITUTE(SUBSTITUTE(SUBSTITUTE(SUBSTITUTE(I150,CHAR(160)," "),CHAR(9)," "),CHAR(10)," "),CHAR(11)," "),CHAR(12)," "),CHAR(13)," ")))=0,LEN(TRIM(SUBSTITUTE(SUBSTITUTE(SUBSTITUTE(SUBSTITUTE(SUBSTITUTE(SUBSTITUTE(K150,CHAR(160)," "),CHAR(9)," "),CHAR(10)," "),CHAR(11)," "),CHAR(12)," "),CHAR(13)," ")))=0,LEN(TRIM(SUBSTITUTE(SUBSTITUTE(SUBSTITUTE(SUBSTITUTE(SUBSTITUTE(SUBSTITUTE(L150,CHAR(160)," "),CHAR(9)," "),CHAR(10)," "),CHAR(11)," "),CHAR(12)," "),CHAR(13)," ")))=0,LEN(TRIM(SUBSTITUTE(SUBSTITUTE(SUBSTITUTE(SUBSTITUTE(SUBSTITUTE(SUBSTITUTE(N150,CHAR(160)," "),CHAR(9)," "),CHAR(10)," "),CHAR(11)," "),CHAR(12)," "),CHAR(13)," ")))=0,LEN(TRIM(SUBSTITUTE(SUBSTITUTE(SUBSTITUTE(SUBSTITUTE(SUBSTITUTE(SUBSTITUTE(O150,CHAR(160)," "),CHAR(9)," "),CHAR(10)," "),CHAR(11)," "),CHAR(12)," "),CHAR(13)," ")))=0),"INCOMPLETE",IF(OR(SUMPRODUCT(--EXACT(TRIM(SUBSTITUTE(SUBSTITUTE(SUBSTITUTE(SUBSTITUTE(SUBSTITUTE(SUBSTITUTE(B150,CHAR(160)," "),CHAR(9)," "),CHAR(10)," "),CHAR(11)," "),CHAR(12)," "),CHAR(13)," ")),validation_decision_use))=0,SUMPRODUCT(--EXACT(TRIM(SUBSTITUTE(SUBSTITUTE(SUBSTITUTE(SUBSTITUTE(SUBSTITUTE(SUBSTITUTE(C150,CHAR(160)," "),CHAR(9)," "),CHAR(10)," "),CHAR(11)," "),CHAR(12)," "),CHAR(13)," ")),validation_existing_view))=0,SUMPRODUCT(--EXACT(TRIM(SUBSTITUTE(SUBSTITUTE(SUBSTITUTE(SUBSTITUTE(SUBSTITUTE(SUBSTITUTE(E150,CHAR(160)," "),CHAR(9)," "),CHAR(10)," "),CHAR(11)," "),CHAR(12)," "),CHAR(13)," ")),validation_boundary_state))=0,SUMPRODUCT(--EXACT(TRIM(SUBSTITUTE(SUBSTITUTE(SUBSTITUTE(SUBSTITUTE(SUBSTITUTE(SUBSTITUTE(F150,CHAR(160)," "),CHAR(9)," "),CHAR(10)," "),CHAR(11)," "),CHAR(12)," "),CHAR(13)," ")),validation_boundary_effect))=0,SUMPRODUCT(--EXACT(TRIM(SUBSTITUTE(SUBSTITUTE(SUBSTITUTE(SUBSTITUTE(SUBSTITUTE(SUBSTITUTE(H150,CHAR(160)," "),CHAR(9)," "),CHAR(10)," "),CHAR(11)," "),CHAR(12)," "),CHAR(13)," ")),validation_boundary_state))=0,SUMPRODUCT(--EXACT(TRIM(SUBSTITUTE(SUBSTITUTE(SUBSTITUTE(SUBSTITUTE(SUBSTITUTE(SUBSTITUTE(I150,CHAR(160)," "),CHAR(9)," "),CHAR(10)," "),CHAR(11)," "),CHAR(12)," "),CHAR(13)," ")),validation_boundary_effect))=0,SUMPRODUCT(--EXACT(TRIM(SUBSTITUTE(SUBSTITUTE(SUBSTITUTE(SUBSTITUTE(SUBSTITUTE(SUBSTITUTE(K150,CHAR(160)," "),CHAR(9)," "),CHAR(10)," "),CHAR(11)," "),CHAR(12)," "),CHAR(13)," ")),validation_boundary_state))=0,SUMPRODUCT(--EXACT(TRIM(SUBSTITUTE(SUBSTITUTE(SUBSTITUTE(SUBSTITUTE(SUBSTITUTE(SUBSTITUTE(L150,CHAR(160)," "),CHAR(9)," "),CHAR(10)," "),CHAR(11)," "),CHAR(12)," "),CHAR(13)," ")),validation_boundary_effect))=0,SUMPRODUCT(--EXACT(TRIM(SUBSTITUTE(SUBSTITUTE(SUBSTITUTE(SUBSTITUTE(SUBSTITUTE(SUBSTITUTE(N150,CHAR(160)," "),CHAR(9)," "),CHAR(10)," "),CHAR(11)," "),CHAR(12)," "),CHAR(13)," ")),validation_boundary_state))=0,SUMPRODUCT(--EXACT(TRIM(SUBSTITUTE(SUBSTITUTE(SUBSTITUTE(SUBSTITUTE(SUBSTITUTE(SUBSTITUTE(O150,CHAR(160)," "),CHAR(9)," "),CHAR(10)," "),CHAR(11)," "),CHAR(12)," "),CHAR(13)," ")),validation_boundary_effect))=0),"INVALID_INPUT",IF(OR(TRIM(SUBSTITUTE(SUBSTITUTE(SUBSTITUTE(SUBSTITUTE(SUBSTITUTE(SUBSTITUTE(E150,CHAR(160)," "),CHAR(9)," "),CHAR(10)," "),CHAR(11)," "),CHAR(12)," "),CHAR(13)," "))="UNRESOLVED",TRIM(SUBSTITUTE(SUBSTITUTE(SUBSTITUTE(SUBSTITUTE(SUBSTITUTE(SUBSTITUTE(F150,CHAR(160)," "),CHAR(9)," "),CHAR(10)," "),CHAR(11)," "),CHAR(12)," "),CHAR(13)," "))="UNKNOWN",TRIM(SUBSTITUTE(SUBSTITUTE(SUBSTITUTE(SUBSTITUTE(SUBSTITUTE(SUBSTITUTE(H150,CHAR(160)," "),CHAR(9)," "),CHAR(10)," "),CHAR(11)," "),CHAR(12)," "),CHAR(13)," "))="UNRESOLVED",TRIM(SUBSTITUTE(SUBSTITUTE(SUBSTITUTE(SUBSTITUTE(SUBSTITUTE(SUBSTITUTE(I150,CHAR(160)," "),CHAR(9)," "),CHAR(10)," "),CHAR(11)," "),CHAR(12)," "),CHAR(13)," "))="UNKNOWN",TRIM(SUBSTITUTE(SUBSTITUTE(SUBSTITUTE(SUBSTITUTE(SUBSTITUTE(SUBSTITUTE(K150,CHAR(160)," "),CHAR(9)," "),CHAR(10)," "),CHAR(11)," "),CHAR(12)," "),CHAR(13)," "))="UNRESOLVED",TRIM(SUBSTITUTE(SUBSTITUTE(SUBSTITUTE(SUBSTITUTE(SUBSTITUTE(SUBSTITUTE(L150,CHAR(160)," "),CHAR(9)," "),CHAR(10)," "),CHAR(11)," "),CHAR(12)," "),CHAR(13)," "))="UNKNOWN",TRIM(SUBSTITUTE(SUBSTITUTE(SUBSTITUTE(SUBSTITUTE(SUBSTITUTE(SUBSTITUTE(N150,CHAR(160)," "),CHAR(9)," "),CHAR(10)," "),CHAR(11)," "),CHAR(12)," "),CHAR(13)," "))="UNRESOLVED",TRIM(SUBSTITUTE(SUBSTITUTE(SUBSTITUTE(SUBSTITUTE(SUBSTITUTE(SUBSTITUTE(O150,CHAR(160)," "),CHAR(9)," "),CHAR(10)," "),CHAR(11)," "),CHAR(12)," "),CHAR(13)," "))="UNKNOWN"),"RESOLVE_SCOPE",IF(AND(TRIM(SUBSTITUTE(SUBSTITUTE(SUBSTITUTE(SUBSTITUTE(SUBSTITUTE(SUBSTITUTE(C150,CHAR(160)," "),CHAR(9)," "),CHAR(10)," "),CHAR(11)," "),CHAR(12)," "),CHAR(13)," "))="CURRENT",OR(TRIM(SUBSTITUTE(SUBSTITUTE(SUBSTITUTE(SUBSTITUTE(SUBSTITUTE(SUBSTITUTE(F150,CHAR(160)," "),CHAR(9)," "),CHAR(10)," "),CHAR(11)," "),CHAR(12)," "),CHAR(13)," "))="MATERIAL",TRIM(SUBSTITUTE(SUBSTITUTE(SUBSTITUTE(SUBSTITUTE(SUBSTITUTE(SUBSTITUTE(I150,CHAR(160)," "),CHAR(9)," "),CHAR(10)," "),CHAR(11)," "),CHAR(12)," "),CHAR(13)," "))="MATERIAL",TRIM(SUBSTITUTE(SUBSTITUTE(SUBSTITUTE(SUBSTITUTE(SUBSTITUTE(SUBSTITUTE(L150,CHAR(160)," "),CHAR(9)," "),CHAR(10)," "),CHAR(11)," "),CHAR(12)," "),CHAR(13)," "))="MATERIAL",TRIM(SUBSTITUTE(SUBSTITUTE(SUBSTITUTE(SUBSTITUTE(SUBSTITUTE(SUBSTITUTE(O150,CHAR(160)," "),CHAR(9)," "),CHAR(10)," "),CHAR(11)," "),CHAR(12)," "),CHAR(13)," "))="MATERIAL")),"REOPEN_VIEW",IF((--(TRIM(SUBSTITUTE(SUBSTITUTE(SUBSTITUTE(SUBSTITUTE(SUBSTITUTE(SUBSTITUTE(F150,CHAR(160)," "),CHAR(9)," "),CHAR(10)," "),CHAR(11)," "),CHAR(12)," "),CHAR(13)," "))="MATERIAL")+--(TRIM(SUBSTITUTE(SUBSTITUTE(SUBSTITUTE(SUBSTITUTE(SUBSTITUTE(SUBSTITUTE(I150,CHAR(160)," "),CHAR(9)," "),CHAR(10)," "),CHAR(11)," "),CHAR(12)," "),CHAR(13)," "))="MATERIAL")+--(TRIM(SUBSTITUTE(SUBSTITUTE(SUBSTITUTE(SUBSTITUTE(SUBSTITUTE(SUBSTITUTE(L150,CHAR(160)," "),CHAR(9)," "),CHAR(10)," "),CHAR(11)," "),CHAR(12)," "),CHAR(13)," "))="MATERIAL")+--(TRIM(SUBSTITUTE(SUBSTITUTE(SUBSTITUTE(SUBSTITUTE(SUBSTITUTE(SUBSTITUTE(O150,CHAR(160)," "),CHAR(9)," "),CHAR(10)," "),CHAR(11)," "),CHAR(12)," "),CHAR(13)," "))="MATERIAL"))&gt;1,"SPLIT_MULTIPLE",IF(TRIM(SUBSTITUTE(SUBSTITUTE(SUBSTITUTE(SUBSTITUTE(SUBSTITUTE(SUBSTITUTE(F150,CHAR(160)," "),CHAR(9)," "),CHAR(10)," "),CHAR(11)," "),CHAR(12)," "),CHAR(13)," "))="MATERIAL","SPLIT_BUYER",IF(TRIM(SUBSTITUTE(SUBSTITUTE(SUBSTITUTE(SUBSTITUTE(SUBSTITUTE(SUBSTITUTE(I150,CHAR(160)," "),CHAR(9)," "),CHAR(10)," "),CHAR(11)," "),CHAR(12)," "),CHAR(13)," "))="MATERIAL","SPLIT_OFFER",IF(TRIM(SUBSTITUTE(SUBSTITUTE(SUBSTITUTE(SUBSTITUTE(SUBSTITUTE(SUBSTITUTE(L150,CHAR(160)," "),CHAR(9)," "),CHAR(10)," "),CHAR(11)," "),CHAR(12)," "),CHAR(13)," "))="MATERIAL","SPLIT_MARKET",IF(TRIM(SUBSTITUTE(SUBSTITUTE(SUBSTITUTE(SUBSTITUTE(SUBSTITUTE(SUBSTITUTE(O150,CHAR(160)," "),CHAR(9)," "),CHAR(10)," "),CHAR(11)," "),CHAR(12)," "),CHAR(13)," "))="MATERIAL","SPLIT_GEOGRAPHY","USE_ONE_VIEW")))))))))</f>
      </c>
      <c r="T150" s="46">
        <f>IF(S150="INVALID_INPUT","CONTROLLED_INPUT_INVALID",IF(S150="INCOMPLETE","REQUIRED_INPUT_MISSING",IF(S150="RESOLVE_SCOPE","BOUNDARY_UNRESOLVED",IF(S150="REOPEN_VIEW","CURRENT_VIEW_STALE",IF(S150="SPLIT_MULTIPLE","MULTIPLE_MATERIAL_BOUNDARIES",IF(LEFT(S150,6)="SPLIT_","SINGLE_MATERIAL_BOUNDARY","NO_MATERIAL_BOUNDARY_CHANGE"))))))</f>
      </c>
      <c r="U150" s="46">
        <f>"Buyer: "&amp;TRIM(SUBSTITUTE(SUBSTITUTE(SUBSTITUTE(SUBSTITUTE(SUBSTITUTE(SUBSTITUTE(D150,CHAR(160)," "),CHAR(9)," "),CHAR(10)," "),CHAR(11)," "),CHAR(12)," "),CHAR(13)," "))&amp;" | Offer: "&amp;TRIM(SUBSTITUTE(SUBSTITUTE(SUBSTITUTE(SUBSTITUTE(SUBSTITUTE(SUBSTITUTE(G150,CHAR(160)," "),CHAR(9)," "),CHAR(10)," "),CHAR(11)," "),CHAR(12)," "),CHAR(13)," "))&amp;" | Market/job: "&amp;TRIM(SUBSTITUTE(SUBSTITUTE(SUBSTITUTE(SUBSTITUTE(SUBSTITUTE(SUBSTITUTE(J150,CHAR(160)," "),CHAR(9)," "),CHAR(10)," "),CHAR(11)," "),CHAR(12)," "),CHAR(13)," "))&amp;" | Geography/serviceability: "&amp;TRIM(SUBSTITUTE(SUBSTITUTE(SUBSTITUTE(SUBSTITUTE(SUBSTITUTE(SUBSTITUTE(M150,CHAR(160)," "),CHAR(9)," "),CHAR(10)," "),CHAR(11)," "),CHAR(12)," "),CHAR(13)," "))</f>
      </c>
      <c r="V150" s="46">
        <f>IF(OR(S150="USE_ONE_VIEW",LEFT(S150,6)="SPLIT_",S150="REOPEN_VIEW"),"Use the resulting scoped view for the stated decision after inclusions, exclusions and evidence are recorded.","No consequential downstream comparison yet.")</f>
      </c>
      <c r="W150" s="46">
        <f>IF(OR(S150="USE_ONE_VIEW",LEFT(S150,6)="SPLIT_",S150="REOPEN_VIEW"),"Do not generalize to other buyers, offers, markets, geographies or decisions without rechecking scope.","Do not size, benchmark, rank or brief from an unresolved or invalid scope.")</f>
      </c>
      <c r="X150" s="46">
        <f>IF(S150="INVALID_INPUT","Correct unsupported controlled values.",IF(S150="INCOMPLETE","Complete missing controlled fields.",IF(S150="RESOLVE_SCOPE","Resolve one or more boundary states/effects before comparison.",IF(AX150="INCOMPLETE","Record exact missing buyer / offer / market-job / geography-serviceability scope labels before publishing.","None identified by controlled inputs."))))</f>
      </c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>
        <f>IF(OR(LEN(TRIM(SUBSTITUTE(SUBSTITUTE(SUBSTITUTE(SUBSTITUTE(SUBSTITUTE(SUBSTITUTE(D150,CHAR(160)," "),CHAR(9)," "),CHAR(10)," "),CHAR(11)," "),CHAR(12)," "),CHAR(13)," ")))=0,LEN(TRIM(SUBSTITUTE(SUBSTITUTE(SUBSTITUTE(SUBSTITUTE(SUBSTITUTE(SUBSTITUTE(G150,CHAR(160)," "),CHAR(9)," "),CHAR(10)," "),CHAR(11)," "),CHAR(12)," "),CHAR(13)," ")))=0,LEN(TRIM(SUBSTITUTE(SUBSTITUTE(SUBSTITUTE(SUBSTITUTE(SUBSTITUTE(SUBSTITUTE(J150,CHAR(160)," "),CHAR(9)," "),CHAR(10)," "),CHAR(11)," "),CHAR(12)," "),CHAR(13)," ")))=0,LEN(TRIM(SUBSTITUTE(SUBSTITUTE(SUBSTITUTE(SUBSTITUTE(SUBSTITUTE(SUBSTITUTE(M150,CHAR(160)," "),CHAR(9)," "),CHAR(10)," "),CHAR(11)," "),CHAR(12)," "),CHAR(13)," ")))=0),"INCOMPLETE","COMPLETE")</f>
      </c>
      <c r="AY150">
        <f>IF(OR(S150="INVALID_INPUT",S150="INCOMPLETE",S150="RESOLVE_SCOPE",AX150="INCOMPLETE"),"NOT_READY_TO_PUBLISH","READY_FOR_HANDOFF")</f>
      </c>
    </row>
    <row r="151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48">
        <f>IF(OR(LEN(TRIM(SUBSTITUTE(SUBSTITUTE(SUBSTITUTE(SUBSTITUTE(SUBSTITUTE(SUBSTITUTE(B151,CHAR(160)," "),CHAR(9)," "),CHAR(10)," "),CHAR(11)," "),CHAR(12)," "),CHAR(13)," ")))=0,LEN(TRIM(SUBSTITUTE(SUBSTITUTE(SUBSTITUTE(SUBSTITUTE(SUBSTITUTE(SUBSTITUTE(C151,CHAR(160)," "),CHAR(9)," "),CHAR(10)," "),CHAR(11)," "),CHAR(12)," "),CHAR(13)," ")))=0,LEN(TRIM(SUBSTITUTE(SUBSTITUTE(SUBSTITUTE(SUBSTITUTE(SUBSTITUTE(SUBSTITUTE(E151,CHAR(160)," "),CHAR(9)," "),CHAR(10)," "),CHAR(11)," "),CHAR(12)," "),CHAR(13)," ")))=0,LEN(TRIM(SUBSTITUTE(SUBSTITUTE(SUBSTITUTE(SUBSTITUTE(SUBSTITUTE(SUBSTITUTE(F151,CHAR(160)," "),CHAR(9)," "),CHAR(10)," "),CHAR(11)," "),CHAR(12)," "),CHAR(13)," ")))=0,LEN(TRIM(SUBSTITUTE(SUBSTITUTE(SUBSTITUTE(SUBSTITUTE(SUBSTITUTE(SUBSTITUTE(H151,CHAR(160)," "),CHAR(9)," "),CHAR(10)," "),CHAR(11)," "),CHAR(12)," "),CHAR(13)," ")))=0,LEN(TRIM(SUBSTITUTE(SUBSTITUTE(SUBSTITUTE(SUBSTITUTE(SUBSTITUTE(SUBSTITUTE(I151,CHAR(160)," "),CHAR(9)," "),CHAR(10)," "),CHAR(11)," "),CHAR(12)," "),CHAR(13)," ")))=0,LEN(TRIM(SUBSTITUTE(SUBSTITUTE(SUBSTITUTE(SUBSTITUTE(SUBSTITUTE(SUBSTITUTE(K151,CHAR(160)," "),CHAR(9)," "),CHAR(10)," "),CHAR(11)," "),CHAR(12)," "),CHAR(13)," ")))=0,LEN(TRIM(SUBSTITUTE(SUBSTITUTE(SUBSTITUTE(SUBSTITUTE(SUBSTITUTE(SUBSTITUTE(L151,CHAR(160)," "),CHAR(9)," "),CHAR(10)," "),CHAR(11)," "),CHAR(12)," "),CHAR(13)," ")))=0,LEN(TRIM(SUBSTITUTE(SUBSTITUTE(SUBSTITUTE(SUBSTITUTE(SUBSTITUTE(SUBSTITUTE(N151,CHAR(160)," "),CHAR(9)," "),CHAR(10)," "),CHAR(11)," "),CHAR(12)," "),CHAR(13)," ")))=0,LEN(TRIM(SUBSTITUTE(SUBSTITUTE(SUBSTITUTE(SUBSTITUTE(SUBSTITUTE(SUBSTITUTE(O151,CHAR(160)," "),CHAR(9)," "),CHAR(10)," "),CHAR(11)," "),CHAR(12)," "),CHAR(13)," ")))=0),"INCOMPLETE",IF(OR(SUMPRODUCT(--EXACT(TRIM(SUBSTITUTE(SUBSTITUTE(SUBSTITUTE(SUBSTITUTE(SUBSTITUTE(SUBSTITUTE(B151,CHAR(160)," "),CHAR(9)," "),CHAR(10)," "),CHAR(11)," "),CHAR(12)," "),CHAR(13)," ")),validation_decision_use))=0,SUMPRODUCT(--EXACT(TRIM(SUBSTITUTE(SUBSTITUTE(SUBSTITUTE(SUBSTITUTE(SUBSTITUTE(SUBSTITUTE(C151,CHAR(160)," "),CHAR(9)," "),CHAR(10)," "),CHAR(11)," "),CHAR(12)," "),CHAR(13)," ")),validation_existing_view))=0,SUMPRODUCT(--EXACT(TRIM(SUBSTITUTE(SUBSTITUTE(SUBSTITUTE(SUBSTITUTE(SUBSTITUTE(SUBSTITUTE(E151,CHAR(160)," "),CHAR(9)," "),CHAR(10)," "),CHAR(11)," "),CHAR(12)," "),CHAR(13)," ")),validation_boundary_state))=0,SUMPRODUCT(--EXACT(TRIM(SUBSTITUTE(SUBSTITUTE(SUBSTITUTE(SUBSTITUTE(SUBSTITUTE(SUBSTITUTE(F151,CHAR(160)," "),CHAR(9)," "),CHAR(10)," "),CHAR(11)," "),CHAR(12)," "),CHAR(13)," ")),validation_boundary_effect))=0,SUMPRODUCT(--EXACT(TRIM(SUBSTITUTE(SUBSTITUTE(SUBSTITUTE(SUBSTITUTE(SUBSTITUTE(SUBSTITUTE(H151,CHAR(160)," "),CHAR(9)," "),CHAR(10)," "),CHAR(11)," "),CHAR(12)," "),CHAR(13)," ")),validation_boundary_state))=0,SUMPRODUCT(--EXACT(TRIM(SUBSTITUTE(SUBSTITUTE(SUBSTITUTE(SUBSTITUTE(SUBSTITUTE(SUBSTITUTE(I151,CHAR(160)," "),CHAR(9)," "),CHAR(10)," "),CHAR(11)," "),CHAR(12)," "),CHAR(13)," ")),validation_boundary_effect))=0,SUMPRODUCT(--EXACT(TRIM(SUBSTITUTE(SUBSTITUTE(SUBSTITUTE(SUBSTITUTE(SUBSTITUTE(SUBSTITUTE(K151,CHAR(160)," "),CHAR(9)," "),CHAR(10)," "),CHAR(11)," "),CHAR(12)," "),CHAR(13)," ")),validation_boundary_state))=0,SUMPRODUCT(--EXACT(TRIM(SUBSTITUTE(SUBSTITUTE(SUBSTITUTE(SUBSTITUTE(SUBSTITUTE(SUBSTITUTE(L151,CHAR(160)," "),CHAR(9)," "),CHAR(10)," "),CHAR(11)," "),CHAR(12)," "),CHAR(13)," ")),validation_boundary_effect))=0,SUMPRODUCT(--EXACT(TRIM(SUBSTITUTE(SUBSTITUTE(SUBSTITUTE(SUBSTITUTE(SUBSTITUTE(SUBSTITUTE(N151,CHAR(160)," "),CHAR(9)," "),CHAR(10)," "),CHAR(11)," "),CHAR(12)," "),CHAR(13)," ")),validation_boundary_state))=0,SUMPRODUCT(--EXACT(TRIM(SUBSTITUTE(SUBSTITUTE(SUBSTITUTE(SUBSTITUTE(SUBSTITUTE(SUBSTITUTE(O151,CHAR(160)," "),CHAR(9)," "),CHAR(10)," "),CHAR(11)," "),CHAR(12)," "),CHAR(13)," ")),validation_boundary_effect))=0),"INVALID_INPUT",IF(OR(TRIM(SUBSTITUTE(SUBSTITUTE(SUBSTITUTE(SUBSTITUTE(SUBSTITUTE(SUBSTITUTE(E151,CHAR(160)," "),CHAR(9)," "),CHAR(10)," "),CHAR(11)," "),CHAR(12)," "),CHAR(13)," "))="UNRESOLVED",TRIM(SUBSTITUTE(SUBSTITUTE(SUBSTITUTE(SUBSTITUTE(SUBSTITUTE(SUBSTITUTE(F151,CHAR(160)," "),CHAR(9)," "),CHAR(10)," "),CHAR(11)," "),CHAR(12)," "),CHAR(13)," "))="UNKNOWN",TRIM(SUBSTITUTE(SUBSTITUTE(SUBSTITUTE(SUBSTITUTE(SUBSTITUTE(SUBSTITUTE(H151,CHAR(160)," "),CHAR(9)," "),CHAR(10)," "),CHAR(11)," "),CHAR(12)," "),CHAR(13)," "))="UNRESOLVED",TRIM(SUBSTITUTE(SUBSTITUTE(SUBSTITUTE(SUBSTITUTE(SUBSTITUTE(SUBSTITUTE(I151,CHAR(160)," "),CHAR(9)," "),CHAR(10)," "),CHAR(11)," "),CHAR(12)," "),CHAR(13)," "))="UNKNOWN",TRIM(SUBSTITUTE(SUBSTITUTE(SUBSTITUTE(SUBSTITUTE(SUBSTITUTE(SUBSTITUTE(K151,CHAR(160)," "),CHAR(9)," "),CHAR(10)," "),CHAR(11)," "),CHAR(12)," "),CHAR(13)," "))="UNRESOLVED",TRIM(SUBSTITUTE(SUBSTITUTE(SUBSTITUTE(SUBSTITUTE(SUBSTITUTE(SUBSTITUTE(L151,CHAR(160)," "),CHAR(9)," "),CHAR(10)," "),CHAR(11)," "),CHAR(12)," "),CHAR(13)," "))="UNKNOWN",TRIM(SUBSTITUTE(SUBSTITUTE(SUBSTITUTE(SUBSTITUTE(SUBSTITUTE(SUBSTITUTE(N151,CHAR(160)," "),CHAR(9)," "),CHAR(10)," "),CHAR(11)," "),CHAR(12)," "),CHAR(13)," "))="UNRESOLVED",TRIM(SUBSTITUTE(SUBSTITUTE(SUBSTITUTE(SUBSTITUTE(SUBSTITUTE(SUBSTITUTE(O151,CHAR(160)," "),CHAR(9)," "),CHAR(10)," "),CHAR(11)," "),CHAR(12)," "),CHAR(13)," "))="UNKNOWN"),"RESOLVE_SCOPE",IF(AND(TRIM(SUBSTITUTE(SUBSTITUTE(SUBSTITUTE(SUBSTITUTE(SUBSTITUTE(SUBSTITUTE(C151,CHAR(160)," "),CHAR(9)," "),CHAR(10)," "),CHAR(11)," "),CHAR(12)," "),CHAR(13)," "))="CURRENT",OR(TRIM(SUBSTITUTE(SUBSTITUTE(SUBSTITUTE(SUBSTITUTE(SUBSTITUTE(SUBSTITUTE(F151,CHAR(160)," "),CHAR(9)," "),CHAR(10)," "),CHAR(11)," "),CHAR(12)," "),CHAR(13)," "))="MATERIAL",TRIM(SUBSTITUTE(SUBSTITUTE(SUBSTITUTE(SUBSTITUTE(SUBSTITUTE(SUBSTITUTE(I151,CHAR(160)," "),CHAR(9)," "),CHAR(10)," "),CHAR(11)," "),CHAR(12)," "),CHAR(13)," "))="MATERIAL",TRIM(SUBSTITUTE(SUBSTITUTE(SUBSTITUTE(SUBSTITUTE(SUBSTITUTE(SUBSTITUTE(L151,CHAR(160)," "),CHAR(9)," "),CHAR(10)," "),CHAR(11)," "),CHAR(12)," "),CHAR(13)," "))="MATERIAL",TRIM(SUBSTITUTE(SUBSTITUTE(SUBSTITUTE(SUBSTITUTE(SUBSTITUTE(SUBSTITUTE(O151,CHAR(160)," "),CHAR(9)," "),CHAR(10)," "),CHAR(11)," "),CHAR(12)," "),CHAR(13)," "))="MATERIAL")),"REOPEN_VIEW",IF((--(TRIM(SUBSTITUTE(SUBSTITUTE(SUBSTITUTE(SUBSTITUTE(SUBSTITUTE(SUBSTITUTE(F151,CHAR(160)," "),CHAR(9)," "),CHAR(10)," "),CHAR(11)," "),CHAR(12)," "),CHAR(13)," "))="MATERIAL")+--(TRIM(SUBSTITUTE(SUBSTITUTE(SUBSTITUTE(SUBSTITUTE(SUBSTITUTE(SUBSTITUTE(I151,CHAR(160)," "),CHAR(9)," "),CHAR(10)," "),CHAR(11)," "),CHAR(12)," "),CHAR(13)," "))="MATERIAL")+--(TRIM(SUBSTITUTE(SUBSTITUTE(SUBSTITUTE(SUBSTITUTE(SUBSTITUTE(SUBSTITUTE(L151,CHAR(160)," "),CHAR(9)," "),CHAR(10)," "),CHAR(11)," "),CHAR(12)," "),CHAR(13)," "))="MATERIAL")+--(TRIM(SUBSTITUTE(SUBSTITUTE(SUBSTITUTE(SUBSTITUTE(SUBSTITUTE(SUBSTITUTE(O151,CHAR(160)," "),CHAR(9)," "),CHAR(10)," "),CHAR(11)," "),CHAR(12)," "),CHAR(13)," "))="MATERIAL"))&gt;1,"SPLIT_MULTIPLE",IF(TRIM(SUBSTITUTE(SUBSTITUTE(SUBSTITUTE(SUBSTITUTE(SUBSTITUTE(SUBSTITUTE(F151,CHAR(160)," "),CHAR(9)," "),CHAR(10)," "),CHAR(11)," "),CHAR(12)," "),CHAR(13)," "))="MATERIAL","SPLIT_BUYER",IF(TRIM(SUBSTITUTE(SUBSTITUTE(SUBSTITUTE(SUBSTITUTE(SUBSTITUTE(SUBSTITUTE(I151,CHAR(160)," "),CHAR(9)," "),CHAR(10)," "),CHAR(11)," "),CHAR(12)," "),CHAR(13)," "))="MATERIAL","SPLIT_OFFER",IF(TRIM(SUBSTITUTE(SUBSTITUTE(SUBSTITUTE(SUBSTITUTE(SUBSTITUTE(SUBSTITUTE(L151,CHAR(160)," "),CHAR(9)," "),CHAR(10)," "),CHAR(11)," "),CHAR(12)," "),CHAR(13)," "))="MATERIAL","SPLIT_MARKET",IF(TRIM(SUBSTITUTE(SUBSTITUTE(SUBSTITUTE(SUBSTITUTE(SUBSTITUTE(SUBSTITUTE(O151,CHAR(160)," "),CHAR(9)," "),CHAR(10)," "),CHAR(11)," "),CHAR(12)," "),CHAR(13)," "))="MATERIAL","SPLIT_GEOGRAPHY","USE_ONE_VIEW")))))))))</f>
      </c>
      <c r="T151" s="46">
        <f>IF(S151="INVALID_INPUT","CONTROLLED_INPUT_INVALID",IF(S151="INCOMPLETE","REQUIRED_INPUT_MISSING",IF(S151="RESOLVE_SCOPE","BOUNDARY_UNRESOLVED",IF(S151="REOPEN_VIEW","CURRENT_VIEW_STALE",IF(S151="SPLIT_MULTIPLE","MULTIPLE_MATERIAL_BOUNDARIES",IF(LEFT(S151,6)="SPLIT_","SINGLE_MATERIAL_BOUNDARY","NO_MATERIAL_BOUNDARY_CHANGE"))))))</f>
      </c>
      <c r="U151" s="46">
        <f>"Buyer: "&amp;TRIM(SUBSTITUTE(SUBSTITUTE(SUBSTITUTE(SUBSTITUTE(SUBSTITUTE(SUBSTITUTE(D151,CHAR(160)," "),CHAR(9)," "),CHAR(10)," "),CHAR(11)," "),CHAR(12)," "),CHAR(13)," "))&amp;" | Offer: "&amp;TRIM(SUBSTITUTE(SUBSTITUTE(SUBSTITUTE(SUBSTITUTE(SUBSTITUTE(SUBSTITUTE(G151,CHAR(160)," "),CHAR(9)," "),CHAR(10)," "),CHAR(11)," "),CHAR(12)," "),CHAR(13)," "))&amp;" | Market/job: "&amp;TRIM(SUBSTITUTE(SUBSTITUTE(SUBSTITUTE(SUBSTITUTE(SUBSTITUTE(SUBSTITUTE(J151,CHAR(160)," "),CHAR(9)," "),CHAR(10)," "),CHAR(11)," "),CHAR(12)," "),CHAR(13)," "))&amp;" | Geography/serviceability: "&amp;TRIM(SUBSTITUTE(SUBSTITUTE(SUBSTITUTE(SUBSTITUTE(SUBSTITUTE(SUBSTITUTE(M151,CHAR(160)," "),CHAR(9)," "),CHAR(10)," "),CHAR(11)," "),CHAR(12)," "),CHAR(13)," "))</f>
      </c>
      <c r="V151" s="46">
        <f>IF(OR(S151="USE_ONE_VIEW",LEFT(S151,6)="SPLIT_",S151="REOPEN_VIEW"),"Use the resulting scoped view for the stated decision after inclusions, exclusions and evidence are recorded.","No consequential downstream comparison yet.")</f>
      </c>
      <c r="W151" s="46">
        <f>IF(OR(S151="USE_ONE_VIEW",LEFT(S151,6)="SPLIT_",S151="REOPEN_VIEW"),"Do not generalize to other buyers, offers, markets, geographies or decisions without rechecking scope.","Do not size, benchmark, rank or brief from an unresolved or invalid scope.")</f>
      </c>
      <c r="X151" s="46">
        <f>IF(S151="INVALID_INPUT","Correct unsupported controlled values.",IF(S151="INCOMPLETE","Complete missing controlled fields.",IF(S151="RESOLVE_SCOPE","Resolve one or more boundary states/effects before comparison.",IF(AX151="INCOMPLETE","Record exact missing buyer / offer / market-job / geography-serviceability scope labels before publishing.","None identified by controlled inputs."))))</f>
      </c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>
        <f>IF(OR(LEN(TRIM(SUBSTITUTE(SUBSTITUTE(SUBSTITUTE(SUBSTITUTE(SUBSTITUTE(SUBSTITUTE(D151,CHAR(160)," "),CHAR(9)," "),CHAR(10)," "),CHAR(11)," "),CHAR(12)," "),CHAR(13)," ")))=0,LEN(TRIM(SUBSTITUTE(SUBSTITUTE(SUBSTITUTE(SUBSTITUTE(SUBSTITUTE(SUBSTITUTE(G151,CHAR(160)," "),CHAR(9)," "),CHAR(10)," "),CHAR(11)," "),CHAR(12)," "),CHAR(13)," ")))=0,LEN(TRIM(SUBSTITUTE(SUBSTITUTE(SUBSTITUTE(SUBSTITUTE(SUBSTITUTE(SUBSTITUTE(J151,CHAR(160)," "),CHAR(9)," "),CHAR(10)," "),CHAR(11)," "),CHAR(12)," "),CHAR(13)," ")))=0,LEN(TRIM(SUBSTITUTE(SUBSTITUTE(SUBSTITUTE(SUBSTITUTE(SUBSTITUTE(SUBSTITUTE(M151,CHAR(160)," "),CHAR(9)," "),CHAR(10)," "),CHAR(11)," "),CHAR(12)," "),CHAR(13)," ")))=0),"INCOMPLETE","COMPLETE")</f>
      </c>
      <c r="AY151">
        <f>IF(OR(S151="INVALID_INPUT",S151="INCOMPLETE",S151="RESOLVE_SCOPE",AX151="INCOMPLETE"),"NOT_READY_TO_PUBLISH","READY_FOR_HANDOFF")</f>
      </c>
    </row>
    <row r="152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48">
        <f>IF(OR(LEN(TRIM(SUBSTITUTE(SUBSTITUTE(SUBSTITUTE(SUBSTITUTE(SUBSTITUTE(SUBSTITUTE(B152,CHAR(160)," "),CHAR(9)," "),CHAR(10)," "),CHAR(11)," "),CHAR(12)," "),CHAR(13)," ")))=0,LEN(TRIM(SUBSTITUTE(SUBSTITUTE(SUBSTITUTE(SUBSTITUTE(SUBSTITUTE(SUBSTITUTE(C152,CHAR(160)," "),CHAR(9)," "),CHAR(10)," "),CHAR(11)," "),CHAR(12)," "),CHAR(13)," ")))=0,LEN(TRIM(SUBSTITUTE(SUBSTITUTE(SUBSTITUTE(SUBSTITUTE(SUBSTITUTE(SUBSTITUTE(E152,CHAR(160)," "),CHAR(9)," "),CHAR(10)," "),CHAR(11)," "),CHAR(12)," "),CHAR(13)," ")))=0,LEN(TRIM(SUBSTITUTE(SUBSTITUTE(SUBSTITUTE(SUBSTITUTE(SUBSTITUTE(SUBSTITUTE(F152,CHAR(160)," "),CHAR(9)," "),CHAR(10)," "),CHAR(11)," "),CHAR(12)," "),CHAR(13)," ")))=0,LEN(TRIM(SUBSTITUTE(SUBSTITUTE(SUBSTITUTE(SUBSTITUTE(SUBSTITUTE(SUBSTITUTE(H152,CHAR(160)," "),CHAR(9)," "),CHAR(10)," "),CHAR(11)," "),CHAR(12)," "),CHAR(13)," ")))=0,LEN(TRIM(SUBSTITUTE(SUBSTITUTE(SUBSTITUTE(SUBSTITUTE(SUBSTITUTE(SUBSTITUTE(I152,CHAR(160)," "),CHAR(9)," "),CHAR(10)," "),CHAR(11)," "),CHAR(12)," "),CHAR(13)," ")))=0,LEN(TRIM(SUBSTITUTE(SUBSTITUTE(SUBSTITUTE(SUBSTITUTE(SUBSTITUTE(SUBSTITUTE(K152,CHAR(160)," "),CHAR(9)," "),CHAR(10)," "),CHAR(11)," "),CHAR(12)," "),CHAR(13)," ")))=0,LEN(TRIM(SUBSTITUTE(SUBSTITUTE(SUBSTITUTE(SUBSTITUTE(SUBSTITUTE(SUBSTITUTE(L152,CHAR(160)," "),CHAR(9)," "),CHAR(10)," "),CHAR(11)," "),CHAR(12)," "),CHAR(13)," ")))=0,LEN(TRIM(SUBSTITUTE(SUBSTITUTE(SUBSTITUTE(SUBSTITUTE(SUBSTITUTE(SUBSTITUTE(N152,CHAR(160)," "),CHAR(9)," "),CHAR(10)," "),CHAR(11)," "),CHAR(12)," "),CHAR(13)," ")))=0,LEN(TRIM(SUBSTITUTE(SUBSTITUTE(SUBSTITUTE(SUBSTITUTE(SUBSTITUTE(SUBSTITUTE(O152,CHAR(160)," "),CHAR(9)," "),CHAR(10)," "),CHAR(11)," "),CHAR(12)," "),CHAR(13)," ")))=0),"INCOMPLETE",IF(OR(SUMPRODUCT(--EXACT(TRIM(SUBSTITUTE(SUBSTITUTE(SUBSTITUTE(SUBSTITUTE(SUBSTITUTE(SUBSTITUTE(B152,CHAR(160)," "),CHAR(9)," "),CHAR(10)," "),CHAR(11)," "),CHAR(12)," "),CHAR(13)," ")),validation_decision_use))=0,SUMPRODUCT(--EXACT(TRIM(SUBSTITUTE(SUBSTITUTE(SUBSTITUTE(SUBSTITUTE(SUBSTITUTE(SUBSTITUTE(C152,CHAR(160)," "),CHAR(9)," "),CHAR(10)," "),CHAR(11)," "),CHAR(12)," "),CHAR(13)," ")),validation_existing_view))=0,SUMPRODUCT(--EXACT(TRIM(SUBSTITUTE(SUBSTITUTE(SUBSTITUTE(SUBSTITUTE(SUBSTITUTE(SUBSTITUTE(E152,CHAR(160)," "),CHAR(9)," "),CHAR(10)," "),CHAR(11)," "),CHAR(12)," "),CHAR(13)," ")),validation_boundary_state))=0,SUMPRODUCT(--EXACT(TRIM(SUBSTITUTE(SUBSTITUTE(SUBSTITUTE(SUBSTITUTE(SUBSTITUTE(SUBSTITUTE(F152,CHAR(160)," "),CHAR(9)," "),CHAR(10)," "),CHAR(11)," "),CHAR(12)," "),CHAR(13)," ")),validation_boundary_effect))=0,SUMPRODUCT(--EXACT(TRIM(SUBSTITUTE(SUBSTITUTE(SUBSTITUTE(SUBSTITUTE(SUBSTITUTE(SUBSTITUTE(H152,CHAR(160)," "),CHAR(9)," "),CHAR(10)," "),CHAR(11)," "),CHAR(12)," "),CHAR(13)," ")),validation_boundary_state))=0,SUMPRODUCT(--EXACT(TRIM(SUBSTITUTE(SUBSTITUTE(SUBSTITUTE(SUBSTITUTE(SUBSTITUTE(SUBSTITUTE(I152,CHAR(160)," "),CHAR(9)," "),CHAR(10)," "),CHAR(11)," "),CHAR(12)," "),CHAR(13)," ")),validation_boundary_effect))=0,SUMPRODUCT(--EXACT(TRIM(SUBSTITUTE(SUBSTITUTE(SUBSTITUTE(SUBSTITUTE(SUBSTITUTE(SUBSTITUTE(K152,CHAR(160)," "),CHAR(9)," "),CHAR(10)," "),CHAR(11)," "),CHAR(12)," "),CHAR(13)," ")),validation_boundary_state))=0,SUMPRODUCT(--EXACT(TRIM(SUBSTITUTE(SUBSTITUTE(SUBSTITUTE(SUBSTITUTE(SUBSTITUTE(SUBSTITUTE(L152,CHAR(160)," "),CHAR(9)," "),CHAR(10)," "),CHAR(11)," "),CHAR(12)," "),CHAR(13)," ")),validation_boundary_effect))=0,SUMPRODUCT(--EXACT(TRIM(SUBSTITUTE(SUBSTITUTE(SUBSTITUTE(SUBSTITUTE(SUBSTITUTE(SUBSTITUTE(N152,CHAR(160)," "),CHAR(9)," "),CHAR(10)," "),CHAR(11)," "),CHAR(12)," "),CHAR(13)," ")),validation_boundary_state))=0,SUMPRODUCT(--EXACT(TRIM(SUBSTITUTE(SUBSTITUTE(SUBSTITUTE(SUBSTITUTE(SUBSTITUTE(SUBSTITUTE(O152,CHAR(160)," "),CHAR(9)," "),CHAR(10)," "),CHAR(11)," "),CHAR(12)," "),CHAR(13)," ")),validation_boundary_effect))=0),"INVALID_INPUT",IF(OR(TRIM(SUBSTITUTE(SUBSTITUTE(SUBSTITUTE(SUBSTITUTE(SUBSTITUTE(SUBSTITUTE(E152,CHAR(160)," "),CHAR(9)," "),CHAR(10)," "),CHAR(11)," "),CHAR(12)," "),CHAR(13)," "))="UNRESOLVED",TRIM(SUBSTITUTE(SUBSTITUTE(SUBSTITUTE(SUBSTITUTE(SUBSTITUTE(SUBSTITUTE(F152,CHAR(160)," "),CHAR(9)," "),CHAR(10)," "),CHAR(11)," "),CHAR(12)," "),CHAR(13)," "))="UNKNOWN",TRIM(SUBSTITUTE(SUBSTITUTE(SUBSTITUTE(SUBSTITUTE(SUBSTITUTE(SUBSTITUTE(H152,CHAR(160)," "),CHAR(9)," "),CHAR(10)," "),CHAR(11)," "),CHAR(12)," "),CHAR(13)," "))="UNRESOLVED",TRIM(SUBSTITUTE(SUBSTITUTE(SUBSTITUTE(SUBSTITUTE(SUBSTITUTE(SUBSTITUTE(I152,CHAR(160)," "),CHAR(9)," "),CHAR(10)," "),CHAR(11)," "),CHAR(12)," "),CHAR(13)," "))="UNKNOWN",TRIM(SUBSTITUTE(SUBSTITUTE(SUBSTITUTE(SUBSTITUTE(SUBSTITUTE(SUBSTITUTE(K152,CHAR(160)," "),CHAR(9)," "),CHAR(10)," "),CHAR(11)," "),CHAR(12)," "),CHAR(13)," "))="UNRESOLVED",TRIM(SUBSTITUTE(SUBSTITUTE(SUBSTITUTE(SUBSTITUTE(SUBSTITUTE(SUBSTITUTE(L152,CHAR(160)," "),CHAR(9)," "),CHAR(10)," "),CHAR(11)," "),CHAR(12)," "),CHAR(13)," "))="UNKNOWN",TRIM(SUBSTITUTE(SUBSTITUTE(SUBSTITUTE(SUBSTITUTE(SUBSTITUTE(SUBSTITUTE(N152,CHAR(160)," "),CHAR(9)," "),CHAR(10)," "),CHAR(11)," "),CHAR(12)," "),CHAR(13)," "))="UNRESOLVED",TRIM(SUBSTITUTE(SUBSTITUTE(SUBSTITUTE(SUBSTITUTE(SUBSTITUTE(SUBSTITUTE(O152,CHAR(160)," "),CHAR(9)," "),CHAR(10)," "),CHAR(11)," "),CHAR(12)," "),CHAR(13)," "))="UNKNOWN"),"RESOLVE_SCOPE",IF(AND(TRIM(SUBSTITUTE(SUBSTITUTE(SUBSTITUTE(SUBSTITUTE(SUBSTITUTE(SUBSTITUTE(C152,CHAR(160)," "),CHAR(9)," "),CHAR(10)," "),CHAR(11)," "),CHAR(12)," "),CHAR(13)," "))="CURRENT",OR(TRIM(SUBSTITUTE(SUBSTITUTE(SUBSTITUTE(SUBSTITUTE(SUBSTITUTE(SUBSTITUTE(F152,CHAR(160)," "),CHAR(9)," "),CHAR(10)," "),CHAR(11)," "),CHAR(12)," "),CHAR(13)," "))="MATERIAL",TRIM(SUBSTITUTE(SUBSTITUTE(SUBSTITUTE(SUBSTITUTE(SUBSTITUTE(SUBSTITUTE(I152,CHAR(160)," "),CHAR(9)," "),CHAR(10)," "),CHAR(11)," "),CHAR(12)," "),CHAR(13)," "))="MATERIAL",TRIM(SUBSTITUTE(SUBSTITUTE(SUBSTITUTE(SUBSTITUTE(SUBSTITUTE(SUBSTITUTE(L152,CHAR(160)," "),CHAR(9)," "),CHAR(10)," "),CHAR(11)," "),CHAR(12)," "),CHAR(13)," "))="MATERIAL",TRIM(SUBSTITUTE(SUBSTITUTE(SUBSTITUTE(SUBSTITUTE(SUBSTITUTE(SUBSTITUTE(O152,CHAR(160)," "),CHAR(9)," "),CHAR(10)," "),CHAR(11)," "),CHAR(12)," "),CHAR(13)," "))="MATERIAL")),"REOPEN_VIEW",IF((--(TRIM(SUBSTITUTE(SUBSTITUTE(SUBSTITUTE(SUBSTITUTE(SUBSTITUTE(SUBSTITUTE(F152,CHAR(160)," "),CHAR(9)," "),CHAR(10)," "),CHAR(11)," "),CHAR(12)," "),CHAR(13)," "))="MATERIAL")+--(TRIM(SUBSTITUTE(SUBSTITUTE(SUBSTITUTE(SUBSTITUTE(SUBSTITUTE(SUBSTITUTE(I152,CHAR(160)," "),CHAR(9)," "),CHAR(10)," "),CHAR(11)," "),CHAR(12)," "),CHAR(13)," "))="MATERIAL")+--(TRIM(SUBSTITUTE(SUBSTITUTE(SUBSTITUTE(SUBSTITUTE(SUBSTITUTE(SUBSTITUTE(L152,CHAR(160)," "),CHAR(9)," "),CHAR(10)," "),CHAR(11)," "),CHAR(12)," "),CHAR(13)," "))="MATERIAL")+--(TRIM(SUBSTITUTE(SUBSTITUTE(SUBSTITUTE(SUBSTITUTE(SUBSTITUTE(SUBSTITUTE(O152,CHAR(160)," "),CHAR(9)," "),CHAR(10)," "),CHAR(11)," "),CHAR(12)," "),CHAR(13)," "))="MATERIAL"))&gt;1,"SPLIT_MULTIPLE",IF(TRIM(SUBSTITUTE(SUBSTITUTE(SUBSTITUTE(SUBSTITUTE(SUBSTITUTE(SUBSTITUTE(F152,CHAR(160)," "),CHAR(9)," "),CHAR(10)," "),CHAR(11)," "),CHAR(12)," "),CHAR(13)," "))="MATERIAL","SPLIT_BUYER",IF(TRIM(SUBSTITUTE(SUBSTITUTE(SUBSTITUTE(SUBSTITUTE(SUBSTITUTE(SUBSTITUTE(I152,CHAR(160)," "),CHAR(9)," "),CHAR(10)," "),CHAR(11)," "),CHAR(12)," "),CHAR(13)," "))="MATERIAL","SPLIT_OFFER",IF(TRIM(SUBSTITUTE(SUBSTITUTE(SUBSTITUTE(SUBSTITUTE(SUBSTITUTE(SUBSTITUTE(L152,CHAR(160)," "),CHAR(9)," "),CHAR(10)," "),CHAR(11)," "),CHAR(12)," "),CHAR(13)," "))="MATERIAL","SPLIT_MARKET",IF(TRIM(SUBSTITUTE(SUBSTITUTE(SUBSTITUTE(SUBSTITUTE(SUBSTITUTE(SUBSTITUTE(O152,CHAR(160)," "),CHAR(9)," "),CHAR(10)," "),CHAR(11)," "),CHAR(12)," "),CHAR(13)," "))="MATERIAL","SPLIT_GEOGRAPHY","USE_ONE_VIEW")))))))))</f>
      </c>
      <c r="T152" s="46">
        <f>IF(S152="INVALID_INPUT","CONTROLLED_INPUT_INVALID",IF(S152="INCOMPLETE","REQUIRED_INPUT_MISSING",IF(S152="RESOLVE_SCOPE","BOUNDARY_UNRESOLVED",IF(S152="REOPEN_VIEW","CURRENT_VIEW_STALE",IF(S152="SPLIT_MULTIPLE","MULTIPLE_MATERIAL_BOUNDARIES",IF(LEFT(S152,6)="SPLIT_","SINGLE_MATERIAL_BOUNDARY","NO_MATERIAL_BOUNDARY_CHANGE"))))))</f>
      </c>
      <c r="U152" s="46">
        <f>"Buyer: "&amp;TRIM(SUBSTITUTE(SUBSTITUTE(SUBSTITUTE(SUBSTITUTE(SUBSTITUTE(SUBSTITUTE(D152,CHAR(160)," "),CHAR(9)," "),CHAR(10)," "),CHAR(11)," "),CHAR(12)," "),CHAR(13)," "))&amp;" | Offer: "&amp;TRIM(SUBSTITUTE(SUBSTITUTE(SUBSTITUTE(SUBSTITUTE(SUBSTITUTE(SUBSTITUTE(G152,CHAR(160)," "),CHAR(9)," "),CHAR(10)," "),CHAR(11)," "),CHAR(12)," "),CHAR(13)," "))&amp;" | Market/job: "&amp;TRIM(SUBSTITUTE(SUBSTITUTE(SUBSTITUTE(SUBSTITUTE(SUBSTITUTE(SUBSTITUTE(J152,CHAR(160)," "),CHAR(9)," "),CHAR(10)," "),CHAR(11)," "),CHAR(12)," "),CHAR(13)," "))&amp;" | Geography/serviceability: "&amp;TRIM(SUBSTITUTE(SUBSTITUTE(SUBSTITUTE(SUBSTITUTE(SUBSTITUTE(SUBSTITUTE(M152,CHAR(160)," "),CHAR(9)," "),CHAR(10)," "),CHAR(11)," "),CHAR(12)," "),CHAR(13)," "))</f>
      </c>
      <c r="V152" s="46">
        <f>IF(OR(S152="USE_ONE_VIEW",LEFT(S152,6)="SPLIT_",S152="REOPEN_VIEW"),"Use the resulting scoped view for the stated decision after inclusions, exclusions and evidence are recorded.","No consequential downstream comparison yet.")</f>
      </c>
      <c r="W152" s="46">
        <f>IF(OR(S152="USE_ONE_VIEW",LEFT(S152,6)="SPLIT_",S152="REOPEN_VIEW"),"Do not generalize to other buyers, offers, markets, geographies or decisions without rechecking scope.","Do not size, benchmark, rank or brief from an unresolved or invalid scope.")</f>
      </c>
      <c r="X152" s="46">
        <f>IF(S152="INVALID_INPUT","Correct unsupported controlled values.",IF(S152="INCOMPLETE","Complete missing controlled fields.",IF(S152="RESOLVE_SCOPE","Resolve one or more boundary states/effects before comparison.",IF(AX152="INCOMPLETE","Record exact missing buyer / offer / market-job / geography-serviceability scope labels before publishing.","None identified by controlled inputs."))))</f>
      </c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>
        <f>IF(OR(LEN(TRIM(SUBSTITUTE(SUBSTITUTE(SUBSTITUTE(SUBSTITUTE(SUBSTITUTE(SUBSTITUTE(D152,CHAR(160)," "),CHAR(9)," "),CHAR(10)," "),CHAR(11)," "),CHAR(12)," "),CHAR(13)," ")))=0,LEN(TRIM(SUBSTITUTE(SUBSTITUTE(SUBSTITUTE(SUBSTITUTE(SUBSTITUTE(SUBSTITUTE(G152,CHAR(160)," "),CHAR(9)," "),CHAR(10)," "),CHAR(11)," "),CHAR(12)," "),CHAR(13)," ")))=0,LEN(TRIM(SUBSTITUTE(SUBSTITUTE(SUBSTITUTE(SUBSTITUTE(SUBSTITUTE(SUBSTITUTE(J152,CHAR(160)," "),CHAR(9)," "),CHAR(10)," "),CHAR(11)," "),CHAR(12)," "),CHAR(13)," ")))=0,LEN(TRIM(SUBSTITUTE(SUBSTITUTE(SUBSTITUTE(SUBSTITUTE(SUBSTITUTE(SUBSTITUTE(M152,CHAR(160)," "),CHAR(9)," "),CHAR(10)," "),CHAR(11)," "),CHAR(12)," "),CHAR(13)," ")))=0),"INCOMPLETE","COMPLETE")</f>
      </c>
      <c r="AY152">
        <f>IF(OR(S152="INVALID_INPUT",S152="INCOMPLETE",S152="RESOLVE_SCOPE",AX152="INCOMPLETE"),"NOT_READY_TO_PUBLISH","READY_FOR_HANDOFF")</f>
      </c>
    </row>
    <row r="153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48">
        <f>IF(OR(LEN(TRIM(SUBSTITUTE(SUBSTITUTE(SUBSTITUTE(SUBSTITUTE(SUBSTITUTE(SUBSTITUTE(B153,CHAR(160)," "),CHAR(9)," "),CHAR(10)," "),CHAR(11)," "),CHAR(12)," "),CHAR(13)," ")))=0,LEN(TRIM(SUBSTITUTE(SUBSTITUTE(SUBSTITUTE(SUBSTITUTE(SUBSTITUTE(SUBSTITUTE(C153,CHAR(160)," "),CHAR(9)," "),CHAR(10)," "),CHAR(11)," "),CHAR(12)," "),CHAR(13)," ")))=0,LEN(TRIM(SUBSTITUTE(SUBSTITUTE(SUBSTITUTE(SUBSTITUTE(SUBSTITUTE(SUBSTITUTE(E153,CHAR(160)," "),CHAR(9)," "),CHAR(10)," "),CHAR(11)," "),CHAR(12)," "),CHAR(13)," ")))=0,LEN(TRIM(SUBSTITUTE(SUBSTITUTE(SUBSTITUTE(SUBSTITUTE(SUBSTITUTE(SUBSTITUTE(F153,CHAR(160)," "),CHAR(9)," "),CHAR(10)," "),CHAR(11)," "),CHAR(12)," "),CHAR(13)," ")))=0,LEN(TRIM(SUBSTITUTE(SUBSTITUTE(SUBSTITUTE(SUBSTITUTE(SUBSTITUTE(SUBSTITUTE(H153,CHAR(160)," "),CHAR(9)," "),CHAR(10)," "),CHAR(11)," "),CHAR(12)," "),CHAR(13)," ")))=0,LEN(TRIM(SUBSTITUTE(SUBSTITUTE(SUBSTITUTE(SUBSTITUTE(SUBSTITUTE(SUBSTITUTE(I153,CHAR(160)," "),CHAR(9)," "),CHAR(10)," "),CHAR(11)," "),CHAR(12)," "),CHAR(13)," ")))=0,LEN(TRIM(SUBSTITUTE(SUBSTITUTE(SUBSTITUTE(SUBSTITUTE(SUBSTITUTE(SUBSTITUTE(K153,CHAR(160)," "),CHAR(9)," "),CHAR(10)," "),CHAR(11)," "),CHAR(12)," "),CHAR(13)," ")))=0,LEN(TRIM(SUBSTITUTE(SUBSTITUTE(SUBSTITUTE(SUBSTITUTE(SUBSTITUTE(SUBSTITUTE(L153,CHAR(160)," "),CHAR(9)," "),CHAR(10)," "),CHAR(11)," "),CHAR(12)," "),CHAR(13)," ")))=0,LEN(TRIM(SUBSTITUTE(SUBSTITUTE(SUBSTITUTE(SUBSTITUTE(SUBSTITUTE(SUBSTITUTE(N153,CHAR(160)," "),CHAR(9)," "),CHAR(10)," "),CHAR(11)," "),CHAR(12)," "),CHAR(13)," ")))=0,LEN(TRIM(SUBSTITUTE(SUBSTITUTE(SUBSTITUTE(SUBSTITUTE(SUBSTITUTE(SUBSTITUTE(O153,CHAR(160)," "),CHAR(9)," "),CHAR(10)," "),CHAR(11)," "),CHAR(12)," "),CHAR(13)," ")))=0),"INCOMPLETE",IF(OR(SUMPRODUCT(--EXACT(TRIM(SUBSTITUTE(SUBSTITUTE(SUBSTITUTE(SUBSTITUTE(SUBSTITUTE(SUBSTITUTE(B153,CHAR(160)," "),CHAR(9)," "),CHAR(10)," "),CHAR(11)," "),CHAR(12)," "),CHAR(13)," ")),validation_decision_use))=0,SUMPRODUCT(--EXACT(TRIM(SUBSTITUTE(SUBSTITUTE(SUBSTITUTE(SUBSTITUTE(SUBSTITUTE(SUBSTITUTE(C153,CHAR(160)," "),CHAR(9)," "),CHAR(10)," "),CHAR(11)," "),CHAR(12)," "),CHAR(13)," ")),validation_existing_view))=0,SUMPRODUCT(--EXACT(TRIM(SUBSTITUTE(SUBSTITUTE(SUBSTITUTE(SUBSTITUTE(SUBSTITUTE(SUBSTITUTE(E153,CHAR(160)," "),CHAR(9)," "),CHAR(10)," "),CHAR(11)," "),CHAR(12)," "),CHAR(13)," ")),validation_boundary_state))=0,SUMPRODUCT(--EXACT(TRIM(SUBSTITUTE(SUBSTITUTE(SUBSTITUTE(SUBSTITUTE(SUBSTITUTE(SUBSTITUTE(F153,CHAR(160)," "),CHAR(9)," "),CHAR(10)," "),CHAR(11)," "),CHAR(12)," "),CHAR(13)," ")),validation_boundary_effect))=0,SUMPRODUCT(--EXACT(TRIM(SUBSTITUTE(SUBSTITUTE(SUBSTITUTE(SUBSTITUTE(SUBSTITUTE(SUBSTITUTE(H153,CHAR(160)," "),CHAR(9)," "),CHAR(10)," "),CHAR(11)," "),CHAR(12)," "),CHAR(13)," ")),validation_boundary_state))=0,SUMPRODUCT(--EXACT(TRIM(SUBSTITUTE(SUBSTITUTE(SUBSTITUTE(SUBSTITUTE(SUBSTITUTE(SUBSTITUTE(I153,CHAR(160)," "),CHAR(9)," "),CHAR(10)," "),CHAR(11)," "),CHAR(12)," "),CHAR(13)," ")),validation_boundary_effect))=0,SUMPRODUCT(--EXACT(TRIM(SUBSTITUTE(SUBSTITUTE(SUBSTITUTE(SUBSTITUTE(SUBSTITUTE(SUBSTITUTE(K153,CHAR(160)," "),CHAR(9)," "),CHAR(10)," "),CHAR(11)," "),CHAR(12)," "),CHAR(13)," ")),validation_boundary_state))=0,SUMPRODUCT(--EXACT(TRIM(SUBSTITUTE(SUBSTITUTE(SUBSTITUTE(SUBSTITUTE(SUBSTITUTE(SUBSTITUTE(L153,CHAR(160)," "),CHAR(9)," "),CHAR(10)," "),CHAR(11)," "),CHAR(12)," "),CHAR(13)," ")),validation_boundary_effect))=0,SUMPRODUCT(--EXACT(TRIM(SUBSTITUTE(SUBSTITUTE(SUBSTITUTE(SUBSTITUTE(SUBSTITUTE(SUBSTITUTE(N153,CHAR(160)," "),CHAR(9)," "),CHAR(10)," "),CHAR(11)," "),CHAR(12)," "),CHAR(13)," ")),validation_boundary_state))=0,SUMPRODUCT(--EXACT(TRIM(SUBSTITUTE(SUBSTITUTE(SUBSTITUTE(SUBSTITUTE(SUBSTITUTE(SUBSTITUTE(O153,CHAR(160)," "),CHAR(9)," "),CHAR(10)," "),CHAR(11)," "),CHAR(12)," "),CHAR(13)," ")),validation_boundary_effect))=0),"INVALID_INPUT",IF(OR(TRIM(SUBSTITUTE(SUBSTITUTE(SUBSTITUTE(SUBSTITUTE(SUBSTITUTE(SUBSTITUTE(E153,CHAR(160)," "),CHAR(9)," "),CHAR(10)," "),CHAR(11)," "),CHAR(12)," "),CHAR(13)," "))="UNRESOLVED",TRIM(SUBSTITUTE(SUBSTITUTE(SUBSTITUTE(SUBSTITUTE(SUBSTITUTE(SUBSTITUTE(F153,CHAR(160)," "),CHAR(9)," "),CHAR(10)," "),CHAR(11)," "),CHAR(12)," "),CHAR(13)," "))="UNKNOWN",TRIM(SUBSTITUTE(SUBSTITUTE(SUBSTITUTE(SUBSTITUTE(SUBSTITUTE(SUBSTITUTE(H153,CHAR(160)," "),CHAR(9)," "),CHAR(10)," "),CHAR(11)," "),CHAR(12)," "),CHAR(13)," "))="UNRESOLVED",TRIM(SUBSTITUTE(SUBSTITUTE(SUBSTITUTE(SUBSTITUTE(SUBSTITUTE(SUBSTITUTE(I153,CHAR(160)," "),CHAR(9)," "),CHAR(10)," "),CHAR(11)," "),CHAR(12)," "),CHAR(13)," "))="UNKNOWN",TRIM(SUBSTITUTE(SUBSTITUTE(SUBSTITUTE(SUBSTITUTE(SUBSTITUTE(SUBSTITUTE(K153,CHAR(160)," "),CHAR(9)," "),CHAR(10)," "),CHAR(11)," "),CHAR(12)," "),CHAR(13)," "))="UNRESOLVED",TRIM(SUBSTITUTE(SUBSTITUTE(SUBSTITUTE(SUBSTITUTE(SUBSTITUTE(SUBSTITUTE(L153,CHAR(160)," "),CHAR(9)," "),CHAR(10)," "),CHAR(11)," "),CHAR(12)," "),CHAR(13)," "))="UNKNOWN",TRIM(SUBSTITUTE(SUBSTITUTE(SUBSTITUTE(SUBSTITUTE(SUBSTITUTE(SUBSTITUTE(N153,CHAR(160)," "),CHAR(9)," "),CHAR(10)," "),CHAR(11)," "),CHAR(12)," "),CHAR(13)," "))="UNRESOLVED",TRIM(SUBSTITUTE(SUBSTITUTE(SUBSTITUTE(SUBSTITUTE(SUBSTITUTE(SUBSTITUTE(O153,CHAR(160)," "),CHAR(9)," "),CHAR(10)," "),CHAR(11)," "),CHAR(12)," "),CHAR(13)," "))="UNKNOWN"),"RESOLVE_SCOPE",IF(AND(TRIM(SUBSTITUTE(SUBSTITUTE(SUBSTITUTE(SUBSTITUTE(SUBSTITUTE(SUBSTITUTE(C153,CHAR(160)," "),CHAR(9)," "),CHAR(10)," "),CHAR(11)," "),CHAR(12)," "),CHAR(13)," "))="CURRENT",OR(TRIM(SUBSTITUTE(SUBSTITUTE(SUBSTITUTE(SUBSTITUTE(SUBSTITUTE(SUBSTITUTE(F153,CHAR(160)," "),CHAR(9)," "),CHAR(10)," "),CHAR(11)," "),CHAR(12)," "),CHAR(13)," "))="MATERIAL",TRIM(SUBSTITUTE(SUBSTITUTE(SUBSTITUTE(SUBSTITUTE(SUBSTITUTE(SUBSTITUTE(I153,CHAR(160)," "),CHAR(9)," "),CHAR(10)," "),CHAR(11)," "),CHAR(12)," "),CHAR(13)," "))="MATERIAL",TRIM(SUBSTITUTE(SUBSTITUTE(SUBSTITUTE(SUBSTITUTE(SUBSTITUTE(SUBSTITUTE(L153,CHAR(160)," "),CHAR(9)," "),CHAR(10)," "),CHAR(11)," "),CHAR(12)," "),CHAR(13)," "))="MATERIAL",TRIM(SUBSTITUTE(SUBSTITUTE(SUBSTITUTE(SUBSTITUTE(SUBSTITUTE(SUBSTITUTE(O153,CHAR(160)," "),CHAR(9)," "),CHAR(10)," "),CHAR(11)," "),CHAR(12)," "),CHAR(13)," "))="MATERIAL")),"REOPEN_VIEW",IF((--(TRIM(SUBSTITUTE(SUBSTITUTE(SUBSTITUTE(SUBSTITUTE(SUBSTITUTE(SUBSTITUTE(F153,CHAR(160)," "),CHAR(9)," "),CHAR(10)," "),CHAR(11)," "),CHAR(12)," "),CHAR(13)," "))="MATERIAL")+--(TRIM(SUBSTITUTE(SUBSTITUTE(SUBSTITUTE(SUBSTITUTE(SUBSTITUTE(SUBSTITUTE(I153,CHAR(160)," "),CHAR(9)," "),CHAR(10)," "),CHAR(11)," "),CHAR(12)," "),CHAR(13)," "))="MATERIAL")+--(TRIM(SUBSTITUTE(SUBSTITUTE(SUBSTITUTE(SUBSTITUTE(SUBSTITUTE(SUBSTITUTE(L153,CHAR(160)," "),CHAR(9)," "),CHAR(10)," "),CHAR(11)," "),CHAR(12)," "),CHAR(13)," "))="MATERIAL")+--(TRIM(SUBSTITUTE(SUBSTITUTE(SUBSTITUTE(SUBSTITUTE(SUBSTITUTE(SUBSTITUTE(O153,CHAR(160)," "),CHAR(9)," "),CHAR(10)," "),CHAR(11)," "),CHAR(12)," "),CHAR(13)," "))="MATERIAL"))&gt;1,"SPLIT_MULTIPLE",IF(TRIM(SUBSTITUTE(SUBSTITUTE(SUBSTITUTE(SUBSTITUTE(SUBSTITUTE(SUBSTITUTE(F153,CHAR(160)," "),CHAR(9)," "),CHAR(10)," "),CHAR(11)," "),CHAR(12)," "),CHAR(13)," "))="MATERIAL","SPLIT_BUYER",IF(TRIM(SUBSTITUTE(SUBSTITUTE(SUBSTITUTE(SUBSTITUTE(SUBSTITUTE(SUBSTITUTE(I153,CHAR(160)," "),CHAR(9)," "),CHAR(10)," "),CHAR(11)," "),CHAR(12)," "),CHAR(13)," "))="MATERIAL","SPLIT_OFFER",IF(TRIM(SUBSTITUTE(SUBSTITUTE(SUBSTITUTE(SUBSTITUTE(SUBSTITUTE(SUBSTITUTE(L153,CHAR(160)," "),CHAR(9)," "),CHAR(10)," "),CHAR(11)," "),CHAR(12)," "),CHAR(13)," "))="MATERIAL","SPLIT_MARKET",IF(TRIM(SUBSTITUTE(SUBSTITUTE(SUBSTITUTE(SUBSTITUTE(SUBSTITUTE(SUBSTITUTE(O153,CHAR(160)," "),CHAR(9)," "),CHAR(10)," "),CHAR(11)," "),CHAR(12)," "),CHAR(13)," "))="MATERIAL","SPLIT_GEOGRAPHY","USE_ONE_VIEW")))))))))</f>
      </c>
      <c r="T153" s="46">
        <f>IF(S153="INVALID_INPUT","CONTROLLED_INPUT_INVALID",IF(S153="INCOMPLETE","REQUIRED_INPUT_MISSING",IF(S153="RESOLVE_SCOPE","BOUNDARY_UNRESOLVED",IF(S153="REOPEN_VIEW","CURRENT_VIEW_STALE",IF(S153="SPLIT_MULTIPLE","MULTIPLE_MATERIAL_BOUNDARIES",IF(LEFT(S153,6)="SPLIT_","SINGLE_MATERIAL_BOUNDARY","NO_MATERIAL_BOUNDARY_CHANGE"))))))</f>
      </c>
      <c r="U153" s="46">
        <f>"Buyer: "&amp;TRIM(SUBSTITUTE(SUBSTITUTE(SUBSTITUTE(SUBSTITUTE(SUBSTITUTE(SUBSTITUTE(D153,CHAR(160)," "),CHAR(9)," "),CHAR(10)," "),CHAR(11)," "),CHAR(12)," "),CHAR(13)," "))&amp;" | Offer: "&amp;TRIM(SUBSTITUTE(SUBSTITUTE(SUBSTITUTE(SUBSTITUTE(SUBSTITUTE(SUBSTITUTE(G153,CHAR(160)," "),CHAR(9)," "),CHAR(10)," "),CHAR(11)," "),CHAR(12)," "),CHAR(13)," "))&amp;" | Market/job: "&amp;TRIM(SUBSTITUTE(SUBSTITUTE(SUBSTITUTE(SUBSTITUTE(SUBSTITUTE(SUBSTITUTE(J153,CHAR(160)," "),CHAR(9)," "),CHAR(10)," "),CHAR(11)," "),CHAR(12)," "),CHAR(13)," "))&amp;" | Geography/serviceability: "&amp;TRIM(SUBSTITUTE(SUBSTITUTE(SUBSTITUTE(SUBSTITUTE(SUBSTITUTE(SUBSTITUTE(M153,CHAR(160)," "),CHAR(9)," "),CHAR(10)," "),CHAR(11)," "),CHAR(12)," "),CHAR(13)," "))</f>
      </c>
      <c r="V153" s="46">
        <f>IF(OR(S153="USE_ONE_VIEW",LEFT(S153,6)="SPLIT_",S153="REOPEN_VIEW"),"Use the resulting scoped view for the stated decision after inclusions, exclusions and evidence are recorded.","No consequential downstream comparison yet.")</f>
      </c>
      <c r="W153" s="46">
        <f>IF(OR(S153="USE_ONE_VIEW",LEFT(S153,6)="SPLIT_",S153="REOPEN_VIEW"),"Do not generalize to other buyers, offers, markets, geographies or decisions without rechecking scope.","Do not size, benchmark, rank or brief from an unresolved or invalid scope.")</f>
      </c>
      <c r="X153" s="46">
        <f>IF(S153="INVALID_INPUT","Correct unsupported controlled values.",IF(S153="INCOMPLETE","Complete missing controlled fields.",IF(S153="RESOLVE_SCOPE","Resolve one or more boundary states/effects before comparison.",IF(AX153="INCOMPLETE","Record exact missing buyer / offer / market-job / geography-serviceability scope labels before publishing.","None identified by controlled inputs."))))</f>
      </c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>
        <f>IF(OR(LEN(TRIM(SUBSTITUTE(SUBSTITUTE(SUBSTITUTE(SUBSTITUTE(SUBSTITUTE(SUBSTITUTE(D153,CHAR(160)," "),CHAR(9)," "),CHAR(10)," "),CHAR(11)," "),CHAR(12)," "),CHAR(13)," ")))=0,LEN(TRIM(SUBSTITUTE(SUBSTITUTE(SUBSTITUTE(SUBSTITUTE(SUBSTITUTE(SUBSTITUTE(G153,CHAR(160)," "),CHAR(9)," "),CHAR(10)," "),CHAR(11)," "),CHAR(12)," "),CHAR(13)," ")))=0,LEN(TRIM(SUBSTITUTE(SUBSTITUTE(SUBSTITUTE(SUBSTITUTE(SUBSTITUTE(SUBSTITUTE(J153,CHAR(160)," "),CHAR(9)," "),CHAR(10)," "),CHAR(11)," "),CHAR(12)," "),CHAR(13)," ")))=0,LEN(TRIM(SUBSTITUTE(SUBSTITUTE(SUBSTITUTE(SUBSTITUTE(SUBSTITUTE(SUBSTITUTE(M153,CHAR(160)," "),CHAR(9)," "),CHAR(10)," "),CHAR(11)," "),CHAR(12)," "),CHAR(13)," ")))=0),"INCOMPLETE","COMPLETE")</f>
      </c>
      <c r="AY153">
        <f>IF(OR(S153="INVALID_INPUT",S153="INCOMPLETE",S153="RESOLVE_SCOPE",AX153="INCOMPLETE"),"NOT_READY_TO_PUBLISH","READY_FOR_HANDOFF")</f>
      </c>
    </row>
    <row r="154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48">
        <f>IF(OR(LEN(TRIM(SUBSTITUTE(SUBSTITUTE(SUBSTITUTE(SUBSTITUTE(SUBSTITUTE(SUBSTITUTE(B154,CHAR(160)," "),CHAR(9)," "),CHAR(10)," "),CHAR(11)," "),CHAR(12)," "),CHAR(13)," ")))=0,LEN(TRIM(SUBSTITUTE(SUBSTITUTE(SUBSTITUTE(SUBSTITUTE(SUBSTITUTE(SUBSTITUTE(C154,CHAR(160)," "),CHAR(9)," "),CHAR(10)," "),CHAR(11)," "),CHAR(12)," "),CHAR(13)," ")))=0,LEN(TRIM(SUBSTITUTE(SUBSTITUTE(SUBSTITUTE(SUBSTITUTE(SUBSTITUTE(SUBSTITUTE(E154,CHAR(160)," "),CHAR(9)," "),CHAR(10)," "),CHAR(11)," "),CHAR(12)," "),CHAR(13)," ")))=0,LEN(TRIM(SUBSTITUTE(SUBSTITUTE(SUBSTITUTE(SUBSTITUTE(SUBSTITUTE(SUBSTITUTE(F154,CHAR(160)," "),CHAR(9)," "),CHAR(10)," "),CHAR(11)," "),CHAR(12)," "),CHAR(13)," ")))=0,LEN(TRIM(SUBSTITUTE(SUBSTITUTE(SUBSTITUTE(SUBSTITUTE(SUBSTITUTE(SUBSTITUTE(H154,CHAR(160)," "),CHAR(9)," "),CHAR(10)," "),CHAR(11)," "),CHAR(12)," "),CHAR(13)," ")))=0,LEN(TRIM(SUBSTITUTE(SUBSTITUTE(SUBSTITUTE(SUBSTITUTE(SUBSTITUTE(SUBSTITUTE(I154,CHAR(160)," "),CHAR(9)," "),CHAR(10)," "),CHAR(11)," "),CHAR(12)," "),CHAR(13)," ")))=0,LEN(TRIM(SUBSTITUTE(SUBSTITUTE(SUBSTITUTE(SUBSTITUTE(SUBSTITUTE(SUBSTITUTE(K154,CHAR(160)," "),CHAR(9)," "),CHAR(10)," "),CHAR(11)," "),CHAR(12)," "),CHAR(13)," ")))=0,LEN(TRIM(SUBSTITUTE(SUBSTITUTE(SUBSTITUTE(SUBSTITUTE(SUBSTITUTE(SUBSTITUTE(L154,CHAR(160)," "),CHAR(9)," "),CHAR(10)," "),CHAR(11)," "),CHAR(12)," "),CHAR(13)," ")))=0,LEN(TRIM(SUBSTITUTE(SUBSTITUTE(SUBSTITUTE(SUBSTITUTE(SUBSTITUTE(SUBSTITUTE(N154,CHAR(160)," "),CHAR(9)," "),CHAR(10)," "),CHAR(11)," "),CHAR(12)," "),CHAR(13)," ")))=0,LEN(TRIM(SUBSTITUTE(SUBSTITUTE(SUBSTITUTE(SUBSTITUTE(SUBSTITUTE(SUBSTITUTE(O154,CHAR(160)," "),CHAR(9)," "),CHAR(10)," "),CHAR(11)," "),CHAR(12)," "),CHAR(13)," ")))=0),"INCOMPLETE",IF(OR(SUMPRODUCT(--EXACT(TRIM(SUBSTITUTE(SUBSTITUTE(SUBSTITUTE(SUBSTITUTE(SUBSTITUTE(SUBSTITUTE(B154,CHAR(160)," "),CHAR(9)," "),CHAR(10)," "),CHAR(11)," "),CHAR(12)," "),CHAR(13)," ")),validation_decision_use))=0,SUMPRODUCT(--EXACT(TRIM(SUBSTITUTE(SUBSTITUTE(SUBSTITUTE(SUBSTITUTE(SUBSTITUTE(SUBSTITUTE(C154,CHAR(160)," "),CHAR(9)," "),CHAR(10)," "),CHAR(11)," "),CHAR(12)," "),CHAR(13)," ")),validation_existing_view))=0,SUMPRODUCT(--EXACT(TRIM(SUBSTITUTE(SUBSTITUTE(SUBSTITUTE(SUBSTITUTE(SUBSTITUTE(SUBSTITUTE(E154,CHAR(160)," "),CHAR(9)," "),CHAR(10)," "),CHAR(11)," "),CHAR(12)," "),CHAR(13)," ")),validation_boundary_state))=0,SUMPRODUCT(--EXACT(TRIM(SUBSTITUTE(SUBSTITUTE(SUBSTITUTE(SUBSTITUTE(SUBSTITUTE(SUBSTITUTE(F154,CHAR(160)," "),CHAR(9)," "),CHAR(10)," "),CHAR(11)," "),CHAR(12)," "),CHAR(13)," ")),validation_boundary_effect))=0,SUMPRODUCT(--EXACT(TRIM(SUBSTITUTE(SUBSTITUTE(SUBSTITUTE(SUBSTITUTE(SUBSTITUTE(SUBSTITUTE(H154,CHAR(160)," "),CHAR(9)," "),CHAR(10)," "),CHAR(11)," "),CHAR(12)," "),CHAR(13)," ")),validation_boundary_state))=0,SUMPRODUCT(--EXACT(TRIM(SUBSTITUTE(SUBSTITUTE(SUBSTITUTE(SUBSTITUTE(SUBSTITUTE(SUBSTITUTE(I154,CHAR(160)," "),CHAR(9)," "),CHAR(10)," "),CHAR(11)," "),CHAR(12)," "),CHAR(13)," ")),validation_boundary_effect))=0,SUMPRODUCT(--EXACT(TRIM(SUBSTITUTE(SUBSTITUTE(SUBSTITUTE(SUBSTITUTE(SUBSTITUTE(SUBSTITUTE(K154,CHAR(160)," "),CHAR(9)," "),CHAR(10)," "),CHAR(11)," "),CHAR(12)," "),CHAR(13)," ")),validation_boundary_state))=0,SUMPRODUCT(--EXACT(TRIM(SUBSTITUTE(SUBSTITUTE(SUBSTITUTE(SUBSTITUTE(SUBSTITUTE(SUBSTITUTE(L154,CHAR(160)," "),CHAR(9)," "),CHAR(10)," "),CHAR(11)," "),CHAR(12)," "),CHAR(13)," ")),validation_boundary_effect))=0,SUMPRODUCT(--EXACT(TRIM(SUBSTITUTE(SUBSTITUTE(SUBSTITUTE(SUBSTITUTE(SUBSTITUTE(SUBSTITUTE(N154,CHAR(160)," "),CHAR(9)," "),CHAR(10)," "),CHAR(11)," "),CHAR(12)," "),CHAR(13)," ")),validation_boundary_state))=0,SUMPRODUCT(--EXACT(TRIM(SUBSTITUTE(SUBSTITUTE(SUBSTITUTE(SUBSTITUTE(SUBSTITUTE(SUBSTITUTE(O154,CHAR(160)," "),CHAR(9)," "),CHAR(10)," "),CHAR(11)," "),CHAR(12)," "),CHAR(13)," ")),validation_boundary_effect))=0),"INVALID_INPUT",IF(OR(TRIM(SUBSTITUTE(SUBSTITUTE(SUBSTITUTE(SUBSTITUTE(SUBSTITUTE(SUBSTITUTE(E154,CHAR(160)," "),CHAR(9)," "),CHAR(10)," "),CHAR(11)," "),CHAR(12)," "),CHAR(13)," "))="UNRESOLVED",TRIM(SUBSTITUTE(SUBSTITUTE(SUBSTITUTE(SUBSTITUTE(SUBSTITUTE(SUBSTITUTE(F154,CHAR(160)," "),CHAR(9)," "),CHAR(10)," "),CHAR(11)," "),CHAR(12)," "),CHAR(13)," "))="UNKNOWN",TRIM(SUBSTITUTE(SUBSTITUTE(SUBSTITUTE(SUBSTITUTE(SUBSTITUTE(SUBSTITUTE(H154,CHAR(160)," "),CHAR(9)," "),CHAR(10)," "),CHAR(11)," "),CHAR(12)," "),CHAR(13)," "))="UNRESOLVED",TRIM(SUBSTITUTE(SUBSTITUTE(SUBSTITUTE(SUBSTITUTE(SUBSTITUTE(SUBSTITUTE(I154,CHAR(160)," "),CHAR(9)," "),CHAR(10)," "),CHAR(11)," "),CHAR(12)," "),CHAR(13)," "))="UNKNOWN",TRIM(SUBSTITUTE(SUBSTITUTE(SUBSTITUTE(SUBSTITUTE(SUBSTITUTE(SUBSTITUTE(K154,CHAR(160)," "),CHAR(9)," "),CHAR(10)," "),CHAR(11)," "),CHAR(12)," "),CHAR(13)," "))="UNRESOLVED",TRIM(SUBSTITUTE(SUBSTITUTE(SUBSTITUTE(SUBSTITUTE(SUBSTITUTE(SUBSTITUTE(L154,CHAR(160)," "),CHAR(9)," "),CHAR(10)," "),CHAR(11)," "),CHAR(12)," "),CHAR(13)," "))="UNKNOWN",TRIM(SUBSTITUTE(SUBSTITUTE(SUBSTITUTE(SUBSTITUTE(SUBSTITUTE(SUBSTITUTE(N154,CHAR(160)," "),CHAR(9)," "),CHAR(10)," "),CHAR(11)," "),CHAR(12)," "),CHAR(13)," "))="UNRESOLVED",TRIM(SUBSTITUTE(SUBSTITUTE(SUBSTITUTE(SUBSTITUTE(SUBSTITUTE(SUBSTITUTE(O154,CHAR(160)," "),CHAR(9)," "),CHAR(10)," "),CHAR(11)," "),CHAR(12)," "),CHAR(13)," "))="UNKNOWN"),"RESOLVE_SCOPE",IF(AND(TRIM(SUBSTITUTE(SUBSTITUTE(SUBSTITUTE(SUBSTITUTE(SUBSTITUTE(SUBSTITUTE(C154,CHAR(160)," "),CHAR(9)," "),CHAR(10)," "),CHAR(11)," "),CHAR(12)," "),CHAR(13)," "))="CURRENT",OR(TRIM(SUBSTITUTE(SUBSTITUTE(SUBSTITUTE(SUBSTITUTE(SUBSTITUTE(SUBSTITUTE(F154,CHAR(160)," "),CHAR(9)," "),CHAR(10)," "),CHAR(11)," "),CHAR(12)," "),CHAR(13)," "))="MATERIAL",TRIM(SUBSTITUTE(SUBSTITUTE(SUBSTITUTE(SUBSTITUTE(SUBSTITUTE(SUBSTITUTE(I154,CHAR(160)," "),CHAR(9)," "),CHAR(10)," "),CHAR(11)," "),CHAR(12)," "),CHAR(13)," "))="MATERIAL",TRIM(SUBSTITUTE(SUBSTITUTE(SUBSTITUTE(SUBSTITUTE(SUBSTITUTE(SUBSTITUTE(L154,CHAR(160)," "),CHAR(9)," "),CHAR(10)," "),CHAR(11)," "),CHAR(12)," "),CHAR(13)," "))="MATERIAL",TRIM(SUBSTITUTE(SUBSTITUTE(SUBSTITUTE(SUBSTITUTE(SUBSTITUTE(SUBSTITUTE(O154,CHAR(160)," "),CHAR(9)," "),CHAR(10)," "),CHAR(11)," "),CHAR(12)," "),CHAR(13)," "))="MATERIAL")),"REOPEN_VIEW",IF((--(TRIM(SUBSTITUTE(SUBSTITUTE(SUBSTITUTE(SUBSTITUTE(SUBSTITUTE(SUBSTITUTE(F154,CHAR(160)," "),CHAR(9)," "),CHAR(10)," "),CHAR(11)," "),CHAR(12)," "),CHAR(13)," "))="MATERIAL")+--(TRIM(SUBSTITUTE(SUBSTITUTE(SUBSTITUTE(SUBSTITUTE(SUBSTITUTE(SUBSTITUTE(I154,CHAR(160)," "),CHAR(9)," "),CHAR(10)," "),CHAR(11)," "),CHAR(12)," "),CHAR(13)," "))="MATERIAL")+--(TRIM(SUBSTITUTE(SUBSTITUTE(SUBSTITUTE(SUBSTITUTE(SUBSTITUTE(SUBSTITUTE(L154,CHAR(160)," "),CHAR(9)," "),CHAR(10)," "),CHAR(11)," "),CHAR(12)," "),CHAR(13)," "))="MATERIAL")+--(TRIM(SUBSTITUTE(SUBSTITUTE(SUBSTITUTE(SUBSTITUTE(SUBSTITUTE(SUBSTITUTE(O154,CHAR(160)," "),CHAR(9)," "),CHAR(10)," "),CHAR(11)," "),CHAR(12)," "),CHAR(13)," "))="MATERIAL"))&gt;1,"SPLIT_MULTIPLE",IF(TRIM(SUBSTITUTE(SUBSTITUTE(SUBSTITUTE(SUBSTITUTE(SUBSTITUTE(SUBSTITUTE(F154,CHAR(160)," "),CHAR(9)," "),CHAR(10)," "),CHAR(11)," "),CHAR(12)," "),CHAR(13)," "))="MATERIAL","SPLIT_BUYER",IF(TRIM(SUBSTITUTE(SUBSTITUTE(SUBSTITUTE(SUBSTITUTE(SUBSTITUTE(SUBSTITUTE(I154,CHAR(160)," "),CHAR(9)," "),CHAR(10)," "),CHAR(11)," "),CHAR(12)," "),CHAR(13)," "))="MATERIAL","SPLIT_OFFER",IF(TRIM(SUBSTITUTE(SUBSTITUTE(SUBSTITUTE(SUBSTITUTE(SUBSTITUTE(SUBSTITUTE(L154,CHAR(160)," "),CHAR(9)," "),CHAR(10)," "),CHAR(11)," "),CHAR(12)," "),CHAR(13)," "))="MATERIAL","SPLIT_MARKET",IF(TRIM(SUBSTITUTE(SUBSTITUTE(SUBSTITUTE(SUBSTITUTE(SUBSTITUTE(SUBSTITUTE(O154,CHAR(160)," "),CHAR(9)," "),CHAR(10)," "),CHAR(11)," "),CHAR(12)," "),CHAR(13)," "))="MATERIAL","SPLIT_GEOGRAPHY","USE_ONE_VIEW")))))))))</f>
      </c>
      <c r="T154" s="46">
        <f>IF(S154="INVALID_INPUT","CONTROLLED_INPUT_INVALID",IF(S154="INCOMPLETE","REQUIRED_INPUT_MISSING",IF(S154="RESOLVE_SCOPE","BOUNDARY_UNRESOLVED",IF(S154="REOPEN_VIEW","CURRENT_VIEW_STALE",IF(S154="SPLIT_MULTIPLE","MULTIPLE_MATERIAL_BOUNDARIES",IF(LEFT(S154,6)="SPLIT_","SINGLE_MATERIAL_BOUNDARY","NO_MATERIAL_BOUNDARY_CHANGE"))))))</f>
      </c>
      <c r="U154" s="46">
        <f>"Buyer: "&amp;TRIM(SUBSTITUTE(SUBSTITUTE(SUBSTITUTE(SUBSTITUTE(SUBSTITUTE(SUBSTITUTE(D154,CHAR(160)," "),CHAR(9)," "),CHAR(10)," "),CHAR(11)," "),CHAR(12)," "),CHAR(13)," "))&amp;" | Offer: "&amp;TRIM(SUBSTITUTE(SUBSTITUTE(SUBSTITUTE(SUBSTITUTE(SUBSTITUTE(SUBSTITUTE(G154,CHAR(160)," "),CHAR(9)," "),CHAR(10)," "),CHAR(11)," "),CHAR(12)," "),CHAR(13)," "))&amp;" | Market/job: "&amp;TRIM(SUBSTITUTE(SUBSTITUTE(SUBSTITUTE(SUBSTITUTE(SUBSTITUTE(SUBSTITUTE(J154,CHAR(160)," "),CHAR(9)," "),CHAR(10)," "),CHAR(11)," "),CHAR(12)," "),CHAR(13)," "))&amp;" | Geography/serviceability: "&amp;TRIM(SUBSTITUTE(SUBSTITUTE(SUBSTITUTE(SUBSTITUTE(SUBSTITUTE(SUBSTITUTE(M154,CHAR(160)," "),CHAR(9)," "),CHAR(10)," "),CHAR(11)," "),CHAR(12)," "),CHAR(13)," "))</f>
      </c>
      <c r="V154" s="46">
        <f>IF(OR(S154="USE_ONE_VIEW",LEFT(S154,6)="SPLIT_",S154="REOPEN_VIEW"),"Use the resulting scoped view for the stated decision after inclusions, exclusions and evidence are recorded.","No consequential downstream comparison yet.")</f>
      </c>
      <c r="W154" s="46">
        <f>IF(OR(S154="USE_ONE_VIEW",LEFT(S154,6)="SPLIT_",S154="REOPEN_VIEW"),"Do not generalize to other buyers, offers, markets, geographies or decisions without rechecking scope.","Do not size, benchmark, rank or brief from an unresolved or invalid scope.")</f>
      </c>
      <c r="X154" s="46">
        <f>IF(S154="INVALID_INPUT","Correct unsupported controlled values.",IF(S154="INCOMPLETE","Complete missing controlled fields.",IF(S154="RESOLVE_SCOPE","Resolve one or more boundary states/effects before comparison.",IF(AX154="INCOMPLETE","Record exact missing buyer / offer / market-job / geography-serviceability scope labels before publishing.","None identified by controlled inputs."))))</f>
      </c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60"/>
      <c r="AT154" s="60"/>
      <c r="AU154" s="60"/>
      <c r="AV154" s="60"/>
      <c r="AW154" s="60"/>
      <c r="AX154">
        <f>IF(OR(LEN(TRIM(SUBSTITUTE(SUBSTITUTE(SUBSTITUTE(SUBSTITUTE(SUBSTITUTE(SUBSTITUTE(D154,CHAR(160)," "),CHAR(9)," "),CHAR(10)," "),CHAR(11)," "),CHAR(12)," "),CHAR(13)," ")))=0,LEN(TRIM(SUBSTITUTE(SUBSTITUTE(SUBSTITUTE(SUBSTITUTE(SUBSTITUTE(SUBSTITUTE(G154,CHAR(160)," "),CHAR(9)," "),CHAR(10)," "),CHAR(11)," "),CHAR(12)," "),CHAR(13)," ")))=0,LEN(TRIM(SUBSTITUTE(SUBSTITUTE(SUBSTITUTE(SUBSTITUTE(SUBSTITUTE(SUBSTITUTE(J154,CHAR(160)," "),CHAR(9)," "),CHAR(10)," "),CHAR(11)," "),CHAR(12)," "),CHAR(13)," ")))=0,LEN(TRIM(SUBSTITUTE(SUBSTITUTE(SUBSTITUTE(SUBSTITUTE(SUBSTITUTE(SUBSTITUTE(M154,CHAR(160)," "),CHAR(9)," "),CHAR(10)," "),CHAR(11)," "),CHAR(12)," "),CHAR(13)," ")))=0),"INCOMPLETE","COMPLETE")</f>
      </c>
      <c r="AY154">
        <f>IF(OR(S154="INVALID_INPUT",S154="INCOMPLETE",S154="RESOLVE_SCOPE",AX154="INCOMPLETE"),"NOT_READY_TO_PUBLISH","READY_FOR_HANDOFF")</f>
      </c>
    </row>
  </sheetData>
  <sheetProtection sheet="1" objects="1" scenarios="1" formatCells="1" formatColumns="1" formatRows="1" insertColumns="1" insertRows="1" insertHyperlinks="1" deleteColumns="1" deleteRows="1" selectLockedCells="1" selectUnlockedCells="0" sort="0" autoFilter="0"/>
  <mergeCells>
    <mergeCell ref="A1:AW1"/>
    <mergeCell ref="A2:AW2"/>
  </mergeCells>
  <conditionalFormatting sqref="S5:S154">
    <cfRule type="expression" dxfId="0" priority="1">
      <formula>S5="INVALID_INPUT"</formula>
    </cfRule>
    <cfRule type="expression" dxfId="1" priority="2">
      <formula>OR(S5="INCOMPLETE",S5="RESOLVE_SCOPE")</formula>
    </cfRule>
    <cfRule type="expression" dxfId="2" priority="3">
      <formula>OR(S5="USE_ONE_VIEW",LEFT(S5,6)="SPLIT_",S5="REOPEN_VIEW")</formula>
    </cfRule>
  </conditionalFormatting>
  <dataValidations count="10">
    <dataValidation type="list" sqref="B5:B154">
      <formula1>validation_decision_use</formula1>
    </dataValidation>
    <dataValidation type="list" sqref="C5:C154">
      <formula1>validation_existing_view</formula1>
    </dataValidation>
    <dataValidation type="list" sqref="E5:E154">
      <formula1>validation_boundary_state</formula1>
    </dataValidation>
    <dataValidation type="list" sqref="H5:H154">
      <formula1>validation_boundary_state</formula1>
    </dataValidation>
    <dataValidation type="list" sqref="K5:K154">
      <formula1>validation_boundary_state</formula1>
    </dataValidation>
    <dataValidation type="list" sqref="N5:N154">
      <formula1>validation_boundary_state</formula1>
    </dataValidation>
    <dataValidation type="list" sqref="F5:F154">
      <formula1>validation_boundary_effect</formula1>
    </dataValidation>
    <dataValidation type="list" sqref="I5:I154">
      <formula1>validation_boundary_effect</formula1>
    </dataValidation>
    <dataValidation type="list" sqref="L5:L154">
      <formula1>validation_boundary_effect</formula1>
    </dataValidation>
    <dataValidation type="list" sqref="O5:O154">
      <formula1>validation_boundary_effect</formula1>
    </dataValidation>
  </dataValidations>
  <pageMargins left="0.7" right="0.7" top="0.75" bottom="0.75" header="0.3" footer="0.3"/>
  <tableParts count="1">
    <tablePart ns1:id="Rf5ccfe1f628b4b20"/>
  </tableParts>
</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8" hidden="0" customWidth="1"/>
    <x:col min="3" max="3" width="30" hidden="0" customWidth="1"/>
    <x:col min="4" max="4" width="30" hidden="0" customWidth="1"/>
    <x:col min="5" max="5" width="25" hidden="0" customWidth="1"/>
    <x:col min="6" max="6" width="32" hidden="0" customWidth="1"/>
    <x:col min="7" max="7" width="34" hidden="0" customWidth="1"/>
    <x:col min="8" max="8" width="22" hidden="0" customWidth="1"/>
    <x:col min="9" max="9" width="42" hidden="0" customWidth="1"/>
    <x:col min="10" max="10" width="38" hidden="0" customWidth="1"/>
    <x:col min="11" max="11" width="38" hidden="0" customWidth="1"/>
    <x:col min="12" max="12" width="18" hidden="0" customWidth="1"/>
    <x:col min="13" max="13" width="12" hidden="0" customWidth="1"/>
    <x:col min="14" max="14" width="42" hidden="0" customWidth="1"/>
  </x:cols>
  <x:sheetData>
    <x:row r="1" ht="30" customHeight="1">
      <x:c r="A1" s="4" t="str">
        <x:v>Scoped Views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11" t="str">
        <x:v>Publish only controlled, decision-relevant views. One competitor identity may appear in multiple views without duplicate identity.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34" customHeight="1">
      <x:c r="A4" s="20" t="str">
        <x:v>View ID</x:v>
      </x:c>
      <x:c r="B4" s="20" t="str">
        <x:v>View Name</x:v>
      </x:c>
      <x:c r="C4" s="20" t="str">
        <x:v>Decision</x:v>
      </x:c>
      <x:c r="D4" s="20" t="str">
        <x:v>Buyer</x:v>
      </x:c>
      <x:c r="E4" s="20" t="str">
        <x:v>Offer</x:v>
      </x:c>
      <x:c r="F4" s="20" t="str">
        <x:v>Market / Job</x:v>
      </x:c>
      <x:c r="G4" s="20" t="str">
        <x:v>Geography / Serviceability</x:v>
      </x:c>
      <x:c r="H4" s="20" t="str">
        <x:v>Effective Period</x:v>
      </x:c>
      <x:c r="I4" s="20" t="str">
        <x:v>Included Competitors</x:v>
      </x:c>
      <x:c r="J4" s="20" t="str">
        <x:v>Exclusions</x:v>
      </x:c>
      <x:c r="K4" s="20" t="str">
        <x:v>Permitted Use</x:v>
      </x:c>
      <x:c r="L4" s="20" t="str">
        <x:v>Owner</x:v>
      </x:c>
      <x:c r="M4" s="20" t="str">
        <x:v>Version</x:v>
      </x:c>
      <x:c r="N4" s="20" t="str">
        <x:v>Review Trigger</x:v>
      </x:c>
    </x:row>
    <x:row r="5">
      <x:c r="A5" s="26" t="str">
        <x:v>VIEW-001</x:v>
      </x:c>
      <x:c r="B5" s="26" t="str">
        <x:v>EU enterprise procurement view</x:v>
      </x:c>
      <x:c r="C5" s="26" t="str">
        <x:v>Enterprise procurement strategy</x:v>
      </x:c>
      <x:c r="D5" s="26" t="str">
        <x:v>Department lead + IT/security + procurement</x:v>
      </x:c>
      <x:c r="E5" s="26" t="str">
        <x:v>Enterprise platform</x:v>
      </x:c>
      <x:c r="F5" s="26" t="str">
        <x:v>Secure cross-team workflow coordination</x:v>
      </x:c>
      <x:c r="G5" s="26" t="str">
        <x:v>EU regulated buyers</x:v>
      </x:c>
      <x:c r="H5" s="26" t="str">
        <x:v>Current</x:v>
      </x:c>
      <x:c r="I5" s="26" t="str">
        <x:v>Global serviceable platforms; Local EU Provider</x:v>
      </x:c>
      <x:c r="J5" s="26" t="str">
        <x:v>Self-serve-only tools; unavailable global vendor</x:v>
      </x:c>
      <x:c r="K5" s="26" t="str">
        <x:v>Enterprise strategy and sales enablement</x:v>
      </x:c>
      <x:c r="L5" s="26" t="str">
        <x:v>Scope owner</x:v>
      </x:c>
      <x:c r="M5" s="26" t="str">
        <x:v>v1.0</x:v>
      </x:c>
      <x:c r="N5" s="26" t="str">
        <x:v>Reopen after material boundary/serviceability change</x:v>
      </x:c>
    </x:row>
    <x:row r="6">
      <x:c r="A6" s="26" t="str">
        <x:v>VIEW-002</x:v>
      </x:c>
      <x:c r="B6" s="26" t="str">
        <x:v>Self-serve workflow view</x:v>
      </x:c>
      <x:c r="C6" s="26" t="str">
        <x:v>Self-serve product strategy</x:v>
      </x:c>
      <x:c r="D6" s="26" t="str">
        <x:v>Individual practitioner</x:v>
      </x:c>
      <x:c r="E6" s="26" t="str">
        <x:v>Self-serve plan</x:v>
      </x:c>
      <x:c r="F6" s="26" t="str">
        <x:v>Lightweight workflow coordination</x:v>
      </x:c>
      <x:c r="G6" s="26" t="str">
        <x:v>Serviceable online markets</x:v>
      </x:c>
      <x:c r="H6" s="26" t="str">
        <x:v>Current</x:v>
      </x:c>
      <x:c r="I6" s="26" t="str">
        <x:v>Self-serve tools; spreadsheet substitute</x:v>
      </x:c>
      <x:c r="J6" s="26" t="str">
        <x:v>Enterprise-only services</x:v>
      </x:c>
      <x:c r="K6" s="26" t="str">
        <x:v>Self-serve product/SEO comparison</x:v>
      </x:c>
      <x:c r="L6" s="26" t="str">
        <x:v>Product owner</x:v>
      </x:c>
      <x:c r="M6" s="26" t="str">
        <x:v>v1.0</x:v>
      </x:c>
      <x:c r="N6" s="26" t="str">
        <x:v>Reopen after offer/job change</x:v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</x:row>
    <x:row r="45">
      <x:c r="A45" s="26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</x:row>
    <x:row r="46">
      <x:c r="A46" s="26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</x:row>
    <x:row r="47">
      <x:c r="A47" s="26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</x:row>
    <x:row r="48">
      <x:c r="A48" s="26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</x:row>
    <x:row r="49">
      <x:c r="A49" s="26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</x:row>
    <x:row r="50">
      <x:c r="A50" s="26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</x:row>
    <x:row r="51">
      <x:c r="A51" s="26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</x:row>
    <x:row r="52">
      <x:c r="A52" s="26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</x:row>
    <x:row r="53">
      <x:c r="A53" s="26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</x:row>
    <x:row r="54">
      <x:c r="A54" s="26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</x:row>
    <x:row r="55">
      <x:c r="A55" s="26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</x:row>
    <x:row r="56">
      <x:c r="A56" s="26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</x:row>
    <x:row r="57">
      <x:c r="A57" s="26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</x:row>
    <x:row r="58">
      <x:c r="A58" s="26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</x:row>
    <x:row r="59">
      <x:c r="A59" s="26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</x:row>
    <x:row r="60">
      <x:c r="A60" s="26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</x:row>
    <x:row r="61">
      <x:c r="A61" s="26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</x:row>
    <x:row r="62">
      <x:c r="A62" s="26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</x:row>
    <x:row r="63">
      <x:c r="A63" s="26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</x:row>
    <x:row r="64">
      <x:c r="A64" s="26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</x:row>
    <x:row r="65">
      <x:c r="A65" s="26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</x:row>
    <x:row r="66">
      <x:c r="A66" s="26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</x:row>
    <x:row r="67">
      <x:c r="A67" s="26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</x:row>
    <x:row r="68">
      <x:c r="A68" s="26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</x:row>
    <x:row r="69">
      <x:c r="A69" s="26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</x:row>
    <x:row r="70">
      <x:c r="A70" s="26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</x:row>
    <x:row r="71">
      <x:c r="A71" s="26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</x:row>
    <x:row r="72">
      <x:c r="A72" s="26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</x:row>
    <x:row r="73">
      <x:c r="A73" s="26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</x:row>
    <x:row r="74">
      <x:c r="A74" s="26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</x:row>
    <x:row r="75">
      <x:c r="A75" s="26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</x:row>
    <x:row r="76">
      <x:c r="A76" s="26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</x:row>
    <x:row r="77">
      <x:c r="A77" s="26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</x:row>
    <x:row r="78">
      <x:c r="A78" s="26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</x:row>
    <x:row r="79">
      <x:c r="A79" s="26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</x:row>
    <x:row r="80">
      <x:c r="A80" s="26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</x:row>
    <x:row r="81">
      <x:c r="A81" s="26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</x:row>
    <x:row r="82">
      <x:c r="A82" s="26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</x:row>
    <x:row r="83">
      <x:c r="A83" s="26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</x:row>
    <x:row r="84">
      <x:c r="A84" s="26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</x:row>
    <x:row r="85">
      <x:c r="A85" s="26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</x:row>
    <x:row r="86">
      <x:c r="A86" s="26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</x:row>
    <x:row r="87">
      <x:c r="A87" s="26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</x:row>
    <x:row r="88">
      <x:c r="A88" s="26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</x:row>
    <x:row r="89">
      <x:c r="A89" s="26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</x:row>
    <x:row r="90">
      <x:c r="A90" s="26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</x:row>
    <x:row r="91">
      <x:c r="A91" s="26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</x:row>
    <x:row r="92">
      <x:c r="A92" s="26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</x:row>
    <x:row r="93">
      <x:c r="A93" s="26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</x:row>
    <x:row r="94">
      <x:c r="A94" s="26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</x:row>
    <x:row r="95">
      <x:c r="A95" s="26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</x:row>
    <x:row r="96">
      <x:c r="A96" s="26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</x:row>
    <x:row r="97">
      <x:c r="A97" s="26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</x:row>
    <x:row r="98">
      <x:c r="A98" s="26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</x:row>
    <x:row r="99">
      <x:c r="A99" s="26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</x:row>
    <x:row r="100">
      <x:c r="A100" s="26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3134282a90824b82"/>
  </x:tableParts>
</x:worksheet>
</file>

<file path=xl/worksheets/sheet7.xml><?xml version="1.0" encoding="utf-8"?>
<worksheet xmlns="http://schemas.openxmlformats.org/spreadsheetml/2006/main" xmlns:ns1="http://schemas.openxmlformats.org/officeDocument/2006/relationships">
  <sheetFormatPr defaultRowHeight="15"/>
  <cols>
    <col min="1" max="1" width="30" hidden="0" customWidth="1"/>
    <col min="2" max="2" width="18" hidden="0" customWidth="1"/>
    <col min="3" max="3" width="18" hidden="0" customWidth="1"/>
    <col min="4" max="4" width="22" hidden="0" customWidth="1"/>
    <col min="5" max="5" width="28" hidden="0" customWidth="1"/>
    <col min="6" max="6" width="22" hidden="0" customWidth="1"/>
    <col min="7" max="7" width="54" hidden="0" customWidth="1"/>
    <col min="8" max="8" width="54" hidden="0" customWidth="1"/>
  </cols>
  <sheetData>
    <row r="1" ht="30" customHeight="1">
      <c r="A1" s="4" t="str">
        <v>Worked Examples</v>
      </c>
      <c r="B1" s="4"/>
      <c r="C1" s="4"/>
      <c r="D1" s="4"/>
      <c r="E1" s="4"/>
      <c r="F1" s="4"/>
      <c r="G1" s="4"/>
      <c r="H1" s="4"/>
    </row>
    <row r="2" ht="30" customHeight="1">
      <c r="A2" s="11" t="str">
        <v>One fictional composite carried across the method. These are examples, not observed customer or market evidence.</v>
      </c>
      <c r="B2" s="11"/>
      <c r="C2" s="11"/>
      <c r="D2" s="11"/>
      <c r="E2" s="11"/>
      <c r="F2" s="11"/>
      <c r="G2" s="11"/>
      <c r="H2" s="11"/>
    </row>
    <row r="4" ht="34" customHeight="1">
      <c r="A4" s="20" t="str">
        <v>Example</v>
      </c>
      <c r="B4" s="20" t="str">
        <v>Buyer change</v>
      </c>
      <c r="C4" s="20" t="str">
        <v>Offer change</v>
      </c>
      <c r="D4" s="20" t="str">
        <v>Market/job change</v>
      </c>
      <c r="E4" s="20" t="str">
        <v>Geography/serviceability change</v>
      </c>
      <c r="F4" s="20" t="str">
        <v>Outcome</v>
      </c>
      <c r="G4" s="20" t="str">
        <v>Why</v>
      </c>
      <c r="H4" s="20" t="str">
        <v>Sparse-view consequence</v>
      </c>
    </row>
    <row r="5">
      <c r="A5" s="26" t="str">
        <v>Self-serve vs enterprise</v>
      </c>
      <c r="B5" s="26" t="str">
        <v>MATERIAL</v>
      </c>
      <c r="C5" s="26" t="str">
        <v>MATERIAL</v>
      </c>
      <c r="D5" s="26" t="str">
        <v>SAME</v>
      </c>
      <c r="E5" s="26" t="str">
        <v>SAME</v>
      </c>
      <c r="F5" s="26" t="str">
        <v>SPLIT_MULTIPLE</v>
      </c>
      <c r="G5" s="26" t="str">
        <v>Enterprise buying group and exact offer change realistic alternatives.</v>
      </c>
      <c r="H5" s="26" t="str">
        <v>Create only self-serve and enterprise views; do not multiply by geography if serviceability is unchanged.</v>
      </c>
    </row>
    <row r="6">
      <c r="A6" s="26" t="str">
        <v>Global vendor unavailable in regulated EU</v>
      </c>
      <c r="B6" s="26" t="str">
        <v>SAME</v>
      </c>
      <c r="C6" s="26" t="str">
        <v>SAME</v>
      </c>
      <c r="D6" s="26" t="str">
        <v>SAME</v>
      </c>
      <c r="E6" s="26" t="str">
        <v>MATERIAL</v>
      </c>
      <c r="F6" s="26" t="str">
        <v>SPLIT_GEOGRAPHY</v>
      </c>
      <c r="G6" s="26" t="str">
        <v>Availability/regulatory feasibility changes realistic alternatives.</v>
      </c>
      <c r="H6" s="26" t="str">
        <v>Create a regulated-EU view; keep geography shared where serviceability is equivalent.</v>
      </c>
    </row>
    <row r="7">
      <c r="A7" s="26" t="str">
        <v>Different job titles, same buying group alternatives</v>
      </c>
      <c r="B7" s="26" t="str">
        <v>SAME</v>
      </c>
      <c r="C7" s="26" t="str">
        <v>SAME</v>
      </c>
      <c r="D7" s="26" t="str">
        <v>SAME</v>
      </c>
      <c r="E7" s="26" t="str">
        <v>SAME</v>
      </c>
      <c r="F7" s="26" t="str">
        <v>USE_ONE_VIEW</v>
      </c>
      <c r="G7" s="26" t="str">
        <v>Labels differ but alternatives/evidence/downstream use do not.</v>
      </c>
      <c r="H7" s="26" t="str">
        <v>Do not split by persona label alone.</v>
      </c>
    </row>
    <row r="8">
      <c r="A8" s="26" t="str">
        <v>Category overlap without substitution</v>
      </c>
      <c r="B8" s="26" t="str">
        <v>SAME</v>
      </c>
      <c r="C8" s="26" t="str">
        <v>SAME</v>
      </c>
      <c r="D8" s="26" t="str">
        <v>MATERIAL</v>
      </c>
      <c r="E8" s="26" t="str">
        <v>SAME</v>
      </c>
      <c r="F8" s="26" t="str">
        <v>SPLIT_MARKET</v>
      </c>
      <c r="G8" s="26" t="str">
        <v>Shared category/search language does not establish the same buyer choice.</v>
      </c>
      <c r="H8" s="26" t="str">
        <v>Separate the buyer-job market view.</v>
      </c>
    </row>
    <row r="9">
      <c r="A9" s="26" t="str">
        <v>Market definition not yet supported</v>
      </c>
      <c r="B9" s="26" t="str">
        <v>SAME</v>
      </c>
      <c r="C9" s="26" t="str">
        <v>SAME</v>
      </c>
      <c r="D9" s="26" t="str">
        <v>UNKNOWN</v>
      </c>
      <c r="E9" s="26" t="str">
        <v>SAME</v>
      </c>
      <c r="F9" s="26" t="str">
        <v>RESOLVE_SCOPE</v>
      </c>
      <c r="G9" s="26" t="str">
        <v>A valid unknown boundary cannot be treated as equivalent.</v>
      </c>
      <c r="H9" s="26" t="str">
        <v>Collect substitution/job evidence before consequential use.</v>
      </c>
    </row>
    <row r="10">
      <c r="A10" s="26"/>
      <c r="B10" s="26"/>
      <c r="C10" s="26"/>
      <c r="D10" s="26"/>
      <c r="E10" s="26"/>
      <c r="F10" s="26"/>
      <c r="G10" s="26"/>
      <c r="H10" s="26"/>
    </row>
    <row r="11">
      <c r="A11" s="26"/>
      <c r="B11" s="26"/>
      <c r="C11" s="26"/>
      <c r="D11" s="26"/>
      <c r="E11" s="26"/>
      <c r="F11" s="26"/>
      <c r="G11" s="26"/>
      <c r="H11" s="26"/>
    </row>
    <row r="12">
      <c r="A12" s="26"/>
      <c r="B12" s="26"/>
      <c r="C12" s="26"/>
      <c r="D12" s="26"/>
      <c r="E12" s="26"/>
      <c r="F12" s="26"/>
      <c r="G12" s="26"/>
      <c r="H12" s="26"/>
    </row>
    <row r="13">
      <c r="A13" s="26"/>
      <c r="B13" s="26"/>
      <c r="C13" s="26"/>
      <c r="D13" s="26"/>
      <c r="E13" s="26"/>
      <c r="F13" s="26"/>
      <c r="G13" s="26"/>
      <c r="H13" s="26"/>
    </row>
    <row r="14">
      <c r="A14" s="26"/>
      <c r="B14" s="26"/>
      <c r="C14" s="26"/>
      <c r="D14" s="26"/>
      <c r="E14" s="26"/>
      <c r="F14" s="26"/>
      <c r="G14" s="26"/>
      <c r="H14" s="26"/>
    </row>
    <row r="15">
      <c r="A15" s="26"/>
      <c r="B15" s="26"/>
      <c r="C15" s="26"/>
      <c r="D15" s="26"/>
      <c r="E15" s="26"/>
      <c r="F15" s="26"/>
      <c r="G15" s="26"/>
      <c r="H15" s="26"/>
    </row>
    <row r="16">
      <c r="A16" s="26"/>
      <c r="B16" s="26"/>
      <c r="C16" s="26"/>
      <c r="D16" s="26"/>
      <c r="E16" s="26"/>
      <c r="F16" s="26"/>
      <c r="G16" s="26"/>
      <c r="H16" s="26"/>
    </row>
    <row r="17">
      <c r="A17" s="26"/>
      <c r="B17" s="26"/>
      <c r="C17" s="26"/>
      <c r="D17" s="26"/>
      <c r="E17" s="26"/>
      <c r="F17" s="26"/>
      <c r="G17" s="26"/>
      <c r="H17" s="26"/>
    </row>
    <row r="18">
      <c r="A18" s="26"/>
      <c r="B18" s="26"/>
      <c r="C18" s="26"/>
      <c r="D18" s="26"/>
      <c r="E18" s="26"/>
      <c r="F18" s="26"/>
      <c r="G18" s="26"/>
      <c r="H18" s="26"/>
    </row>
    <row r="19">
      <c r="A19" s="26"/>
      <c r="B19" s="26"/>
      <c r="C19" s="26"/>
      <c r="D19" s="26"/>
      <c r="E19" s="26"/>
      <c r="F19" s="26"/>
      <c r="G19" s="26"/>
      <c r="H19" s="26"/>
    </row>
    <row r="20">
      <c r="A20" s="26"/>
      <c r="B20" s="26"/>
      <c r="C20" s="26"/>
      <c r="D20" s="26"/>
      <c r="E20" s="26"/>
      <c r="F20" s="26"/>
      <c r="G20" s="26"/>
      <c r="H20" s="26"/>
    </row>
    <row r="21">
      <c r="A21" s="26"/>
      <c r="B21" s="26"/>
      <c r="C21" s="26"/>
      <c r="D21" s="26"/>
      <c r="E21" s="26"/>
      <c r="F21" s="26"/>
      <c r="G21" s="26"/>
      <c r="H21" s="26"/>
    </row>
    <row r="22">
      <c r="A22" s="26"/>
      <c r="B22" s="26"/>
      <c r="C22" s="26"/>
      <c r="D22" s="26"/>
      <c r="E22" s="26"/>
      <c r="F22" s="26"/>
      <c r="G22" s="26"/>
      <c r="H22" s="26"/>
    </row>
    <row r="23">
      <c r="A23" s="26"/>
      <c r="B23" s="26"/>
      <c r="C23" s="26"/>
      <c r="D23" s="26"/>
      <c r="E23" s="26"/>
      <c r="F23" s="26"/>
      <c r="G23" s="26"/>
      <c r="H23" s="26"/>
    </row>
    <row r="24">
      <c r="A24" s="26"/>
      <c r="B24" s="26"/>
      <c r="C24" s="26"/>
      <c r="D24" s="26"/>
      <c r="E24" s="26"/>
      <c r="F24" s="26"/>
      <c r="G24" s="26"/>
      <c r="H24" s="26"/>
    </row>
    <row r="25">
      <c r="A25" s="26"/>
      <c r="B25" s="26"/>
      <c r="C25" s="26"/>
      <c r="D25" s="26"/>
      <c r="E25" s="26"/>
      <c r="F25" s="26"/>
      <c r="G25" s="26"/>
      <c r="H25" s="26"/>
    </row>
    <row r="26">
      <c r="A26" s="26"/>
      <c r="B26" s="26"/>
      <c r="C26" s="26"/>
      <c r="D26" s="26"/>
      <c r="E26" s="26"/>
      <c r="F26" s="26"/>
      <c r="G26" s="26"/>
      <c r="H26" s="26"/>
    </row>
    <row r="27">
      <c r="A27" s="26"/>
      <c r="B27" s="26"/>
      <c r="C27" s="26"/>
      <c r="D27" s="26"/>
      <c r="E27" s="26"/>
      <c r="F27" s="26"/>
      <c r="G27" s="26"/>
      <c r="H27" s="26"/>
    </row>
    <row r="28">
      <c r="A28" s="26"/>
      <c r="B28" s="26"/>
      <c r="C28" s="26"/>
      <c r="D28" s="26"/>
      <c r="E28" s="26"/>
      <c r="F28" s="26"/>
      <c r="G28" s="26"/>
      <c r="H28" s="26"/>
    </row>
    <row r="29">
      <c r="A29" s="26"/>
      <c r="B29" s="26"/>
      <c r="C29" s="26"/>
      <c r="D29" s="26"/>
      <c r="E29" s="26"/>
      <c r="F29" s="26"/>
      <c r="G29" s="26"/>
      <c r="H29" s="26"/>
    </row>
    <row r="30">
      <c r="A30" s="26"/>
      <c r="B30" s="26"/>
      <c r="C30" s="26"/>
      <c r="D30" s="26"/>
      <c r="E30" s="26"/>
      <c r="F30" s="26"/>
      <c r="G30" s="26"/>
      <c r="H30" s="26"/>
    </row>
  </sheetData>
  <sheetProtection sheet="1" objects="1" scenarios="1" formatCells="1" formatColumns="1" formatRows="1" insertColumns="1" insertRows="1" insertHyperlinks="1" deleteColumns="1" deleteRows="1" selectLockedCells="0" selectUnlockedCells="0" sort="0" autoFilter="0"/>
  <mergeCells>
    <mergeCell ref="A1:H1"/>
    <mergeCell ref="A2:H2"/>
  </mergeCells>
  <pageMargins left="0.7" right="0.7" top="0.75" bottom="0.75" header="0.3" footer="0.3"/>
  <tableParts count="1">
    <tablePart ns1:id="R2a28a890b7a348c3"/>
  </tableParts>
</worksheet>
</file>

<file path=xl/worksheets/sheet8.xml><?xml version="1.0" encoding="utf-8"?>
<worksheet xmlns="http://schemas.openxmlformats.org/spreadsheetml/2006/main" xmlns:ns1="http://schemas.openxmlformats.org/officeDocument/2006/relationships">
  <sheetFormatPr defaultRowHeight="15"/>
  <cols>
    <col min="1" max="1" width="14" hidden="0" customWidth="1"/>
    <col min="2" max="2" width="18" hidden="0" customWidth="1"/>
    <col min="3" max="3" width="48" hidden="0" customWidth="1"/>
    <col min="4" max="4" width="16" hidden="0" customWidth="1"/>
    <col min="5" max="5" width="16" hidden="0" customWidth="1"/>
    <col min="6" max="6" width="16" hidden="0" customWidth="1"/>
    <col min="7" max="7" width="16" hidden="0" customWidth="1"/>
    <col min="8" max="8" width="16" hidden="0" customWidth="1"/>
    <col min="9" max="9" width="16" hidden="0" customWidth="1"/>
    <col min="10" max="10" width="16" hidden="0" customWidth="1"/>
    <col min="11" max="11" width="16" hidden="0" customWidth="1"/>
    <col min="12" max="12" width="16" hidden="0" customWidth="1"/>
    <col min="13" max="13" width="18" hidden="0" customWidth="1"/>
    <col min="14" max="14" width="18" hidden="0" customWidth="1"/>
    <col min="15" max="15" width="22" hidden="0" customWidth="1"/>
    <col min="16" max="16" width="24" hidden="0" customWidth="1"/>
    <col min="17" max="17" width="22" hidden="0" customWidth="1"/>
    <col min="18" max="18" width="16" hidden="0" customWidth="1"/>
    <col min="19" max="19" width="62" hidden="0" customWidth="1"/>
    <col min="20" max="20" width="38" hidden="0" customWidth="1"/>
    <col min="21" max="21" width="22" hidden="0" customWidth="1"/>
    <col min="22" max="22" width="18" hidden="0" customWidth="1"/>
    <col min="23" max="23" width="24" hidden="0" customWidth="1"/>
    <col min="24" max="24" width="24" hidden="0" customWidth="1"/>
    <col min="25" max="25" width="24" hidden="0" customWidth="1"/>
    <col min="26" max="26" width="24" hidden="0" customWidth="1"/>
    <col min="27" max="27" width="22" hidden="0" customWidth="1"/>
    <col min="28" max="28" width="22" hidden="0" customWidth="1"/>
    <col min="29" max="29" width="22" hidden="0" customWidth="1"/>
    <col min="30" max="30" width="22" hidden="0" customWidth="1"/>
    <col min="31" max="31" width="22" hidden="0" customWidth="1"/>
    <col min="32" max="32" width="22" hidden="0" customWidth="1"/>
  </cols>
  <sheetData>
    <row r="1" ht="30" customHeight="1">
      <c r="A1" s="4" t="str">
        <v>Canonical Fixtures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0" customHeight="1">
      <c r="A2" s="11" t="str">
        <v>The web engine executes the full fixture authority. Logic-applicable workbook rows mirror the same rules; native Excel recalculation is the final workbook execution gate.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4" ht="34" customHeight="1">
      <c r="A4" s="20" t="str">
        <v>Fixture ID</v>
      </c>
      <c r="B4" s="20" t="str">
        <v>Class</v>
      </c>
      <c r="C4" s="20" t="str">
        <v>Description</v>
      </c>
      <c r="D4" s="20" t="str">
        <v>Logic Applicable</v>
      </c>
      <c r="E4" s="20" t="str">
        <v>Decision Use</v>
      </c>
      <c r="F4" s="20" t="str">
        <v>Existing View</v>
      </c>
      <c r="G4" s="20" t="str">
        <v>Buyer State</v>
      </c>
      <c r="H4" s="20" t="str">
        <v>Buyer Effect</v>
      </c>
      <c r="I4" s="20" t="str">
        <v>Offer State</v>
      </c>
      <c r="J4" s="20" t="str">
        <v>Offer Effect</v>
      </c>
      <c r="K4" s="20" t="str">
        <v>Market State</v>
      </c>
      <c r="L4" s="20" t="str">
        <v>Market Effect</v>
      </c>
      <c r="M4" s="20" t="str">
        <v>Geography State</v>
      </c>
      <c r="N4" s="20" t="str">
        <v>Geography Effect</v>
      </c>
      <c r="O4" s="20" t="str">
        <v>Expected Outcome</v>
      </c>
      <c r="P4" s="20" t="str">
        <v>Expected Boundaries</v>
      </c>
      <c r="Q4" s="20" t="str">
        <v>Workbook Outcome</v>
      </c>
      <c r="R4" s="20" t="str">
        <v>Outcome Match</v>
      </c>
      <c r="S4" s="20" t="str">
        <v>Input JSON</v>
      </c>
      <c r="T4" s="20" t="str">
        <v>Execution Note</v>
      </c>
      <c r="U4" s="20" t="str">
        <v>Manual Method Outcome</v>
      </c>
      <c r="V4" t="str">
        <v>Input Container Type</v>
      </c>
      <c r="W4" t="str">
        <v>Buyer Label</v>
      </c>
      <c r="X4" t="str">
        <v>Offer Label</v>
      </c>
      <c r="Y4" t="str">
        <v>Market Label</v>
      </c>
      <c r="Z4" t="str">
        <v>Geography Label</v>
      </c>
      <c r="AA4" t="str">
        <v>Expected Record Completeness</v>
      </c>
      <c r="AB4" t="str">
        <v>Expected Publication State</v>
      </c>
      <c r="AC4" t="str">
        <v>Workbook Record Completeness</v>
      </c>
      <c r="AD4" t="str">
        <v>Record Completeness Match</v>
      </c>
      <c r="AE4" t="str">
        <v>Workbook Publication State</v>
      </c>
      <c r="AF4" t="str">
        <v>Publication State Match</v>
      </c>
    </row>
    <row r="5">
      <c r="A5" t="str">
        <v>SAME-001</v>
      </c>
      <c r="B5" t="str">
        <v>same-view</v>
      </c>
      <c r="C5" t="str">
        <v>All boundaries established and equivalent for strategy</v>
      </c>
      <c r="D5" t="str">
        <v>YES</v>
      </c>
      <c r="E5" s="40" t="str">
        <v>strategy</v>
      </c>
      <c r="F5" s="40" t="str">
        <v>NONE</v>
      </c>
      <c r="G5" s="40" t="str">
        <v>ESTABLISHED</v>
      </c>
      <c r="H5" s="40" t="str">
        <v>SAME</v>
      </c>
      <c r="I5" s="40" t="str">
        <v>ESTABLISHED</v>
      </c>
      <c r="J5" s="40" t="str">
        <v>SAME</v>
      </c>
      <c r="K5" s="40" t="str">
        <v>ESTABLISHED</v>
      </c>
      <c r="L5" s="40" t="str">
        <v>SAME</v>
      </c>
      <c r="M5" s="40" t="str">
        <v>ESTABLISHED</v>
      </c>
      <c r="N5" s="40" t="str">
        <v>SAME</v>
      </c>
      <c r="O5" t="str">
        <v>USE_ONE_VIEW</v>
      </c>
      <c r="P5" t="str"/>
      <c r="Q5" s="46">
        <f>IF(V5="OBJECT_INVALID_FIELD_TYPE","INVALID_INPUT",IF(V5&lt;&gt;"OBJECT","INCOMPLETE",IF(OR(LEN(TRIM(SUBSTITUTE(SUBSTITUTE(SUBSTITUTE(SUBSTITUTE(SUBSTITUTE(SUBSTITUTE(E5,CHAR(160)," "),CHAR(9)," "),CHAR(10)," "),CHAR(11)," "),CHAR(12)," "),CHAR(13)," ")))=0,LEN(TRIM(SUBSTITUTE(SUBSTITUTE(SUBSTITUTE(SUBSTITUTE(SUBSTITUTE(SUBSTITUTE(F5,CHAR(160)," "),CHAR(9)," "),CHAR(10)," "),CHAR(11)," "),CHAR(12)," "),CHAR(13)," ")))=0,LEN(TRIM(SUBSTITUTE(SUBSTITUTE(SUBSTITUTE(SUBSTITUTE(SUBSTITUTE(SUBSTITUTE(G5,CHAR(160)," "),CHAR(9)," "),CHAR(10)," "),CHAR(11)," "),CHAR(12)," "),CHAR(13)," ")))=0,LEN(TRIM(SUBSTITUTE(SUBSTITUTE(SUBSTITUTE(SUBSTITUTE(SUBSTITUTE(SUBSTITUTE(H5,CHAR(160)," "),CHAR(9)," "),CHAR(10)," "),CHAR(11)," "),CHAR(12)," "),CHAR(13)," ")))=0,LEN(TRIM(SUBSTITUTE(SUBSTITUTE(SUBSTITUTE(SUBSTITUTE(SUBSTITUTE(SUBSTITUTE(I5,CHAR(160)," "),CHAR(9)," "),CHAR(10)," "),CHAR(11)," "),CHAR(12)," "),CHAR(13)," ")))=0,LEN(TRIM(SUBSTITUTE(SUBSTITUTE(SUBSTITUTE(SUBSTITUTE(SUBSTITUTE(SUBSTITUTE(J5,CHAR(160)," "),CHAR(9)," "),CHAR(10)," "),CHAR(11)," "),CHAR(12)," "),CHAR(13)," ")))=0,LEN(TRIM(SUBSTITUTE(SUBSTITUTE(SUBSTITUTE(SUBSTITUTE(SUBSTITUTE(SUBSTITUTE(K5,CHAR(160)," "),CHAR(9)," "),CHAR(10)," "),CHAR(11)," "),CHAR(12)," "),CHAR(13)," ")))=0,LEN(TRIM(SUBSTITUTE(SUBSTITUTE(SUBSTITUTE(SUBSTITUTE(SUBSTITUTE(SUBSTITUTE(L5,CHAR(160)," "),CHAR(9)," "),CHAR(10)," "),CHAR(11)," "),CHAR(12)," "),CHAR(13)," ")))=0,LEN(TRIM(SUBSTITUTE(SUBSTITUTE(SUBSTITUTE(SUBSTITUTE(SUBSTITUTE(SUBSTITUTE(M5,CHAR(160)," "),CHAR(9)," "),CHAR(10)," "),CHAR(11)," "),CHAR(12)," "),CHAR(13)," ")))=0,LEN(TRIM(SUBSTITUTE(SUBSTITUTE(SUBSTITUTE(SUBSTITUTE(SUBSTITUTE(SUBSTITUTE(N5,CHAR(160)," "),CHAR(9)," "),CHAR(10)," "),CHAR(11)," "),CHAR(12)," "),CHAR(13)," ")))=0),"INCOMPLETE",IF(OR(SUMPRODUCT(--EXACT(TRIM(SUBSTITUTE(SUBSTITUTE(SUBSTITUTE(SUBSTITUTE(SUBSTITUTE(SUBSTITUTE(E5,CHAR(160)," "),CHAR(9)," "),CHAR(10)," "),CHAR(11)," "),CHAR(12)," "),CHAR(13)," ")),validation_decision_use))=0,SUMPRODUCT(--EXACT(TRIM(SUBSTITUTE(SUBSTITUTE(SUBSTITUTE(SUBSTITUTE(SUBSTITUTE(SUBSTITUTE(F5,CHAR(160)," "),CHAR(9)," "),CHAR(10)," "),CHAR(11)," "),CHAR(12)," "),CHAR(13)," ")),validation_existing_view))=0,SUMPRODUCT(--EXACT(TRIM(SUBSTITUTE(SUBSTITUTE(SUBSTITUTE(SUBSTITUTE(SUBSTITUTE(SUBSTITUTE(G5,CHAR(160)," "),CHAR(9)," "),CHAR(10)," "),CHAR(11)," "),CHAR(12)," "),CHAR(13)," ")),validation_boundary_state))=0,SUMPRODUCT(--EXACT(TRIM(SUBSTITUTE(SUBSTITUTE(SUBSTITUTE(SUBSTITUTE(SUBSTITUTE(SUBSTITUTE(H5,CHAR(160)," "),CHAR(9)," "),CHAR(10)," "),CHAR(11)," "),CHAR(12)," "),CHAR(13)," ")),validation_boundary_effect))=0,SUMPRODUCT(--EXACT(TRIM(SUBSTITUTE(SUBSTITUTE(SUBSTITUTE(SUBSTITUTE(SUBSTITUTE(SUBSTITUTE(I5,CHAR(160)," "),CHAR(9)," "),CHAR(10)," "),CHAR(11)," "),CHAR(12)," "),CHAR(13)," ")),validation_boundary_state))=0,SUMPRODUCT(--EXACT(TRIM(SUBSTITUTE(SUBSTITUTE(SUBSTITUTE(SUBSTITUTE(SUBSTITUTE(SUBSTITUTE(J5,CHAR(160)," "),CHAR(9)," "),CHAR(10)," "),CHAR(11)," "),CHAR(12)," "),CHAR(13)," ")),validation_boundary_effect))=0,SUMPRODUCT(--EXACT(TRIM(SUBSTITUTE(SUBSTITUTE(SUBSTITUTE(SUBSTITUTE(SUBSTITUTE(SUBSTITUTE(K5,CHAR(160)," "),CHAR(9)," "),CHAR(10)," "),CHAR(11)," "),CHAR(12)," "),CHAR(13)," ")),validation_boundary_state))=0,SUMPRODUCT(--EXACT(TRIM(SUBSTITUTE(SUBSTITUTE(SUBSTITUTE(SUBSTITUTE(SUBSTITUTE(SUBSTITUTE(L5,CHAR(160)," "),CHAR(9)," "),CHAR(10)," "),CHAR(11)," "),CHAR(12)," "),CHAR(13)," ")),validation_boundary_effect))=0,SUMPRODUCT(--EXACT(TRIM(SUBSTITUTE(SUBSTITUTE(SUBSTITUTE(SUBSTITUTE(SUBSTITUTE(SUBSTITUTE(M5,CHAR(160)," "),CHAR(9)," "),CHAR(10)," "),CHAR(11)," "),CHAR(12)," "),CHAR(13)," ")),validation_boundary_state))=0,SUMPRODUCT(--EXACT(TRIM(SUBSTITUTE(SUBSTITUTE(SUBSTITUTE(SUBSTITUTE(SUBSTITUTE(SUBSTITUTE(N5,CHAR(160)," "),CHAR(9)," "),CHAR(10)," "),CHAR(11)," "),CHAR(12)," "),CHAR(13)," ")),validation_boundary_effect))=0),"INVALID_INPUT",IF(OR(TRIM(SUBSTITUTE(SUBSTITUTE(SUBSTITUTE(SUBSTITUTE(SUBSTITUTE(SUBSTITUTE(G5,CHAR(160)," "),CHAR(9)," "),CHAR(10)," "),CHAR(11)," "),CHAR(12)," "),CHAR(13)," "))="UNRESOLVED",TRIM(SUBSTITUTE(SUBSTITUTE(SUBSTITUTE(SUBSTITUTE(SUBSTITUTE(SUBSTITUTE(H5,CHAR(160)," "),CHAR(9)," "),CHAR(10)," "),CHAR(11)," "),CHAR(12)," "),CHAR(13)," "))="UNKNOWN",TRIM(SUBSTITUTE(SUBSTITUTE(SUBSTITUTE(SUBSTITUTE(SUBSTITUTE(SUBSTITUTE(I5,CHAR(160)," "),CHAR(9)," "),CHAR(10)," "),CHAR(11)," "),CHAR(12)," "),CHAR(13)," "))="UNRESOLVED",TRIM(SUBSTITUTE(SUBSTITUTE(SUBSTITUTE(SUBSTITUTE(SUBSTITUTE(SUBSTITUTE(J5,CHAR(160)," "),CHAR(9)," "),CHAR(10)," "),CHAR(11)," "),CHAR(12)," "),CHAR(13)," "))="UNKNOWN",TRIM(SUBSTITUTE(SUBSTITUTE(SUBSTITUTE(SUBSTITUTE(SUBSTITUTE(SUBSTITUTE(K5,CHAR(160)," "),CHAR(9)," "),CHAR(10)," "),CHAR(11)," "),CHAR(12)," "),CHAR(13)," "))="UNRESOLVED",TRIM(SUBSTITUTE(SUBSTITUTE(SUBSTITUTE(SUBSTITUTE(SUBSTITUTE(SUBSTITUTE(L5,CHAR(160)," "),CHAR(9)," "),CHAR(10)," "),CHAR(11)," "),CHAR(12)," "),CHAR(13)," "))="UNKNOWN",TRIM(SUBSTITUTE(SUBSTITUTE(SUBSTITUTE(SUBSTITUTE(SUBSTITUTE(SUBSTITUTE(M5,CHAR(160)," "),CHAR(9)," "),CHAR(10)," "),CHAR(11)," "),CHAR(12)," "),CHAR(13)," "))="UNRESOLVED",TRIM(SUBSTITUTE(SUBSTITUTE(SUBSTITUTE(SUBSTITUTE(SUBSTITUTE(SUBSTITUTE(N5,CHAR(160)," "),CHAR(9)," "),CHAR(10)," "),CHAR(11)," "),CHAR(12)," "),CHAR(13)," "))="UNKNOWN"),"RESOLVE_SCOPE",IF(AND(TRIM(SUBSTITUTE(SUBSTITUTE(SUBSTITUTE(SUBSTITUTE(SUBSTITUTE(SUBSTITUTE(F5,CHAR(160)," "),CHAR(9)," "),CHAR(10)," "),CHAR(11)," "),CHAR(12)," "),CHAR(13)," "))="CURRENT",OR(TRIM(SUBSTITUTE(SUBSTITUTE(SUBSTITUTE(SUBSTITUTE(SUBSTITUTE(SUBSTITUTE(H5,CHAR(160)," "),CHAR(9)," "),CHAR(10)," "),CHAR(11)," "),CHAR(12)," "),CHAR(13)," "))="MATERIAL",TRIM(SUBSTITUTE(SUBSTITUTE(SUBSTITUTE(SUBSTITUTE(SUBSTITUTE(SUBSTITUTE(J5,CHAR(160)," "),CHAR(9)," "),CHAR(10)," "),CHAR(11)," "),CHAR(12)," "),CHAR(13)," "))="MATERIAL",TRIM(SUBSTITUTE(SUBSTITUTE(SUBSTITUTE(SUBSTITUTE(SUBSTITUTE(SUBSTITUTE(L5,CHAR(160)," "),CHAR(9)," "),CHAR(10)," "),CHAR(11)," "),CHAR(12)," "),CHAR(13)," "))="MATERIAL",TRIM(SUBSTITUTE(SUBSTITUTE(SUBSTITUTE(SUBSTITUTE(SUBSTITUTE(SUBSTITUTE(N5,CHAR(160)," "),CHAR(9)," "),CHAR(10)," "),CHAR(11)," "),CHAR(12)," "),CHAR(13)," "))="MATERIAL")),"REOPEN_VIEW",IF((--(TRIM(SUBSTITUTE(SUBSTITUTE(SUBSTITUTE(SUBSTITUTE(SUBSTITUTE(SUBSTITUTE(H5,CHAR(160)," "),CHAR(9)," "),CHAR(10)," "),CHAR(11)," "),CHAR(12)," "),CHAR(13)," "))="MATERIAL")+--(TRIM(SUBSTITUTE(SUBSTITUTE(SUBSTITUTE(SUBSTITUTE(SUBSTITUTE(SUBSTITUTE(J5,CHAR(160)," "),CHAR(9)," "),CHAR(10)," "),CHAR(11)," "),CHAR(12)," "),CHAR(13)," "))="MATERIAL")+--(TRIM(SUBSTITUTE(SUBSTITUTE(SUBSTITUTE(SUBSTITUTE(SUBSTITUTE(SUBSTITUTE(L5,CHAR(160)," "),CHAR(9)," "),CHAR(10)," "),CHAR(11)," "),CHAR(12)," "),CHAR(13)," "))="MATERIAL")+--(TRIM(SUBSTITUTE(SUBSTITUTE(SUBSTITUTE(SUBSTITUTE(SUBSTITUTE(SUBSTITUTE(N5,CHAR(160)," "),CHAR(9)," "),CHAR(10)," "),CHAR(11)," "),CHAR(12)," "),CHAR(13)," "))="MATERIAL"))&gt;1,"SPLIT_MULTIPLE",IF(TRIM(SUBSTITUTE(SUBSTITUTE(SUBSTITUTE(SUBSTITUTE(SUBSTITUTE(SUBSTITUTE(H5,CHAR(160)," "),CHAR(9)," "),CHAR(10)," "),CHAR(11)," "),CHAR(12)," "),CHAR(13)," "))="MATERIAL","SPLIT_BUYER",IF(TRIM(SUBSTITUTE(SUBSTITUTE(SUBSTITUTE(SUBSTITUTE(SUBSTITUTE(SUBSTITUTE(J5,CHAR(160)," "),CHAR(9)," "),CHAR(10)," "),CHAR(11)," "),CHAR(12)," "),CHAR(13)," "))="MATERIAL","SPLIT_OFFER",IF(TRIM(SUBSTITUTE(SUBSTITUTE(SUBSTITUTE(SUBSTITUTE(SUBSTITUTE(SUBSTITUTE(L5,CHAR(160)," "),CHAR(9)," "),CHAR(10)," "),CHAR(11)," "),CHAR(12)," "),CHAR(13)," "))="MATERIAL","SPLIT_MARKET",IF(TRIM(SUBSTITUTE(SUBSTITUTE(SUBSTITUTE(SUBSTITUTE(SUBSTITUTE(SUBSTITUTE(N5,CHAR(160)," "),CHAR(9)," "),CHAR(10)," "),CHAR(11)," "),CHAR(12)," "),CHAR(13)," "))="MATERIAL","SPLIT_GEOGRAPHY","USE_ONE_VIEW")))))))))))</f>
      </c>
      <c r="R5" s="46">
        <f>IF(Q5=O5,"PASS","FAIL")</f>
      </c>
      <c r="S5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5" t="str">
        <v>Workbook formula applies — original canonical fixture</v>
      </c>
      <c r="U5" t="str">
        <v>USE_ONE_VIEW</v>
      </c>
      <c r="V5" t="str">
        <v>OBJECT</v>
      </c>
      <c r="W5" t="str">
        <v>Enterprise buying group</v>
      </c>
      <c r="X5" t="str">
        <v>Enterprise platform</v>
      </c>
      <c r="Y5" t="str">
        <v>Secure workflow coordination</v>
      </c>
      <c r="Z5" t="str">
        <v>EU buyers with confirmed serviceability</v>
      </c>
      <c r="AA5" t="str">
        <v>COMPLETE</v>
      </c>
      <c r="AB5" t="str">
        <v>READY_FOR_HANDOFF</v>
      </c>
      <c r="AC5">
        <f>IF(OR(LEN(TRIM(SUBSTITUTE(SUBSTITUTE(SUBSTITUTE(SUBSTITUTE(SUBSTITUTE(SUBSTITUTE(W5,CHAR(160)," "),CHAR(9)," "),CHAR(10)," "),CHAR(11)," "),CHAR(12)," "),CHAR(13)," ")))=0,LEN(TRIM(SUBSTITUTE(SUBSTITUTE(SUBSTITUTE(SUBSTITUTE(SUBSTITUTE(SUBSTITUTE(X5,CHAR(160)," "),CHAR(9)," "),CHAR(10)," "),CHAR(11)," "),CHAR(12)," "),CHAR(13)," ")))=0,LEN(TRIM(SUBSTITUTE(SUBSTITUTE(SUBSTITUTE(SUBSTITUTE(SUBSTITUTE(SUBSTITUTE(Y5,CHAR(160)," "),CHAR(9)," "),CHAR(10)," "),CHAR(11)," "),CHAR(12)," "),CHAR(13)," ")))=0,LEN(TRIM(SUBSTITUTE(SUBSTITUTE(SUBSTITUTE(SUBSTITUTE(SUBSTITUTE(SUBSTITUTE(Z5,CHAR(160)," "),CHAR(9)," "),CHAR(10)," "),CHAR(11)," "),CHAR(12)," "),CHAR(13)," ")))=0),"INCOMPLETE","COMPLETE")</f>
      </c>
      <c r="AD5">
        <f>IF(AC5=AA5,"PASS","FAIL")</f>
      </c>
      <c r="AE5">
        <f>IF(OR(Q5="INVALID_INPUT",Q5="INCOMPLETE",Q5="RESOLVE_SCOPE",AC5="INCOMPLETE"),"NOT_READY_TO_PUBLISH","READY_FOR_HANDOFF")</f>
      </c>
      <c r="AF5">
        <f>IF(AE5=AB5,"PASS","FAIL")</f>
      </c>
    </row>
    <row r="6">
      <c r="A6" t="str">
        <v>SAME-002</v>
      </c>
      <c r="B6" t="str">
        <v>same-view</v>
      </c>
      <c r="C6" t="str">
        <v>All boundaries established and equivalent for sales</v>
      </c>
      <c r="D6" t="str">
        <v>YES</v>
      </c>
      <c r="E6" s="40" t="str">
        <v>sales</v>
      </c>
      <c r="F6" s="40" t="str">
        <v>NONE</v>
      </c>
      <c r="G6" s="40" t="str">
        <v>ESTABLISHED</v>
      </c>
      <c r="H6" s="40" t="str">
        <v>SAME</v>
      </c>
      <c r="I6" s="40" t="str">
        <v>ESTABLISHED</v>
      </c>
      <c r="J6" s="40" t="str">
        <v>SAME</v>
      </c>
      <c r="K6" s="40" t="str">
        <v>ESTABLISHED</v>
      </c>
      <c r="L6" s="40" t="str">
        <v>SAME</v>
      </c>
      <c r="M6" s="40" t="str">
        <v>ESTABLISHED</v>
      </c>
      <c r="N6" s="40" t="str">
        <v>SAME</v>
      </c>
      <c r="O6" t="str">
        <v>USE_ONE_VIEW</v>
      </c>
      <c r="P6" t="str"/>
      <c r="Q6" s="46">
        <f>IF(V6="OBJECT_INVALID_FIELD_TYPE","INVALID_INPUT",IF(V6&lt;&gt;"OBJECT","INCOMPLETE",IF(OR(LEN(TRIM(SUBSTITUTE(SUBSTITUTE(SUBSTITUTE(SUBSTITUTE(SUBSTITUTE(SUBSTITUTE(E6,CHAR(160)," "),CHAR(9)," "),CHAR(10)," "),CHAR(11)," "),CHAR(12)," "),CHAR(13)," ")))=0,LEN(TRIM(SUBSTITUTE(SUBSTITUTE(SUBSTITUTE(SUBSTITUTE(SUBSTITUTE(SUBSTITUTE(F6,CHAR(160)," "),CHAR(9)," "),CHAR(10)," "),CHAR(11)," "),CHAR(12)," "),CHAR(13)," ")))=0,LEN(TRIM(SUBSTITUTE(SUBSTITUTE(SUBSTITUTE(SUBSTITUTE(SUBSTITUTE(SUBSTITUTE(G6,CHAR(160)," "),CHAR(9)," "),CHAR(10)," "),CHAR(11)," "),CHAR(12)," "),CHAR(13)," ")))=0,LEN(TRIM(SUBSTITUTE(SUBSTITUTE(SUBSTITUTE(SUBSTITUTE(SUBSTITUTE(SUBSTITUTE(H6,CHAR(160)," "),CHAR(9)," "),CHAR(10)," "),CHAR(11)," "),CHAR(12)," "),CHAR(13)," ")))=0,LEN(TRIM(SUBSTITUTE(SUBSTITUTE(SUBSTITUTE(SUBSTITUTE(SUBSTITUTE(SUBSTITUTE(I6,CHAR(160)," "),CHAR(9)," "),CHAR(10)," "),CHAR(11)," "),CHAR(12)," "),CHAR(13)," ")))=0,LEN(TRIM(SUBSTITUTE(SUBSTITUTE(SUBSTITUTE(SUBSTITUTE(SUBSTITUTE(SUBSTITUTE(J6,CHAR(160)," "),CHAR(9)," "),CHAR(10)," "),CHAR(11)," "),CHAR(12)," "),CHAR(13)," ")))=0,LEN(TRIM(SUBSTITUTE(SUBSTITUTE(SUBSTITUTE(SUBSTITUTE(SUBSTITUTE(SUBSTITUTE(K6,CHAR(160)," "),CHAR(9)," "),CHAR(10)," "),CHAR(11)," "),CHAR(12)," "),CHAR(13)," ")))=0,LEN(TRIM(SUBSTITUTE(SUBSTITUTE(SUBSTITUTE(SUBSTITUTE(SUBSTITUTE(SUBSTITUTE(L6,CHAR(160)," "),CHAR(9)," "),CHAR(10)," "),CHAR(11)," "),CHAR(12)," "),CHAR(13)," ")))=0,LEN(TRIM(SUBSTITUTE(SUBSTITUTE(SUBSTITUTE(SUBSTITUTE(SUBSTITUTE(SUBSTITUTE(M6,CHAR(160)," "),CHAR(9)," "),CHAR(10)," "),CHAR(11)," "),CHAR(12)," "),CHAR(13)," ")))=0,LEN(TRIM(SUBSTITUTE(SUBSTITUTE(SUBSTITUTE(SUBSTITUTE(SUBSTITUTE(SUBSTITUTE(N6,CHAR(160)," "),CHAR(9)," "),CHAR(10)," "),CHAR(11)," "),CHAR(12)," "),CHAR(13)," ")))=0),"INCOMPLETE",IF(OR(SUMPRODUCT(--EXACT(TRIM(SUBSTITUTE(SUBSTITUTE(SUBSTITUTE(SUBSTITUTE(SUBSTITUTE(SUBSTITUTE(E6,CHAR(160)," "),CHAR(9)," "),CHAR(10)," "),CHAR(11)," "),CHAR(12)," "),CHAR(13)," ")),validation_decision_use))=0,SUMPRODUCT(--EXACT(TRIM(SUBSTITUTE(SUBSTITUTE(SUBSTITUTE(SUBSTITUTE(SUBSTITUTE(SUBSTITUTE(F6,CHAR(160)," "),CHAR(9)," "),CHAR(10)," "),CHAR(11)," "),CHAR(12)," "),CHAR(13)," ")),validation_existing_view))=0,SUMPRODUCT(--EXACT(TRIM(SUBSTITUTE(SUBSTITUTE(SUBSTITUTE(SUBSTITUTE(SUBSTITUTE(SUBSTITUTE(G6,CHAR(160)," "),CHAR(9)," "),CHAR(10)," "),CHAR(11)," "),CHAR(12)," "),CHAR(13)," ")),validation_boundary_state))=0,SUMPRODUCT(--EXACT(TRIM(SUBSTITUTE(SUBSTITUTE(SUBSTITUTE(SUBSTITUTE(SUBSTITUTE(SUBSTITUTE(H6,CHAR(160)," "),CHAR(9)," "),CHAR(10)," "),CHAR(11)," "),CHAR(12)," "),CHAR(13)," ")),validation_boundary_effect))=0,SUMPRODUCT(--EXACT(TRIM(SUBSTITUTE(SUBSTITUTE(SUBSTITUTE(SUBSTITUTE(SUBSTITUTE(SUBSTITUTE(I6,CHAR(160)," "),CHAR(9)," "),CHAR(10)," "),CHAR(11)," "),CHAR(12)," "),CHAR(13)," ")),validation_boundary_state))=0,SUMPRODUCT(--EXACT(TRIM(SUBSTITUTE(SUBSTITUTE(SUBSTITUTE(SUBSTITUTE(SUBSTITUTE(SUBSTITUTE(J6,CHAR(160)," "),CHAR(9)," "),CHAR(10)," "),CHAR(11)," "),CHAR(12)," "),CHAR(13)," ")),validation_boundary_effect))=0,SUMPRODUCT(--EXACT(TRIM(SUBSTITUTE(SUBSTITUTE(SUBSTITUTE(SUBSTITUTE(SUBSTITUTE(SUBSTITUTE(K6,CHAR(160)," "),CHAR(9)," "),CHAR(10)," "),CHAR(11)," "),CHAR(12)," "),CHAR(13)," ")),validation_boundary_state))=0,SUMPRODUCT(--EXACT(TRIM(SUBSTITUTE(SUBSTITUTE(SUBSTITUTE(SUBSTITUTE(SUBSTITUTE(SUBSTITUTE(L6,CHAR(160)," "),CHAR(9)," "),CHAR(10)," "),CHAR(11)," "),CHAR(12)," "),CHAR(13)," ")),validation_boundary_effect))=0,SUMPRODUCT(--EXACT(TRIM(SUBSTITUTE(SUBSTITUTE(SUBSTITUTE(SUBSTITUTE(SUBSTITUTE(SUBSTITUTE(M6,CHAR(160)," "),CHAR(9)," "),CHAR(10)," "),CHAR(11)," "),CHAR(12)," "),CHAR(13)," ")),validation_boundary_state))=0,SUMPRODUCT(--EXACT(TRIM(SUBSTITUTE(SUBSTITUTE(SUBSTITUTE(SUBSTITUTE(SUBSTITUTE(SUBSTITUTE(N6,CHAR(160)," "),CHAR(9)," "),CHAR(10)," "),CHAR(11)," "),CHAR(12)," "),CHAR(13)," ")),validation_boundary_effect))=0),"INVALID_INPUT",IF(OR(TRIM(SUBSTITUTE(SUBSTITUTE(SUBSTITUTE(SUBSTITUTE(SUBSTITUTE(SUBSTITUTE(G6,CHAR(160)," "),CHAR(9)," "),CHAR(10)," "),CHAR(11)," "),CHAR(12)," "),CHAR(13)," "))="UNRESOLVED",TRIM(SUBSTITUTE(SUBSTITUTE(SUBSTITUTE(SUBSTITUTE(SUBSTITUTE(SUBSTITUTE(H6,CHAR(160)," "),CHAR(9)," "),CHAR(10)," "),CHAR(11)," "),CHAR(12)," "),CHAR(13)," "))="UNKNOWN",TRIM(SUBSTITUTE(SUBSTITUTE(SUBSTITUTE(SUBSTITUTE(SUBSTITUTE(SUBSTITUTE(I6,CHAR(160)," "),CHAR(9)," "),CHAR(10)," "),CHAR(11)," "),CHAR(12)," "),CHAR(13)," "))="UNRESOLVED",TRIM(SUBSTITUTE(SUBSTITUTE(SUBSTITUTE(SUBSTITUTE(SUBSTITUTE(SUBSTITUTE(J6,CHAR(160)," "),CHAR(9)," "),CHAR(10)," "),CHAR(11)," "),CHAR(12)," "),CHAR(13)," "))="UNKNOWN",TRIM(SUBSTITUTE(SUBSTITUTE(SUBSTITUTE(SUBSTITUTE(SUBSTITUTE(SUBSTITUTE(K6,CHAR(160)," "),CHAR(9)," "),CHAR(10)," "),CHAR(11)," "),CHAR(12)," "),CHAR(13)," "))="UNRESOLVED",TRIM(SUBSTITUTE(SUBSTITUTE(SUBSTITUTE(SUBSTITUTE(SUBSTITUTE(SUBSTITUTE(L6,CHAR(160)," "),CHAR(9)," "),CHAR(10)," "),CHAR(11)," "),CHAR(12)," "),CHAR(13)," "))="UNKNOWN",TRIM(SUBSTITUTE(SUBSTITUTE(SUBSTITUTE(SUBSTITUTE(SUBSTITUTE(SUBSTITUTE(M6,CHAR(160)," "),CHAR(9)," "),CHAR(10)," "),CHAR(11)," "),CHAR(12)," "),CHAR(13)," "))="UNRESOLVED",TRIM(SUBSTITUTE(SUBSTITUTE(SUBSTITUTE(SUBSTITUTE(SUBSTITUTE(SUBSTITUTE(N6,CHAR(160)," "),CHAR(9)," "),CHAR(10)," "),CHAR(11)," "),CHAR(12)," "),CHAR(13)," "))="UNKNOWN"),"RESOLVE_SCOPE",IF(AND(TRIM(SUBSTITUTE(SUBSTITUTE(SUBSTITUTE(SUBSTITUTE(SUBSTITUTE(SUBSTITUTE(F6,CHAR(160)," "),CHAR(9)," "),CHAR(10)," "),CHAR(11)," "),CHAR(12)," "),CHAR(13)," "))="CURRENT",OR(TRIM(SUBSTITUTE(SUBSTITUTE(SUBSTITUTE(SUBSTITUTE(SUBSTITUTE(SUBSTITUTE(H6,CHAR(160)," "),CHAR(9)," "),CHAR(10)," "),CHAR(11)," "),CHAR(12)," "),CHAR(13)," "))="MATERIAL",TRIM(SUBSTITUTE(SUBSTITUTE(SUBSTITUTE(SUBSTITUTE(SUBSTITUTE(SUBSTITUTE(J6,CHAR(160)," "),CHAR(9)," "),CHAR(10)," "),CHAR(11)," "),CHAR(12)," "),CHAR(13)," "))="MATERIAL",TRIM(SUBSTITUTE(SUBSTITUTE(SUBSTITUTE(SUBSTITUTE(SUBSTITUTE(SUBSTITUTE(L6,CHAR(160)," "),CHAR(9)," "),CHAR(10)," "),CHAR(11)," "),CHAR(12)," "),CHAR(13)," "))="MATERIAL",TRIM(SUBSTITUTE(SUBSTITUTE(SUBSTITUTE(SUBSTITUTE(SUBSTITUTE(SUBSTITUTE(N6,CHAR(160)," "),CHAR(9)," "),CHAR(10)," "),CHAR(11)," "),CHAR(12)," "),CHAR(13)," "))="MATERIAL")),"REOPEN_VIEW",IF((--(TRIM(SUBSTITUTE(SUBSTITUTE(SUBSTITUTE(SUBSTITUTE(SUBSTITUTE(SUBSTITUTE(H6,CHAR(160)," "),CHAR(9)," "),CHAR(10)," "),CHAR(11)," "),CHAR(12)," "),CHAR(13)," "))="MATERIAL")+--(TRIM(SUBSTITUTE(SUBSTITUTE(SUBSTITUTE(SUBSTITUTE(SUBSTITUTE(SUBSTITUTE(J6,CHAR(160)," "),CHAR(9)," "),CHAR(10)," "),CHAR(11)," "),CHAR(12)," "),CHAR(13)," "))="MATERIAL")+--(TRIM(SUBSTITUTE(SUBSTITUTE(SUBSTITUTE(SUBSTITUTE(SUBSTITUTE(SUBSTITUTE(L6,CHAR(160)," "),CHAR(9)," "),CHAR(10)," "),CHAR(11)," "),CHAR(12)," "),CHAR(13)," "))="MATERIAL")+--(TRIM(SUBSTITUTE(SUBSTITUTE(SUBSTITUTE(SUBSTITUTE(SUBSTITUTE(SUBSTITUTE(N6,CHAR(160)," "),CHAR(9)," "),CHAR(10)," "),CHAR(11)," "),CHAR(12)," "),CHAR(13)," "))="MATERIAL"))&gt;1,"SPLIT_MULTIPLE",IF(TRIM(SUBSTITUTE(SUBSTITUTE(SUBSTITUTE(SUBSTITUTE(SUBSTITUTE(SUBSTITUTE(H6,CHAR(160)," "),CHAR(9)," "),CHAR(10)," "),CHAR(11)," "),CHAR(12)," "),CHAR(13)," "))="MATERIAL","SPLIT_BUYER",IF(TRIM(SUBSTITUTE(SUBSTITUTE(SUBSTITUTE(SUBSTITUTE(SUBSTITUTE(SUBSTITUTE(J6,CHAR(160)," "),CHAR(9)," "),CHAR(10)," "),CHAR(11)," "),CHAR(12)," "),CHAR(13)," "))="MATERIAL","SPLIT_OFFER",IF(TRIM(SUBSTITUTE(SUBSTITUTE(SUBSTITUTE(SUBSTITUTE(SUBSTITUTE(SUBSTITUTE(L6,CHAR(160)," "),CHAR(9)," "),CHAR(10)," "),CHAR(11)," "),CHAR(12)," "),CHAR(13)," "))="MATERIAL","SPLIT_MARKET",IF(TRIM(SUBSTITUTE(SUBSTITUTE(SUBSTITUTE(SUBSTITUTE(SUBSTITUTE(SUBSTITUTE(N6,CHAR(160)," "),CHAR(9)," "),CHAR(10)," "),CHAR(11)," "),CHAR(12)," "),CHAR(13)," "))="MATERIAL","SPLIT_GEOGRAPHY","USE_ONE_VIEW")))))))))))</f>
      </c>
      <c r="R6" s="46">
        <f>IF(Q6=O6,"PASS","FAIL")</f>
      </c>
      <c r="S6" t="str">
        <v>{"decision_use":"sales","existing_view":"NONE","buyer_state":"ESTABLISHED","buyer_effect":"SAME","buyer_label":"Enterprise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6" t="str">
        <v>Workbook formula applies — original canonical fixture</v>
      </c>
      <c r="U6" t="str">
        <v>USE_ONE_VIEW</v>
      </c>
      <c r="V6" t="str">
        <v>OBJECT</v>
      </c>
      <c r="W6" t="str">
        <v>Enterprise buying group</v>
      </c>
      <c r="X6" t="str">
        <v>Enterprise platform</v>
      </c>
      <c r="Y6" t="str">
        <v>Secure workflow coordination</v>
      </c>
      <c r="Z6" t="str">
        <v>EU buyers with confirmed serviceability</v>
      </c>
      <c r="AA6" t="str">
        <v>COMPLETE</v>
      </c>
      <c r="AB6" t="str">
        <v>READY_FOR_HANDOFF</v>
      </c>
      <c r="AC6">
        <f>IF(OR(LEN(TRIM(SUBSTITUTE(SUBSTITUTE(SUBSTITUTE(SUBSTITUTE(SUBSTITUTE(SUBSTITUTE(W6,CHAR(160)," "),CHAR(9)," "),CHAR(10)," "),CHAR(11)," "),CHAR(12)," "),CHAR(13)," ")))=0,LEN(TRIM(SUBSTITUTE(SUBSTITUTE(SUBSTITUTE(SUBSTITUTE(SUBSTITUTE(SUBSTITUTE(X6,CHAR(160)," "),CHAR(9)," "),CHAR(10)," "),CHAR(11)," "),CHAR(12)," "),CHAR(13)," ")))=0,LEN(TRIM(SUBSTITUTE(SUBSTITUTE(SUBSTITUTE(SUBSTITUTE(SUBSTITUTE(SUBSTITUTE(Y6,CHAR(160)," "),CHAR(9)," "),CHAR(10)," "),CHAR(11)," "),CHAR(12)," "),CHAR(13)," ")))=0,LEN(TRIM(SUBSTITUTE(SUBSTITUTE(SUBSTITUTE(SUBSTITUTE(SUBSTITUTE(SUBSTITUTE(Z6,CHAR(160)," "),CHAR(9)," "),CHAR(10)," "),CHAR(11)," "),CHAR(12)," "),CHAR(13)," ")))=0),"INCOMPLETE","COMPLETE")</f>
      </c>
      <c r="AD6">
        <f>IF(AC6=AA6,"PASS","FAIL")</f>
      </c>
      <c r="AE6">
        <f>IF(OR(Q6="INVALID_INPUT",Q6="INCOMPLETE",Q6="RESOLVE_SCOPE",AC6="INCOMPLETE"),"NOT_READY_TO_PUBLISH","READY_FOR_HANDOFF")</f>
      </c>
      <c r="AF6">
        <f>IF(AE6=AB6,"PASS","FAIL")</f>
      </c>
    </row>
    <row r="7">
      <c r="A7" t="str">
        <v>SAME-003</v>
      </c>
      <c r="B7" t="str">
        <v>same-view</v>
      </c>
      <c r="C7" t="str">
        <v>All boundaries established and equivalent for seo</v>
      </c>
      <c r="D7" t="str">
        <v>YES</v>
      </c>
      <c r="E7" s="40" t="str">
        <v>seo</v>
      </c>
      <c r="F7" s="40" t="str">
        <v>NONE</v>
      </c>
      <c r="G7" s="40" t="str">
        <v>ESTABLISHED</v>
      </c>
      <c r="H7" s="40" t="str">
        <v>SAME</v>
      </c>
      <c r="I7" s="40" t="str">
        <v>ESTABLISHED</v>
      </c>
      <c r="J7" s="40" t="str">
        <v>SAME</v>
      </c>
      <c r="K7" s="40" t="str">
        <v>ESTABLISHED</v>
      </c>
      <c r="L7" s="40" t="str">
        <v>SAME</v>
      </c>
      <c r="M7" s="40" t="str">
        <v>ESTABLISHED</v>
      </c>
      <c r="N7" s="40" t="str">
        <v>SAME</v>
      </c>
      <c r="O7" t="str">
        <v>USE_ONE_VIEW</v>
      </c>
      <c r="P7" t="str"/>
      <c r="Q7" s="46">
        <f>IF(V7="OBJECT_INVALID_FIELD_TYPE","INVALID_INPUT",IF(V7&lt;&gt;"OBJECT","INCOMPLETE",IF(OR(LEN(TRIM(SUBSTITUTE(SUBSTITUTE(SUBSTITUTE(SUBSTITUTE(SUBSTITUTE(SUBSTITUTE(E7,CHAR(160)," "),CHAR(9)," "),CHAR(10)," "),CHAR(11)," "),CHAR(12)," "),CHAR(13)," ")))=0,LEN(TRIM(SUBSTITUTE(SUBSTITUTE(SUBSTITUTE(SUBSTITUTE(SUBSTITUTE(SUBSTITUTE(F7,CHAR(160)," "),CHAR(9)," "),CHAR(10)," "),CHAR(11)," "),CHAR(12)," "),CHAR(13)," ")))=0,LEN(TRIM(SUBSTITUTE(SUBSTITUTE(SUBSTITUTE(SUBSTITUTE(SUBSTITUTE(SUBSTITUTE(G7,CHAR(160)," "),CHAR(9)," "),CHAR(10)," "),CHAR(11)," "),CHAR(12)," "),CHAR(13)," ")))=0,LEN(TRIM(SUBSTITUTE(SUBSTITUTE(SUBSTITUTE(SUBSTITUTE(SUBSTITUTE(SUBSTITUTE(H7,CHAR(160)," "),CHAR(9)," "),CHAR(10)," "),CHAR(11)," "),CHAR(12)," "),CHAR(13)," ")))=0,LEN(TRIM(SUBSTITUTE(SUBSTITUTE(SUBSTITUTE(SUBSTITUTE(SUBSTITUTE(SUBSTITUTE(I7,CHAR(160)," "),CHAR(9)," "),CHAR(10)," "),CHAR(11)," "),CHAR(12)," "),CHAR(13)," ")))=0,LEN(TRIM(SUBSTITUTE(SUBSTITUTE(SUBSTITUTE(SUBSTITUTE(SUBSTITUTE(SUBSTITUTE(J7,CHAR(160)," "),CHAR(9)," "),CHAR(10)," "),CHAR(11)," "),CHAR(12)," "),CHAR(13)," ")))=0,LEN(TRIM(SUBSTITUTE(SUBSTITUTE(SUBSTITUTE(SUBSTITUTE(SUBSTITUTE(SUBSTITUTE(K7,CHAR(160)," "),CHAR(9)," "),CHAR(10)," "),CHAR(11)," "),CHAR(12)," "),CHAR(13)," ")))=0,LEN(TRIM(SUBSTITUTE(SUBSTITUTE(SUBSTITUTE(SUBSTITUTE(SUBSTITUTE(SUBSTITUTE(L7,CHAR(160)," "),CHAR(9)," "),CHAR(10)," "),CHAR(11)," "),CHAR(12)," "),CHAR(13)," ")))=0,LEN(TRIM(SUBSTITUTE(SUBSTITUTE(SUBSTITUTE(SUBSTITUTE(SUBSTITUTE(SUBSTITUTE(M7,CHAR(160)," "),CHAR(9)," "),CHAR(10)," "),CHAR(11)," "),CHAR(12)," "),CHAR(13)," ")))=0,LEN(TRIM(SUBSTITUTE(SUBSTITUTE(SUBSTITUTE(SUBSTITUTE(SUBSTITUTE(SUBSTITUTE(N7,CHAR(160)," "),CHAR(9)," "),CHAR(10)," "),CHAR(11)," "),CHAR(12)," "),CHAR(13)," ")))=0),"INCOMPLETE",IF(OR(SUMPRODUCT(--EXACT(TRIM(SUBSTITUTE(SUBSTITUTE(SUBSTITUTE(SUBSTITUTE(SUBSTITUTE(SUBSTITUTE(E7,CHAR(160)," "),CHAR(9)," "),CHAR(10)," "),CHAR(11)," "),CHAR(12)," "),CHAR(13)," ")),validation_decision_use))=0,SUMPRODUCT(--EXACT(TRIM(SUBSTITUTE(SUBSTITUTE(SUBSTITUTE(SUBSTITUTE(SUBSTITUTE(SUBSTITUTE(F7,CHAR(160)," "),CHAR(9)," "),CHAR(10)," "),CHAR(11)," "),CHAR(12)," "),CHAR(13)," ")),validation_existing_view))=0,SUMPRODUCT(--EXACT(TRIM(SUBSTITUTE(SUBSTITUTE(SUBSTITUTE(SUBSTITUTE(SUBSTITUTE(SUBSTITUTE(G7,CHAR(160)," "),CHAR(9)," "),CHAR(10)," "),CHAR(11)," "),CHAR(12)," "),CHAR(13)," ")),validation_boundary_state))=0,SUMPRODUCT(--EXACT(TRIM(SUBSTITUTE(SUBSTITUTE(SUBSTITUTE(SUBSTITUTE(SUBSTITUTE(SUBSTITUTE(H7,CHAR(160)," "),CHAR(9)," "),CHAR(10)," "),CHAR(11)," "),CHAR(12)," "),CHAR(13)," ")),validation_boundary_effect))=0,SUMPRODUCT(--EXACT(TRIM(SUBSTITUTE(SUBSTITUTE(SUBSTITUTE(SUBSTITUTE(SUBSTITUTE(SUBSTITUTE(I7,CHAR(160)," "),CHAR(9)," "),CHAR(10)," "),CHAR(11)," "),CHAR(12)," "),CHAR(13)," ")),validation_boundary_state))=0,SUMPRODUCT(--EXACT(TRIM(SUBSTITUTE(SUBSTITUTE(SUBSTITUTE(SUBSTITUTE(SUBSTITUTE(SUBSTITUTE(J7,CHAR(160)," "),CHAR(9)," "),CHAR(10)," "),CHAR(11)," "),CHAR(12)," "),CHAR(13)," ")),validation_boundary_effect))=0,SUMPRODUCT(--EXACT(TRIM(SUBSTITUTE(SUBSTITUTE(SUBSTITUTE(SUBSTITUTE(SUBSTITUTE(SUBSTITUTE(K7,CHAR(160)," "),CHAR(9)," "),CHAR(10)," "),CHAR(11)," "),CHAR(12)," "),CHAR(13)," ")),validation_boundary_state))=0,SUMPRODUCT(--EXACT(TRIM(SUBSTITUTE(SUBSTITUTE(SUBSTITUTE(SUBSTITUTE(SUBSTITUTE(SUBSTITUTE(L7,CHAR(160)," "),CHAR(9)," "),CHAR(10)," "),CHAR(11)," "),CHAR(12)," "),CHAR(13)," ")),validation_boundary_effect))=0,SUMPRODUCT(--EXACT(TRIM(SUBSTITUTE(SUBSTITUTE(SUBSTITUTE(SUBSTITUTE(SUBSTITUTE(SUBSTITUTE(M7,CHAR(160)," "),CHAR(9)," "),CHAR(10)," "),CHAR(11)," "),CHAR(12)," "),CHAR(13)," ")),validation_boundary_state))=0,SUMPRODUCT(--EXACT(TRIM(SUBSTITUTE(SUBSTITUTE(SUBSTITUTE(SUBSTITUTE(SUBSTITUTE(SUBSTITUTE(N7,CHAR(160)," "),CHAR(9)," "),CHAR(10)," "),CHAR(11)," "),CHAR(12)," "),CHAR(13)," ")),validation_boundary_effect))=0),"INVALID_INPUT",IF(OR(TRIM(SUBSTITUTE(SUBSTITUTE(SUBSTITUTE(SUBSTITUTE(SUBSTITUTE(SUBSTITUTE(G7,CHAR(160)," "),CHAR(9)," "),CHAR(10)," "),CHAR(11)," "),CHAR(12)," "),CHAR(13)," "))="UNRESOLVED",TRIM(SUBSTITUTE(SUBSTITUTE(SUBSTITUTE(SUBSTITUTE(SUBSTITUTE(SUBSTITUTE(H7,CHAR(160)," "),CHAR(9)," "),CHAR(10)," "),CHAR(11)," "),CHAR(12)," "),CHAR(13)," "))="UNKNOWN",TRIM(SUBSTITUTE(SUBSTITUTE(SUBSTITUTE(SUBSTITUTE(SUBSTITUTE(SUBSTITUTE(I7,CHAR(160)," "),CHAR(9)," "),CHAR(10)," "),CHAR(11)," "),CHAR(12)," "),CHAR(13)," "))="UNRESOLVED",TRIM(SUBSTITUTE(SUBSTITUTE(SUBSTITUTE(SUBSTITUTE(SUBSTITUTE(SUBSTITUTE(J7,CHAR(160)," "),CHAR(9)," "),CHAR(10)," "),CHAR(11)," "),CHAR(12)," "),CHAR(13)," "))="UNKNOWN",TRIM(SUBSTITUTE(SUBSTITUTE(SUBSTITUTE(SUBSTITUTE(SUBSTITUTE(SUBSTITUTE(K7,CHAR(160)," "),CHAR(9)," "),CHAR(10)," "),CHAR(11)," "),CHAR(12)," "),CHAR(13)," "))="UNRESOLVED",TRIM(SUBSTITUTE(SUBSTITUTE(SUBSTITUTE(SUBSTITUTE(SUBSTITUTE(SUBSTITUTE(L7,CHAR(160)," "),CHAR(9)," "),CHAR(10)," "),CHAR(11)," "),CHAR(12)," "),CHAR(13)," "))="UNKNOWN",TRIM(SUBSTITUTE(SUBSTITUTE(SUBSTITUTE(SUBSTITUTE(SUBSTITUTE(SUBSTITUTE(M7,CHAR(160)," "),CHAR(9)," "),CHAR(10)," "),CHAR(11)," "),CHAR(12)," "),CHAR(13)," "))="UNRESOLVED",TRIM(SUBSTITUTE(SUBSTITUTE(SUBSTITUTE(SUBSTITUTE(SUBSTITUTE(SUBSTITUTE(N7,CHAR(160)," "),CHAR(9)," "),CHAR(10)," "),CHAR(11)," "),CHAR(12)," "),CHAR(13)," "))="UNKNOWN"),"RESOLVE_SCOPE",IF(AND(TRIM(SUBSTITUTE(SUBSTITUTE(SUBSTITUTE(SUBSTITUTE(SUBSTITUTE(SUBSTITUTE(F7,CHAR(160)," "),CHAR(9)," "),CHAR(10)," "),CHAR(11)," "),CHAR(12)," "),CHAR(13)," "))="CURRENT",OR(TRIM(SUBSTITUTE(SUBSTITUTE(SUBSTITUTE(SUBSTITUTE(SUBSTITUTE(SUBSTITUTE(H7,CHAR(160)," "),CHAR(9)," "),CHAR(10)," "),CHAR(11)," "),CHAR(12)," "),CHAR(13)," "))="MATERIAL",TRIM(SUBSTITUTE(SUBSTITUTE(SUBSTITUTE(SUBSTITUTE(SUBSTITUTE(SUBSTITUTE(J7,CHAR(160)," "),CHAR(9)," "),CHAR(10)," "),CHAR(11)," "),CHAR(12)," "),CHAR(13)," "))="MATERIAL",TRIM(SUBSTITUTE(SUBSTITUTE(SUBSTITUTE(SUBSTITUTE(SUBSTITUTE(SUBSTITUTE(L7,CHAR(160)," "),CHAR(9)," "),CHAR(10)," "),CHAR(11)," "),CHAR(12)," "),CHAR(13)," "))="MATERIAL",TRIM(SUBSTITUTE(SUBSTITUTE(SUBSTITUTE(SUBSTITUTE(SUBSTITUTE(SUBSTITUTE(N7,CHAR(160)," "),CHAR(9)," "),CHAR(10)," "),CHAR(11)," "),CHAR(12)," "),CHAR(13)," "))="MATERIAL")),"REOPEN_VIEW",IF((--(TRIM(SUBSTITUTE(SUBSTITUTE(SUBSTITUTE(SUBSTITUTE(SUBSTITUTE(SUBSTITUTE(H7,CHAR(160)," "),CHAR(9)," "),CHAR(10)," "),CHAR(11)," "),CHAR(12)," "),CHAR(13)," "))="MATERIAL")+--(TRIM(SUBSTITUTE(SUBSTITUTE(SUBSTITUTE(SUBSTITUTE(SUBSTITUTE(SUBSTITUTE(J7,CHAR(160)," "),CHAR(9)," "),CHAR(10)," "),CHAR(11)," "),CHAR(12)," "),CHAR(13)," "))="MATERIAL")+--(TRIM(SUBSTITUTE(SUBSTITUTE(SUBSTITUTE(SUBSTITUTE(SUBSTITUTE(SUBSTITUTE(L7,CHAR(160)," "),CHAR(9)," "),CHAR(10)," "),CHAR(11)," "),CHAR(12)," "),CHAR(13)," "))="MATERIAL")+--(TRIM(SUBSTITUTE(SUBSTITUTE(SUBSTITUTE(SUBSTITUTE(SUBSTITUTE(SUBSTITUTE(N7,CHAR(160)," "),CHAR(9)," "),CHAR(10)," "),CHAR(11)," "),CHAR(12)," "),CHAR(13)," "))="MATERIAL"))&gt;1,"SPLIT_MULTIPLE",IF(TRIM(SUBSTITUTE(SUBSTITUTE(SUBSTITUTE(SUBSTITUTE(SUBSTITUTE(SUBSTITUTE(H7,CHAR(160)," "),CHAR(9)," "),CHAR(10)," "),CHAR(11)," "),CHAR(12)," "),CHAR(13)," "))="MATERIAL","SPLIT_BUYER",IF(TRIM(SUBSTITUTE(SUBSTITUTE(SUBSTITUTE(SUBSTITUTE(SUBSTITUTE(SUBSTITUTE(J7,CHAR(160)," "),CHAR(9)," "),CHAR(10)," "),CHAR(11)," "),CHAR(12)," "),CHAR(13)," "))="MATERIAL","SPLIT_OFFER",IF(TRIM(SUBSTITUTE(SUBSTITUTE(SUBSTITUTE(SUBSTITUTE(SUBSTITUTE(SUBSTITUTE(L7,CHAR(160)," "),CHAR(9)," "),CHAR(10)," "),CHAR(11)," "),CHAR(12)," "),CHAR(13)," "))="MATERIAL","SPLIT_MARKET",IF(TRIM(SUBSTITUTE(SUBSTITUTE(SUBSTITUTE(SUBSTITUTE(SUBSTITUTE(SUBSTITUTE(N7,CHAR(160)," "),CHAR(9)," "),CHAR(10)," "),CHAR(11)," "),CHAR(12)," "),CHAR(13)," "))="MATERIAL","SPLIT_GEOGRAPHY","USE_ONE_VIEW")))))))))))</f>
      </c>
      <c r="R7" s="46">
        <f>IF(Q7=O7,"PASS","FAIL")</f>
      </c>
      <c r="S7" t="str">
        <v>{"decision_use":"seo","existing_view":"NONE","buyer_state":"ESTABLISHED","buyer_effect":"SAME","buyer_label":"Enterprise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7" t="str">
        <v>Workbook formula applies — original canonical fixture</v>
      </c>
      <c r="U7" t="str">
        <v>USE_ONE_VIEW</v>
      </c>
      <c r="V7" t="str">
        <v>OBJECT</v>
      </c>
      <c r="W7" t="str">
        <v>Enterprise buying group</v>
      </c>
      <c r="X7" t="str">
        <v>Enterprise platform</v>
      </c>
      <c r="Y7" t="str">
        <v>Secure workflow coordination</v>
      </c>
      <c r="Z7" t="str">
        <v>EU buyers with confirmed serviceability</v>
      </c>
      <c r="AA7" t="str">
        <v>COMPLETE</v>
      </c>
      <c r="AB7" t="str">
        <v>READY_FOR_HANDOFF</v>
      </c>
      <c r="AC7">
        <f>IF(OR(LEN(TRIM(SUBSTITUTE(SUBSTITUTE(SUBSTITUTE(SUBSTITUTE(SUBSTITUTE(SUBSTITUTE(W7,CHAR(160)," "),CHAR(9)," "),CHAR(10)," "),CHAR(11)," "),CHAR(12)," "),CHAR(13)," ")))=0,LEN(TRIM(SUBSTITUTE(SUBSTITUTE(SUBSTITUTE(SUBSTITUTE(SUBSTITUTE(SUBSTITUTE(X7,CHAR(160)," "),CHAR(9)," "),CHAR(10)," "),CHAR(11)," "),CHAR(12)," "),CHAR(13)," ")))=0,LEN(TRIM(SUBSTITUTE(SUBSTITUTE(SUBSTITUTE(SUBSTITUTE(SUBSTITUTE(SUBSTITUTE(Y7,CHAR(160)," "),CHAR(9)," "),CHAR(10)," "),CHAR(11)," "),CHAR(12)," "),CHAR(13)," ")))=0,LEN(TRIM(SUBSTITUTE(SUBSTITUTE(SUBSTITUTE(SUBSTITUTE(SUBSTITUTE(SUBSTITUTE(Z7,CHAR(160)," "),CHAR(9)," "),CHAR(10)," "),CHAR(11)," "),CHAR(12)," "),CHAR(13)," ")))=0),"INCOMPLETE","COMPLETE")</f>
      </c>
      <c r="AD7">
        <f>IF(AC7=AA7,"PASS","FAIL")</f>
      </c>
      <c r="AE7">
        <f>IF(OR(Q7="INVALID_INPUT",Q7="INCOMPLETE",Q7="RESOLVE_SCOPE",AC7="INCOMPLETE"),"NOT_READY_TO_PUBLISH","READY_FOR_HANDOFF")</f>
      </c>
      <c r="AF7">
        <f>IF(AE7=AB7,"PASS","FAIL")</f>
      </c>
    </row>
    <row r="8">
      <c r="A8" t="str">
        <v>SAME-004</v>
      </c>
      <c r="B8" t="str">
        <v>same-view</v>
      </c>
      <c r="C8" t="str">
        <v>All boundaries established and equivalent for product</v>
      </c>
      <c r="D8" t="str">
        <v>YES</v>
      </c>
      <c r="E8" s="40" t="str">
        <v>product</v>
      </c>
      <c r="F8" s="40" t="str">
        <v>NONE</v>
      </c>
      <c r="G8" s="40" t="str">
        <v>ESTABLISHED</v>
      </c>
      <c r="H8" s="40" t="str">
        <v>SAME</v>
      </c>
      <c r="I8" s="40" t="str">
        <v>ESTABLISHED</v>
      </c>
      <c r="J8" s="40" t="str">
        <v>SAME</v>
      </c>
      <c r="K8" s="40" t="str">
        <v>ESTABLISHED</v>
      </c>
      <c r="L8" s="40" t="str">
        <v>SAME</v>
      </c>
      <c r="M8" s="40" t="str">
        <v>ESTABLISHED</v>
      </c>
      <c r="N8" s="40" t="str">
        <v>SAME</v>
      </c>
      <c r="O8" t="str">
        <v>USE_ONE_VIEW</v>
      </c>
      <c r="P8" t="str"/>
      <c r="Q8" s="46">
        <f>IF(V8="OBJECT_INVALID_FIELD_TYPE","INVALID_INPUT",IF(V8&lt;&gt;"OBJECT","INCOMPLETE",IF(OR(LEN(TRIM(SUBSTITUTE(SUBSTITUTE(SUBSTITUTE(SUBSTITUTE(SUBSTITUTE(SUBSTITUTE(E8,CHAR(160)," "),CHAR(9)," "),CHAR(10)," "),CHAR(11)," "),CHAR(12)," "),CHAR(13)," ")))=0,LEN(TRIM(SUBSTITUTE(SUBSTITUTE(SUBSTITUTE(SUBSTITUTE(SUBSTITUTE(SUBSTITUTE(F8,CHAR(160)," "),CHAR(9)," "),CHAR(10)," "),CHAR(11)," "),CHAR(12)," "),CHAR(13)," ")))=0,LEN(TRIM(SUBSTITUTE(SUBSTITUTE(SUBSTITUTE(SUBSTITUTE(SUBSTITUTE(SUBSTITUTE(G8,CHAR(160)," "),CHAR(9)," "),CHAR(10)," "),CHAR(11)," "),CHAR(12)," "),CHAR(13)," ")))=0,LEN(TRIM(SUBSTITUTE(SUBSTITUTE(SUBSTITUTE(SUBSTITUTE(SUBSTITUTE(SUBSTITUTE(H8,CHAR(160)," "),CHAR(9)," "),CHAR(10)," "),CHAR(11)," "),CHAR(12)," "),CHAR(13)," ")))=0,LEN(TRIM(SUBSTITUTE(SUBSTITUTE(SUBSTITUTE(SUBSTITUTE(SUBSTITUTE(SUBSTITUTE(I8,CHAR(160)," "),CHAR(9)," "),CHAR(10)," "),CHAR(11)," "),CHAR(12)," "),CHAR(13)," ")))=0,LEN(TRIM(SUBSTITUTE(SUBSTITUTE(SUBSTITUTE(SUBSTITUTE(SUBSTITUTE(SUBSTITUTE(J8,CHAR(160)," "),CHAR(9)," "),CHAR(10)," "),CHAR(11)," "),CHAR(12)," "),CHAR(13)," ")))=0,LEN(TRIM(SUBSTITUTE(SUBSTITUTE(SUBSTITUTE(SUBSTITUTE(SUBSTITUTE(SUBSTITUTE(K8,CHAR(160)," "),CHAR(9)," "),CHAR(10)," "),CHAR(11)," "),CHAR(12)," "),CHAR(13)," ")))=0,LEN(TRIM(SUBSTITUTE(SUBSTITUTE(SUBSTITUTE(SUBSTITUTE(SUBSTITUTE(SUBSTITUTE(L8,CHAR(160)," "),CHAR(9)," "),CHAR(10)," "),CHAR(11)," "),CHAR(12)," "),CHAR(13)," ")))=0,LEN(TRIM(SUBSTITUTE(SUBSTITUTE(SUBSTITUTE(SUBSTITUTE(SUBSTITUTE(SUBSTITUTE(M8,CHAR(160)," "),CHAR(9)," "),CHAR(10)," "),CHAR(11)," "),CHAR(12)," "),CHAR(13)," ")))=0,LEN(TRIM(SUBSTITUTE(SUBSTITUTE(SUBSTITUTE(SUBSTITUTE(SUBSTITUTE(SUBSTITUTE(N8,CHAR(160)," "),CHAR(9)," "),CHAR(10)," "),CHAR(11)," "),CHAR(12)," "),CHAR(13)," ")))=0),"INCOMPLETE",IF(OR(SUMPRODUCT(--EXACT(TRIM(SUBSTITUTE(SUBSTITUTE(SUBSTITUTE(SUBSTITUTE(SUBSTITUTE(SUBSTITUTE(E8,CHAR(160)," "),CHAR(9)," "),CHAR(10)," "),CHAR(11)," "),CHAR(12)," "),CHAR(13)," ")),validation_decision_use))=0,SUMPRODUCT(--EXACT(TRIM(SUBSTITUTE(SUBSTITUTE(SUBSTITUTE(SUBSTITUTE(SUBSTITUTE(SUBSTITUTE(F8,CHAR(160)," "),CHAR(9)," "),CHAR(10)," "),CHAR(11)," "),CHAR(12)," "),CHAR(13)," ")),validation_existing_view))=0,SUMPRODUCT(--EXACT(TRIM(SUBSTITUTE(SUBSTITUTE(SUBSTITUTE(SUBSTITUTE(SUBSTITUTE(SUBSTITUTE(G8,CHAR(160)," "),CHAR(9)," "),CHAR(10)," "),CHAR(11)," "),CHAR(12)," "),CHAR(13)," ")),validation_boundary_state))=0,SUMPRODUCT(--EXACT(TRIM(SUBSTITUTE(SUBSTITUTE(SUBSTITUTE(SUBSTITUTE(SUBSTITUTE(SUBSTITUTE(H8,CHAR(160)," "),CHAR(9)," "),CHAR(10)," "),CHAR(11)," "),CHAR(12)," "),CHAR(13)," ")),validation_boundary_effect))=0,SUMPRODUCT(--EXACT(TRIM(SUBSTITUTE(SUBSTITUTE(SUBSTITUTE(SUBSTITUTE(SUBSTITUTE(SUBSTITUTE(I8,CHAR(160)," "),CHAR(9)," "),CHAR(10)," "),CHAR(11)," "),CHAR(12)," "),CHAR(13)," ")),validation_boundary_state))=0,SUMPRODUCT(--EXACT(TRIM(SUBSTITUTE(SUBSTITUTE(SUBSTITUTE(SUBSTITUTE(SUBSTITUTE(SUBSTITUTE(J8,CHAR(160)," "),CHAR(9)," "),CHAR(10)," "),CHAR(11)," "),CHAR(12)," "),CHAR(13)," ")),validation_boundary_effect))=0,SUMPRODUCT(--EXACT(TRIM(SUBSTITUTE(SUBSTITUTE(SUBSTITUTE(SUBSTITUTE(SUBSTITUTE(SUBSTITUTE(K8,CHAR(160)," "),CHAR(9)," "),CHAR(10)," "),CHAR(11)," "),CHAR(12)," "),CHAR(13)," ")),validation_boundary_state))=0,SUMPRODUCT(--EXACT(TRIM(SUBSTITUTE(SUBSTITUTE(SUBSTITUTE(SUBSTITUTE(SUBSTITUTE(SUBSTITUTE(L8,CHAR(160)," "),CHAR(9)," "),CHAR(10)," "),CHAR(11)," "),CHAR(12)," "),CHAR(13)," ")),validation_boundary_effect))=0,SUMPRODUCT(--EXACT(TRIM(SUBSTITUTE(SUBSTITUTE(SUBSTITUTE(SUBSTITUTE(SUBSTITUTE(SUBSTITUTE(M8,CHAR(160)," "),CHAR(9)," "),CHAR(10)," "),CHAR(11)," "),CHAR(12)," "),CHAR(13)," ")),validation_boundary_state))=0,SUMPRODUCT(--EXACT(TRIM(SUBSTITUTE(SUBSTITUTE(SUBSTITUTE(SUBSTITUTE(SUBSTITUTE(SUBSTITUTE(N8,CHAR(160)," "),CHAR(9)," "),CHAR(10)," "),CHAR(11)," "),CHAR(12)," "),CHAR(13)," ")),validation_boundary_effect))=0),"INVALID_INPUT",IF(OR(TRIM(SUBSTITUTE(SUBSTITUTE(SUBSTITUTE(SUBSTITUTE(SUBSTITUTE(SUBSTITUTE(G8,CHAR(160)," "),CHAR(9)," "),CHAR(10)," "),CHAR(11)," "),CHAR(12)," "),CHAR(13)," "))="UNRESOLVED",TRIM(SUBSTITUTE(SUBSTITUTE(SUBSTITUTE(SUBSTITUTE(SUBSTITUTE(SUBSTITUTE(H8,CHAR(160)," "),CHAR(9)," "),CHAR(10)," "),CHAR(11)," "),CHAR(12)," "),CHAR(13)," "))="UNKNOWN",TRIM(SUBSTITUTE(SUBSTITUTE(SUBSTITUTE(SUBSTITUTE(SUBSTITUTE(SUBSTITUTE(I8,CHAR(160)," "),CHAR(9)," "),CHAR(10)," "),CHAR(11)," "),CHAR(12)," "),CHAR(13)," "))="UNRESOLVED",TRIM(SUBSTITUTE(SUBSTITUTE(SUBSTITUTE(SUBSTITUTE(SUBSTITUTE(SUBSTITUTE(J8,CHAR(160)," "),CHAR(9)," "),CHAR(10)," "),CHAR(11)," "),CHAR(12)," "),CHAR(13)," "))="UNKNOWN",TRIM(SUBSTITUTE(SUBSTITUTE(SUBSTITUTE(SUBSTITUTE(SUBSTITUTE(SUBSTITUTE(K8,CHAR(160)," "),CHAR(9)," "),CHAR(10)," "),CHAR(11)," "),CHAR(12)," "),CHAR(13)," "))="UNRESOLVED",TRIM(SUBSTITUTE(SUBSTITUTE(SUBSTITUTE(SUBSTITUTE(SUBSTITUTE(SUBSTITUTE(L8,CHAR(160)," "),CHAR(9)," "),CHAR(10)," "),CHAR(11)," "),CHAR(12)," "),CHAR(13)," "))="UNKNOWN",TRIM(SUBSTITUTE(SUBSTITUTE(SUBSTITUTE(SUBSTITUTE(SUBSTITUTE(SUBSTITUTE(M8,CHAR(160)," "),CHAR(9)," "),CHAR(10)," "),CHAR(11)," "),CHAR(12)," "),CHAR(13)," "))="UNRESOLVED",TRIM(SUBSTITUTE(SUBSTITUTE(SUBSTITUTE(SUBSTITUTE(SUBSTITUTE(SUBSTITUTE(N8,CHAR(160)," "),CHAR(9)," "),CHAR(10)," "),CHAR(11)," "),CHAR(12)," "),CHAR(13)," "))="UNKNOWN"),"RESOLVE_SCOPE",IF(AND(TRIM(SUBSTITUTE(SUBSTITUTE(SUBSTITUTE(SUBSTITUTE(SUBSTITUTE(SUBSTITUTE(F8,CHAR(160)," "),CHAR(9)," "),CHAR(10)," "),CHAR(11)," "),CHAR(12)," "),CHAR(13)," "))="CURRENT",OR(TRIM(SUBSTITUTE(SUBSTITUTE(SUBSTITUTE(SUBSTITUTE(SUBSTITUTE(SUBSTITUTE(H8,CHAR(160)," "),CHAR(9)," "),CHAR(10)," "),CHAR(11)," "),CHAR(12)," "),CHAR(13)," "))="MATERIAL",TRIM(SUBSTITUTE(SUBSTITUTE(SUBSTITUTE(SUBSTITUTE(SUBSTITUTE(SUBSTITUTE(J8,CHAR(160)," "),CHAR(9)," "),CHAR(10)," "),CHAR(11)," "),CHAR(12)," "),CHAR(13)," "))="MATERIAL",TRIM(SUBSTITUTE(SUBSTITUTE(SUBSTITUTE(SUBSTITUTE(SUBSTITUTE(SUBSTITUTE(L8,CHAR(160)," "),CHAR(9)," "),CHAR(10)," "),CHAR(11)," "),CHAR(12)," "),CHAR(13)," "))="MATERIAL",TRIM(SUBSTITUTE(SUBSTITUTE(SUBSTITUTE(SUBSTITUTE(SUBSTITUTE(SUBSTITUTE(N8,CHAR(160)," "),CHAR(9)," "),CHAR(10)," "),CHAR(11)," "),CHAR(12)," "),CHAR(13)," "))="MATERIAL")),"REOPEN_VIEW",IF((--(TRIM(SUBSTITUTE(SUBSTITUTE(SUBSTITUTE(SUBSTITUTE(SUBSTITUTE(SUBSTITUTE(H8,CHAR(160)," "),CHAR(9)," "),CHAR(10)," "),CHAR(11)," "),CHAR(12)," "),CHAR(13)," "))="MATERIAL")+--(TRIM(SUBSTITUTE(SUBSTITUTE(SUBSTITUTE(SUBSTITUTE(SUBSTITUTE(SUBSTITUTE(J8,CHAR(160)," "),CHAR(9)," "),CHAR(10)," "),CHAR(11)," "),CHAR(12)," "),CHAR(13)," "))="MATERIAL")+--(TRIM(SUBSTITUTE(SUBSTITUTE(SUBSTITUTE(SUBSTITUTE(SUBSTITUTE(SUBSTITUTE(L8,CHAR(160)," "),CHAR(9)," "),CHAR(10)," "),CHAR(11)," "),CHAR(12)," "),CHAR(13)," "))="MATERIAL")+--(TRIM(SUBSTITUTE(SUBSTITUTE(SUBSTITUTE(SUBSTITUTE(SUBSTITUTE(SUBSTITUTE(N8,CHAR(160)," "),CHAR(9)," "),CHAR(10)," "),CHAR(11)," "),CHAR(12)," "),CHAR(13)," "))="MATERIAL"))&gt;1,"SPLIT_MULTIPLE",IF(TRIM(SUBSTITUTE(SUBSTITUTE(SUBSTITUTE(SUBSTITUTE(SUBSTITUTE(SUBSTITUTE(H8,CHAR(160)," "),CHAR(9)," "),CHAR(10)," "),CHAR(11)," "),CHAR(12)," "),CHAR(13)," "))="MATERIAL","SPLIT_BUYER",IF(TRIM(SUBSTITUTE(SUBSTITUTE(SUBSTITUTE(SUBSTITUTE(SUBSTITUTE(SUBSTITUTE(J8,CHAR(160)," "),CHAR(9)," "),CHAR(10)," "),CHAR(11)," "),CHAR(12)," "),CHAR(13)," "))="MATERIAL","SPLIT_OFFER",IF(TRIM(SUBSTITUTE(SUBSTITUTE(SUBSTITUTE(SUBSTITUTE(SUBSTITUTE(SUBSTITUTE(L8,CHAR(160)," "),CHAR(9)," "),CHAR(10)," "),CHAR(11)," "),CHAR(12)," "),CHAR(13)," "))="MATERIAL","SPLIT_MARKET",IF(TRIM(SUBSTITUTE(SUBSTITUTE(SUBSTITUTE(SUBSTITUTE(SUBSTITUTE(SUBSTITUTE(N8,CHAR(160)," "),CHAR(9)," "),CHAR(10)," "),CHAR(11)," "),CHAR(12)," "),CHAR(13)," "))="MATERIAL","SPLIT_GEOGRAPHY","USE_ONE_VIEW")))))))))))</f>
      </c>
      <c r="R8" s="46">
        <f>IF(Q8=O8,"PASS","FAIL")</f>
      </c>
      <c r="S8" t="str">
        <v>{"decision_use":"product","existing_view":"NONE","buyer_state":"ESTABLISHED","buyer_effect":"SAME","buyer_label":"Enterprise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8" t="str">
        <v>Workbook formula applies — original canonical fixture</v>
      </c>
      <c r="U8" t="str">
        <v>USE_ONE_VIEW</v>
      </c>
      <c r="V8" t="str">
        <v>OBJECT</v>
      </c>
      <c r="W8" t="str">
        <v>Enterprise buying group</v>
      </c>
      <c r="X8" t="str">
        <v>Enterprise platform</v>
      </c>
      <c r="Y8" t="str">
        <v>Secure workflow coordination</v>
      </c>
      <c r="Z8" t="str">
        <v>EU buyers with confirmed serviceability</v>
      </c>
      <c r="AA8" t="str">
        <v>COMPLETE</v>
      </c>
      <c r="AB8" t="str">
        <v>READY_FOR_HANDOFF</v>
      </c>
      <c r="AC8">
        <f>IF(OR(LEN(TRIM(SUBSTITUTE(SUBSTITUTE(SUBSTITUTE(SUBSTITUTE(SUBSTITUTE(SUBSTITUTE(W8,CHAR(160)," "),CHAR(9)," "),CHAR(10)," "),CHAR(11)," "),CHAR(12)," "),CHAR(13)," ")))=0,LEN(TRIM(SUBSTITUTE(SUBSTITUTE(SUBSTITUTE(SUBSTITUTE(SUBSTITUTE(SUBSTITUTE(X8,CHAR(160)," "),CHAR(9)," "),CHAR(10)," "),CHAR(11)," "),CHAR(12)," "),CHAR(13)," ")))=0,LEN(TRIM(SUBSTITUTE(SUBSTITUTE(SUBSTITUTE(SUBSTITUTE(SUBSTITUTE(SUBSTITUTE(Y8,CHAR(160)," "),CHAR(9)," "),CHAR(10)," "),CHAR(11)," "),CHAR(12)," "),CHAR(13)," ")))=0,LEN(TRIM(SUBSTITUTE(SUBSTITUTE(SUBSTITUTE(SUBSTITUTE(SUBSTITUTE(SUBSTITUTE(Z8,CHAR(160)," "),CHAR(9)," "),CHAR(10)," "),CHAR(11)," "),CHAR(12)," "),CHAR(13)," ")))=0),"INCOMPLETE","COMPLETE")</f>
      </c>
      <c r="AD8">
        <f>IF(AC8=AA8,"PASS","FAIL")</f>
      </c>
      <c r="AE8">
        <f>IF(OR(Q8="INVALID_INPUT",Q8="INCOMPLETE",Q8="RESOLVE_SCOPE",AC8="INCOMPLETE"),"NOT_READY_TO_PUBLISH","READY_FOR_HANDOFF")</f>
      </c>
      <c r="AF8">
        <f>IF(AE8=AB8,"PASS","FAIL")</f>
      </c>
    </row>
    <row r="9">
      <c r="A9" t="str">
        <v>SAME-005</v>
      </c>
      <c r="B9" t="str">
        <v>same-view</v>
      </c>
      <c r="C9" t="str">
        <v>All boundaries established and equivalent for market_entry</v>
      </c>
      <c r="D9" t="str">
        <v>YES</v>
      </c>
      <c r="E9" s="40" t="str">
        <v>market_entry</v>
      </c>
      <c r="F9" s="40" t="str">
        <v>NONE</v>
      </c>
      <c r="G9" s="40" t="str">
        <v>ESTABLISHED</v>
      </c>
      <c r="H9" s="40" t="str">
        <v>SAME</v>
      </c>
      <c r="I9" s="40" t="str">
        <v>ESTABLISHED</v>
      </c>
      <c r="J9" s="40" t="str">
        <v>SAME</v>
      </c>
      <c r="K9" s="40" t="str">
        <v>ESTABLISHED</v>
      </c>
      <c r="L9" s="40" t="str">
        <v>SAME</v>
      </c>
      <c r="M9" s="40" t="str">
        <v>ESTABLISHED</v>
      </c>
      <c r="N9" s="40" t="str">
        <v>SAME</v>
      </c>
      <c r="O9" t="str">
        <v>USE_ONE_VIEW</v>
      </c>
      <c r="P9" t="str"/>
      <c r="Q9" s="46">
        <f>IF(V9="OBJECT_INVALID_FIELD_TYPE","INVALID_INPUT",IF(V9&lt;&gt;"OBJECT","INCOMPLETE",IF(OR(LEN(TRIM(SUBSTITUTE(SUBSTITUTE(SUBSTITUTE(SUBSTITUTE(SUBSTITUTE(SUBSTITUTE(E9,CHAR(160)," "),CHAR(9)," "),CHAR(10)," "),CHAR(11)," "),CHAR(12)," "),CHAR(13)," ")))=0,LEN(TRIM(SUBSTITUTE(SUBSTITUTE(SUBSTITUTE(SUBSTITUTE(SUBSTITUTE(SUBSTITUTE(F9,CHAR(160)," "),CHAR(9)," "),CHAR(10)," "),CHAR(11)," "),CHAR(12)," "),CHAR(13)," ")))=0,LEN(TRIM(SUBSTITUTE(SUBSTITUTE(SUBSTITUTE(SUBSTITUTE(SUBSTITUTE(SUBSTITUTE(G9,CHAR(160)," "),CHAR(9)," "),CHAR(10)," "),CHAR(11)," "),CHAR(12)," "),CHAR(13)," ")))=0,LEN(TRIM(SUBSTITUTE(SUBSTITUTE(SUBSTITUTE(SUBSTITUTE(SUBSTITUTE(SUBSTITUTE(H9,CHAR(160)," "),CHAR(9)," "),CHAR(10)," "),CHAR(11)," "),CHAR(12)," "),CHAR(13)," ")))=0,LEN(TRIM(SUBSTITUTE(SUBSTITUTE(SUBSTITUTE(SUBSTITUTE(SUBSTITUTE(SUBSTITUTE(I9,CHAR(160)," "),CHAR(9)," "),CHAR(10)," "),CHAR(11)," "),CHAR(12)," "),CHAR(13)," ")))=0,LEN(TRIM(SUBSTITUTE(SUBSTITUTE(SUBSTITUTE(SUBSTITUTE(SUBSTITUTE(SUBSTITUTE(J9,CHAR(160)," "),CHAR(9)," "),CHAR(10)," "),CHAR(11)," "),CHAR(12)," "),CHAR(13)," ")))=0,LEN(TRIM(SUBSTITUTE(SUBSTITUTE(SUBSTITUTE(SUBSTITUTE(SUBSTITUTE(SUBSTITUTE(K9,CHAR(160)," "),CHAR(9)," "),CHAR(10)," "),CHAR(11)," "),CHAR(12)," "),CHAR(13)," ")))=0,LEN(TRIM(SUBSTITUTE(SUBSTITUTE(SUBSTITUTE(SUBSTITUTE(SUBSTITUTE(SUBSTITUTE(L9,CHAR(160)," "),CHAR(9)," "),CHAR(10)," "),CHAR(11)," "),CHAR(12)," "),CHAR(13)," ")))=0,LEN(TRIM(SUBSTITUTE(SUBSTITUTE(SUBSTITUTE(SUBSTITUTE(SUBSTITUTE(SUBSTITUTE(M9,CHAR(160)," "),CHAR(9)," "),CHAR(10)," "),CHAR(11)," "),CHAR(12)," "),CHAR(13)," ")))=0,LEN(TRIM(SUBSTITUTE(SUBSTITUTE(SUBSTITUTE(SUBSTITUTE(SUBSTITUTE(SUBSTITUTE(N9,CHAR(160)," "),CHAR(9)," "),CHAR(10)," "),CHAR(11)," "),CHAR(12)," "),CHAR(13)," ")))=0),"INCOMPLETE",IF(OR(SUMPRODUCT(--EXACT(TRIM(SUBSTITUTE(SUBSTITUTE(SUBSTITUTE(SUBSTITUTE(SUBSTITUTE(SUBSTITUTE(E9,CHAR(160)," "),CHAR(9)," "),CHAR(10)," "),CHAR(11)," "),CHAR(12)," "),CHAR(13)," ")),validation_decision_use))=0,SUMPRODUCT(--EXACT(TRIM(SUBSTITUTE(SUBSTITUTE(SUBSTITUTE(SUBSTITUTE(SUBSTITUTE(SUBSTITUTE(F9,CHAR(160)," "),CHAR(9)," "),CHAR(10)," "),CHAR(11)," "),CHAR(12)," "),CHAR(13)," ")),validation_existing_view))=0,SUMPRODUCT(--EXACT(TRIM(SUBSTITUTE(SUBSTITUTE(SUBSTITUTE(SUBSTITUTE(SUBSTITUTE(SUBSTITUTE(G9,CHAR(160)," "),CHAR(9)," "),CHAR(10)," "),CHAR(11)," "),CHAR(12)," "),CHAR(13)," ")),validation_boundary_state))=0,SUMPRODUCT(--EXACT(TRIM(SUBSTITUTE(SUBSTITUTE(SUBSTITUTE(SUBSTITUTE(SUBSTITUTE(SUBSTITUTE(H9,CHAR(160)," "),CHAR(9)," "),CHAR(10)," "),CHAR(11)," "),CHAR(12)," "),CHAR(13)," ")),validation_boundary_effect))=0,SUMPRODUCT(--EXACT(TRIM(SUBSTITUTE(SUBSTITUTE(SUBSTITUTE(SUBSTITUTE(SUBSTITUTE(SUBSTITUTE(I9,CHAR(160)," "),CHAR(9)," "),CHAR(10)," "),CHAR(11)," "),CHAR(12)," "),CHAR(13)," ")),validation_boundary_state))=0,SUMPRODUCT(--EXACT(TRIM(SUBSTITUTE(SUBSTITUTE(SUBSTITUTE(SUBSTITUTE(SUBSTITUTE(SUBSTITUTE(J9,CHAR(160)," "),CHAR(9)," "),CHAR(10)," "),CHAR(11)," "),CHAR(12)," "),CHAR(13)," ")),validation_boundary_effect))=0,SUMPRODUCT(--EXACT(TRIM(SUBSTITUTE(SUBSTITUTE(SUBSTITUTE(SUBSTITUTE(SUBSTITUTE(SUBSTITUTE(K9,CHAR(160)," "),CHAR(9)," "),CHAR(10)," "),CHAR(11)," "),CHAR(12)," "),CHAR(13)," ")),validation_boundary_state))=0,SUMPRODUCT(--EXACT(TRIM(SUBSTITUTE(SUBSTITUTE(SUBSTITUTE(SUBSTITUTE(SUBSTITUTE(SUBSTITUTE(L9,CHAR(160)," "),CHAR(9)," "),CHAR(10)," "),CHAR(11)," "),CHAR(12)," "),CHAR(13)," ")),validation_boundary_effect))=0,SUMPRODUCT(--EXACT(TRIM(SUBSTITUTE(SUBSTITUTE(SUBSTITUTE(SUBSTITUTE(SUBSTITUTE(SUBSTITUTE(M9,CHAR(160)," "),CHAR(9)," "),CHAR(10)," "),CHAR(11)," "),CHAR(12)," "),CHAR(13)," ")),validation_boundary_state))=0,SUMPRODUCT(--EXACT(TRIM(SUBSTITUTE(SUBSTITUTE(SUBSTITUTE(SUBSTITUTE(SUBSTITUTE(SUBSTITUTE(N9,CHAR(160)," "),CHAR(9)," "),CHAR(10)," "),CHAR(11)," "),CHAR(12)," "),CHAR(13)," ")),validation_boundary_effect))=0),"INVALID_INPUT",IF(OR(TRIM(SUBSTITUTE(SUBSTITUTE(SUBSTITUTE(SUBSTITUTE(SUBSTITUTE(SUBSTITUTE(G9,CHAR(160)," "),CHAR(9)," "),CHAR(10)," "),CHAR(11)," "),CHAR(12)," "),CHAR(13)," "))="UNRESOLVED",TRIM(SUBSTITUTE(SUBSTITUTE(SUBSTITUTE(SUBSTITUTE(SUBSTITUTE(SUBSTITUTE(H9,CHAR(160)," "),CHAR(9)," "),CHAR(10)," "),CHAR(11)," "),CHAR(12)," "),CHAR(13)," "))="UNKNOWN",TRIM(SUBSTITUTE(SUBSTITUTE(SUBSTITUTE(SUBSTITUTE(SUBSTITUTE(SUBSTITUTE(I9,CHAR(160)," "),CHAR(9)," "),CHAR(10)," "),CHAR(11)," "),CHAR(12)," "),CHAR(13)," "))="UNRESOLVED",TRIM(SUBSTITUTE(SUBSTITUTE(SUBSTITUTE(SUBSTITUTE(SUBSTITUTE(SUBSTITUTE(J9,CHAR(160)," "),CHAR(9)," "),CHAR(10)," "),CHAR(11)," "),CHAR(12)," "),CHAR(13)," "))="UNKNOWN",TRIM(SUBSTITUTE(SUBSTITUTE(SUBSTITUTE(SUBSTITUTE(SUBSTITUTE(SUBSTITUTE(K9,CHAR(160)," "),CHAR(9)," "),CHAR(10)," "),CHAR(11)," "),CHAR(12)," "),CHAR(13)," "))="UNRESOLVED",TRIM(SUBSTITUTE(SUBSTITUTE(SUBSTITUTE(SUBSTITUTE(SUBSTITUTE(SUBSTITUTE(L9,CHAR(160)," "),CHAR(9)," "),CHAR(10)," "),CHAR(11)," "),CHAR(12)," "),CHAR(13)," "))="UNKNOWN",TRIM(SUBSTITUTE(SUBSTITUTE(SUBSTITUTE(SUBSTITUTE(SUBSTITUTE(SUBSTITUTE(M9,CHAR(160)," "),CHAR(9)," "),CHAR(10)," "),CHAR(11)," "),CHAR(12)," "),CHAR(13)," "))="UNRESOLVED",TRIM(SUBSTITUTE(SUBSTITUTE(SUBSTITUTE(SUBSTITUTE(SUBSTITUTE(SUBSTITUTE(N9,CHAR(160)," "),CHAR(9)," "),CHAR(10)," "),CHAR(11)," "),CHAR(12)," "),CHAR(13)," "))="UNKNOWN"),"RESOLVE_SCOPE",IF(AND(TRIM(SUBSTITUTE(SUBSTITUTE(SUBSTITUTE(SUBSTITUTE(SUBSTITUTE(SUBSTITUTE(F9,CHAR(160)," "),CHAR(9)," "),CHAR(10)," "),CHAR(11)," "),CHAR(12)," "),CHAR(13)," "))="CURRENT",OR(TRIM(SUBSTITUTE(SUBSTITUTE(SUBSTITUTE(SUBSTITUTE(SUBSTITUTE(SUBSTITUTE(H9,CHAR(160)," "),CHAR(9)," "),CHAR(10)," "),CHAR(11)," "),CHAR(12)," "),CHAR(13)," "))="MATERIAL",TRIM(SUBSTITUTE(SUBSTITUTE(SUBSTITUTE(SUBSTITUTE(SUBSTITUTE(SUBSTITUTE(J9,CHAR(160)," "),CHAR(9)," "),CHAR(10)," "),CHAR(11)," "),CHAR(12)," "),CHAR(13)," "))="MATERIAL",TRIM(SUBSTITUTE(SUBSTITUTE(SUBSTITUTE(SUBSTITUTE(SUBSTITUTE(SUBSTITUTE(L9,CHAR(160)," "),CHAR(9)," "),CHAR(10)," "),CHAR(11)," "),CHAR(12)," "),CHAR(13)," "))="MATERIAL",TRIM(SUBSTITUTE(SUBSTITUTE(SUBSTITUTE(SUBSTITUTE(SUBSTITUTE(SUBSTITUTE(N9,CHAR(160)," "),CHAR(9)," "),CHAR(10)," "),CHAR(11)," "),CHAR(12)," "),CHAR(13)," "))="MATERIAL")),"REOPEN_VIEW",IF((--(TRIM(SUBSTITUTE(SUBSTITUTE(SUBSTITUTE(SUBSTITUTE(SUBSTITUTE(SUBSTITUTE(H9,CHAR(160)," "),CHAR(9)," "),CHAR(10)," "),CHAR(11)," "),CHAR(12)," "),CHAR(13)," "))="MATERIAL")+--(TRIM(SUBSTITUTE(SUBSTITUTE(SUBSTITUTE(SUBSTITUTE(SUBSTITUTE(SUBSTITUTE(J9,CHAR(160)," "),CHAR(9)," "),CHAR(10)," "),CHAR(11)," "),CHAR(12)," "),CHAR(13)," "))="MATERIAL")+--(TRIM(SUBSTITUTE(SUBSTITUTE(SUBSTITUTE(SUBSTITUTE(SUBSTITUTE(SUBSTITUTE(L9,CHAR(160)," "),CHAR(9)," "),CHAR(10)," "),CHAR(11)," "),CHAR(12)," "),CHAR(13)," "))="MATERIAL")+--(TRIM(SUBSTITUTE(SUBSTITUTE(SUBSTITUTE(SUBSTITUTE(SUBSTITUTE(SUBSTITUTE(N9,CHAR(160)," "),CHAR(9)," "),CHAR(10)," "),CHAR(11)," "),CHAR(12)," "),CHAR(13)," "))="MATERIAL"))&gt;1,"SPLIT_MULTIPLE",IF(TRIM(SUBSTITUTE(SUBSTITUTE(SUBSTITUTE(SUBSTITUTE(SUBSTITUTE(SUBSTITUTE(H9,CHAR(160)," "),CHAR(9)," "),CHAR(10)," "),CHAR(11)," "),CHAR(12)," "),CHAR(13)," "))="MATERIAL","SPLIT_BUYER",IF(TRIM(SUBSTITUTE(SUBSTITUTE(SUBSTITUTE(SUBSTITUTE(SUBSTITUTE(SUBSTITUTE(J9,CHAR(160)," "),CHAR(9)," "),CHAR(10)," "),CHAR(11)," "),CHAR(12)," "),CHAR(13)," "))="MATERIAL","SPLIT_OFFER",IF(TRIM(SUBSTITUTE(SUBSTITUTE(SUBSTITUTE(SUBSTITUTE(SUBSTITUTE(SUBSTITUTE(L9,CHAR(160)," "),CHAR(9)," "),CHAR(10)," "),CHAR(11)," "),CHAR(12)," "),CHAR(13)," "))="MATERIAL","SPLIT_MARKET",IF(TRIM(SUBSTITUTE(SUBSTITUTE(SUBSTITUTE(SUBSTITUTE(SUBSTITUTE(SUBSTITUTE(N9,CHAR(160)," "),CHAR(9)," "),CHAR(10)," "),CHAR(11)," "),CHAR(12)," "),CHAR(13)," "))="MATERIAL","SPLIT_GEOGRAPHY","USE_ONE_VIEW")))))))))))</f>
      </c>
      <c r="R9" s="46">
        <f>IF(Q9=O9,"PASS","FAIL")</f>
      </c>
      <c r="S9" t="str">
        <v>{"decision_use":"market_entry","existing_view":"NONE","buyer_state":"ESTABLISHED","buyer_effect":"SAME","buyer_label":"Enterprise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9" t="str">
        <v>Workbook formula applies — original canonical fixture</v>
      </c>
      <c r="U9" t="str">
        <v>USE_ONE_VIEW</v>
      </c>
      <c r="V9" t="str">
        <v>OBJECT</v>
      </c>
      <c r="W9" t="str">
        <v>Enterprise buying group</v>
      </c>
      <c r="X9" t="str">
        <v>Enterprise platform</v>
      </c>
      <c r="Y9" t="str">
        <v>Secure workflow coordination</v>
      </c>
      <c r="Z9" t="str">
        <v>EU buyers with confirmed serviceability</v>
      </c>
      <c r="AA9" t="str">
        <v>COMPLETE</v>
      </c>
      <c r="AB9" t="str">
        <v>READY_FOR_HANDOFF</v>
      </c>
      <c r="AC9">
        <f>IF(OR(LEN(TRIM(SUBSTITUTE(SUBSTITUTE(SUBSTITUTE(SUBSTITUTE(SUBSTITUTE(SUBSTITUTE(W9,CHAR(160)," "),CHAR(9)," "),CHAR(10)," "),CHAR(11)," "),CHAR(12)," "),CHAR(13)," ")))=0,LEN(TRIM(SUBSTITUTE(SUBSTITUTE(SUBSTITUTE(SUBSTITUTE(SUBSTITUTE(SUBSTITUTE(X9,CHAR(160)," "),CHAR(9)," "),CHAR(10)," "),CHAR(11)," "),CHAR(12)," "),CHAR(13)," ")))=0,LEN(TRIM(SUBSTITUTE(SUBSTITUTE(SUBSTITUTE(SUBSTITUTE(SUBSTITUTE(SUBSTITUTE(Y9,CHAR(160)," "),CHAR(9)," "),CHAR(10)," "),CHAR(11)," "),CHAR(12)," "),CHAR(13)," ")))=0,LEN(TRIM(SUBSTITUTE(SUBSTITUTE(SUBSTITUTE(SUBSTITUTE(SUBSTITUTE(SUBSTITUTE(Z9,CHAR(160)," "),CHAR(9)," "),CHAR(10)," "),CHAR(11)," "),CHAR(12)," "),CHAR(13)," ")))=0),"INCOMPLETE","COMPLETE")</f>
      </c>
      <c r="AD9">
        <f>IF(AC9=AA9,"PASS","FAIL")</f>
      </c>
      <c r="AE9">
        <f>IF(OR(Q9="INVALID_INPUT",Q9="INCOMPLETE",Q9="RESOLVE_SCOPE",AC9="INCOMPLETE"),"NOT_READY_TO_PUBLISH","READY_FOR_HANDOFF")</f>
      </c>
      <c r="AF9">
        <f>IF(AE9=AB9,"PASS","FAIL")</f>
      </c>
    </row>
    <row r="10">
      <c r="A10" t="str">
        <v>SAME-006</v>
      </c>
      <c r="B10" t="str">
        <v>same-view</v>
      </c>
      <c r="C10" t="str">
        <v>All boundaries established and equivalent for pricing</v>
      </c>
      <c r="D10" t="str">
        <v>YES</v>
      </c>
      <c r="E10" s="40" t="str">
        <v>pricing</v>
      </c>
      <c r="F10" s="40" t="str">
        <v>NONE</v>
      </c>
      <c r="G10" s="40" t="str">
        <v>ESTABLISHED</v>
      </c>
      <c r="H10" s="40" t="str">
        <v>SAME</v>
      </c>
      <c r="I10" s="40" t="str">
        <v>ESTABLISHED</v>
      </c>
      <c r="J10" s="40" t="str">
        <v>SAME</v>
      </c>
      <c r="K10" s="40" t="str">
        <v>ESTABLISHED</v>
      </c>
      <c r="L10" s="40" t="str">
        <v>SAME</v>
      </c>
      <c r="M10" s="40" t="str">
        <v>ESTABLISHED</v>
      </c>
      <c r="N10" s="40" t="str">
        <v>SAME</v>
      </c>
      <c r="O10" t="str">
        <v>USE_ONE_VIEW</v>
      </c>
      <c r="P10" t="str"/>
      <c r="Q10" s="46">
        <f>IF(V10="OBJECT_INVALID_FIELD_TYPE","INVALID_INPUT",IF(V10&lt;&gt;"OBJECT","INCOMPLETE",IF(OR(LEN(TRIM(SUBSTITUTE(SUBSTITUTE(SUBSTITUTE(SUBSTITUTE(SUBSTITUTE(SUBSTITUTE(E10,CHAR(160)," "),CHAR(9)," "),CHAR(10)," "),CHAR(11)," "),CHAR(12)," "),CHAR(13)," ")))=0,LEN(TRIM(SUBSTITUTE(SUBSTITUTE(SUBSTITUTE(SUBSTITUTE(SUBSTITUTE(SUBSTITUTE(F10,CHAR(160)," "),CHAR(9)," "),CHAR(10)," "),CHAR(11)," "),CHAR(12)," "),CHAR(13)," ")))=0,LEN(TRIM(SUBSTITUTE(SUBSTITUTE(SUBSTITUTE(SUBSTITUTE(SUBSTITUTE(SUBSTITUTE(G10,CHAR(160)," "),CHAR(9)," "),CHAR(10)," "),CHAR(11)," "),CHAR(12)," "),CHAR(13)," ")))=0,LEN(TRIM(SUBSTITUTE(SUBSTITUTE(SUBSTITUTE(SUBSTITUTE(SUBSTITUTE(SUBSTITUTE(H10,CHAR(160)," "),CHAR(9)," "),CHAR(10)," "),CHAR(11)," "),CHAR(12)," "),CHAR(13)," ")))=0,LEN(TRIM(SUBSTITUTE(SUBSTITUTE(SUBSTITUTE(SUBSTITUTE(SUBSTITUTE(SUBSTITUTE(I10,CHAR(160)," "),CHAR(9)," "),CHAR(10)," "),CHAR(11)," "),CHAR(12)," "),CHAR(13)," ")))=0,LEN(TRIM(SUBSTITUTE(SUBSTITUTE(SUBSTITUTE(SUBSTITUTE(SUBSTITUTE(SUBSTITUTE(J10,CHAR(160)," "),CHAR(9)," "),CHAR(10)," "),CHAR(11)," "),CHAR(12)," "),CHAR(13)," ")))=0,LEN(TRIM(SUBSTITUTE(SUBSTITUTE(SUBSTITUTE(SUBSTITUTE(SUBSTITUTE(SUBSTITUTE(K10,CHAR(160)," "),CHAR(9)," "),CHAR(10)," "),CHAR(11)," "),CHAR(12)," "),CHAR(13)," ")))=0,LEN(TRIM(SUBSTITUTE(SUBSTITUTE(SUBSTITUTE(SUBSTITUTE(SUBSTITUTE(SUBSTITUTE(L10,CHAR(160)," "),CHAR(9)," "),CHAR(10)," "),CHAR(11)," "),CHAR(12)," "),CHAR(13)," ")))=0,LEN(TRIM(SUBSTITUTE(SUBSTITUTE(SUBSTITUTE(SUBSTITUTE(SUBSTITUTE(SUBSTITUTE(M10,CHAR(160)," "),CHAR(9)," "),CHAR(10)," "),CHAR(11)," "),CHAR(12)," "),CHAR(13)," ")))=0,LEN(TRIM(SUBSTITUTE(SUBSTITUTE(SUBSTITUTE(SUBSTITUTE(SUBSTITUTE(SUBSTITUTE(N10,CHAR(160)," "),CHAR(9)," "),CHAR(10)," "),CHAR(11)," "),CHAR(12)," "),CHAR(13)," ")))=0),"INCOMPLETE",IF(OR(SUMPRODUCT(--EXACT(TRIM(SUBSTITUTE(SUBSTITUTE(SUBSTITUTE(SUBSTITUTE(SUBSTITUTE(SUBSTITUTE(E10,CHAR(160)," "),CHAR(9)," "),CHAR(10)," "),CHAR(11)," "),CHAR(12)," "),CHAR(13)," ")),validation_decision_use))=0,SUMPRODUCT(--EXACT(TRIM(SUBSTITUTE(SUBSTITUTE(SUBSTITUTE(SUBSTITUTE(SUBSTITUTE(SUBSTITUTE(F10,CHAR(160)," "),CHAR(9)," "),CHAR(10)," "),CHAR(11)," "),CHAR(12)," "),CHAR(13)," ")),validation_existing_view))=0,SUMPRODUCT(--EXACT(TRIM(SUBSTITUTE(SUBSTITUTE(SUBSTITUTE(SUBSTITUTE(SUBSTITUTE(SUBSTITUTE(G10,CHAR(160)," "),CHAR(9)," "),CHAR(10)," "),CHAR(11)," "),CHAR(12)," "),CHAR(13)," ")),validation_boundary_state))=0,SUMPRODUCT(--EXACT(TRIM(SUBSTITUTE(SUBSTITUTE(SUBSTITUTE(SUBSTITUTE(SUBSTITUTE(SUBSTITUTE(H10,CHAR(160)," "),CHAR(9)," "),CHAR(10)," "),CHAR(11)," "),CHAR(12)," "),CHAR(13)," ")),validation_boundary_effect))=0,SUMPRODUCT(--EXACT(TRIM(SUBSTITUTE(SUBSTITUTE(SUBSTITUTE(SUBSTITUTE(SUBSTITUTE(SUBSTITUTE(I10,CHAR(160)," "),CHAR(9)," "),CHAR(10)," "),CHAR(11)," "),CHAR(12)," "),CHAR(13)," ")),validation_boundary_state))=0,SUMPRODUCT(--EXACT(TRIM(SUBSTITUTE(SUBSTITUTE(SUBSTITUTE(SUBSTITUTE(SUBSTITUTE(SUBSTITUTE(J10,CHAR(160)," "),CHAR(9)," "),CHAR(10)," "),CHAR(11)," "),CHAR(12)," "),CHAR(13)," ")),validation_boundary_effect))=0,SUMPRODUCT(--EXACT(TRIM(SUBSTITUTE(SUBSTITUTE(SUBSTITUTE(SUBSTITUTE(SUBSTITUTE(SUBSTITUTE(K10,CHAR(160)," "),CHAR(9)," "),CHAR(10)," "),CHAR(11)," "),CHAR(12)," "),CHAR(13)," ")),validation_boundary_state))=0,SUMPRODUCT(--EXACT(TRIM(SUBSTITUTE(SUBSTITUTE(SUBSTITUTE(SUBSTITUTE(SUBSTITUTE(SUBSTITUTE(L10,CHAR(160)," "),CHAR(9)," "),CHAR(10)," "),CHAR(11)," "),CHAR(12)," "),CHAR(13)," ")),validation_boundary_effect))=0,SUMPRODUCT(--EXACT(TRIM(SUBSTITUTE(SUBSTITUTE(SUBSTITUTE(SUBSTITUTE(SUBSTITUTE(SUBSTITUTE(M10,CHAR(160)," "),CHAR(9)," "),CHAR(10)," "),CHAR(11)," "),CHAR(12)," "),CHAR(13)," ")),validation_boundary_state))=0,SUMPRODUCT(--EXACT(TRIM(SUBSTITUTE(SUBSTITUTE(SUBSTITUTE(SUBSTITUTE(SUBSTITUTE(SUBSTITUTE(N10,CHAR(160)," "),CHAR(9)," "),CHAR(10)," "),CHAR(11)," "),CHAR(12)," "),CHAR(13)," ")),validation_boundary_effect))=0),"INVALID_INPUT",IF(OR(TRIM(SUBSTITUTE(SUBSTITUTE(SUBSTITUTE(SUBSTITUTE(SUBSTITUTE(SUBSTITUTE(G10,CHAR(160)," "),CHAR(9)," "),CHAR(10)," "),CHAR(11)," "),CHAR(12)," "),CHAR(13)," "))="UNRESOLVED",TRIM(SUBSTITUTE(SUBSTITUTE(SUBSTITUTE(SUBSTITUTE(SUBSTITUTE(SUBSTITUTE(H10,CHAR(160)," "),CHAR(9)," "),CHAR(10)," "),CHAR(11)," "),CHAR(12)," "),CHAR(13)," "))="UNKNOWN",TRIM(SUBSTITUTE(SUBSTITUTE(SUBSTITUTE(SUBSTITUTE(SUBSTITUTE(SUBSTITUTE(I10,CHAR(160)," "),CHAR(9)," "),CHAR(10)," "),CHAR(11)," "),CHAR(12)," "),CHAR(13)," "))="UNRESOLVED",TRIM(SUBSTITUTE(SUBSTITUTE(SUBSTITUTE(SUBSTITUTE(SUBSTITUTE(SUBSTITUTE(J10,CHAR(160)," "),CHAR(9)," "),CHAR(10)," "),CHAR(11)," "),CHAR(12)," "),CHAR(13)," "))="UNKNOWN",TRIM(SUBSTITUTE(SUBSTITUTE(SUBSTITUTE(SUBSTITUTE(SUBSTITUTE(SUBSTITUTE(K10,CHAR(160)," "),CHAR(9)," "),CHAR(10)," "),CHAR(11)," "),CHAR(12)," "),CHAR(13)," "))="UNRESOLVED",TRIM(SUBSTITUTE(SUBSTITUTE(SUBSTITUTE(SUBSTITUTE(SUBSTITUTE(SUBSTITUTE(L10,CHAR(160)," "),CHAR(9)," "),CHAR(10)," "),CHAR(11)," "),CHAR(12)," "),CHAR(13)," "))="UNKNOWN",TRIM(SUBSTITUTE(SUBSTITUTE(SUBSTITUTE(SUBSTITUTE(SUBSTITUTE(SUBSTITUTE(M10,CHAR(160)," "),CHAR(9)," "),CHAR(10)," "),CHAR(11)," "),CHAR(12)," "),CHAR(13)," "))="UNRESOLVED",TRIM(SUBSTITUTE(SUBSTITUTE(SUBSTITUTE(SUBSTITUTE(SUBSTITUTE(SUBSTITUTE(N10,CHAR(160)," "),CHAR(9)," "),CHAR(10)," "),CHAR(11)," "),CHAR(12)," "),CHAR(13)," "))="UNKNOWN"),"RESOLVE_SCOPE",IF(AND(TRIM(SUBSTITUTE(SUBSTITUTE(SUBSTITUTE(SUBSTITUTE(SUBSTITUTE(SUBSTITUTE(F10,CHAR(160)," "),CHAR(9)," "),CHAR(10)," "),CHAR(11)," "),CHAR(12)," "),CHAR(13)," "))="CURRENT",OR(TRIM(SUBSTITUTE(SUBSTITUTE(SUBSTITUTE(SUBSTITUTE(SUBSTITUTE(SUBSTITUTE(H10,CHAR(160)," "),CHAR(9)," "),CHAR(10)," "),CHAR(11)," "),CHAR(12)," "),CHAR(13)," "))="MATERIAL",TRIM(SUBSTITUTE(SUBSTITUTE(SUBSTITUTE(SUBSTITUTE(SUBSTITUTE(SUBSTITUTE(J10,CHAR(160)," "),CHAR(9)," "),CHAR(10)," "),CHAR(11)," "),CHAR(12)," "),CHAR(13)," "))="MATERIAL",TRIM(SUBSTITUTE(SUBSTITUTE(SUBSTITUTE(SUBSTITUTE(SUBSTITUTE(SUBSTITUTE(L10,CHAR(160)," "),CHAR(9)," "),CHAR(10)," "),CHAR(11)," "),CHAR(12)," "),CHAR(13)," "))="MATERIAL",TRIM(SUBSTITUTE(SUBSTITUTE(SUBSTITUTE(SUBSTITUTE(SUBSTITUTE(SUBSTITUTE(N10,CHAR(160)," "),CHAR(9)," "),CHAR(10)," "),CHAR(11)," "),CHAR(12)," "),CHAR(13)," "))="MATERIAL")),"REOPEN_VIEW",IF((--(TRIM(SUBSTITUTE(SUBSTITUTE(SUBSTITUTE(SUBSTITUTE(SUBSTITUTE(SUBSTITUTE(H10,CHAR(160)," "),CHAR(9)," "),CHAR(10)," "),CHAR(11)," "),CHAR(12)," "),CHAR(13)," "))="MATERIAL")+--(TRIM(SUBSTITUTE(SUBSTITUTE(SUBSTITUTE(SUBSTITUTE(SUBSTITUTE(SUBSTITUTE(J10,CHAR(160)," "),CHAR(9)," "),CHAR(10)," "),CHAR(11)," "),CHAR(12)," "),CHAR(13)," "))="MATERIAL")+--(TRIM(SUBSTITUTE(SUBSTITUTE(SUBSTITUTE(SUBSTITUTE(SUBSTITUTE(SUBSTITUTE(L10,CHAR(160)," "),CHAR(9)," "),CHAR(10)," "),CHAR(11)," "),CHAR(12)," "),CHAR(13)," "))="MATERIAL")+--(TRIM(SUBSTITUTE(SUBSTITUTE(SUBSTITUTE(SUBSTITUTE(SUBSTITUTE(SUBSTITUTE(N10,CHAR(160)," "),CHAR(9)," "),CHAR(10)," "),CHAR(11)," "),CHAR(12)," "),CHAR(13)," "))="MATERIAL"))&gt;1,"SPLIT_MULTIPLE",IF(TRIM(SUBSTITUTE(SUBSTITUTE(SUBSTITUTE(SUBSTITUTE(SUBSTITUTE(SUBSTITUTE(H10,CHAR(160)," "),CHAR(9)," "),CHAR(10)," "),CHAR(11)," "),CHAR(12)," "),CHAR(13)," "))="MATERIAL","SPLIT_BUYER",IF(TRIM(SUBSTITUTE(SUBSTITUTE(SUBSTITUTE(SUBSTITUTE(SUBSTITUTE(SUBSTITUTE(J10,CHAR(160)," "),CHAR(9)," "),CHAR(10)," "),CHAR(11)," "),CHAR(12)," "),CHAR(13)," "))="MATERIAL","SPLIT_OFFER",IF(TRIM(SUBSTITUTE(SUBSTITUTE(SUBSTITUTE(SUBSTITUTE(SUBSTITUTE(SUBSTITUTE(L10,CHAR(160)," "),CHAR(9)," "),CHAR(10)," "),CHAR(11)," "),CHAR(12)," "),CHAR(13)," "))="MATERIAL","SPLIT_MARKET",IF(TRIM(SUBSTITUTE(SUBSTITUTE(SUBSTITUTE(SUBSTITUTE(SUBSTITUTE(SUBSTITUTE(N10,CHAR(160)," "),CHAR(9)," "),CHAR(10)," "),CHAR(11)," "),CHAR(12)," "),CHAR(13)," "))="MATERIAL","SPLIT_GEOGRAPHY","USE_ONE_VIEW")))))))))))</f>
      </c>
      <c r="R10" s="46">
        <f>IF(Q10=O10,"PASS","FAIL")</f>
      </c>
      <c r="S10" t="str">
        <v>{"decision_use":"pricing","existing_view":"NONE","buyer_state":"ESTABLISHED","buyer_effect":"SAME","buyer_label":"Enterprise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0" t="str">
        <v>Workbook formula applies — original canonical fixture</v>
      </c>
      <c r="U10" t="str">
        <v>USE_ONE_VIEW</v>
      </c>
      <c r="V10" t="str">
        <v>OBJECT</v>
      </c>
      <c r="W10" t="str">
        <v>Enterprise buying group</v>
      </c>
      <c r="X10" t="str">
        <v>Enterprise platform</v>
      </c>
      <c r="Y10" t="str">
        <v>Secure workflow coordination</v>
      </c>
      <c r="Z10" t="str">
        <v>EU buyers with confirmed serviceability</v>
      </c>
      <c r="AA10" t="str">
        <v>COMPLETE</v>
      </c>
      <c r="AB10" t="str">
        <v>READY_FOR_HANDOFF</v>
      </c>
      <c r="AC10">
        <f>IF(OR(LEN(TRIM(SUBSTITUTE(SUBSTITUTE(SUBSTITUTE(SUBSTITUTE(SUBSTITUTE(SUBSTITUTE(W10,CHAR(160)," "),CHAR(9)," "),CHAR(10)," "),CHAR(11)," "),CHAR(12)," "),CHAR(13)," ")))=0,LEN(TRIM(SUBSTITUTE(SUBSTITUTE(SUBSTITUTE(SUBSTITUTE(SUBSTITUTE(SUBSTITUTE(X10,CHAR(160)," "),CHAR(9)," "),CHAR(10)," "),CHAR(11)," "),CHAR(12)," "),CHAR(13)," ")))=0,LEN(TRIM(SUBSTITUTE(SUBSTITUTE(SUBSTITUTE(SUBSTITUTE(SUBSTITUTE(SUBSTITUTE(Y10,CHAR(160)," "),CHAR(9)," "),CHAR(10)," "),CHAR(11)," "),CHAR(12)," "),CHAR(13)," ")))=0,LEN(TRIM(SUBSTITUTE(SUBSTITUTE(SUBSTITUTE(SUBSTITUTE(SUBSTITUTE(SUBSTITUTE(Z10,CHAR(160)," "),CHAR(9)," "),CHAR(10)," "),CHAR(11)," "),CHAR(12)," "),CHAR(13)," ")))=0),"INCOMPLETE","COMPLETE")</f>
      </c>
      <c r="AD10">
        <f>IF(AC10=AA10,"PASS","FAIL")</f>
      </c>
      <c r="AE10">
        <f>IF(OR(Q10="INVALID_INPUT",Q10="INCOMPLETE",Q10="RESOLVE_SCOPE",AC10="INCOMPLETE"),"NOT_READY_TO_PUBLISH","READY_FOR_HANDOFF")</f>
      </c>
      <c r="AF10">
        <f>IF(AE10=AB10,"PASS","FAIL")</f>
      </c>
    </row>
    <row r="11">
      <c r="A11" t="str">
        <v>SAME-007</v>
      </c>
      <c r="B11" t="str">
        <v>same-view</v>
      </c>
      <c r="C11" t="str">
        <v>All boundaries established and equivalent for other</v>
      </c>
      <c r="D11" t="str">
        <v>YES</v>
      </c>
      <c r="E11" s="40" t="str">
        <v>other</v>
      </c>
      <c r="F11" s="40" t="str">
        <v>NONE</v>
      </c>
      <c r="G11" s="40" t="str">
        <v>ESTABLISHED</v>
      </c>
      <c r="H11" s="40" t="str">
        <v>SAME</v>
      </c>
      <c r="I11" s="40" t="str">
        <v>ESTABLISHED</v>
      </c>
      <c r="J11" s="40" t="str">
        <v>SAME</v>
      </c>
      <c r="K11" s="40" t="str">
        <v>ESTABLISHED</v>
      </c>
      <c r="L11" s="40" t="str">
        <v>SAME</v>
      </c>
      <c r="M11" s="40" t="str">
        <v>ESTABLISHED</v>
      </c>
      <c r="N11" s="40" t="str">
        <v>SAME</v>
      </c>
      <c r="O11" t="str">
        <v>USE_ONE_VIEW</v>
      </c>
      <c r="P11" t="str"/>
      <c r="Q11" s="46">
        <f>IF(V11="OBJECT_INVALID_FIELD_TYPE","INVALID_INPUT",IF(V11&lt;&gt;"OBJECT","INCOMPLETE",IF(OR(LEN(TRIM(SUBSTITUTE(SUBSTITUTE(SUBSTITUTE(SUBSTITUTE(SUBSTITUTE(SUBSTITUTE(E11,CHAR(160)," "),CHAR(9)," "),CHAR(10)," "),CHAR(11)," "),CHAR(12)," "),CHAR(13)," ")))=0,LEN(TRIM(SUBSTITUTE(SUBSTITUTE(SUBSTITUTE(SUBSTITUTE(SUBSTITUTE(SUBSTITUTE(F11,CHAR(160)," "),CHAR(9)," "),CHAR(10)," "),CHAR(11)," "),CHAR(12)," "),CHAR(13)," ")))=0,LEN(TRIM(SUBSTITUTE(SUBSTITUTE(SUBSTITUTE(SUBSTITUTE(SUBSTITUTE(SUBSTITUTE(G11,CHAR(160)," "),CHAR(9)," "),CHAR(10)," "),CHAR(11)," "),CHAR(12)," "),CHAR(13)," ")))=0,LEN(TRIM(SUBSTITUTE(SUBSTITUTE(SUBSTITUTE(SUBSTITUTE(SUBSTITUTE(SUBSTITUTE(H11,CHAR(160)," "),CHAR(9)," "),CHAR(10)," "),CHAR(11)," "),CHAR(12)," "),CHAR(13)," ")))=0,LEN(TRIM(SUBSTITUTE(SUBSTITUTE(SUBSTITUTE(SUBSTITUTE(SUBSTITUTE(SUBSTITUTE(I11,CHAR(160)," "),CHAR(9)," "),CHAR(10)," "),CHAR(11)," "),CHAR(12)," "),CHAR(13)," ")))=0,LEN(TRIM(SUBSTITUTE(SUBSTITUTE(SUBSTITUTE(SUBSTITUTE(SUBSTITUTE(SUBSTITUTE(J11,CHAR(160)," "),CHAR(9)," "),CHAR(10)," "),CHAR(11)," "),CHAR(12)," "),CHAR(13)," ")))=0,LEN(TRIM(SUBSTITUTE(SUBSTITUTE(SUBSTITUTE(SUBSTITUTE(SUBSTITUTE(SUBSTITUTE(K11,CHAR(160)," "),CHAR(9)," "),CHAR(10)," "),CHAR(11)," "),CHAR(12)," "),CHAR(13)," ")))=0,LEN(TRIM(SUBSTITUTE(SUBSTITUTE(SUBSTITUTE(SUBSTITUTE(SUBSTITUTE(SUBSTITUTE(L11,CHAR(160)," "),CHAR(9)," "),CHAR(10)," "),CHAR(11)," "),CHAR(12)," "),CHAR(13)," ")))=0,LEN(TRIM(SUBSTITUTE(SUBSTITUTE(SUBSTITUTE(SUBSTITUTE(SUBSTITUTE(SUBSTITUTE(M11,CHAR(160)," "),CHAR(9)," "),CHAR(10)," "),CHAR(11)," "),CHAR(12)," "),CHAR(13)," ")))=0,LEN(TRIM(SUBSTITUTE(SUBSTITUTE(SUBSTITUTE(SUBSTITUTE(SUBSTITUTE(SUBSTITUTE(N11,CHAR(160)," "),CHAR(9)," "),CHAR(10)," "),CHAR(11)," "),CHAR(12)," "),CHAR(13)," ")))=0),"INCOMPLETE",IF(OR(SUMPRODUCT(--EXACT(TRIM(SUBSTITUTE(SUBSTITUTE(SUBSTITUTE(SUBSTITUTE(SUBSTITUTE(SUBSTITUTE(E11,CHAR(160)," "),CHAR(9)," "),CHAR(10)," "),CHAR(11)," "),CHAR(12)," "),CHAR(13)," ")),validation_decision_use))=0,SUMPRODUCT(--EXACT(TRIM(SUBSTITUTE(SUBSTITUTE(SUBSTITUTE(SUBSTITUTE(SUBSTITUTE(SUBSTITUTE(F11,CHAR(160)," "),CHAR(9)," "),CHAR(10)," "),CHAR(11)," "),CHAR(12)," "),CHAR(13)," ")),validation_existing_view))=0,SUMPRODUCT(--EXACT(TRIM(SUBSTITUTE(SUBSTITUTE(SUBSTITUTE(SUBSTITUTE(SUBSTITUTE(SUBSTITUTE(G11,CHAR(160)," "),CHAR(9)," "),CHAR(10)," "),CHAR(11)," "),CHAR(12)," "),CHAR(13)," ")),validation_boundary_state))=0,SUMPRODUCT(--EXACT(TRIM(SUBSTITUTE(SUBSTITUTE(SUBSTITUTE(SUBSTITUTE(SUBSTITUTE(SUBSTITUTE(H11,CHAR(160)," "),CHAR(9)," "),CHAR(10)," "),CHAR(11)," "),CHAR(12)," "),CHAR(13)," ")),validation_boundary_effect))=0,SUMPRODUCT(--EXACT(TRIM(SUBSTITUTE(SUBSTITUTE(SUBSTITUTE(SUBSTITUTE(SUBSTITUTE(SUBSTITUTE(I11,CHAR(160)," "),CHAR(9)," "),CHAR(10)," "),CHAR(11)," "),CHAR(12)," "),CHAR(13)," ")),validation_boundary_state))=0,SUMPRODUCT(--EXACT(TRIM(SUBSTITUTE(SUBSTITUTE(SUBSTITUTE(SUBSTITUTE(SUBSTITUTE(SUBSTITUTE(J11,CHAR(160)," "),CHAR(9)," "),CHAR(10)," "),CHAR(11)," "),CHAR(12)," "),CHAR(13)," ")),validation_boundary_effect))=0,SUMPRODUCT(--EXACT(TRIM(SUBSTITUTE(SUBSTITUTE(SUBSTITUTE(SUBSTITUTE(SUBSTITUTE(SUBSTITUTE(K11,CHAR(160)," "),CHAR(9)," "),CHAR(10)," "),CHAR(11)," "),CHAR(12)," "),CHAR(13)," ")),validation_boundary_state))=0,SUMPRODUCT(--EXACT(TRIM(SUBSTITUTE(SUBSTITUTE(SUBSTITUTE(SUBSTITUTE(SUBSTITUTE(SUBSTITUTE(L11,CHAR(160)," "),CHAR(9)," "),CHAR(10)," "),CHAR(11)," "),CHAR(12)," "),CHAR(13)," ")),validation_boundary_effect))=0,SUMPRODUCT(--EXACT(TRIM(SUBSTITUTE(SUBSTITUTE(SUBSTITUTE(SUBSTITUTE(SUBSTITUTE(SUBSTITUTE(M11,CHAR(160)," "),CHAR(9)," "),CHAR(10)," "),CHAR(11)," "),CHAR(12)," "),CHAR(13)," ")),validation_boundary_state))=0,SUMPRODUCT(--EXACT(TRIM(SUBSTITUTE(SUBSTITUTE(SUBSTITUTE(SUBSTITUTE(SUBSTITUTE(SUBSTITUTE(N11,CHAR(160)," "),CHAR(9)," "),CHAR(10)," "),CHAR(11)," "),CHAR(12)," "),CHAR(13)," ")),validation_boundary_effect))=0),"INVALID_INPUT",IF(OR(TRIM(SUBSTITUTE(SUBSTITUTE(SUBSTITUTE(SUBSTITUTE(SUBSTITUTE(SUBSTITUTE(G11,CHAR(160)," "),CHAR(9)," "),CHAR(10)," "),CHAR(11)," "),CHAR(12)," "),CHAR(13)," "))="UNRESOLVED",TRIM(SUBSTITUTE(SUBSTITUTE(SUBSTITUTE(SUBSTITUTE(SUBSTITUTE(SUBSTITUTE(H11,CHAR(160)," "),CHAR(9)," "),CHAR(10)," "),CHAR(11)," "),CHAR(12)," "),CHAR(13)," "))="UNKNOWN",TRIM(SUBSTITUTE(SUBSTITUTE(SUBSTITUTE(SUBSTITUTE(SUBSTITUTE(SUBSTITUTE(I11,CHAR(160)," "),CHAR(9)," "),CHAR(10)," "),CHAR(11)," "),CHAR(12)," "),CHAR(13)," "))="UNRESOLVED",TRIM(SUBSTITUTE(SUBSTITUTE(SUBSTITUTE(SUBSTITUTE(SUBSTITUTE(SUBSTITUTE(J11,CHAR(160)," "),CHAR(9)," "),CHAR(10)," "),CHAR(11)," "),CHAR(12)," "),CHAR(13)," "))="UNKNOWN",TRIM(SUBSTITUTE(SUBSTITUTE(SUBSTITUTE(SUBSTITUTE(SUBSTITUTE(SUBSTITUTE(K11,CHAR(160)," "),CHAR(9)," "),CHAR(10)," "),CHAR(11)," "),CHAR(12)," "),CHAR(13)," "))="UNRESOLVED",TRIM(SUBSTITUTE(SUBSTITUTE(SUBSTITUTE(SUBSTITUTE(SUBSTITUTE(SUBSTITUTE(L11,CHAR(160)," "),CHAR(9)," "),CHAR(10)," "),CHAR(11)," "),CHAR(12)," "),CHAR(13)," "))="UNKNOWN",TRIM(SUBSTITUTE(SUBSTITUTE(SUBSTITUTE(SUBSTITUTE(SUBSTITUTE(SUBSTITUTE(M11,CHAR(160)," "),CHAR(9)," "),CHAR(10)," "),CHAR(11)," "),CHAR(12)," "),CHAR(13)," "))="UNRESOLVED",TRIM(SUBSTITUTE(SUBSTITUTE(SUBSTITUTE(SUBSTITUTE(SUBSTITUTE(SUBSTITUTE(N11,CHAR(160)," "),CHAR(9)," "),CHAR(10)," "),CHAR(11)," "),CHAR(12)," "),CHAR(13)," "))="UNKNOWN"),"RESOLVE_SCOPE",IF(AND(TRIM(SUBSTITUTE(SUBSTITUTE(SUBSTITUTE(SUBSTITUTE(SUBSTITUTE(SUBSTITUTE(F11,CHAR(160)," "),CHAR(9)," "),CHAR(10)," "),CHAR(11)," "),CHAR(12)," "),CHAR(13)," "))="CURRENT",OR(TRIM(SUBSTITUTE(SUBSTITUTE(SUBSTITUTE(SUBSTITUTE(SUBSTITUTE(SUBSTITUTE(H11,CHAR(160)," "),CHAR(9)," "),CHAR(10)," "),CHAR(11)," "),CHAR(12)," "),CHAR(13)," "))="MATERIAL",TRIM(SUBSTITUTE(SUBSTITUTE(SUBSTITUTE(SUBSTITUTE(SUBSTITUTE(SUBSTITUTE(J11,CHAR(160)," "),CHAR(9)," "),CHAR(10)," "),CHAR(11)," "),CHAR(12)," "),CHAR(13)," "))="MATERIAL",TRIM(SUBSTITUTE(SUBSTITUTE(SUBSTITUTE(SUBSTITUTE(SUBSTITUTE(SUBSTITUTE(L11,CHAR(160)," "),CHAR(9)," "),CHAR(10)," "),CHAR(11)," "),CHAR(12)," "),CHAR(13)," "))="MATERIAL",TRIM(SUBSTITUTE(SUBSTITUTE(SUBSTITUTE(SUBSTITUTE(SUBSTITUTE(SUBSTITUTE(N11,CHAR(160)," "),CHAR(9)," "),CHAR(10)," "),CHAR(11)," "),CHAR(12)," "),CHAR(13)," "))="MATERIAL")),"REOPEN_VIEW",IF((--(TRIM(SUBSTITUTE(SUBSTITUTE(SUBSTITUTE(SUBSTITUTE(SUBSTITUTE(SUBSTITUTE(H11,CHAR(160)," "),CHAR(9)," "),CHAR(10)," "),CHAR(11)," "),CHAR(12)," "),CHAR(13)," "))="MATERIAL")+--(TRIM(SUBSTITUTE(SUBSTITUTE(SUBSTITUTE(SUBSTITUTE(SUBSTITUTE(SUBSTITUTE(J11,CHAR(160)," "),CHAR(9)," "),CHAR(10)," "),CHAR(11)," "),CHAR(12)," "),CHAR(13)," "))="MATERIAL")+--(TRIM(SUBSTITUTE(SUBSTITUTE(SUBSTITUTE(SUBSTITUTE(SUBSTITUTE(SUBSTITUTE(L11,CHAR(160)," "),CHAR(9)," "),CHAR(10)," "),CHAR(11)," "),CHAR(12)," "),CHAR(13)," "))="MATERIAL")+--(TRIM(SUBSTITUTE(SUBSTITUTE(SUBSTITUTE(SUBSTITUTE(SUBSTITUTE(SUBSTITUTE(N11,CHAR(160)," "),CHAR(9)," "),CHAR(10)," "),CHAR(11)," "),CHAR(12)," "),CHAR(13)," "))="MATERIAL"))&gt;1,"SPLIT_MULTIPLE",IF(TRIM(SUBSTITUTE(SUBSTITUTE(SUBSTITUTE(SUBSTITUTE(SUBSTITUTE(SUBSTITUTE(H11,CHAR(160)," "),CHAR(9)," "),CHAR(10)," "),CHAR(11)," "),CHAR(12)," "),CHAR(13)," "))="MATERIAL","SPLIT_BUYER",IF(TRIM(SUBSTITUTE(SUBSTITUTE(SUBSTITUTE(SUBSTITUTE(SUBSTITUTE(SUBSTITUTE(J11,CHAR(160)," "),CHAR(9)," "),CHAR(10)," "),CHAR(11)," "),CHAR(12)," "),CHAR(13)," "))="MATERIAL","SPLIT_OFFER",IF(TRIM(SUBSTITUTE(SUBSTITUTE(SUBSTITUTE(SUBSTITUTE(SUBSTITUTE(SUBSTITUTE(L11,CHAR(160)," "),CHAR(9)," "),CHAR(10)," "),CHAR(11)," "),CHAR(12)," "),CHAR(13)," "))="MATERIAL","SPLIT_MARKET",IF(TRIM(SUBSTITUTE(SUBSTITUTE(SUBSTITUTE(SUBSTITUTE(SUBSTITUTE(SUBSTITUTE(N11,CHAR(160)," "),CHAR(9)," "),CHAR(10)," "),CHAR(11)," "),CHAR(12)," "),CHAR(13)," "))="MATERIAL","SPLIT_GEOGRAPHY","USE_ONE_VIEW")))))))))))</f>
      </c>
      <c r="R11" s="46">
        <f>IF(Q11=O11,"PASS","FAIL")</f>
      </c>
      <c r="S11" t="str">
        <v>{"decision_use":"other","existing_view":"NONE","buyer_state":"ESTABLISHED","buyer_effect":"SAME","buyer_label":"Enterprise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1" t="str">
        <v>Workbook formula applies — original canonical fixture</v>
      </c>
      <c r="U11" t="str">
        <v>USE_ONE_VIEW</v>
      </c>
      <c r="V11" t="str">
        <v>OBJECT</v>
      </c>
      <c r="W11" t="str">
        <v>Enterprise buying group</v>
      </c>
      <c r="X11" t="str">
        <v>Enterprise platform</v>
      </c>
      <c r="Y11" t="str">
        <v>Secure workflow coordination</v>
      </c>
      <c r="Z11" t="str">
        <v>EU buyers with confirmed serviceability</v>
      </c>
      <c r="AA11" t="str">
        <v>COMPLETE</v>
      </c>
      <c r="AB11" t="str">
        <v>READY_FOR_HANDOFF</v>
      </c>
      <c r="AC11">
        <f>IF(OR(LEN(TRIM(SUBSTITUTE(SUBSTITUTE(SUBSTITUTE(SUBSTITUTE(SUBSTITUTE(SUBSTITUTE(W11,CHAR(160)," "),CHAR(9)," "),CHAR(10)," "),CHAR(11)," "),CHAR(12)," "),CHAR(13)," ")))=0,LEN(TRIM(SUBSTITUTE(SUBSTITUTE(SUBSTITUTE(SUBSTITUTE(SUBSTITUTE(SUBSTITUTE(X11,CHAR(160)," "),CHAR(9)," "),CHAR(10)," "),CHAR(11)," "),CHAR(12)," "),CHAR(13)," ")))=0,LEN(TRIM(SUBSTITUTE(SUBSTITUTE(SUBSTITUTE(SUBSTITUTE(SUBSTITUTE(SUBSTITUTE(Y11,CHAR(160)," "),CHAR(9)," "),CHAR(10)," "),CHAR(11)," "),CHAR(12)," "),CHAR(13)," ")))=0,LEN(TRIM(SUBSTITUTE(SUBSTITUTE(SUBSTITUTE(SUBSTITUTE(SUBSTITUTE(SUBSTITUTE(Z11,CHAR(160)," "),CHAR(9)," "),CHAR(10)," "),CHAR(11)," "),CHAR(12)," "),CHAR(13)," ")))=0),"INCOMPLETE","COMPLETE")</f>
      </c>
      <c r="AD11">
        <f>IF(AC11=AA11,"PASS","FAIL")</f>
      </c>
      <c r="AE11">
        <f>IF(OR(Q11="INVALID_INPUT",Q11="INCOMPLETE",Q11="RESOLVE_SCOPE",AC11="INCOMPLETE"),"NOT_READY_TO_PUBLISH","READY_FOR_HANDOFF")</f>
      </c>
      <c r="AF11">
        <f>IF(AE11=AB11,"PASS","FAIL")</f>
      </c>
    </row>
    <row r="12">
      <c r="A12" t="str">
        <v>SINGLE-001</v>
      </c>
      <c r="B12" t="str">
        <v>single-split</v>
      </c>
      <c r="C12" t="str">
        <v>buyer materially changes alternatives for strategy</v>
      </c>
      <c r="D12" t="str">
        <v>YES</v>
      </c>
      <c r="E12" s="40" t="str">
        <v>strategy</v>
      </c>
      <c r="F12" s="40" t="str">
        <v>NONE</v>
      </c>
      <c r="G12" s="40" t="str">
        <v>ESTABLISHED</v>
      </c>
      <c r="H12" s="40" t="str">
        <v>MATERIAL</v>
      </c>
      <c r="I12" s="40" t="str">
        <v>ESTABLISHED</v>
      </c>
      <c r="J12" s="40" t="str">
        <v>SAME</v>
      </c>
      <c r="K12" s="40" t="str">
        <v>ESTABLISHED</v>
      </c>
      <c r="L12" s="40" t="str">
        <v>SAME</v>
      </c>
      <c r="M12" s="40" t="str">
        <v>ESTABLISHED</v>
      </c>
      <c r="N12" s="40" t="str">
        <v>SAME</v>
      </c>
      <c r="O12" t="str">
        <v>SPLIT_BUYER</v>
      </c>
      <c r="P12" t="str">
        <v>buyer</v>
      </c>
      <c r="Q12" s="46">
        <f>IF(V12="OBJECT_INVALID_FIELD_TYPE","INVALID_INPUT",IF(V12&lt;&gt;"OBJECT","INCOMPLETE",IF(OR(LEN(TRIM(SUBSTITUTE(SUBSTITUTE(SUBSTITUTE(SUBSTITUTE(SUBSTITUTE(SUBSTITUTE(E12,CHAR(160)," "),CHAR(9)," "),CHAR(10)," "),CHAR(11)," "),CHAR(12)," "),CHAR(13)," ")))=0,LEN(TRIM(SUBSTITUTE(SUBSTITUTE(SUBSTITUTE(SUBSTITUTE(SUBSTITUTE(SUBSTITUTE(F12,CHAR(160)," "),CHAR(9)," "),CHAR(10)," "),CHAR(11)," "),CHAR(12)," "),CHAR(13)," ")))=0,LEN(TRIM(SUBSTITUTE(SUBSTITUTE(SUBSTITUTE(SUBSTITUTE(SUBSTITUTE(SUBSTITUTE(G12,CHAR(160)," "),CHAR(9)," "),CHAR(10)," "),CHAR(11)," "),CHAR(12)," "),CHAR(13)," ")))=0,LEN(TRIM(SUBSTITUTE(SUBSTITUTE(SUBSTITUTE(SUBSTITUTE(SUBSTITUTE(SUBSTITUTE(H12,CHAR(160)," "),CHAR(9)," "),CHAR(10)," "),CHAR(11)," "),CHAR(12)," "),CHAR(13)," ")))=0,LEN(TRIM(SUBSTITUTE(SUBSTITUTE(SUBSTITUTE(SUBSTITUTE(SUBSTITUTE(SUBSTITUTE(I12,CHAR(160)," "),CHAR(9)," "),CHAR(10)," "),CHAR(11)," "),CHAR(12)," "),CHAR(13)," ")))=0,LEN(TRIM(SUBSTITUTE(SUBSTITUTE(SUBSTITUTE(SUBSTITUTE(SUBSTITUTE(SUBSTITUTE(J12,CHAR(160)," "),CHAR(9)," "),CHAR(10)," "),CHAR(11)," "),CHAR(12)," "),CHAR(13)," ")))=0,LEN(TRIM(SUBSTITUTE(SUBSTITUTE(SUBSTITUTE(SUBSTITUTE(SUBSTITUTE(SUBSTITUTE(K12,CHAR(160)," "),CHAR(9)," "),CHAR(10)," "),CHAR(11)," "),CHAR(12)," "),CHAR(13)," ")))=0,LEN(TRIM(SUBSTITUTE(SUBSTITUTE(SUBSTITUTE(SUBSTITUTE(SUBSTITUTE(SUBSTITUTE(L12,CHAR(160)," "),CHAR(9)," "),CHAR(10)," "),CHAR(11)," "),CHAR(12)," "),CHAR(13)," ")))=0,LEN(TRIM(SUBSTITUTE(SUBSTITUTE(SUBSTITUTE(SUBSTITUTE(SUBSTITUTE(SUBSTITUTE(M12,CHAR(160)," "),CHAR(9)," "),CHAR(10)," "),CHAR(11)," "),CHAR(12)," "),CHAR(13)," ")))=0,LEN(TRIM(SUBSTITUTE(SUBSTITUTE(SUBSTITUTE(SUBSTITUTE(SUBSTITUTE(SUBSTITUTE(N12,CHAR(160)," "),CHAR(9)," "),CHAR(10)," "),CHAR(11)," "),CHAR(12)," "),CHAR(13)," ")))=0),"INCOMPLETE",IF(OR(SUMPRODUCT(--EXACT(TRIM(SUBSTITUTE(SUBSTITUTE(SUBSTITUTE(SUBSTITUTE(SUBSTITUTE(SUBSTITUTE(E12,CHAR(160)," "),CHAR(9)," "),CHAR(10)," "),CHAR(11)," "),CHAR(12)," "),CHAR(13)," ")),validation_decision_use))=0,SUMPRODUCT(--EXACT(TRIM(SUBSTITUTE(SUBSTITUTE(SUBSTITUTE(SUBSTITUTE(SUBSTITUTE(SUBSTITUTE(F12,CHAR(160)," "),CHAR(9)," "),CHAR(10)," "),CHAR(11)," "),CHAR(12)," "),CHAR(13)," ")),validation_existing_view))=0,SUMPRODUCT(--EXACT(TRIM(SUBSTITUTE(SUBSTITUTE(SUBSTITUTE(SUBSTITUTE(SUBSTITUTE(SUBSTITUTE(G12,CHAR(160)," "),CHAR(9)," "),CHAR(10)," "),CHAR(11)," "),CHAR(12)," "),CHAR(13)," ")),validation_boundary_state))=0,SUMPRODUCT(--EXACT(TRIM(SUBSTITUTE(SUBSTITUTE(SUBSTITUTE(SUBSTITUTE(SUBSTITUTE(SUBSTITUTE(H12,CHAR(160)," "),CHAR(9)," "),CHAR(10)," "),CHAR(11)," "),CHAR(12)," "),CHAR(13)," ")),validation_boundary_effect))=0,SUMPRODUCT(--EXACT(TRIM(SUBSTITUTE(SUBSTITUTE(SUBSTITUTE(SUBSTITUTE(SUBSTITUTE(SUBSTITUTE(I12,CHAR(160)," "),CHAR(9)," "),CHAR(10)," "),CHAR(11)," "),CHAR(12)," "),CHAR(13)," ")),validation_boundary_state))=0,SUMPRODUCT(--EXACT(TRIM(SUBSTITUTE(SUBSTITUTE(SUBSTITUTE(SUBSTITUTE(SUBSTITUTE(SUBSTITUTE(J12,CHAR(160)," "),CHAR(9)," "),CHAR(10)," "),CHAR(11)," "),CHAR(12)," "),CHAR(13)," ")),validation_boundary_effect))=0,SUMPRODUCT(--EXACT(TRIM(SUBSTITUTE(SUBSTITUTE(SUBSTITUTE(SUBSTITUTE(SUBSTITUTE(SUBSTITUTE(K12,CHAR(160)," "),CHAR(9)," "),CHAR(10)," "),CHAR(11)," "),CHAR(12)," "),CHAR(13)," ")),validation_boundary_state))=0,SUMPRODUCT(--EXACT(TRIM(SUBSTITUTE(SUBSTITUTE(SUBSTITUTE(SUBSTITUTE(SUBSTITUTE(SUBSTITUTE(L12,CHAR(160)," "),CHAR(9)," "),CHAR(10)," "),CHAR(11)," "),CHAR(12)," "),CHAR(13)," ")),validation_boundary_effect))=0,SUMPRODUCT(--EXACT(TRIM(SUBSTITUTE(SUBSTITUTE(SUBSTITUTE(SUBSTITUTE(SUBSTITUTE(SUBSTITUTE(M12,CHAR(160)," "),CHAR(9)," "),CHAR(10)," "),CHAR(11)," "),CHAR(12)," "),CHAR(13)," ")),validation_boundary_state))=0,SUMPRODUCT(--EXACT(TRIM(SUBSTITUTE(SUBSTITUTE(SUBSTITUTE(SUBSTITUTE(SUBSTITUTE(SUBSTITUTE(N12,CHAR(160)," "),CHAR(9)," "),CHAR(10)," "),CHAR(11)," "),CHAR(12)," "),CHAR(13)," ")),validation_boundary_effect))=0),"INVALID_INPUT",IF(OR(TRIM(SUBSTITUTE(SUBSTITUTE(SUBSTITUTE(SUBSTITUTE(SUBSTITUTE(SUBSTITUTE(G12,CHAR(160)," "),CHAR(9)," "),CHAR(10)," "),CHAR(11)," "),CHAR(12)," "),CHAR(13)," "))="UNRESOLVED",TRIM(SUBSTITUTE(SUBSTITUTE(SUBSTITUTE(SUBSTITUTE(SUBSTITUTE(SUBSTITUTE(H12,CHAR(160)," "),CHAR(9)," "),CHAR(10)," "),CHAR(11)," "),CHAR(12)," "),CHAR(13)," "))="UNKNOWN",TRIM(SUBSTITUTE(SUBSTITUTE(SUBSTITUTE(SUBSTITUTE(SUBSTITUTE(SUBSTITUTE(I12,CHAR(160)," "),CHAR(9)," "),CHAR(10)," "),CHAR(11)," "),CHAR(12)," "),CHAR(13)," "))="UNRESOLVED",TRIM(SUBSTITUTE(SUBSTITUTE(SUBSTITUTE(SUBSTITUTE(SUBSTITUTE(SUBSTITUTE(J12,CHAR(160)," "),CHAR(9)," "),CHAR(10)," "),CHAR(11)," "),CHAR(12)," "),CHAR(13)," "))="UNKNOWN",TRIM(SUBSTITUTE(SUBSTITUTE(SUBSTITUTE(SUBSTITUTE(SUBSTITUTE(SUBSTITUTE(K12,CHAR(160)," "),CHAR(9)," "),CHAR(10)," "),CHAR(11)," "),CHAR(12)," "),CHAR(13)," "))="UNRESOLVED",TRIM(SUBSTITUTE(SUBSTITUTE(SUBSTITUTE(SUBSTITUTE(SUBSTITUTE(SUBSTITUTE(L12,CHAR(160)," "),CHAR(9)," "),CHAR(10)," "),CHAR(11)," "),CHAR(12)," "),CHAR(13)," "))="UNKNOWN",TRIM(SUBSTITUTE(SUBSTITUTE(SUBSTITUTE(SUBSTITUTE(SUBSTITUTE(SUBSTITUTE(M12,CHAR(160)," "),CHAR(9)," "),CHAR(10)," "),CHAR(11)," "),CHAR(12)," "),CHAR(13)," "))="UNRESOLVED",TRIM(SUBSTITUTE(SUBSTITUTE(SUBSTITUTE(SUBSTITUTE(SUBSTITUTE(SUBSTITUTE(N12,CHAR(160)," "),CHAR(9)," "),CHAR(10)," "),CHAR(11)," "),CHAR(12)," "),CHAR(13)," "))="UNKNOWN"),"RESOLVE_SCOPE",IF(AND(TRIM(SUBSTITUTE(SUBSTITUTE(SUBSTITUTE(SUBSTITUTE(SUBSTITUTE(SUBSTITUTE(F12,CHAR(160)," "),CHAR(9)," "),CHAR(10)," "),CHAR(11)," "),CHAR(12)," "),CHAR(13)," "))="CURRENT",OR(TRIM(SUBSTITUTE(SUBSTITUTE(SUBSTITUTE(SUBSTITUTE(SUBSTITUTE(SUBSTITUTE(H12,CHAR(160)," "),CHAR(9)," "),CHAR(10)," "),CHAR(11)," "),CHAR(12)," "),CHAR(13)," "))="MATERIAL",TRIM(SUBSTITUTE(SUBSTITUTE(SUBSTITUTE(SUBSTITUTE(SUBSTITUTE(SUBSTITUTE(J12,CHAR(160)," "),CHAR(9)," "),CHAR(10)," "),CHAR(11)," "),CHAR(12)," "),CHAR(13)," "))="MATERIAL",TRIM(SUBSTITUTE(SUBSTITUTE(SUBSTITUTE(SUBSTITUTE(SUBSTITUTE(SUBSTITUTE(L12,CHAR(160)," "),CHAR(9)," "),CHAR(10)," "),CHAR(11)," "),CHAR(12)," "),CHAR(13)," "))="MATERIAL",TRIM(SUBSTITUTE(SUBSTITUTE(SUBSTITUTE(SUBSTITUTE(SUBSTITUTE(SUBSTITUTE(N12,CHAR(160)," "),CHAR(9)," "),CHAR(10)," "),CHAR(11)," "),CHAR(12)," "),CHAR(13)," "))="MATERIAL")),"REOPEN_VIEW",IF((--(TRIM(SUBSTITUTE(SUBSTITUTE(SUBSTITUTE(SUBSTITUTE(SUBSTITUTE(SUBSTITUTE(H12,CHAR(160)," "),CHAR(9)," "),CHAR(10)," "),CHAR(11)," "),CHAR(12)," "),CHAR(13)," "))="MATERIAL")+--(TRIM(SUBSTITUTE(SUBSTITUTE(SUBSTITUTE(SUBSTITUTE(SUBSTITUTE(SUBSTITUTE(J12,CHAR(160)," "),CHAR(9)," "),CHAR(10)," "),CHAR(11)," "),CHAR(12)," "),CHAR(13)," "))="MATERIAL")+--(TRIM(SUBSTITUTE(SUBSTITUTE(SUBSTITUTE(SUBSTITUTE(SUBSTITUTE(SUBSTITUTE(L12,CHAR(160)," "),CHAR(9)," "),CHAR(10)," "),CHAR(11)," "),CHAR(12)," "),CHAR(13)," "))="MATERIAL")+--(TRIM(SUBSTITUTE(SUBSTITUTE(SUBSTITUTE(SUBSTITUTE(SUBSTITUTE(SUBSTITUTE(N12,CHAR(160)," "),CHAR(9)," "),CHAR(10)," "),CHAR(11)," "),CHAR(12)," "),CHAR(13)," "))="MATERIAL"))&gt;1,"SPLIT_MULTIPLE",IF(TRIM(SUBSTITUTE(SUBSTITUTE(SUBSTITUTE(SUBSTITUTE(SUBSTITUTE(SUBSTITUTE(H12,CHAR(160)," "),CHAR(9)," "),CHAR(10)," "),CHAR(11)," "),CHAR(12)," "),CHAR(13)," "))="MATERIAL","SPLIT_BUYER",IF(TRIM(SUBSTITUTE(SUBSTITUTE(SUBSTITUTE(SUBSTITUTE(SUBSTITUTE(SUBSTITUTE(J12,CHAR(160)," "),CHAR(9)," "),CHAR(10)," "),CHAR(11)," "),CHAR(12)," "),CHAR(13)," "))="MATERIAL","SPLIT_OFFER",IF(TRIM(SUBSTITUTE(SUBSTITUTE(SUBSTITUTE(SUBSTITUTE(SUBSTITUTE(SUBSTITUTE(L12,CHAR(160)," "),CHAR(9)," "),CHAR(10)," "),CHAR(11)," "),CHAR(12)," "),CHAR(13)," "))="MATERIAL","SPLIT_MARKET",IF(TRIM(SUBSTITUTE(SUBSTITUTE(SUBSTITUTE(SUBSTITUTE(SUBSTITUTE(SUBSTITUTE(N12,CHAR(160)," "),CHAR(9)," "),CHAR(10)," "),CHAR(11)," "),CHAR(12)," "),CHAR(13)," "))="MATERIAL","SPLIT_GEOGRAPHY","USE_ONE_VIEW")))))))))))</f>
      </c>
      <c r="R12" s="46">
        <f>IF(Q12=O12,"PASS","FAIL")</f>
      </c>
      <c r="S12" t="str">
        <v>{"decision_use":"strategy","existing_view":"NONE","buyer_state":"ESTABLISHED","buyer_effect":"MATERIAL","buyer_label":"Enterprise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2" t="str">
        <v>Workbook formula applies — original canonical fixture</v>
      </c>
      <c r="U12" t="str">
        <v>SPLIT_BUYER</v>
      </c>
      <c r="V12" t="str">
        <v>OBJECT</v>
      </c>
      <c r="W12" t="str">
        <v>Enterprise buying group</v>
      </c>
      <c r="X12" t="str">
        <v>Enterprise platform</v>
      </c>
      <c r="Y12" t="str">
        <v>Secure workflow coordination</v>
      </c>
      <c r="Z12" t="str">
        <v>EU buyers with confirmed serviceability</v>
      </c>
      <c r="AA12" t="str">
        <v>COMPLETE</v>
      </c>
      <c r="AB12" t="str">
        <v>READY_FOR_HANDOFF</v>
      </c>
      <c r="AC12">
        <f>IF(OR(LEN(TRIM(SUBSTITUTE(SUBSTITUTE(SUBSTITUTE(SUBSTITUTE(SUBSTITUTE(SUBSTITUTE(W12,CHAR(160)," "),CHAR(9)," "),CHAR(10)," "),CHAR(11)," "),CHAR(12)," "),CHAR(13)," ")))=0,LEN(TRIM(SUBSTITUTE(SUBSTITUTE(SUBSTITUTE(SUBSTITUTE(SUBSTITUTE(SUBSTITUTE(X12,CHAR(160)," "),CHAR(9)," "),CHAR(10)," "),CHAR(11)," "),CHAR(12)," "),CHAR(13)," ")))=0,LEN(TRIM(SUBSTITUTE(SUBSTITUTE(SUBSTITUTE(SUBSTITUTE(SUBSTITUTE(SUBSTITUTE(Y12,CHAR(160)," "),CHAR(9)," "),CHAR(10)," "),CHAR(11)," "),CHAR(12)," "),CHAR(13)," ")))=0,LEN(TRIM(SUBSTITUTE(SUBSTITUTE(SUBSTITUTE(SUBSTITUTE(SUBSTITUTE(SUBSTITUTE(Z12,CHAR(160)," "),CHAR(9)," "),CHAR(10)," "),CHAR(11)," "),CHAR(12)," "),CHAR(13)," ")))=0),"INCOMPLETE","COMPLETE")</f>
      </c>
      <c r="AD12">
        <f>IF(AC12=AA12,"PASS","FAIL")</f>
      </c>
      <c r="AE12">
        <f>IF(OR(Q12="INVALID_INPUT",Q12="INCOMPLETE",Q12="RESOLVE_SCOPE",AC12="INCOMPLETE"),"NOT_READY_TO_PUBLISH","READY_FOR_HANDOFF")</f>
      </c>
      <c r="AF12">
        <f>IF(AE12=AB12,"PASS","FAIL")</f>
      </c>
    </row>
    <row r="13">
      <c r="A13" t="str">
        <v>SINGLE-002</v>
      </c>
      <c r="B13" t="str">
        <v>single-split</v>
      </c>
      <c r="C13" t="str">
        <v>buyer materially changes alternatives for sales</v>
      </c>
      <c r="D13" t="str">
        <v>YES</v>
      </c>
      <c r="E13" s="40" t="str">
        <v>sales</v>
      </c>
      <c r="F13" s="40" t="str">
        <v>NONE</v>
      </c>
      <c r="G13" s="40" t="str">
        <v>ESTABLISHED</v>
      </c>
      <c r="H13" s="40" t="str">
        <v>MATERIAL</v>
      </c>
      <c r="I13" s="40" t="str">
        <v>ESTABLISHED</v>
      </c>
      <c r="J13" s="40" t="str">
        <v>SAME</v>
      </c>
      <c r="K13" s="40" t="str">
        <v>ESTABLISHED</v>
      </c>
      <c r="L13" s="40" t="str">
        <v>SAME</v>
      </c>
      <c r="M13" s="40" t="str">
        <v>ESTABLISHED</v>
      </c>
      <c r="N13" s="40" t="str">
        <v>SAME</v>
      </c>
      <c r="O13" t="str">
        <v>SPLIT_BUYER</v>
      </c>
      <c r="P13" t="str">
        <v>buyer</v>
      </c>
      <c r="Q13" s="46">
        <f>IF(V13="OBJECT_INVALID_FIELD_TYPE","INVALID_INPUT",IF(V13&lt;&gt;"OBJECT","INCOMPLETE",IF(OR(LEN(TRIM(SUBSTITUTE(SUBSTITUTE(SUBSTITUTE(SUBSTITUTE(SUBSTITUTE(SUBSTITUTE(E13,CHAR(160)," "),CHAR(9)," "),CHAR(10)," "),CHAR(11)," "),CHAR(12)," "),CHAR(13)," ")))=0,LEN(TRIM(SUBSTITUTE(SUBSTITUTE(SUBSTITUTE(SUBSTITUTE(SUBSTITUTE(SUBSTITUTE(F13,CHAR(160)," "),CHAR(9)," "),CHAR(10)," "),CHAR(11)," "),CHAR(12)," "),CHAR(13)," ")))=0,LEN(TRIM(SUBSTITUTE(SUBSTITUTE(SUBSTITUTE(SUBSTITUTE(SUBSTITUTE(SUBSTITUTE(G13,CHAR(160)," "),CHAR(9)," "),CHAR(10)," "),CHAR(11)," "),CHAR(12)," "),CHAR(13)," ")))=0,LEN(TRIM(SUBSTITUTE(SUBSTITUTE(SUBSTITUTE(SUBSTITUTE(SUBSTITUTE(SUBSTITUTE(H13,CHAR(160)," "),CHAR(9)," "),CHAR(10)," "),CHAR(11)," "),CHAR(12)," "),CHAR(13)," ")))=0,LEN(TRIM(SUBSTITUTE(SUBSTITUTE(SUBSTITUTE(SUBSTITUTE(SUBSTITUTE(SUBSTITUTE(I13,CHAR(160)," "),CHAR(9)," "),CHAR(10)," "),CHAR(11)," "),CHAR(12)," "),CHAR(13)," ")))=0,LEN(TRIM(SUBSTITUTE(SUBSTITUTE(SUBSTITUTE(SUBSTITUTE(SUBSTITUTE(SUBSTITUTE(J13,CHAR(160)," "),CHAR(9)," "),CHAR(10)," "),CHAR(11)," "),CHAR(12)," "),CHAR(13)," ")))=0,LEN(TRIM(SUBSTITUTE(SUBSTITUTE(SUBSTITUTE(SUBSTITUTE(SUBSTITUTE(SUBSTITUTE(K13,CHAR(160)," "),CHAR(9)," "),CHAR(10)," "),CHAR(11)," "),CHAR(12)," "),CHAR(13)," ")))=0,LEN(TRIM(SUBSTITUTE(SUBSTITUTE(SUBSTITUTE(SUBSTITUTE(SUBSTITUTE(SUBSTITUTE(L13,CHAR(160)," "),CHAR(9)," "),CHAR(10)," "),CHAR(11)," "),CHAR(12)," "),CHAR(13)," ")))=0,LEN(TRIM(SUBSTITUTE(SUBSTITUTE(SUBSTITUTE(SUBSTITUTE(SUBSTITUTE(SUBSTITUTE(M13,CHAR(160)," "),CHAR(9)," "),CHAR(10)," "),CHAR(11)," "),CHAR(12)," "),CHAR(13)," ")))=0,LEN(TRIM(SUBSTITUTE(SUBSTITUTE(SUBSTITUTE(SUBSTITUTE(SUBSTITUTE(SUBSTITUTE(N13,CHAR(160)," "),CHAR(9)," "),CHAR(10)," "),CHAR(11)," "),CHAR(12)," "),CHAR(13)," ")))=0),"INCOMPLETE",IF(OR(SUMPRODUCT(--EXACT(TRIM(SUBSTITUTE(SUBSTITUTE(SUBSTITUTE(SUBSTITUTE(SUBSTITUTE(SUBSTITUTE(E13,CHAR(160)," "),CHAR(9)," "),CHAR(10)," "),CHAR(11)," "),CHAR(12)," "),CHAR(13)," ")),validation_decision_use))=0,SUMPRODUCT(--EXACT(TRIM(SUBSTITUTE(SUBSTITUTE(SUBSTITUTE(SUBSTITUTE(SUBSTITUTE(SUBSTITUTE(F13,CHAR(160)," "),CHAR(9)," "),CHAR(10)," "),CHAR(11)," "),CHAR(12)," "),CHAR(13)," ")),validation_existing_view))=0,SUMPRODUCT(--EXACT(TRIM(SUBSTITUTE(SUBSTITUTE(SUBSTITUTE(SUBSTITUTE(SUBSTITUTE(SUBSTITUTE(G13,CHAR(160)," "),CHAR(9)," "),CHAR(10)," "),CHAR(11)," "),CHAR(12)," "),CHAR(13)," ")),validation_boundary_state))=0,SUMPRODUCT(--EXACT(TRIM(SUBSTITUTE(SUBSTITUTE(SUBSTITUTE(SUBSTITUTE(SUBSTITUTE(SUBSTITUTE(H13,CHAR(160)," "),CHAR(9)," "),CHAR(10)," "),CHAR(11)," "),CHAR(12)," "),CHAR(13)," ")),validation_boundary_effect))=0,SUMPRODUCT(--EXACT(TRIM(SUBSTITUTE(SUBSTITUTE(SUBSTITUTE(SUBSTITUTE(SUBSTITUTE(SUBSTITUTE(I13,CHAR(160)," "),CHAR(9)," "),CHAR(10)," "),CHAR(11)," "),CHAR(12)," "),CHAR(13)," ")),validation_boundary_state))=0,SUMPRODUCT(--EXACT(TRIM(SUBSTITUTE(SUBSTITUTE(SUBSTITUTE(SUBSTITUTE(SUBSTITUTE(SUBSTITUTE(J13,CHAR(160)," "),CHAR(9)," "),CHAR(10)," "),CHAR(11)," "),CHAR(12)," "),CHAR(13)," ")),validation_boundary_effect))=0,SUMPRODUCT(--EXACT(TRIM(SUBSTITUTE(SUBSTITUTE(SUBSTITUTE(SUBSTITUTE(SUBSTITUTE(SUBSTITUTE(K13,CHAR(160)," "),CHAR(9)," "),CHAR(10)," "),CHAR(11)," "),CHAR(12)," "),CHAR(13)," ")),validation_boundary_state))=0,SUMPRODUCT(--EXACT(TRIM(SUBSTITUTE(SUBSTITUTE(SUBSTITUTE(SUBSTITUTE(SUBSTITUTE(SUBSTITUTE(L13,CHAR(160)," "),CHAR(9)," "),CHAR(10)," "),CHAR(11)," "),CHAR(12)," "),CHAR(13)," ")),validation_boundary_effect))=0,SUMPRODUCT(--EXACT(TRIM(SUBSTITUTE(SUBSTITUTE(SUBSTITUTE(SUBSTITUTE(SUBSTITUTE(SUBSTITUTE(M13,CHAR(160)," "),CHAR(9)," "),CHAR(10)," "),CHAR(11)," "),CHAR(12)," "),CHAR(13)," ")),validation_boundary_state))=0,SUMPRODUCT(--EXACT(TRIM(SUBSTITUTE(SUBSTITUTE(SUBSTITUTE(SUBSTITUTE(SUBSTITUTE(SUBSTITUTE(N13,CHAR(160)," "),CHAR(9)," "),CHAR(10)," "),CHAR(11)," "),CHAR(12)," "),CHAR(13)," ")),validation_boundary_effect))=0),"INVALID_INPUT",IF(OR(TRIM(SUBSTITUTE(SUBSTITUTE(SUBSTITUTE(SUBSTITUTE(SUBSTITUTE(SUBSTITUTE(G13,CHAR(160)," "),CHAR(9)," "),CHAR(10)," "),CHAR(11)," "),CHAR(12)," "),CHAR(13)," "))="UNRESOLVED",TRIM(SUBSTITUTE(SUBSTITUTE(SUBSTITUTE(SUBSTITUTE(SUBSTITUTE(SUBSTITUTE(H13,CHAR(160)," "),CHAR(9)," "),CHAR(10)," "),CHAR(11)," "),CHAR(12)," "),CHAR(13)," "))="UNKNOWN",TRIM(SUBSTITUTE(SUBSTITUTE(SUBSTITUTE(SUBSTITUTE(SUBSTITUTE(SUBSTITUTE(I13,CHAR(160)," "),CHAR(9)," "),CHAR(10)," "),CHAR(11)," "),CHAR(12)," "),CHAR(13)," "))="UNRESOLVED",TRIM(SUBSTITUTE(SUBSTITUTE(SUBSTITUTE(SUBSTITUTE(SUBSTITUTE(SUBSTITUTE(J13,CHAR(160)," "),CHAR(9)," "),CHAR(10)," "),CHAR(11)," "),CHAR(12)," "),CHAR(13)," "))="UNKNOWN",TRIM(SUBSTITUTE(SUBSTITUTE(SUBSTITUTE(SUBSTITUTE(SUBSTITUTE(SUBSTITUTE(K13,CHAR(160)," "),CHAR(9)," "),CHAR(10)," "),CHAR(11)," "),CHAR(12)," "),CHAR(13)," "))="UNRESOLVED",TRIM(SUBSTITUTE(SUBSTITUTE(SUBSTITUTE(SUBSTITUTE(SUBSTITUTE(SUBSTITUTE(L13,CHAR(160)," "),CHAR(9)," "),CHAR(10)," "),CHAR(11)," "),CHAR(12)," "),CHAR(13)," "))="UNKNOWN",TRIM(SUBSTITUTE(SUBSTITUTE(SUBSTITUTE(SUBSTITUTE(SUBSTITUTE(SUBSTITUTE(M13,CHAR(160)," "),CHAR(9)," "),CHAR(10)," "),CHAR(11)," "),CHAR(12)," "),CHAR(13)," "))="UNRESOLVED",TRIM(SUBSTITUTE(SUBSTITUTE(SUBSTITUTE(SUBSTITUTE(SUBSTITUTE(SUBSTITUTE(N13,CHAR(160)," "),CHAR(9)," "),CHAR(10)," "),CHAR(11)," "),CHAR(12)," "),CHAR(13)," "))="UNKNOWN"),"RESOLVE_SCOPE",IF(AND(TRIM(SUBSTITUTE(SUBSTITUTE(SUBSTITUTE(SUBSTITUTE(SUBSTITUTE(SUBSTITUTE(F13,CHAR(160)," "),CHAR(9)," "),CHAR(10)," "),CHAR(11)," "),CHAR(12)," "),CHAR(13)," "))="CURRENT",OR(TRIM(SUBSTITUTE(SUBSTITUTE(SUBSTITUTE(SUBSTITUTE(SUBSTITUTE(SUBSTITUTE(H13,CHAR(160)," "),CHAR(9)," "),CHAR(10)," "),CHAR(11)," "),CHAR(12)," "),CHAR(13)," "))="MATERIAL",TRIM(SUBSTITUTE(SUBSTITUTE(SUBSTITUTE(SUBSTITUTE(SUBSTITUTE(SUBSTITUTE(J13,CHAR(160)," "),CHAR(9)," "),CHAR(10)," "),CHAR(11)," "),CHAR(12)," "),CHAR(13)," "))="MATERIAL",TRIM(SUBSTITUTE(SUBSTITUTE(SUBSTITUTE(SUBSTITUTE(SUBSTITUTE(SUBSTITUTE(L13,CHAR(160)," "),CHAR(9)," "),CHAR(10)," "),CHAR(11)," "),CHAR(12)," "),CHAR(13)," "))="MATERIAL",TRIM(SUBSTITUTE(SUBSTITUTE(SUBSTITUTE(SUBSTITUTE(SUBSTITUTE(SUBSTITUTE(N13,CHAR(160)," "),CHAR(9)," "),CHAR(10)," "),CHAR(11)," "),CHAR(12)," "),CHAR(13)," "))="MATERIAL")),"REOPEN_VIEW",IF((--(TRIM(SUBSTITUTE(SUBSTITUTE(SUBSTITUTE(SUBSTITUTE(SUBSTITUTE(SUBSTITUTE(H13,CHAR(160)," "),CHAR(9)," "),CHAR(10)," "),CHAR(11)," "),CHAR(12)," "),CHAR(13)," "))="MATERIAL")+--(TRIM(SUBSTITUTE(SUBSTITUTE(SUBSTITUTE(SUBSTITUTE(SUBSTITUTE(SUBSTITUTE(J13,CHAR(160)," "),CHAR(9)," "),CHAR(10)," "),CHAR(11)," "),CHAR(12)," "),CHAR(13)," "))="MATERIAL")+--(TRIM(SUBSTITUTE(SUBSTITUTE(SUBSTITUTE(SUBSTITUTE(SUBSTITUTE(SUBSTITUTE(L13,CHAR(160)," "),CHAR(9)," "),CHAR(10)," "),CHAR(11)," "),CHAR(12)," "),CHAR(13)," "))="MATERIAL")+--(TRIM(SUBSTITUTE(SUBSTITUTE(SUBSTITUTE(SUBSTITUTE(SUBSTITUTE(SUBSTITUTE(N13,CHAR(160)," "),CHAR(9)," "),CHAR(10)," "),CHAR(11)," "),CHAR(12)," "),CHAR(13)," "))="MATERIAL"))&gt;1,"SPLIT_MULTIPLE",IF(TRIM(SUBSTITUTE(SUBSTITUTE(SUBSTITUTE(SUBSTITUTE(SUBSTITUTE(SUBSTITUTE(H13,CHAR(160)," "),CHAR(9)," "),CHAR(10)," "),CHAR(11)," "),CHAR(12)," "),CHAR(13)," "))="MATERIAL","SPLIT_BUYER",IF(TRIM(SUBSTITUTE(SUBSTITUTE(SUBSTITUTE(SUBSTITUTE(SUBSTITUTE(SUBSTITUTE(J13,CHAR(160)," "),CHAR(9)," "),CHAR(10)," "),CHAR(11)," "),CHAR(12)," "),CHAR(13)," "))="MATERIAL","SPLIT_OFFER",IF(TRIM(SUBSTITUTE(SUBSTITUTE(SUBSTITUTE(SUBSTITUTE(SUBSTITUTE(SUBSTITUTE(L13,CHAR(160)," "),CHAR(9)," "),CHAR(10)," "),CHAR(11)," "),CHAR(12)," "),CHAR(13)," "))="MATERIAL","SPLIT_MARKET",IF(TRIM(SUBSTITUTE(SUBSTITUTE(SUBSTITUTE(SUBSTITUTE(SUBSTITUTE(SUBSTITUTE(N13,CHAR(160)," "),CHAR(9)," "),CHAR(10)," "),CHAR(11)," "),CHAR(12)," "),CHAR(13)," "))="MATERIAL","SPLIT_GEOGRAPHY","USE_ONE_VIEW")))))))))))</f>
      </c>
      <c r="R13" s="46">
        <f>IF(Q13=O13,"PASS","FAIL")</f>
      </c>
      <c r="S13" t="str">
        <v>{"decision_use":"sales","existing_view":"NONE","buyer_state":"ESTABLISHED","buyer_effect":"MATERIAL","buyer_label":"Enterprise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3" t="str">
        <v>Workbook formula applies — original canonical fixture</v>
      </c>
      <c r="U13" t="str">
        <v>SPLIT_BUYER</v>
      </c>
      <c r="V13" t="str">
        <v>OBJECT</v>
      </c>
      <c r="W13" t="str">
        <v>Enterprise buying group</v>
      </c>
      <c r="X13" t="str">
        <v>Enterprise platform</v>
      </c>
      <c r="Y13" t="str">
        <v>Secure workflow coordination</v>
      </c>
      <c r="Z13" t="str">
        <v>EU buyers with confirmed serviceability</v>
      </c>
      <c r="AA13" t="str">
        <v>COMPLETE</v>
      </c>
      <c r="AB13" t="str">
        <v>READY_FOR_HANDOFF</v>
      </c>
      <c r="AC13">
        <f>IF(OR(LEN(TRIM(SUBSTITUTE(SUBSTITUTE(SUBSTITUTE(SUBSTITUTE(SUBSTITUTE(SUBSTITUTE(W13,CHAR(160)," "),CHAR(9)," "),CHAR(10)," "),CHAR(11)," "),CHAR(12)," "),CHAR(13)," ")))=0,LEN(TRIM(SUBSTITUTE(SUBSTITUTE(SUBSTITUTE(SUBSTITUTE(SUBSTITUTE(SUBSTITUTE(X13,CHAR(160)," "),CHAR(9)," "),CHAR(10)," "),CHAR(11)," "),CHAR(12)," "),CHAR(13)," ")))=0,LEN(TRIM(SUBSTITUTE(SUBSTITUTE(SUBSTITUTE(SUBSTITUTE(SUBSTITUTE(SUBSTITUTE(Y13,CHAR(160)," "),CHAR(9)," "),CHAR(10)," "),CHAR(11)," "),CHAR(12)," "),CHAR(13)," ")))=0,LEN(TRIM(SUBSTITUTE(SUBSTITUTE(SUBSTITUTE(SUBSTITUTE(SUBSTITUTE(SUBSTITUTE(Z13,CHAR(160)," "),CHAR(9)," "),CHAR(10)," "),CHAR(11)," "),CHAR(12)," "),CHAR(13)," ")))=0),"INCOMPLETE","COMPLETE")</f>
      </c>
      <c r="AD13">
        <f>IF(AC13=AA13,"PASS","FAIL")</f>
      </c>
      <c r="AE13">
        <f>IF(OR(Q13="INVALID_INPUT",Q13="INCOMPLETE",Q13="RESOLVE_SCOPE",AC13="INCOMPLETE"),"NOT_READY_TO_PUBLISH","READY_FOR_HANDOFF")</f>
      </c>
      <c r="AF13">
        <f>IF(AE13=AB13,"PASS","FAIL")</f>
      </c>
    </row>
    <row r="14">
      <c r="A14" t="str">
        <v>SINGLE-003</v>
      </c>
      <c r="B14" t="str">
        <v>single-split</v>
      </c>
      <c r="C14" t="str">
        <v>buyer materially changes alternatives for seo</v>
      </c>
      <c r="D14" t="str">
        <v>YES</v>
      </c>
      <c r="E14" s="40" t="str">
        <v>seo</v>
      </c>
      <c r="F14" s="40" t="str">
        <v>NONE</v>
      </c>
      <c r="G14" s="40" t="str">
        <v>ESTABLISHED</v>
      </c>
      <c r="H14" s="40" t="str">
        <v>MATERIAL</v>
      </c>
      <c r="I14" s="40" t="str">
        <v>ESTABLISHED</v>
      </c>
      <c r="J14" s="40" t="str">
        <v>SAME</v>
      </c>
      <c r="K14" s="40" t="str">
        <v>ESTABLISHED</v>
      </c>
      <c r="L14" s="40" t="str">
        <v>SAME</v>
      </c>
      <c r="M14" s="40" t="str">
        <v>ESTABLISHED</v>
      </c>
      <c r="N14" s="40" t="str">
        <v>SAME</v>
      </c>
      <c r="O14" t="str">
        <v>SPLIT_BUYER</v>
      </c>
      <c r="P14" t="str">
        <v>buyer</v>
      </c>
      <c r="Q14" s="46">
        <f>IF(V14="OBJECT_INVALID_FIELD_TYPE","INVALID_INPUT",IF(V14&lt;&gt;"OBJECT","INCOMPLETE",IF(OR(LEN(TRIM(SUBSTITUTE(SUBSTITUTE(SUBSTITUTE(SUBSTITUTE(SUBSTITUTE(SUBSTITUTE(E14,CHAR(160)," "),CHAR(9)," "),CHAR(10)," "),CHAR(11)," "),CHAR(12)," "),CHAR(13)," ")))=0,LEN(TRIM(SUBSTITUTE(SUBSTITUTE(SUBSTITUTE(SUBSTITUTE(SUBSTITUTE(SUBSTITUTE(F14,CHAR(160)," "),CHAR(9)," "),CHAR(10)," "),CHAR(11)," "),CHAR(12)," "),CHAR(13)," ")))=0,LEN(TRIM(SUBSTITUTE(SUBSTITUTE(SUBSTITUTE(SUBSTITUTE(SUBSTITUTE(SUBSTITUTE(G14,CHAR(160)," "),CHAR(9)," "),CHAR(10)," "),CHAR(11)," "),CHAR(12)," "),CHAR(13)," ")))=0,LEN(TRIM(SUBSTITUTE(SUBSTITUTE(SUBSTITUTE(SUBSTITUTE(SUBSTITUTE(SUBSTITUTE(H14,CHAR(160)," "),CHAR(9)," "),CHAR(10)," "),CHAR(11)," "),CHAR(12)," "),CHAR(13)," ")))=0,LEN(TRIM(SUBSTITUTE(SUBSTITUTE(SUBSTITUTE(SUBSTITUTE(SUBSTITUTE(SUBSTITUTE(I14,CHAR(160)," "),CHAR(9)," "),CHAR(10)," "),CHAR(11)," "),CHAR(12)," "),CHAR(13)," ")))=0,LEN(TRIM(SUBSTITUTE(SUBSTITUTE(SUBSTITUTE(SUBSTITUTE(SUBSTITUTE(SUBSTITUTE(J14,CHAR(160)," "),CHAR(9)," "),CHAR(10)," "),CHAR(11)," "),CHAR(12)," "),CHAR(13)," ")))=0,LEN(TRIM(SUBSTITUTE(SUBSTITUTE(SUBSTITUTE(SUBSTITUTE(SUBSTITUTE(SUBSTITUTE(K14,CHAR(160)," "),CHAR(9)," "),CHAR(10)," "),CHAR(11)," "),CHAR(12)," "),CHAR(13)," ")))=0,LEN(TRIM(SUBSTITUTE(SUBSTITUTE(SUBSTITUTE(SUBSTITUTE(SUBSTITUTE(SUBSTITUTE(L14,CHAR(160)," "),CHAR(9)," "),CHAR(10)," "),CHAR(11)," "),CHAR(12)," "),CHAR(13)," ")))=0,LEN(TRIM(SUBSTITUTE(SUBSTITUTE(SUBSTITUTE(SUBSTITUTE(SUBSTITUTE(SUBSTITUTE(M14,CHAR(160)," "),CHAR(9)," "),CHAR(10)," "),CHAR(11)," "),CHAR(12)," "),CHAR(13)," ")))=0,LEN(TRIM(SUBSTITUTE(SUBSTITUTE(SUBSTITUTE(SUBSTITUTE(SUBSTITUTE(SUBSTITUTE(N14,CHAR(160)," "),CHAR(9)," "),CHAR(10)," "),CHAR(11)," "),CHAR(12)," "),CHAR(13)," ")))=0),"INCOMPLETE",IF(OR(SUMPRODUCT(--EXACT(TRIM(SUBSTITUTE(SUBSTITUTE(SUBSTITUTE(SUBSTITUTE(SUBSTITUTE(SUBSTITUTE(E14,CHAR(160)," "),CHAR(9)," "),CHAR(10)," "),CHAR(11)," "),CHAR(12)," "),CHAR(13)," ")),validation_decision_use))=0,SUMPRODUCT(--EXACT(TRIM(SUBSTITUTE(SUBSTITUTE(SUBSTITUTE(SUBSTITUTE(SUBSTITUTE(SUBSTITUTE(F14,CHAR(160)," "),CHAR(9)," "),CHAR(10)," "),CHAR(11)," "),CHAR(12)," "),CHAR(13)," ")),validation_existing_view))=0,SUMPRODUCT(--EXACT(TRIM(SUBSTITUTE(SUBSTITUTE(SUBSTITUTE(SUBSTITUTE(SUBSTITUTE(SUBSTITUTE(G14,CHAR(160)," "),CHAR(9)," "),CHAR(10)," "),CHAR(11)," "),CHAR(12)," "),CHAR(13)," ")),validation_boundary_state))=0,SUMPRODUCT(--EXACT(TRIM(SUBSTITUTE(SUBSTITUTE(SUBSTITUTE(SUBSTITUTE(SUBSTITUTE(SUBSTITUTE(H14,CHAR(160)," "),CHAR(9)," "),CHAR(10)," "),CHAR(11)," "),CHAR(12)," "),CHAR(13)," ")),validation_boundary_effect))=0,SUMPRODUCT(--EXACT(TRIM(SUBSTITUTE(SUBSTITUTE(SUBSTITUTE(SUBSTITUTE(SUBSTITUTE(SUBSTITUTE(I14,CHAR(160)," "),CHAR(9)," "),CHAR(10)," "),CHAR(11)," "),CHAR(12)," "),CHAR(13)," ")),validation_boundary_state))=0,SUMPRODUCT(--EXACT(TRIM(SUBSTITUTE(SUBSTITUTE(SUBSTITUTE(SUBSTITUTE(SUBSTITUTE(SUBSTITUTE(J14,CHAR(160)," "),CHAR(9)," "),CHAR(10)," "),CHAR(11)," "),CHAR(12)," "),CHAR(13)," ")),validation_boundary_effect))=0,SUMPRODUCT(--EXACT(TRIM(SUBSTITUTE(SUBSTITUTE(SUBSTITUTE(SUBSTITUTE(SUBSTITUTE(SUBSTITUTE(K14,CHAR(160)," "),CHAR(9)," "),CHAR(10)," "),CHAR(11)," "),CHAR(12)," "),CHAR(13)," ")),validation_boundary_state))=0,SUMPRODUCT(--EXACT(TRIM(SUBSTITUTE(SUBSTITUTE(SUBSTITUTE(SUBSTITUTE(SUBSTITUTE(SUBSTITUTE(L14,CHAR(160)," "),CHAR(9)," "),CHAR(10)," "),CHAR(11)," "),CHAR(12)," "),CHAR(13)," ")),validation_boundary_effect))=0,SUMPRODUCT(--EXACT(TRIM(SUBSTITUTE(SUBSTITUTE(SUBSTITUTE(SUBSTITUTE(SUBSTITUTE(SUBSTITUTE(M14,CHAR(160)," "),CHAR(9)," "),CHAR(10)," "),CHAR(11)," "),CHAR(12)," "),CHAR(13)," ")),validation_boundary_state))=0,SUMPRODUCT(--EXACT(TRIM(SUBSTITUTE(SUBSTITUTE(SUBSTITUTE(SUBSTITUTE(SUBSTITUTE(SUBSTITUTE(N14,CHAR(160)," "),CHAR(9)," "),CHAR(10)," "),CHAR(11)," "),CHAR(12)," "),CHAR(13)," ")),validation_boundary_effect))=0),"INVALID_INPUT",IF(OR(TRIM(SUBSTITUTE(SUBSTITUTE(SUBSTITUTE(SUBSTITUTE(SUBSTITUTE(SUBSTITUTE(G14,CHAR(160)," "),CHAR(9)," "),CHAR(10)," "),CHAR(11)," "),CHAR(12)," "),CHAR(13)," "))="UNRESOLVED",TRIM(SUBSTITUTE(SUBSTITUTE(SUBSTITUTE(SUBSTITUTE(SUBSTITUTE(SUBSTITUTE(H14,CHAR(160)," "),CHAR(9)," "),CHAR(10)," "),CHAR(11)," "),CHAR(12)," "),CHAR(13)," "))="UNKNOWN",TRIM(SUBSTITUTE(SUBSTITUTE(SUBSTITUTE(SUBSTITUTE(SUBSTITUTE(SUBSTITUTE(I14,CHAR(160)," "),CHAR(9)," "),CHAR(10)," "),CHAR(11)," "),CHAR(12)," "),CHAR(13)," "))="UNRESOLVED",TRIM(SUBSTITUTE(SUBSTITUTE(SUBSTITUTE(SUBSTITUTE(SUBSTITUTE(SUBSTITUTE(J14,CHAR(160)," "),CHAR(9)," "),CHAR(10)," "),CHAR(11)," "),CHAR(12)," "),CHAR(13)," "))="UNKNOWN",TRIM(SUBSTITUTE(SUBSTITUTE(SUBSTITUTE(SUBSTITUTE(SUBSTITUTE(SUBSTITUTE(K14,CHAR(160)," "),CHAR(9)," "),CHAR(10)," "),CHAR(11)," "),CHAR(12)," "),CHAR(13)," "))="UNRESOLVED",TRIM(SUBSTITUTE(SUBSTITUTE(SUBSTITUTE(SUBSTITUTE(SUBSTITUTE(SUBSTITUTE(L14,CHAR(160)," "),CHAR(9)," "),CHAR(10)," "),CHAR(11)," "),CHAR(12)," "),CHAR(13)," "))="UNKNOWN",TRIM(SUBSTITUTE(SUBSTITUTE(SUBSTITUTE(SUBSTITUTE(SUBSTITUTE(SUBSTITUTE(M14,CHAR(160)," "),CHAR(9)," "),CHAR(10)," "),CHAR(11)," "),CHAR(12)," "),CHAR(13)," "))="UNRESOLVED",TRIM(SUBSTITUTE(SUBSTITUTE(SUBSTITUTE(SUBSTITUTE(SUBSTITUTE(SUBSTITUTE(N14,CHAR(160)," "),CHAR(9)," "),CHAR(10)," "),CHAR(11)," "),CHAR(12)," "),CHAR(13)," "))="UNKNOWN"),"RESOLVE_SCOPE",IF(AND(TRIM(SUBSTITUTE(SUBSTITUTE(SUBSTITUTE(SUBSTITUTE(SUBSTITUTE(SUBSTITUTE(F14,CHAR(160)," "),CHAR(9)," "),CHAR(10)," "),CHAR(11)," "),CHAR(12)," "),CHAR(13)," "))="CURRENT",OR(TRIM(SUBSTITUTE(SUBSTITUTE(SUBSTITUTE(SUBSTITUTE(SUBSTITUTE(SUBSTITUTE(H14,CHAR(160)," "),CHAR(9)," "),CHAR(10)," "),CHAR(11)," "),CHAR(12)," "),CHAR(13)," "))="MATERIAL",TRIM(SUBSTITUTE(SUBSTITUTE(SUBSTITUTE(SUBSTITUTE(SUBSTITUTE(SUBSTITUTE(J14,CHAR(160)," "),CHAR(9)," "),CHAR(10)," "),CHAR(11)," "),CHAR(12)," "),CHAR(13)," "))="MATERIAL",TRIM(SUBSTITUTE(SUBSTITUTE(SUBSTITUTE(SUBSTITUTE(SUBSTITUTE(SUBSTITUTE(L14,CHAR(160)," "),CHAR(9)," "),CHAR(10)," "),CHAR(11)," "),CHAR(12)," "),CHAR(13)," "))="MATERIAL",TRIM(SUBSTITUTE(SUBSTITUTE(SUBSTITUTE(SUBSTITUTE(SUBSTITUTE(SUBSTITUTE(N14,CHAR(160)," "),CHAR(9)," "),CHAR(10)," "),CHAR(11)," "),CHAR(12)," "),CHAR(13)," "))="MATERIAL")),"REOPEN_VIEW",IF((--(TRIM(SUBSTITUTE(SUBSTITUTE(SUBSTITUTE(SUBSTITUTE(SUBSTITUTE(SUBSTITUTE(H14,CHAR(160)," "),CHAR(9)," "),CHAR(10)," "),CHAR(11)," "),CHAR(12)," "),CHAR(13)," "))="MATERIAL")+--(TRIM(SUBSTITUTE(SUBSTITUTE(SUBSTITUTE(SUBSTITUTE(SUBSTITUTE(SUBSTITUTE(J14,CHAR(160)," "),CHAR(9)," "),CHAR(10)," "),CHAR(11)," "),CHAR(12)," "),CHAR(13)," "))="MATERIAL")+--(TRIM(SUBSTITUTE(SUBSTITUTE(SUBSTITUTE(SUBSTITUTE(SUBSTITUTE(SUBSTITUTE(L14,CHAR(160)," "),CHAR(9)," "),CHAR(10)," "),CHAR(11)," "),CHAR(12)," "),CHAR(13)," "))="MATERIAL")+--(TRIM(SUBSTITUTE(SUBSTITUTE(SUBSTITUTE(SUBSTITUTE(SUBSTITUTE(SUBSTITUTE(N14,CHAR(160)," "),CHAR(9)," "),CHAR(10)," "),CHAR(11)," "),CHAR(12)," "),CHAR(13)," "))="MATERIAL"))&gt;1,"SPLIT_MULTIPLE",IF(TRIM(SUBSTITUTE(SUBSTITUTE(SUBSTITUTE(SUBSTITUTE(SUBSTITUTE(SUBSTITUTE(H14,CHAR(160)," "),CHAR(9)," "),CHAR(10)," "),CHAR(11)," "),CHAR(12)," "),CHAR(13)," "))="MATERIAL","SPLIT_BUYER",IF(TRIM(SUBSTITUTE(SUBSTITUTE(SUBSTITUTE(SUBSTITUTE(SUBSTITUTE(SUBSTITUTE(J14,CHAR(160)," "),CHAR(9)," "),CHAR(10)," "),CHAR(11)," "),CHAR(12)," "),CHAR(13)," "))="MATERIAL","SPLIT_OFFER",IF(TRIM(SUBSTITUTE(SUBSTITUTE(SUBSTITUTE(SUBSTITUTE(SUBSTITUTE(SUBSTITUTE(L14,CHAR(160)," "),CHAR(9)," "),CHAR(10)," "),CHAR(11)," "),CHAR(12)," "),CHAR(13)," "))="MATERIAL","SPLIT_MARKET",IF(TRIM(SUBSTITUTE(SUBSTITUTE(SUBSTITUTE(SUBSTITUTE(SUBSTITUTE(SUBSTITUTE(N14,CHAR(160)," "),CHAR(9)," "),CHAR(10)," "),CHAR(11)," "),CHAR(12)," "),CHAR(13)," "))="MATERIAL","SPLIT_GEOGRAPHY","USE_ONE_VIEW")))))))))))</f>
      </c>
      <c r="R14" s="46">
        <f>IF(Q14=O14,"PASS","FAIL")</f>
      </c>
      <c r="S14" t="str">
        <v>{"decision_use":"seo","existing_view":"NONE","buyer_state":"ESTABLISHED","buyer_effect":"MATERIAL","buyer_label":"Enterprise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4" t="str">
        <v>Workbook formula applies — original canonical fixture</v>
      </c>
      <c r="U14" t="str">
        <v>SPLIT_BUYER</v>
      </c>
      <c r="V14" t="str">
        <v>OBJECT</v>
      </c>
      <c r="W14" t="str">
        <v>Enterprise buying group</v>
      </c>
      <c r="X14" t="str">
        <v>Enterprise platform</v>
      </c>
      <c r="Y14" t="str">
        <v>Secure workflow coordination</v>
      </c>
      <c r="Z14" t="str">
        <v>EU buyers with confirmed serviceability</v>
      </c>
      <c r="AA14" t="str">
        <v>COMPLETE</v>
      </c>
      <c r="AB14" t="str">
        <v>READY_FOR_HANDOFF</v>
      </c>
      <c r="AC14">
        <f>IF(OR(LEN(TRIM(SUBSTITUTE(SUBSTITUTE(SUBSTITUTE(SUBSTITUTE(SUBSTITUTE(SUBSTITUTE(W14,CHAR(160)," "),CHAR(9)," "),CHAR(10)," "),CHAR(11)," "),CHAR(12)," "),CHAR(13)," ")))=0,LEN(TRIM(SUBSTITUTE(SUBSTITUTE(SUBSTITUTE(SUBSTITUTE(SUBSTITUTE(SUBSTITUTE(X14,CHAR(160)," "),CHAR(9)," "),CHAR(10)," "),CHAR(11)," "),CHAR(12)," "),CHAR(13)," ")))=0,LEN(TRIM(SUBSTITUTE(SUBSTITUTE(SUBSTITUTE(SUBSTITUTE(SUBSTITUTE(SUBSTITUTE(Y14,CHAR(160)," "),CHAR(9)," "),CHAR(10)," "),CHAR(11)," "),CHAR(12)," "),CHAR(13)," ")))=0,LEN(TRIM(SUBSTITUTE(SUBSTITUTE(SUBSTITUTE(SUBSTITUTE(SUBSTITUTE(SUBSTITUTE(Z14,CHAR(160)," "),CHAR(9)," "),CHAR(10)," "),CHAR(11)," "),CHAR(12)," "),CHAR(13)," ")))=0),"INCOMPLETE","COMPLETE")</f>
      </c>
      <c r="AD14">
        <f>IF(AC14=AA14,"PASS","FAIL")</f>
      </c>
      <c r="AE14">
        <f>IF(OR(Q14="INVALID_INPUT",Q14="INCOMPLETE",Q14="RESOLVE_SCOPE",AC14="INCOMPLETE"),"NOT_READY_TO_PUBLISH","READY_FOR_HANDOFF")</f>
      </c>
      <c r="AF14">
        <f>IF(AE14=AB14,"PASS","FAIL")</f>
      </c>
    </row>
    <row r="15">
      <c r="A15" t="str">
        <v>SINGLE-004</v>
      </c>
      <c r="B15" t="str">
        <v>single-split</v>
      </c>
      <c r="C15" t="str">
        <v>buyer materially changes alternatives for product</v>
      </c>
      <c r="D15" t="str">
        <v>YES</v>
      </c>
      <c r="E15" s="40" t="str">
        <v>product</v>
      </c>
      <c r="F15" s="40" t="str">
        <v>NONE</v>
      </c>
      <c r="G15" s="40" t="str">
        <v>ESTABLISHED</v>
      </c>
      <c r="H15" s="40" t="str">
        <v>MATERIAL</v>
      </c>
      <c r="I15" s="40" t="str">
        <v>ESTABLISHED</v>
      </c>
      <c r="J15" s="40" t="str">
        <v>SAME</v>
      </c>
      <c r="K15" s="40" t="str">
        <v>ESTABLISHED</v>
      </c>
      <c r="L15" s="40" t="str">
        <v>SAME</v>
      </c>
      <c r="M15" s="40" t="str">
        <v>ESTABLISHED</v>
      </c>
      <c r="N15" s="40" t="str">
        <v>SAME</v>
      </c>
      <c r="O15" t="str">
        <v>SPLIT_BUYER</v>
      </c>
      <c r="P15" t="str">
        <v>buyer</v>
      </c>
      <c r="Q15" s="46">
        <f>IF(V15="OBJECT_INVALID_FIELD_TYPE","INVALID_INPUT",IF(V15&lt;&gt;"OBJECT","INCOMPLETE",IF(OR(LEN(TRIM(SUBSTITUTE(SUBSTITUTE(SUBSTITUTE(SUBSTITUTE(SUBSTITUTE(SUBSTITUTE(E15,CHAR(160)," "),CHAR(9)," "),CHAR(10)," "),CHAR(11)," "),CHAR(12)," "),CHAR(13)," ")))=0,LEN(TRIM(SUBSTITUTE(SUBSTITUTE(SUBSTITUTE(SUBSTITUTE(SUBSTITUTE(SUBSTITUTE(F15,CHAR(160)," "),CHAR(9)," "),CHAR(10)," "),CHAR(11)," "),CHAR(12)," "),CHAR(13)," ")))=0,LEN(TRIM(SUBSTITUTE(SUBSTITUTE(SUBSTITUTE(SUBSTITUTE(SUBSTITUTE(SUBSTITUTE(G15,CHAR(160)," "),CHAR(9)," "),CHAR(10)," "),CHAR(11)," "),CHAR(12)," "),CHAR(13)," ")))=0,LEN(TRIM(SUBSTITUTE(SUBSTITUTE(SUBSTITUTE(SUBSTITUTE(SUBSTITUTE(SUBSTITUTE(H15,CHAR(160)," "),CHAR(9)," "),CHAR(10)," "),CHAR(11)," "),CHAR(12)," "),CHAR(13)," ")))=0,LEN(TRIM(SUBSTITUTE(SUBSTITUTE(SUBSTITUTE(SUBSTITUTE(SUBSTITUTE(SUBSTITUTE(I15,CHAR(160)," "),CHAR(9)," "),CHAR(10)," "),CHAR(11)," "),CHAR(12)," "),CHAR(13)," ")))=0,LEN(TRIM(SUBSTITUTE(SUBSTITUTE(SUBSTITUTE(SUBSTITUTE(SUBSTITUTE(SUBSTITUTE(J15,CHAR(160)," "),CHAR(9)," "),CHAR(10)," "),CHAR(11)," "),CHAR(12)," "),CHAR(13)," ")))=0,LEN(TRIM(SUBSTITUTE(SUBSTITUTE(SUBSTITUTE(SUBSTITUTE(SUBSTITUTE(SUBSTITUTE(K15,CHAR(160)," "),CHAR(9)," "),CHAR(10)," "),CHAR(11)," "),CHAR(12)," "),CHAR(13)," ")))=0,LEN(TRIM(SUBSTITUTE(SUBSTITUTE(SUBSTITUTE(SUBSTITUTE(SUBSTITUTE(SUBSTITUTE(L15,CHAR(160)," "),CHAR(9)," "),CHAR(10)," "),CHAR(11)," "),CHAR(12)," "),CHAR(13)," ")))=0,LEN(TRIM(SUBSTITUTE(SUBSTITUTE(SUBSTITUTE(SUBSTITUTE(SUBSTITUTE(SUBSTITUTE(M15,CHAR(160)," "),CHAR(9)," "),CHAR(10)," "),CHAR(11)," "),CHAR(12)," "),CHAR(13)," ")))=0,LEN(TRIM(SUBSTITUTE(SUBSTITUTE(SUBSTITUTE(SUBSTITUTE(SUBSTITUTE(SUBSTITUTE(N15,CHAR(160)," "),CHAR(9)," "),CHAR(10)," "),CHAR(11)," "),CHAR(12)," "),CHAR(13)," ")))=0),"INCOMPLETE",IF(OR(SUMPRODUCT(--EXACT(TRIM(SUBSTITUTE(SUBSTITUTE(SUBSTITUTE(SUBSTITUTE(SUBSTITUTE(SUBSTITUTE(E15,CHAR(160)," "),CHAR(9)," "),CHAR(10)," "),CHAR(11)," "),CHAR(12)," "),CHAR(13)," ")),validation_decision_use))=0,SUMPRODUCT(--EXACT(TRIM(SUBSTITUTE(SUBSTITUTE(SUBSTITUTE(SUBSTITUTE(SUBSTITUTE(SUBSTITUTE(F15,CHAR(160)," "),CHAR(9)," "),CHAR(10)," "),CHAR(11)," "),CHAR(12)," "),CHAR(13)," ")),validation_existing_view))=0,SUMPRODUCT(--EXACT(TRIM(SUBSTITUTE(SUBSTITUTE(SUBSTITUTE(SUBSTITUTE(SUBSTITUTE(SUBSTITUTE(G15,CHAR(160)," "),CHAR(9)," "),CHAR(10)," "),CHAR(11)," "),CHAR(12)," "),CHAR(13)," ")),validation_boundary_state))=0,SUMPRODUCT(--EXACT(TRIM(SUBSTITUTE(SUBSTITUTE(SUBSTITUTE(SUBSTITUTE(SUBSTITUTE(SUBSTITUTE(H15,CHAR(160)," "),CHAR(9)," "),CHAR(10)," "),CHAR(11)," "),CHAR(12)," "),CHAR(13)," ")),validation_boundary_effect))=0,SUMPRODUCT(--EXACT(TRIM(SUBSTITUTE(SUBSTITUTE(SUBSTITUTE(SUBSTITUTE(SUBSTITUTE(SUBSTITUTE(I15,CHAR(160)," "),CHAR(9)," "),CHAR(10)," "),CHAR(11)," "),CHAR(12)," "),CHAR(13)," ")),validation_boundary_state))=0,SUMPRODUCT(--EXACT(TRIM(SUBSTITUTE(SUBSTITUTE(SUBSTITUTE(SUBSTITUTE(SUBSTITUTE(SUBSTITUTE(J15,CHAR(160)," "),CHAR(9)," "),CHAR(10)," "),CHAR(11)," "),CHAR(12)," "),CHAR(13)," ")),validation_boundary_effect))=0,SUMPRODUCT(--EXACT(TRIM(SUBSTITUTE(SUBSTITUTE(SUBSTITUTE(SUBSTITUTE(SUBSTITUTE(SUBSTITUTE(K15,CHAR(160)," "),CHAR(9)," "),CHAR(10)," "),CHAR(11)," "),CHAR(12)," "),CHAR(13)," ")),validation_boundary_state))=0,SUMPRODUCT(--EXACT(TRIM(SUBSTITUTE(SUBSTITUTE(SUBSTITUTE(SUBSTITUTE(SUBSTITUTE(SUBSTITUTE(L15,CHAR(160)," "),CHAR(9)," "),CHAR(10)," "),CHAR(11)," "),CHAR(12)," "),CHAR(13)," ")),validation_boundary_effect))=0,SUMPRODUCT(--EXACT(TRIM(SUBSTITUTE(SUBSTITUTE(SUBSTITUTE(SUBSTITUTE(SUBSTITUTE(SUBSTITUTE(M15,CHAR(160)," "),CHAR(9)," "),CHAR(10)," "),CHAR(11)," "),CHAR(12)," "),CHAR(13)," ")),validation_boundary_state))=0,SUMPRODUCT(--EXACT(TRIM(SUBSTITUTE(SUBSTITUTE(SUBSTITUTE(SUBSTITUTE(SUBSTITUTE(SUBSTITUTE(N15,CHAR(160)," "),CHAR(9)," "),CHAR(10)," "),CHAR(11)," "),CHAR(12)," "),CHAR(13)," ")),validation_boundary_effect))=0),"INVALID_INPUT",IF(OR(TRIM(SUBSTITUTE(SUBSTITUTE(SUBSTITUTE(SUBSTITUTE(SUBSTITUTE(SUBSTITUTE(G15,CHAR(160)," "),CHAR(9)," "),CHAR(10)," "),CHAR(11)," "),CHAR(12)," "),CHAR(13)," "))="UNRESOLVED",TRIM(SUBSTITUTE(SUBSTITUTE(SUBSTITUTE(SUBSTITUTE(SUBSTITUTE(SUBSTITUTE(H15,CHAR(160)," "),CHAR(9)," "),CHAR(10)," "),CHAR(11)," "),CHAR(12)," "),CHAR(13)," "))="UNKNOWN",TRIM(SUBSTITUTE(SUBSTITUTE(SUBSTITUTE(SUBSTITUTE(SUBSTITUTE(SUBSTITUTE(I15,CHAR(160)," "),CHAR(9)," "),CHAR(10)," "),CHAR(11)," "),CHAR(12)," "),CHAR(13)," "))="UNRESOLVED",TRIM(SUBSTITUTE(SUBSTITUTE(SUBSTITUTE(SUBSTITUTE(SUBSTITUTE(SUBSTITUTE(J15,CHAR(160)," "),CHAR(9)," "),CHAR(10)," "),CHAR(11)," "),CHAR(12)," "),CHAR(13)," "))="UNKNOWN",TRIM(SUBSTITUTE(SUBSTITUTE(SUBSTITUTE(SUBSTITUTE(SUBSTITUTE(SUBSTITUTE(K15,CHAR(160)," "),CHAR(9)," "),CHAR(10)," "),CHAR(11)," "),CHAR(12)," "),CHAR(13)," "))="UNRESOLVED",TRIM(SUBSTITUTE(SUBSTITUTE(SUBSTITUTE(SUBSTITUTE(SUBSTITUTE(SUBSTITUTE(L15,CHAR(160)," "),CHAR(9)," "),CHAR(10)," "),CHAR(11)," "),CHAR(12)," "),CHAR(13)," "))="UNKNOWN",TRIM(SUBSTITUTE(SUBSTITUTE(SUBSTITUTE(SUBSTITUTE(SUBSTITUTE(SUBSTITUTE(M15,CHAR(160)," "),CHAR(9)," "),CHAR(10)," "),CHAR(11)," "),CHAR(12)," "),CHAR(13)," "))="UNRESOLVED",TRIM(SUBSTITUTE(SUBSTITUTE(SUBSTITUTE(SUBSTITUTE(SUBSTITUTE(SUBSTITUTE(N15,CHAR(160)," "),CHAR(9)," "),CHAR(10)," "),CHAR(11)," "),CHAR(12)," "),CHAR(13)," "))="UNKNOWN"),"RESOLVE_SCOPE",IF(AND(TRIM(SUBSTITUTE(SUBSTITUTE(SUBSTITUTE(SUBSTITUTE(SUBSTITUTE(SUBSTITUTE(F15,CHAR(160)," "),CHAR(9)," "),CHAR(10)," "),CHAR(11)," "),CHAR(12)," "),CHAR(13)," "))="CURRENT",OR(TRIM(SUBSTITUTE(SUBSTITUTE(SUBSTITUTE(SUBSTITUTE(SUBSTITUTE(SUBSTITUTE(H15,CHAR(160)," "),CHAR(9)," "),CHAR(10)," "),CHAR(11)," "),CHAR(12)," "),CHAR(13)," "))="MATERIAL",TRIM(SUBSTITUTE(SUBSTITUTE(SUBSTITUTE(SUBSTITUTE(SUBSTITUTE(SUBSTITUTE(J15,CHAR(160)," "),CHAR(9)," "),CHAR(10)," "),CHAR(11)," "),CHAR(12)," "),CHAR(13)," "))="MATERIAL",TRIM(SUBSTITUTE(SUBSTITUTE(SUBSTITUTE(SUBSTITUTE(SUBSTITUTE(SUBSTITUTE(L15,CHAR(160)," "),CHAR(9)," "),CHAR(10)," "),CHAR(11)," "),CHAR(12)," "),CHAR(13)," "))="MATERIAL",TRIM(SUBSTITUTE(SUBSTITUTE(SUBSTITUTE(SUBSTITUTE(SUBSTITUTE(SUBSTITUTE(N15,CHAR(160)," "),CHAR(9)," "),CHAR(10)," "),CHAR(11)," "),CHAR(12)," "),CHAR(13)," "))="MATERIAL")),"REOPEN_VIEW",IF((--(TRIM(SUBSTITUTE(SUBSTITUTE(SUBSTITUTE(SUBSTITUTE(SUBSTITUTE(SUBSTITUTE(H15,CHAR(160)," "),CHAR(9)," "),CHAR(10)," "),CHAR(11)," "),CHAR(12)," "),CHAR(13)," "))="MATERIAL")+--(TRIM(SUBSTITUTE(SUBSTITUTE(SUBSTITUTE(SUBSTITUTE(SUBSTITUTE(SUBSTITUTE(J15,CHAR(160)," "),CHAR(9)," "),CHAR(10)," "),CHAR(11)," "),CHAR(12)," "),CHAR(13)," "))="MATERIAL")+--(TRIM(SUBSTITUTE(SUBSTITUTE(SUBSTITUTE(SUBSTITUTE(SUBSTITUTE(SUBSTITUTE(L15,CHAR(160)," "),CHAR(9)," "),CHAR(10)," "),CHAR(11)," "),CHAR(12)," "),CHAR(13)," "))="MATERIAL")+--(TRIM(SUBSTITUTE(SUBSTITUTE(SUBSTITUTE(SUBSTITUTE(SUBSTITUTE(SUBSTITUTE(N15,CHAR(160)," "),CHAR(9)," "),CHAR(10)," "),CHAR(11)," "),CHAR(12)," "),CHAR(13)," "))="MATERIAL"))&gt;1,"SPLIT_MULTIPLE",IF(TRIM(SUBSTITUTE(SUBSTITUTE(SUBSTITUTE(SUBSTITUTE(SUBSTITUTE(SUBSTITUTE(H15,CHAR(160)," "),CHAR(9)," "),CHAR(10)," "),CHAR(11)," "),CHAR(12)," "),CHAR(13)," "))="MATERIAL","SPLIT_BUYER",IF(TRIM(SUBSTITUTE(SUBSTITUTE(SUBSTITUTE(SUBSTITUTE(SUBSTITUTE(SUBSTITUTE(J15,CHAR(160)," "),CHAR(9)," "),CHAR(10)," "),CHAR(11)," "),CHAR(12)," "),CHAR(13)," "))="MATERIAL","SPLIT_OFFER",IF(TRIM(SUBSTITUTE(SUBSTITUTE(SUBSTITUTE(SUBSTITUTE(SUBSTITUTE(SUBSTITUTE(L15,CHAR(160)," "),CHAR(9)," "),CHAR(10)," "),CHAR(11)," "),CHAR(12)," "),CHAR(13)," "))="MATERIAL","SPLIT_MARKET",IF(TRIM(SUBSTITUTE(SUBSTITUTE(SUBSTITUTE(SUBSTITUTE(SUBSTITUTE(SUBSTITUTE(N15,CHAR(160)," "),CHAR(9)," "),CHAR(10)," "),CHAR(11)," "),CHAR(12)," "),CHAR(13)," "))="MATERIAL","SPLIT_GEOGRAPHY","USE_ONE_VIEW")))))))))))</f>
      </c>
      <c r="R15" s="46">
        <f>IF(Q15=O15,"PASS","FAIL")</f>
      </c>
      <c r="S15" t="str">
        <v>{"decision_use":"product","existing_view":"NONE","buyer_state":"ESTABLISHED","buyer_effect":"MATERIAL","buyer_label":"Enterprise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5" t="str">
        <v>Workbook formula applies — original canonical fixture</v>
      </c>
      <c r="U15" t="str">
        <v>SPLIT_BUYER</v>
      </c>
      <c r="V15" t="str">
        <v>OBJECT</v>
      </c>
      <c r="W15" t="str">
        <v>Enterprise buying group</v>
      </c>
      <c r="X15" t="str">
        <v>Enterprise platform</v>
      </c>
      <c r="Y15" t="str">
        <v>Secure workflow coordination</v>
      </c>
      <c r="Z15" t="str">
        <v>EU buyers with confirmed serviceability</v>
      </c>
      <c r="AA15" t="str">
        <v>COMPLETE</v>
      </c>
      <c r="AB15" t="str">
        <v>READY_FOR_HANDOFF</v>
      </c>
      <c r="AC15">
        <f>IF(OR(LEN(TRIM(SUBSTITUTE(SUBSTITUTE(SUBSTITUTE(SUBSTITUTE(SUBSTITUTE(SUBSTITUTE(W15,CHAR(160)," "),CHAR(9)," "),CHAR(10)," "),CHAR(11)," "),CHAR(12)," "),CHAR(13)," ")))=0,LEN(TRIM(SUBSTITUTE(SUBSTITUTE(SUBSTITUTE(SUBSTITUTE(SUBSTITUTE(SUBSTITUTE(X15,CHAR(160)," "),CHAR(9)," "),CHAR(10)," "),CHAR(11)," "),CHAR(12)," "),CHAR(13)," ")))=0,LEN(TRIM(SUBSTITUTE(SUBSTITUTE(SUBSTITUTE(SUBSTITUTE(SUBSTITUTE(SUBSTITUTE(Y15,CHAR(160)," "),CHAR(9)," "),CHAR(10)," "),CHAR(11)," "),CHAR(12)," "),CHAR(13)," ")))=0,LEN(TRIM(SUBSTITUTE(SUBSTITUTE(SUBSTITUTE(SUBSTITUTE(SUBSTITUTE(SUBSTITUTE(Z15,CHAR(160)," "),CHAR(9)," "),CHAR(10)," "),CHAR(11)," "),CHAR(12)," "),CHAR(13)," ")))=0),"INCOMPLETE","COMPLETE")</f>
      </c>
      <c r="AD15">
        <f>IF(AC15=AA15,"PASS","FAIL")</f>
      </c>
      <c r="AE15">
        <f>IF(OR(Q15="INVALID_INPUT",Q15="INCOMPLETE",Q15="RESOLVE_SCOPE",AC15="INCOMPLETE"),"NOT_READY_TO_PUBLISH","READY_FOR_HANDOFF")</f>
      </c>
      <c r="AF15">
        <f>IF(AE15=AB15,"PASS","FAIL")</f>
      </c>
    </row>
    <row r="16">
      <c r="A16" t="str">
        <v>SINGLE-005</v>
      </c>
      <c r="B16" t="str">
        <v>single-split</v>
      </c>
      <c r="C16" t="str">
        <v>buyer materially changes alternatives for market_entry</v>
      </c>
      <c r="D16" t="str">
        <v>YES</v>
      </c>
      <c r="E16" s="40" t="str">
        <v>market_entry</v>
      </c>
      <c r="F16" s="40" t="str">
        <v>NONE</v>
      </c>
      <c r="G16" s="40" t="str">
        <v>ESTABLISHED</v>
      </c>
      <c r="H16" s="40" t="str">
        <v>MATERIAL</v>
      </c>
      <c r="I16" s="40" t="str">
        <v>ESTABLISHED</v>
      </c>
      <c r="J16" s="40" t="str">
        <v>SAME</v>
      </c>
      <c r="K16" s="40" t="str">
        <v>ESTABLISHED</v>
      </c>
      <c r="L16" s="40" t="str">
        <v>SAME</v>
      </c>
      <c r="M16" s="40" t="str">
        <v>ESTABLISHED</v>
      </c>
      <c r="N16" s="40" t="str">
        <v>SAME</v>
      </c>
      <c r="O16" t="str">
        <v>SPLIT_BUYER</v>
      </c>
      <c r="P16" t="str">
        <v>buyer</v>
      </c>
      <c r="Q16" s="46">
        <f>IF(V16="OBJECT_INVALID_FIELD_TYPE","INVALID_INPUT",IF(V16&lt;&gt;"OBJECT","INCOMPLETE",IF(OR(LEN(TRIM(SUBSTITUTE(SUBSTITUTE(SUBSTITUTE(SUBSTITUTE(SUBSTITUTE(SUBSTITUTE(E16,CHAR(160)," "),CHAR(9)," "),CHAR(10)," "),CHAR(11)," "),CHAR(12)," "),CHAR(13)," ")))=0,LEN(TRIM(SUBSTITUTE(SUBSTITUTE(SUBSTITUTE(SUBSTITUTE(SUBSTITUTE(SUBSTITUTE(F16,CHAR(160)," "),CHAR(9)," "),CHAR(10)," "),CHAR(11)," "),CHAR(12)," "),CHAR(13)," ")))=0,LEN(TRIM(SUBSTITUTE(SUBSTITUTE(SUBSTITUTE(SUBSTITUTE(SUBSTITUTE(SUBSTITUTE(G16,CHAR(160)," "),CHAR(9)," "),CHAR(10)," "),CHAR(11)," "),CHAR(12)," "),CHAR(13)," ")))=0,LEN(TRIM(SUBSTITUTE(SUBSTITUTE(SUBSTITUTE(SUBSTITUTE(SUBSTITUTE(SUBSTITUTE(H16,CHAR(160)," "),CHAR(9)," "),CHAR(10)," "),CHAR(11)," "),CHAR(12)," "),CHAR(13)," ")))=0,LEN(TRIM(SUBSTITUTE(SUBSTITUTE(SUBSTITUTE(SUBSTITUTE(SUBSTITUTE(SUBSTITUTE(I16,CHAR(160)," "),CHAR(9)," "),CHAR(10)," "),CHAR(11)," "),CHAR(12)," "),CHAR(13)," ")))=0,LEN(TRIM(SUBSTITUTE(SUBSTITUTE(SUBSTITUTE(SUBSTITUTE(SUBSTITUTE(SUBSTITUTE(J16,CHAR(160)," "),CHAR(9)," "),CHAR(10)," "),CHAR(11)," "),CHAR(12)," "),CHAR(13)," ")))=0,LEN(TRIM(SUBSTITUTE(SUBSTITUTE(SUBSTITUTE(SUBSTITUTE(SUBSTITUTE(SUBSTITUTE(K16,CHAR(160)," "),CHAR(9)," "),CHAR(10)," "),CHAR(11)," "),CHAR(12)," "),CHAR(13)," ")))=0,LEN(TRIM(SUBSTITUTE(SUBSTITUTE(SUBSTITUTE(SUBSTITUTE(SUBSTITUTE(SUBSTITUTE(L16,CHAR(160)," "),CHAR(9)," "),CHAR(10)," "),CHAR(11)," "),CHAR(12)," "),CHAR(13)," ")))=0,LEN(TRIM(SUBSTITUTE(SUBSTITUTE(SUBSTITUTE(SUBSTITUTE(SUBSTITUTE(SUBSTITUTE(M16,CHAR(160)," "),CHAR(9)," "),CHAR(10)," "),CHAR(11)," "),CHAR(12)," "),CHAR(13)," ")))=0,LEN(TRIM(SUBSTITUTE(SUBSTITUTE(SUBSTITUTE(SUBSTITUTE(SUBSTITUTE(SUBSTITUTE(N16,CHAR(160)," "),CHAR(9)," "),CHAR(10)," "),CHAR(11)," "),CHAR(12)," "),CHAR(13)," ")))=0),"INCOMPLETE",IF(OR(SUMPRODUCT(--EXACT(TRIM(SUBSTITUTE(SUBSTITUTE(SUBSTITUTE(SUBSTITUTE(SUBSTITUTE(SUBSTITUTE(E16,CHAR(160)," "),CHAR(9)," "),CHAR(10)," "),CHAR(11)," "),CHAR(12)," "),CHAR(13)," ")),validation_decision_use))=0,SUMPRODUCT(--EXACT(TRIM(SUBSTITUTE(SUBSTITUTE(SUBSTITUTE(SUBSTITUTE(SUBSTITUTE(SUBSTITUTE(F16,CHAR(160)," "),CHAR(9)," "),CHAR(10)," "),CHAR(11)," "),CHAR(12)," "),CHAR(13)," ")),validation_existing_view))=0,SUMPRODUCT(--EXACT(TRIM(SUBSTITUTE(SUBSTITUTE(SUBSTITUTE(SUBSTITUTE(SUBSTITUTE(SUBSTITUTE(G16,CHAR(160)," "),CHAR(9)," "),CHAR(10)," "),CHAR(11)," "),CHAR(12)," "),CHAR(13)," ")),validation_boundary_state))=0,SUMPRODUCT(--EXACT(TRIM(SUBSTITUTE(SUBSTITUTE(SUBSTITUTE(SUBSTITUTE(SUBSTITUTE(SUBSTITUTE(H16,CHAR(160)," "),CHAR(9)," "),CHAR(10)," "),CHAR(11)," "),CHAR(12)," "),CHAR(13)," ")),validation_boundary_effect))=0,SUMPRODUCT(--EXACT(TRIM(SUBSTITUTE(SUBSTITUTE(SUBSTITUTE(SUBSTITUTE(SUBSTITUTE(SUBSTITUTE(I16,CHAR(160)," "),CHAR(9)," "),CHAR(10)," "),CHAR(11)," "),CHAR(12)," "),CHAR(13)," ")),validation_boundary_state))=0,SUMPRODUCT(--EXACT(TRIM(SUBSTITUTE(SUBSTITUTE(SUBSTITUTE(SUBSTITUTE(SUBSTITUTE(SUBSTITUTE(J16,CHAR(160)," "),CHAR(9)," "),CHAR(10)," "),CHAR(11)," "),CHAR(12)," "),CHAR(13)," ")),validation_boundary_effect))=0,SUMPRODUCT(--EXACT(TRIM(SUBSTITUTE(SUBSTITUTE(SUBSTITUTE(SUBSTITUTE(SUBSTITUTE(SUBSTITUTE(K16,CHAR(160)," "),CHAR(9)," "),CHAR(10)," "),CHAR(11)," "),CHAR(12)," "),CHAR(13)," ")),validation_boundary_state))=0,SUMPRODUCT(--EXACT(TRIM(SUBSTITUTE(SUBSTITUTE(SUBSTITUTE(SUBSTITUTE(SUBSTITUTE(SUBSTITUTE(L16,CHAR(160)," "),CHAR(9)," "),CHAR(10)," "),CHAR(11)," "),CHAR(12)," "),CHAR(13)," ")),validation_boundary_effect))=0,SUMPRODUCT(--EXACT(TRIM(SUBSTITUTE(SUBSTITUTE(SUBSTITUTE(SUBSTITUTE(SUBSTITUTE(SUBSTITUTE(M16,CHAR(160)," "),CHAR(9)," "),CHAR(10)," "),CHAR(11)," "),CHAR(12)," "),CHAR(13)," ")),validation_boundary_state))=0,SUMPRODUCT(--EXACT(TRIM(SUBSTITUTE(SUBSTITUTE(SUBSTITUTE(SUBSTITUTE(SUBSTITUTE(SUBSTITUTE(N16,CHAR(160)," "),CHAR(9)," "),CHAR(10)," "),CHAR(11)," "),CHAR(12)," "),CHAR(13)," ")),validation_boundary_effect))=0),"INVALID_INPUT",IF(OR(TRIM(SUBSTITUTE(SUBSTITUTE(SUBSTITUTE(SUBSTITUTE(SUBSTITUTE(SUBSTITUTE(G16,CHAR(160)," "),CHAR(9)," "),CHAR(10)," "),CHAR(11)," "),CHAR(12)," "),CHAR(13)," "))="UNRESOLVED",TRIM(SUBSTITUTE(SUBSTITUTE(SUBSTITUTE(SUBSTITUTE(SUBSTITUTE(SUBSTITUTE(H16,CHAR(160)," "),CHAR(9)," "),CHAR(10)," "),CHAR(11)," "),CHAR(12)," "),CHAR(13)," "))="UNKNOWN",TRIM(SUBSTITUTE(SUBSTITUTE(SUBSTITUTE(SUBSTITUTE(SUBSTITUTE(SUBSTITUTE(I16,CHAR(160)," "),CHAR(9)," "),CHAR(10)," "),CHAR(11)," "),CHAR(12)," "),CHAR(13)," "))="UNRESOLVED",TRIM(SUBSTITUTE(SUBSTITUTE(SUBSTITUTE(SUBSTITUTE(SUBSTITUTE(SUBSTITUTE(J16,CHAR(160)," "),CHAR(9)," "),CHAR(10)," "),CHAR(11)," "),CHAR(12)," "),CHAR(13)," "))="UNKNOWN",TRIM(SUBSTITUTE(SUBSTITUTE(SUBSTITUTE(SUBSTITUTE(SUBSTITUTE(SUBSTITUTE(K16,CHAR(160)," "),CHAR(9)," "),CHAR(10)," "),CHAR(11)," "),CHAR(12)," "),CHAR(13)," "))="UNRESOLVED",TRIM(SUBSTITUTE(SUBSTITUTE(SUBSTITUTE(SUBSTITUTE(SUBSTITUTE(SUBSTITUTE(L16,CHAR(160)," "),CHAR(9)," "),CHAR(10)," "),CHAR(11)," "),CHAR(12)," "),CHAR(13)," "))="UNKNOWN",TRIM(SUBSTITUTE(SUBSTITUTE(SUBSTITUTE(SUBSTITUTE(SUBSTITUTE(SUBSTITUTE(M16,CHAR(160)," "),CHAR(9)," "),CHAR(10)," "),CHAR(11)," "),CHAR(12)," "),CHAR(13)," "))="UNRESOLVED",TRIM(SUBSTITUTE(SUBSTITUTE(SUBSTITUTE(SUBSTITUTE(SUBSTITUTE(SUBSTITUTE(N16,CHAR(160)," "),CHAR(9)," "),CHAR(10)," "),CHAR(11)," "),CHAR(12)," "),CHAR(13)," "))="UNKNOWN"),"RESOLVE_SCOPE",IF(AND(TRIM(SUBSTITUTE(SUBSTITUTE(SUBSTITUTE(SUBSTITUTE(SUBSTITUTE(SUBSTITUTE(F16,CHAR(160)," "),CHAR(9)," "),CHAR(10)," "),CHAR(11)," "),CHAR(12)," "),CHAR(13)," "))="CURRENT",OR(TRIM(SUBSTITUTE(SUBSTITUTE(SUBSTITUTE(SUBSTITUTE(SUBSTITUTE(SUBSTITUTE(H16,CHAR(160)," "),CHAR(9)," "),CHAR(10)," "),CHAR(11)," "),CHAR(12)," "),CHAR(13)," "))="MATERIAL",TRIM(SUBSTITUTE(SUBSTITUTE(SUBSTITUTE(SUBSTITUTE(SUBSTITUTE(SUBSTITUTE(J16,CHAR(160)," "),CHAR(9)," "),CHAR(10)," "),CHAR(11)," "),CHAR(12)," "),CHAR(13)," "))="MATERIAL",TRIM(SUBSTITUTE(SUBSTITUTE(SUBSTITUTE(SUBSTITUTE(SUBSTITUTE(SUBSTITUTE(L16,CHAR(160)," "),CHAR(9)," "),CHAR(10)," "),CHAR(11)," "),CHAR(12)," "),CHAR(13)," "))="MATERIAL",TRIM(SUBSTITUTE(SUBSTITUTE(SUBSTITUTE(SUBSTITUTE(SUBSTITUTE(SUBSTITUTE(N16,CHAR(160)," "),CHAR(9)," "),CHAR(10)," "),CHAR(11)," "),CHAR(12)," "),CHAR(13)," "))="MATERIAL")),"REOPEN_VIEW",IF((--(TRIM(SUBSTITUTE(SUBSTITUTE(SUBSTITUTE(SUBSTITUTE(SUBSTITUTE(SUBSTITUTE(H16,CHAR(160)," "),CHAR(9)," "),CHAR(10)," "),CHAR(11)," "),CHAR(12)," "),CHAR(13)," "))="MATERIAL")+--(TRIM(SUBSTITUTE(SUBSTITUTE(SUBSTITUTE(SUBSTITUTE(SUBSTITUTE(SUBSTITUTE(J16,CHAR(160)," "),CHAR(9)," "),CHAR(10)," "),CHAR(11)," "),CHAR(12)," "),CHAR(13)," "))="MATERIAL")+--(TRIM(SUBSTITUTE(SUBSTITUTE(SUBSTITUTE(SUBSTITUTE(SUBSTITUTE(SUBSTITUTE(L16,CHAR(160)," "),CHAR(9)," "),CHAR(10)," "),CHAR(11)," "),CHAR(12)," "),CHAR(13)," "))="MATERIAL")+--(TRIM(SUBSTITUTE(SUBSTITUTE(SUBSTITUTE(SUBSTITUTE(SUBSTITUTE(SUBSTITUTE(N16,CHAR(160)," "),CHAR(9)," "),CHAR(10)," "),CHAR(11)," "),CHAR(12)," "),CHAR(13)," "))="MATERIAL"))&gt;1,"SPLIT_MULTIPLE",IF(TRIM(SUBSTITUTE(SUBSTITUTE(SUBSTITUTE(SUBSTITUTE(SUBSTITUTE(SUBSTITUTE(H16,CHAR(160)," "),CHAR(9)," "),CHAR(10)," "),CHAR(11)," "),CHAR(12)," "),CHAR(13)," "))="MATERIAL","SPLIT_BUYER",IF(TRIM(SUBSTITUTE(SUBSTITUTE(SUBSTITUTE(SUBSTITUTE(SUBSTITUTE(SUBSTITUTE(J16,CHAR(160)," "),CHAR(9)," "),CHAR(10)," "),CHAR(11)," "),CHAR(12)," "),CHAR(13)," "))="MATERIAL","SPLIT_OFFER",IF(TRIM(SUBSTITUTE(SUBSTITUTE(SUBSTITUTE(SUBSTITUTE(SUBSTITUTE(SUBSTITUTE(L16,CHAR(160)," "),CHAR(9)," "),CHAR(10)," "),CHAR(11)," "),CHAR(12)," "),CHAR(13)," "))="MATERIAL","SPLIT_MARKET",IF(TRIM(SUBSTITUTE(SUBSTITUTE(SUBSTITUTE(SUBSTITUTE(SUBSTITUTE(SUBSTITUTE(N16,CHAR(160)," "),CHAR(9)," "),CHAR(10)," "),CHAR(11)," "),CHAR(12)," "),CHAR(13)," "))="MATERIAL","SPLIT_GEOGRAPHY","USE_ONE_VIEW")))))))))))</f>
      </c>
      <c r="R16" s="46">
        <f>IF(Q16=O16,"PASS","FAIL")</f>
      </c>
      <c r="S16" t="str">
        <v>{"decision_use":"market_entry","existing_view":"NONE","buyer_state":"ESTABLISHED","buyer_effect":"MATERIAL","buyer_label":"Enterprise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6" t="str">
        <v>Workbook formula applies — original canonical fixture</v>
      </c>
      <c r="U16" t="str">
        <v>SPLIT_BUYER</v>
      </c>
      <c r="V16" t="str">
        <v>OBJECT</v>
      </c>
      <c r="W16" t="str">
        <v>Enterprise buying group</v>
      </c>
      <c r="X16" t="str">
        <v>Enterprise platform</v>
      </c>
      <c r="Y16" t="str">
        <v>Secure workflow coordination</v>
      </c>
      <c r="Z16" t="str">
        <v>EU buyers with confirmed serviceability</v>
      </c>
      <c r="AA16" t="str">
        <v>COMPLETE</v>
      </c>
      <c r="AB16" t="str">
        <v>READY_FOR_HANDOFF</v>
      </c>
      <c r="AC16">
        <f>IF(OR(LEN(TRIM(SUBSTITUTE(SUBSTITUTE(SUBSTITUTE(SUBSTITUTE(SUBSTITUTE(SUBSTITUTE(W16,CHAR(160)," "),CHAR(9)," "),CHAR(10)," "),CHAR(11)," "),CHAR(12)," "),CHAR(13)," ")))=0,LEN(TRIM(SUBSTITUTE(SUBSTITUTE(SUBSTITUTE(SUBSTITUTE(SUBSTITUTE(SUBSTITUTE(X16,CHAR(160)," "),CHAR(9)," "),CHAR(10)," "),CHAR(11)," "),CHAR(12)," "),CHAR(13)," ")))=0,LEN(TRIM(SUBSTITUTE(SUBSTITUTE(SUBSTITUTE(SUBSTITUTE(SUBSTITUTE(SUBSTITUTE(Y16,CHAR(160)," "),CHAR(9)," "),CHAR(10)," "),CHAR(11)," "),CHAR(12)," "),CHAR(13)," ")))=0,LEN(TRIM(SUBSTITUTE(SUBSTITUTE(SUBSTITUTE(SUBSTITUTE(SUBSTITUTE(SUBSTITUTE(Z16,CHAR(160)," "),CHAR(9)," "),CHAR(10)," "),CHAR(11)," "),CHAR(12)," "),CHAR(13)," ")))=0),"INCOMPLETE","COMPLETE")</f>
      </c>
      <c r="AD16">
        <f>IF(AC16=AA16,"PASS","FAIL")</f>
      </c>
      <c r="AE16">
        <f>IF(OR(Q16="INVALID_INPUT",Q16="INCOMPLETE",Q16="RESOLVE_SCOPE",AC16="INCOMPLETE"),"NOT_READY_TO_PUBLISH","READY_FOR_HANDOFF")</f>
      </c>
      <c r="AF16">
        <f>IF(AE16=AB16,"PASS","FAIL")</f>
      </c>
    </row>
    <row r="17">
      <c r="A17" t="str">
        <v>SINGLE-006</v>
      </c>
      <c r="B17" t="str">
        <v>single-split</v>
      </c>
      <c r="C17" t="str">
        <v>buyer materially changes alternatives for pricing</v>
      </c>
      <c r="D17" t="str">
        <v>YES</v>
      </c>
      <c r="E17" s="40" t="str">
        <v>pricing</v>
      </c>
      <c r="F17" s="40" t="str">
        <v>NONE</v>
      </c>
      <c r="G17" s="40" t="str">
        <v>ESTABLISHED</v>
      </c>
      <c r="H17" s="40" t="str">
        <v>MATERIAL</v>
      </c>
      <c r="I17" s="40" t="str">
        <v>ESTABLISHED</v>
      </c>
      <c r="J17" s="40" t="str">
        <v>SAME</v>
      </c>
      <c r="K17" s="40" t="str">
        <v>ESTABLISHED</v>
      </c>
      <c r="L17" s="40" t="str">
        <v>SAME</v>
      </c>
      <c r="M17" s="40" t="str">
        <v>ESTABLISHED</v>
      </c>
      <c r="N17" s="40" t="str">
        <v>SAME</v>
      </c>
      <c r="O17" t="str">
        <v>SPLIT_BUYER</v>
      </c>
      <c r="P17" t="str">
        <v>buyer</v>
      </c>
      <c r="Q17" s="46">
        <f>IF(V17="OBJECT_INVALID_FIELD_TYPE","INVALID_INPUT",IF(V17&lt;&gt;"OBJECT","INCOMPLETE",IF(OR(LEN(TRIM(SUBSTITUTE(SUBSTITUTE(SUBSTITUTE(SUBSTITUTE(SUBSTITUTE(SUBSTITUTE(E17,CHAR(160)," "),CHAR(9)," "),CHAR(10)," "),CHAR(11)," "),CHAR(12)," "),CHAR(13)," ")))=0,LEN(TRIM(SUBSTITUTE(SUBSTITUTE(SUBSTITUTE(SUBSTITUTE(SUBSTITUTE(SUBSTITUTE(F17,CHAR(160)," "),CHAR(9)," "),CHAR(10)," "),CHAR(11)," "),CHAR(12)," "),CHAR(13)," ")))=0,LEN(TRIM(SUBSTITUTE(SUBSTITUTE(SUBSTITUTE(SUBSTITUTE(SUBSTITUTE(SUBSTITUTE(G17,CHAR(160)," "),CHAR(9)," "),CHAR(10)," "),CHAR(11)," "),CHAR(12)," "),CHAR(13)," ")))=0,LEN(TRIM(SUBSTITUTE(SUBSTITUTE(SUBSTITUTE(SUBSTITUTE(SUBSTITUTE(SUBSTITUTE(H17,CHAR(160)," "),CHAR(9)," "),CHAR(10)," "),CHAR(11)," "),CHAR(12)," "),CHAR(13)," ")))=0,LEN(TRIM(SUBSTITUTE(SUBSTITUTE(SUBSTITUTE(SUBSTITUTE(SUBSTITUTE(SUBSTITUTE(I17,CHAR(160)," "),CHAR(9)," "),CHAR(10)," "),CHAR(11)," "),CHAR(12)," "),CHAR(13)," ")))=0,LEN(TRIM(SUBSTITUTE(SUBSTITUTE(SUBSTITUTE(SUBSTITUTE(SUBSTITUTE(SUBSTITUTE(J17,CHAR(160)," "),CHAR(9)," "),CHAR(10)," "),CHAR(11)," "),CHAR(12)," "),CHAR(13)," ")))=0,LEN(TRIM(SUBSTITUTE(SUBSTITUTE(SUBSTITUTE(SUBSTITUTE(SUBSTITUTE(SUBSTITUTE(K17,CHAR(160)," "),CHAR(9)," "),CHAR(10)," "),CHAR(11)," "),CHAR(12)," "),CHAR(13)," ")))=0,LEN(TRIM(SUBSTITUTE(SUBSTITUTE(SUBSTITUTE(SUBSTITUTE(SUBSTITUTE(SUBSTITUTE(L17,CHAR(160)," "),CHAR(9)," "),CHAR(10)," "),CHAR(11)," "),CHAR(12)," "),CHAR(13)," ")))=0,LEN(TRIM(SUBSTITUTE(SUBSTITUTE(SUBSTITUTE(SUBSTITUTE(SUBSTITUTE(SUBSTITUTE(M17,CHAR(160)," "),CHAR(9)," "),CHAR(10)," "),CHAR(11)," "),CHAR(12)," "),CHAR(13)," ")))=0,LEN(TRIM(SUBSTITUTE(SUBSTITUTE(SUBSTITUTE(SUBSTITUTE(SUBSTITUTE(SUBSTITUTE(N17,CHAR(160)," "),CHAR(9)," "),CHAR(10)," "),CHAR(11)," "),CHAR(12)," "),CHAR(13)," ")))=0),"INCOMPLETE",IF(OR(SUMPRODUCT(--EXACT(TRIM(SUBSTITUTE(SUBSTITUTE(SUBSTITUTE(SUBSTITUTE(SUBSTITUTE(SUBSTITUTE(E17,CHAR(160)," "),CHAR(9)," "),CHAR(10)," "),CHAR(11)," "),CHAR(12)," "),CHAR(13)," ")),validation_decision_use))=0,SUMPRODUCT(--EXACT(TRIM(SUBSTITUTE(SUBSTITUTE(SUBSTITUTE(SUBSTITUTE(SUBSTITUTE(SUBSTITUTE(F17,CHAR(160)," "),CHAR(9)," "),CHAR(10)," "),CHAR(11)," "),CHAR(12)," "),CHAR(13)," ")),validation_existing_view))=0,SUMPRODUCT(--EXACT(TRIM(SUBSTITUTE(SUBSTITUTE(SUBSTITUTE(SUBSTITUTE(SUBSTITUTE(SUBSTITUTE(G17,CHAR(160)," "),CHAR(9)," "),CHAR(10)," "),CHAR(11)," "),CHAR(12)," "),CHAR(13)," ")),validation_boundary_state))=0,SUMPRODUCT(--EXACT(TRIM(SUBSTITUTE(SUBSTITUTE(SUBSTITUTE(SUBSTITUTE(SUBSTITUTE(SUBSTITUTE(H17,CHAR(160)," "),CHAR(9)," "),CHAR(10)," "),CHAR(11)," "),CHAR(12)," "),CHAR(13)," ")),validation_boundary_effect))=0,SUMPRODUCT(--EXACT(TRIM(SUBSTITUTE(SUBSTITUTE(SUBSTITUTE(SUBSTITUTE(SUBSTITUTE(SUBSTITUTE(I17,CHAR(160)," "),CHAR(9)," "),CHAR(10)," "),CHAR(11)," "),CHAR(12)," "),CHAR(13)," ")),validation_boundary_state))=0,SUMPRODUCT(--EXACT(TRIM(SUBSTITUTE(SUBSTITUTE(SUBSTITUTE(SUBSTITUTE(SUBSTITUTE(SUBSTITUTE(J17,CHAR(160)," "),CHAR(9)," "),CHAR(10)," "),CHAR(11)," "),CHAR(12)," "),CHAR(13)," ")),validation_boundary_effect))=0,SUMPRODUCT(--EXACT(TRIM(SUBSTITUTE(SUBSTITUTE(SUBSTITUTE(SUBSTITUTE(SUBSTITUTE(SUBSTITUTE(K17,CHAR(160)," "),CHAR(9)," "),CHAR(10)," "),CHAR(11)," "),CHAR(12)," "),CHAR(13)," ")),validation_boundary_state))=0,SUMPRODUCT(--EXACT(TRIM(SUBSTITUTE(SUBSTITUTE(SUBSTITUTE(SUBSTITUTE(SUBSTITUTE(SUBSTITUTE(L17,CHAR(160)," "),CHAR(9)," "),CHAR(10)," "),CHAR(11)," "),CHAR(12)," "),CHAR(13)," ")),validation_boundary_effect))=0,SUMPRODUCT(--EXACT(TRIM(SUBSTITUTE(SUBSTITUTE(SUBSTITUTE(SUBSTITUTE(SUBSTITUTE(SUBSTITUTE(M17,CHAR(160)," "),CHAR(9)," "),CHAR(10)," "),CHAR(11)," "),CHAR(12)," "),CHAR(13)," ")),validation_boundary_state))=0,SUMPRODUCT(--EXACT(TRIM(SUBSTITUTE(SUBSTITUTE(SUBSTITUTE(SUBSTITUTE(SUBSTITUTE(SUBSTITUTE(N17,CHAR(160)," "),CHAR(9)," "),CHAR(10)," "),CHAR(11)," "),CHAR(12)," "),CHAR(13)," ")),validation_boundary_effect))=0),"INVALID_INPUT",IF(OR(TRIM(SUBSTITUTE(SUBSTITUTE(SUBSTITUTE(SUBSTITUTE(SUBSTITUTE(SUBSTITUTE(G17,CHAR(160)," "),CHAR(9)," "),CHAR(10)," "),CHAR(11)," "),CHAR(12)," "),CHAR(13)," "))="UNRESOLVED",TRIM(SUBSTITUTE(SUBSTITUTE(SUBSTITUTE(SUBSTITUTE(SUBSTITUTE(SUBSTITUTE(H17,CHAR(160)," "),CHAR(9)," "),CHAR(10)," "),CHAR(11)," "),CHAR(12)," "),CHAR(13)," "))="UNKNOWN",TRIM(SUBSTITUTE(SUBSTITUTE(SUBSTITUTE(SUBSTITUTE(SUBSTITUTE(SUBSTITUTE(I17,CHAR(160)," "),CHAR(9)," "),CHAR(10)," "),CHAR(11)," "),CHAR(12)," "),CHAR(13)," "))="UNRESOLVED",TRIM(SUBSTITUTE(SUBSTITUTE(SUBSTITUTE(SUBSTITUTE(SUBSTITUTE(SUBSTITUTE(J17,CHAR(160)," "),CHAR(9)," "),CHAR(10)," "),CHAR(11)," "),CHAR(12)," "),CHAR(13)," "))="UNKNOWN",TRIM(SUBSTITUTE(SUBSTITUTE(SUBSTITUTE(SUBSTITUTE(SUBSTITUTE(SUBSTITUTE(K17,CHAR(160)," "),CHAR(9)," "),CHAR(10)," "),CHAR(11)," "),CHAR(12)," "),CHAR(13)," "))="UNRESOLVED",TRIM(SUBSTITUTE(SUBSTITUTE(SUBSTITUTE(SUBSTITUTE(SUBSTITUTE(SUBSTITUTE(L17,CHAR(160)," "),CHAR(9)," "),CHAR(10)," "),CHAR(11)," "),CHAR(12)," "),CHAR(13)," "))="UNKNOWN",TRIM(SUBSTITUTE(SUBSTITUTE(SUBSTITUTE(SUBSTITUTE(SUBSTITUTE(SUBSTITUTE(M17,CHAR(160)," "),CHAR(9)," "),CHAR(10)," "),CHAR(11)," "),CHAR(12)," "),CHAR(13)," "))="UNRESOLVED",TRIM(SUBSTITUTE(SUBSTITUTE(SUBSTITUTE(SUBSTITUTE(SUBSTITUTE(SUBSTITUTE(N17,CHAR(160)," "),CHAR(9)," "),CHAR(10)," "),CHAR(11)," "),CHAR(12)," "),CHAR(13)," "))="UNKNOWN"),"RESOLVE_SCOPE",IF(AND(TRIM(SUBSTITUTE(SUBSTITUTE(SUBSTITUTE(SUBSTITUTE(SUBSTITUTE(SUBSTITUTE(F17,CHAR(160)," "),CHAR(9)," "),CHAR(10)," "),CHAR(11)," "),CHAR(12)," "),CHAR(13)," "))="CURRENT",OR(TRIM(SUBSTITUTE(SUBSTITUTE(SUBSTITUTE(SUBSTITUTE(SUBSTITUTE(SUBSTITUTE(H17,CHAR(160)," "),CHAR(9)," "),CHAR(10)," "),CHAR(11)," "),CHAR(12)," "),CHAR(13)," "))="MATERIAL",TRIM(SUBSTITUTE(SUBSTITUTE(SUBSTITUTE(SUBSTITUTE(SUBSTITUTE(SUBSTITUTE(J17,CHAR(160)," "),CHAR(9)," "),CHAR(10)," "),CHAR(11)," "),CHAR(12)," "),CHAR(13)," "))="MATERIAL",TRIM(SUBSTITUTE(SUBSTITUTE(SUBSTITUTE(SUBSTITUTE(SUBSTITUTE(SUBSTITUTE(L17,CHAR(160)," "),CHAR(9)," "),CHAR(10)," "),CHAR(11)," "),CHAR(12)," "),CHAR(13)," "))="MATERIAL",TRIM(SUBSTITUTE(SUBSTITUTE(SUBSTITUTE(SUBSTITUTE(SUBSTITUTE(SUBSTITUTE(N17,CHAR(160)," "),CHAR(9)," "),CHAR(10)," "),CHAR(11)," "),CHAR(12)," "),CHAR(13)," "))="MATERIAL")),"REOPEN_VIEW",IF((--(TRIM(SUBSTITUTE(SUBSTITUTE(SUBSTITUTE(SUBSTITUTE(SUBSTITUTE(SUBSTITUTE(H17,CHAR(160)," "),CHAR(9)," "),CHAR(10)," "),CHAR(11)," "),CHAR(12)," "),CHAR(13)," "))="MATERIAL")+--(TRIM(SUBSTITUTE(SUBSTITUTE(SUBSTITUTE(SUBSTITUTE(SUBSTITUTE(SUBSTITUTE(J17,CHAR(160)," "),CHAR(9)," "),CHAR(10)," "),CHAR(11)," "),CHAR(12)," "),CHAR(13)," "))="MATERIAL")+--(TRIM(SUBSTITUTE(SUBSTITUTE(SUBSTITUTE(SUBSTITUTE(SUBSTITUTE(SUBSTITUTE(L17,CHAR(160)," "),CHAR(9)," "),CHAR(10)," "),CHAR(11)," "),CHAR(12)," "),CHAR(13)," "))="MATERIAL")+--(TRIM(SUBSTITUTE(SUBSTITUTE(SUBSTITUTE(SUBSTITUTE(SUBSTITUTE(SUBSTITUTE(N17,CHAR(160)," "),CHAR(9)," "),CHAR(10)," "),CHAR(11)," "),CHAR(12)," "),CHAR(13)," "))="MATERIAL"))&gt;1,"SPLIT_MULTIPLE",IF(TRIM(SUBSTITUTE(SUBSTITUTE(SUBSTITUTE(SUBSTITUTE(SUBSTITUTE(SUBSTITUTE(H17,CHAR(160)," "),CHAR(9)," "),CHAR(10)," "),CHAR(11)," "),CHAR(12)," "),CHAR(13)," "))="MATERIAL","SPLIT_BUYER",IF(TRIM(SUBSTITUTE(SUBSTITUTE(SUBSTITUTE(SUBSTITUTE(SUBSTITUTE(SUBSTITUTE(J17,CHAR(160)," "),CHAR(9)," "),CHAR(10)," "),CHAR(11)," "),CHAR(12)," "),CHAR(13)," "))="MATERIAL","SPLIT_OFFER",IF(TRIM(SUBSTITUTE(SUBSTITUTE(SUBSTITUTE(SUBSTITUTE(SUBSTITUTE(SUBSTITUTE(L17,CHAR(160)," "),CHAR(9)," "),CHAR(10)," "),CHAR(11)," "),CHAR(12)," "),CHAR(13)," "))="MATERIAL","SPLIT_MARKET",IF(TRIM(SUBSTITUTE(SUBSTITUTE(SUBSTITUTE(SUBSTITUTE(SUBSTITUTE(SUBSTITUTE(N17,CHAR(160)," "),CHAR(9)," "),CHAR(10)," "),CHAR(11)," "),CHAR(12)," "),CHAR(13)," "))="MATERIAL","SPLIT_GEOGRAPHY","USE_ONE_VIEW")))))))))))</f>
      </c>
      <c r="R17" s="46">
        <f>IF(Q17=O17,"PASS","FAIL")</f>
      </c>
      <c r="S17" t="str">
        <v>{"decision_use":"pricing","existing_view":"NONE","buyer_state":"ESTABLISHED","buyer_effect":"MATERIAL","buyer_label":"Enterprise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7" t="str">
        <v>Workbook formula applies — original canonical fixture</v>
      </c>
      <c r="U17" t="str">
        <v>SPLIT_BUYER</v>
      </c>
      <c r="V17" t="str">
        <v>OBJECT</v>
      </c>
      <c r="W17" t="str">
        <v>Enterprise buying group</v>
      </c>
      <c r="X17" t="str">
        <v>Enterprise platform</v>
      </c>
      <c r="Y17" t="str">
        <v>Secure workflow coordination</v>
      </c>
      <c r="Z17" t="str">
        <v>EU buyers with confirmed serviceability</v>
      </c>
      <c r="AA17" t="str">
        <v>COMPLETE</v>
      </c>
      <c r="AB17" t="str">
        <v>READY_FOR_HANDOFF</v>
      </c>
      <c r="AC17">
        <f>IF(OR(LEN(TRIM(SUBSTITUTE(SUBSTITUTE(SUBSTITUTE(SUBSTITUTE(SUBSTITUTE(SUBSTITUTE(W17,CHAR(160)," "),CHAR(9)," "),CHAR(10)," "),CHAR(11)," "),CHAR(12)," "),CHAR(13)," ")))=0,LEN(TRIM(SUBSTITUTE(SUBSTITUTE(SUBSTITUTE(SUBSTITUTE(SUBSTITUTE(SUBSTITUTE(X17,CHAR(160)," "),CHAR(9)," "),CHAR(10)," "),CHAR(11)," "),CHAR(12)," "),CHAR(13)," ")))=0,LEN(TRIM(SUBSTITUTE(SUBSTITUTE(SUBSTITUTE(SUBSTITUTE(SUBSTITUTE(SUBSTITUTE(Y17,CHAR(160)," "),CHAR(9)," "),CHAR(10)," "),CHAR(11)," "),CHAR(12)," "),CHAR(13)," ")))=0,LEN(TRIM(SUBSTITUTE(SUBSTITUTE(SUBSTITUTE(SUBSTITUTE(SUBSTITUTE(SUBSTITUTE(Z17,CHAR(160)," "),CHAR(9)," "),CHAR(10)," "),CHAR(11)," "),CHAR(12)," "),CHAR(13)," ")))=0),"INCOMPLETE","COMPLETE")</f>
      </c>
      <c r="AD17">
        <f>IF(AC17=AA17,"PASS","FAIL")</f>
      </c>
      <c r="AE17">
        <f>IF(OR(Q17="INVALID_INPUT",Q17="INCOMPLETE",Q17="RESOLVE_SCOPE",AC17="INCOMPLETE"),"NOT_READY_TO_PUBLISH","READY_FOR_HANDOFF")</f>
      </c>
      <c r="AF17">
        <f>IF(AE17=AB17,"PASS","FAIL")</f>
      </c>
    </row>
    <row r="18">
      <c r="A18" t="str">
        <v>SINGLE-007</v>
      </c>
      <c r="B18" t="str">
        <v>single-split</v>
      </c>
      <c r="C18" t="str">
        <v>buyer materially changes alternatives for other</v>
      </c>
      <c r="D18" t="str">
        <v>YES</v>
      </c>
      <c r="E18" s="40" t="str">
        <v>other</v>
      </c>
      <c r="F18" s="40" t="str">
        <v>NONE</v>
      </c>
      <c r="G18" s="40" t="str">
        <v>ESTABLISHED</v>
      </c>
      <c r="H18" s="40" t="str">
        <v>MATERIAL</v>
      </c>
      <c r="I18" s="40" t="str">
        <v>ESTABLISHED</v>
      </c>
      <c r="J18" s="40" t="str">
        <v>SAME</v>
      </c>
      <c r="K18" s="40" t="str">
        <v>ESTABLISHED</v>
      </c>
      <c r="L18" s="40" t="str">
        <v>SAME</v>
      </c>
      <c r="M18" s="40" t="str">
        <v>ESTABLISHED</v>
      </c>
      <c r="N18" s="40" t="str">
        <v>SAME</v>
      </c>
      <c r="O18" t="str">
        <v>SPLIT_BUYER</v>
      </c>
      <c r="P18" t="str">
        <v>buyer</v>
      </c>
      <c r="Q18" s="46">
        <f>IF(V18="OBJECT_INVALID_FIELD_TYPE","INVALID_INPUT",IF(V18&lt;&gt;"OBJECT","INCOMPLETE",IF(OR(LEN(TRIM(SUBSTITUTE(SUBSTITUTE(SUBSTITUTE(SUBSTITUTE(SUBSTITUTE(SUBSTITUTE(E18,CHAR(160)," "),CHAR(9)," "),CHAR(10)," "),CHAR(11)," "),CHAR(12)," "),CHAR(13)," ")))=0,LEN(TRIM(SUBSTITUTE(SUBSTITUTE(SUBSTITUTE(SUBSTITUTE(SUBSTITUTE(SUBSTITUTE(F18,CHAR(160)," "),CHAR(9)," "),CHAR(10)," "),CHAR(11)," "),CHAR(12)," "),CHAR(13)," ")))=0,LEN(TRIM(SUBSTITUTE(SUBSTITUTE(SUBSTITUTE(SUBSTITUTE(SUBSTITUTE(SUBSTITUTE(G18,CHAR(160)," "),CHAR(9)," "),CHAR(10)," "),CHAR(11)," "),CHAR(12)," "),CHAR(13)," ")))=0,LEN(TRIM(SUBSTITUTE(SUBSTITUTE(SUBSTITUTE(SUBSTITUTE(SUBSTITUTE(SUBSTITUTE(H18,CHAR(160)," "),CHAR(9)," "),CHAR(10)," "),CHAR(11)," "),CHAR(12)," "),CHAR(13)," ")))=0,LEN(TRIM(SUBSTITUTE(SUBSTITUTE(SUBSTITUTE(SUBSTITUTE(SUBSTITUTE(SUBSTITUTE(I18,CHAR(160)," "),CHAR(9)," "),CHAR(10)," "),CHAR(11)," "),CHAR(12)," "),CHAR(13)," ")))=0,LEN(TRIM(SUBSTITUTE(SUBSTITUTE(SUBSTITUTE(SUBSTITUTE(SUBSTITUTE(SUBSTITUTE(J18,CHAR(160)," "),CHAR(9)," "),CHAR(10)," "),CHAR(11)," "),CHAR(12)," "),CHAR(13)," ")))=0,LEN(TRIM(SUBSTITUTE(SUBSTITUTE(SUBSTITUTE(SUBSTITUTE(SUBSTITUTE(SUBSTITUTE(K18,CHAR(160)," "),CHAR(9)," "),CHAR(10)," "),CHAR(11)," "),CHAR(12)," "),CHAR(13)," ")))=0,LEN(TRIM(SUBSTITUTE(SUBSTITUTE(SUBSTITUTE(SUBSTITUTE(SUBSTITUTE(SUBSTITUTE(L18,CHAR(160)," "),CHAR(9)," "),CHAR(10)," "),CHAR(11)," "),CHAR(12)," "),CHAR(13)," ")))=0,LEN(TRIM(SUBSTITUTE(SUBSTITUTE(SUBSTITUTE(SUBSTITUTE(SUBSTITUTE(SUBSTITUTE(M18,CHAR(160)," "),CHAR(9)," "),CHAR(10)," "),CHAR(11)," "),CHAR(12)," "),CHAR(13)," ")))=0,LEN(TRIM(SUBSTITUTE(SUBSTITUTE(SUBSTITUTE(SUBSTITUTE(SUBSTITUTE(SUBSTITUTE(N18,CHAR(160)," "),CHAR(9)," "),CHAR(10)," "),CHAR(11)," "),CHAR(12)," "),CHAR(13)," ")))=0),"INCOMPLETE",IF(OR(SUMPRODUCT(--EXACT(TRIM(SUBSTITUTE(SUBSTITUTE(SUBSTITUTE(SUBSTITUTE(SUBSTITUTE(SUBSTITUTE(E18,CHAR(160)," "),CHAR(9)," "),CHAR(10)," "),CHAR(11)," "),CHAR(12)," "),CHAR(13)," ")),validation_decision_use))=0,SUMPRODUCT(--EXACT(TRIM(SUBSTITUTE(SUBSTITUTE(SUBSTITUTE(SUBSTITUTE(SUBSTITUTE(SUBSTITUTE(F18,CHAR(160)," "),CHAR(9)," "),CHAR(10)," "),CHAR(11)," "),CHAR(12)," "),CHAR(13)," ")),validation_existing_view))=0,SUMPRODUCT(--EXACT(TRIM(SUBSTITUTE(SUBSTITUTE(SUBSTITUTE(SUBSTITUTE(SUBSTITUTE(SUBSTITUTE(G18,CHAR(160)," "),CHAR(9)," "),CHAR(10)," "),CHAR(11)," "),CHAR(12)," "),CHAR(13)," ")),validation_boundary_state))=0,SUMPRODUCT(--EXACT(TRIM(SUBSTITUTE(SUBSTITUTE(SUBSTITUTE(SUBSTITUTE(SUBSTITUTE(SUBSTITUTE(H18,CHAR(160)," "),CHAR(9)," "),CHAR(10)," "),CHAR(11)," "),CHAR(12)," "),CHAR(13)," ")),validation_boundary_effect))=0,SUMPRODUCT(--EXACT(TRIM(SUBSTITUTE(SUBSTITUTE(SUBSTITUTE(SUBSTITUTE(SUBSTITUTE(SUBSTITUTE(I18,CHAR(160)," "),CHAR(9)," "),CHAR(10)," "),CHAR(11)," "),CHAR(12)," "),CHAR(13)," ")),validation_boundary_state))=0,SUMPRODUCT(--EXACT(TRIM(SUBSTITUTE(SUBSTITUTE(SUBSTITUTE(SUBSTITUTE(SUBSTITUTE(SUBSTITUTE(J18,CHAR(160)," "),CHAR(9)," "),CHAR(10)," "),CHAR(11)," "),CHAR(12)," "),CHAR(13)," ")),validation_boundary_effect))=0,SUMPRODUCT(--EXACT(TRIM(SUBSTITUTE(SUBSTITUTE(SUBSTITUTE(SUBSTITUTE(SUBSTITUTE(SUBSTITUTE(K18,CHAR(160)," "),CHAR(9)," "),CHAR(10)," "),CHAR(11)," "),CHAR(12)," "),CHAR(13)," ")),validation_boundary_state))=0,SUMPRODUCT(--EXACT(TRIM(SUBSTITUTE(SUBSTITUTE(SUBSTITUTE(SUBSTITUTE(SUBSTITUTE(SUBSTITUTE(L18,CHAR(160)," "),CHAR(9)," "),CHAR(10)," "),CHAR(11)," "),CHAR(12)," "),CHAR(13)," ")),validation_boundary_effect))=0,SUMPRODUCT(--EXACT(TRIM(SUBSTITUTE(SUBSTITUTE(SUBSTITUTE(SUBSTITUTE(SUBSTITUTE(SUBSTITUTE(M18,CHAR(160)," "),CHAR(9)," "),CHAR(10)," "),CHAR(11)," "),CHAR(12)," "),CHAR(13)," ")),validation_boundary_state))=0,SUMPRODUCT(--EXACT(TRIM(SUBSTITUTE(SUBSTITUTE(SUBSTITUTE(SUBSTITUTE(SUBSTITUTE(SUBSTITUTE(N18,CHAR(160)," "),CHAR(9)," "),CHAR(10)," "),CHAR(11)," "),CHAR(12)," "),CHAR(13)," ")),validation_boundary_effect))=0),"INVALID_INPUT",IF(OR(TRIM(SUBSTITUTE(SUBSTITUTE(SUBSTITUTE(SUBSTITUTE(SUBSTITUTE(SUBSTITUTE(G18,CHAR(160)," "),CHAR(9)," "),CHAR(10)," "),CHAR(11)," "),CHAR(12)," "),CHAR(13)," "))="UNRESOLVED",TRIM(SUBSTITUTE(SUBSTITUTE(SUBSTITUTE(SUBSTITUTE(SUBSTITUTE(SUBSTITUTE(H18,CHAR(160)," "),CHAR(9)," "),CHAR(10)," "),CHAR(11)," "),CHAR(12)," "),CHAR(13)," "))="UNKNOWN",TRIM(SUBSTITUTE(SUBSTITUTE(SUBSTITUTE(SUBSTITUTE(SUBSTITUTE(SUBSTITUTE(I18,CHAR(160)," "),CHAR(9)," "),CHAR(10)," "),CHAR(11)," "),CHAR(12)," "),CHAR(13)," "))="UNRESOLVED",TRIM(SUBSTITUTE(SUBSTITUTE(SUBSTITUTE(SUBSTITUTE(SUBSTITUTE(SUBSTITUTE(J18,CHAR(160)," "),CHAR(9)," "),CHAR(10)," "),CHAR(11)," "),CHAR(12)," "),CHAR(13)," "))="UNKNOWN",TRIM(SUBSTITUTE(SUBSTITUTE(SUBSTITUTE(SUBSTITUTE(SUBSTITUTE(SUBSTITUTE(K18,CHAR(160)," "),CHAR(9)," "),CHAR(10)," "),CHAR(11)," "),CHAR(12)," "),CHAR(13)," "))="UNRESOLVED",TRIM(SUBSTITUTE(SUBSTITUTE(SUBSTITUTE(SUBSTITUTE(SUBSTITUTE(SUBSTITUTE(L18,CHAR(160)," "),CHAR(9)," "),CHAR(10)," "),CHAR(11)," "),CHAR(12)," "),CHAR(13)," "))="UNKNOWN",TRIM(SUBSTITUTE(SUBSTITUTE(SUBSTITUTE(SUBSTITUTE(SUBSTITUTE(SUBSTITUTE(M18,CHAR(160)," "),CHAR(9)," "),CHAR(10)," "),CHAR(11)," "),CHAR(12)," "),CHAR(13)," "))="UNRESOLVED",TRIM(SUBSTITUTE(SUBSTITUTE(SUBSTITUTE(SUBSTITUTE(SUBSTITUTE(SUBSTITUTE(N18,CHAR(160)," "),CHAR(9)," "),CHAR(10)," "),CHAR(11)," "),CHAR(12)," "),CHAR(13)," "))="UNKNOWN"),"RESOLVE_SCOPE",IF(AND(TRIM(SUBSTITUTE(SUBSTITUTE(SUBSTITUTE(SUBSTITUTE(SUBSTITUTE(SUBSTITUTE(F18,CHAR(160)," "),CHAR(9)," "),CHAR(10)," "),CHAR(11)," "),CHAR(12)," "),CHAR(13)," "))="CURRENT",OR(TRIM(SUBSTITUTE(SUBSTITUTE(SUBSTITUTE(SUBSTITUTE(SUBSTITUTE(SUBSTITUTE(H18,CHAR(160)," "),CHAR(9)," "),CHAR(10)," "),CHAR(11)," "),CHAR(12)," "),CHAR(13)," "))="MATERIAL",TRIM(SUBSTITUTE(SUBSTITUTE(SUBSTITUTE(SUBSTITUTE(SUBSTITUTE(SUBSTITUTE(J18,CHAR(160)," "),CHAR(9)," "),CHAR(10)," "),CHAR(11)," "),CHAR(12)," "),CHAR(13)," "))="MATERIAL",TRIM(SUBSTITUTE(SUBSTITUTE(SUBSTITUTE(SUBSTITUTE(SUBSTITUTE(SUBSTITUTE(L18,CHAR(160)," "),CHAR(9)," "),CHAR(10)," "),CHAR(11)," "),CHAR(12)," "),CHAR(13)," "))="MATERIAL",TRIM(SUBSTITUTE(SUBSTITUTE(SUBSTITUTE(SUBSTITUTE(SUBSTITUTE(SUBSTITUTE(N18,CHAR(160)," "),CHAR(9)," "),CHAR(10)," "),CHAR(11)," "),CHAR(12)," "),CHAR(13)," "))="MATERIAL")),"REOPEN_VIEW",IF((--(TRIM(SUBSTITUTE(SUBSTITUTE(SUBSTITUTE(SUBSTITUTE(SUBSTITUTE(SUBSTITUTE(H18,CHAR(160)," "),CHAR(9)," "),CHAR(10)," "),CHAR(11)," "),CHAR(12)," "),CHAR(13)," "))="MATERIAL")+--(TRIM(SUBSTITUTE(SUBSTITUTE(SUBSTITUTE(SUBSTITUTE(SUBSTITUTE(SUBSTITUTE(J18,CHAR(160)," "),CHAR(9)," "),CHAR(10)," "),CHAR(11)," "),CHAR(12)," "),CHAR(13)," "))="MATERIAL")+--(TRIM(SUBSTITUTE(SUBSTITUTE(SUBSTITUTE(SUBSTITUTE(SUBSTITUTE(SUBSTITUTE(L18,CHAR(160)," "),CHAR(9)," "),CHAR(10)," "),CHAR(11)," "),CHAR(12)," "),CHAR(13)," "))="MATERIAL")+--(TRIM(SUBSTITUTE(SUBSTITUTE(SUBSTITUTE(SUBSTITUTE(SUBSTITUTE(SUBSTITUTE(N18,CHAR(160)," "),CHAR(9)," "),CHAR(10)," "),CHAR(11)," "),CHAR(12)," "),CHAR(13)," "))="MATERIAL"))&gt;1,"SPLIT_MULTIPLE",IF(TRIM(SUBSTITUTE(SUBSTITUTE(SUBSTITUTE(SUBSTITUTE(SUBSTITUTE(SUBSTITUTE(H18,CHAR(160)," "),CHAR(9)," "),CHAR(10)," "),CHAR(11)," "),CHAR(12)," "),CHAR(13)," "))="MATERIAL","SPLIT_BUYER",IF(TRIM(SUBSTITUTE(SUBSTITUTE(SUBSTITUTE(SUBSTITUTE(SUBSTITUTE(SUBSTITUTE(J18,CHAR(160)," "),CHAR(9)," "),CHAR(10)," "),CHAR(11)," "),CHAR(12)," "),CHAR(13)," "))="MATERIAL","SPLIT_OFFER",IF(TRIM(SUBSTITUTE(SUBSTITUTE(SUBSTITUTE(SUBSTITUTE(SUBSTITUTE(SUBSTITUTE(L18,CHAR(160)," "),CHAR(9)," "),CHAR(10)," "),CHAR(11)," "),CHAR(12)," "),CHAR(13)," "))="MATERIAL","SPLIT_MARKET",IF(TRIM(SUBSTITUTE(SUBSTITUTE(SUBSTITUTE(SUBSTITUTE(SUBSTITUTE(SUBSTITUTE(N18,CHAR(160)," "),CHAR(9)," "),CHAR(10)," "),CHAR(11)," "),CHAR(12)," "),CHAR(13)," "))="MATERIAL","SPLIT_GEOGRAPHY","USE_ONE_VIEW")))))))))))</f>
      </c>
      <c r="R18" s="46">
        <f>IF(Q18=O18,"PASS","FAIL")</f>
      </c>
      <c r="S18" t="str">
        <v>{"decision_use":"other","existing_view":"NONE","buyer_state":"ESTABLISHED","buyer_effect":"MATERIAL","buyer_label":"Enterprise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8" t="str">
        <v>Workbook formula applies — original canonical fixture</v>
      </c>
      <c r="U18" t="str">
        <v>SPLIT_BUYER</v>
      </c>
      <c r="V18" t="str">
        <v>OBJECT</v>
      </c>
      <c r="W18" t="str">
        <v>Enterprise buying group</v>
      </c>
      <c r="X18" t="str">
        <v>Enterprise platform</v>
      </c>
      <c r="Y18" t="str">
        <v>Secure workflow coordination</v>
      </c>
      <c r="Z18" t="str">
        <v>EU buyers with confirmed serviceability</v>
      </c>
      <c r="AA18" t="str">
        <v>COMPLETE</v>
      </c>
      <c r="AB18" t="str">
        <v>READY_FOR_HANDOFF</v>
      </c>
      <c r="AC18">
        <f>IF(OR(LEN(TRIM(SUBSTITUTE(SUBSTITUTE(SUBSTITUTE(SUBSTITUTE(SUBSTITUTE(SUBSTITUTE(W18,CHAR(160)," "),CHAR(9)," "),CHAR(10)," "),CHAR(11)," "),CHAR(12)," "),CHAR(13)," ")))=0,LEN(TRIM(SUBSTITUTE(SUBSTITUTE(SUBSTITUTE(SUBSTITUTE(SUBSTITUTE(SUBSTITUTE(X18,CHAR(160)," "),CHAR(9)," "),CHAR(10)," "),CHAR(11)," "),CHAR(12)," "),CHAR(13)," ")))=0,LEN(TRIM(SUBSTITUTE(SUBSTITUTE(SUBSTITUTE(SUBSTITUTE(SUBSTITUTE(SUBSTITUTE(Y18,CHAR(160)," "),CHAR(9)," "),CHAR(10)," "),CHAR(11)," "),CHAR(12)," "),CHAR(13)," ")))=0,LEN(TRIM(SUBSTITUTE(SUBSTITUTE(SUBSTITUTE(SUBSTITUTE(SUBSTITUTE(SUBSTITUTE(Z18,CHAR(160)," "),CHAR(9)," "),CHAR(10)," "),CHAR(11)," "),CHAR(12)," "),CHAR(13)," ")))=0),"INCOMPLETE","COMPLETE")</f>
      </c>
      <c r="AD18">
        <f>IF(AC18=AA18,"PASS","FAIL")</f>
      </c>
      <c r="AE18">
        <f>IF(OR(Q18="INVALID_INPUT",Q18="INCOMPLETE",Q18="RESOLVE_SCOPE",AC18="INCOMPLETE"),"NOT_READY_TO_PUBLISH","READY_FOR_HANDOFF")</f>
      </c>
      <c r="AF18">
        <f>IF(AE18=AB18,"PASS","FAIL")</f>
      </c>
    </row>
    <row r="19">
      <c r="A19" t="str">
        <v>SINGLE-008</v>
      </c>
      <c r="B19" t="str">
        <v>single-split</v>
      </c>
      <c r="C19" t="str">
        <v>offer materially changes alternatives for strategy</v>
      </c>
      <c r="D19" t="str">
        <v>YES</v>
      </c>
      <c r="E19" s="40" t="str">
        <v>strategy</v>
      </c>
      <c r="F19" s="40" t="str">
        <v>NONE</v>
      </c>
      <c r="G19" s="40" t="str">
        <v>ESTABLISHED</v>
      </c>
      <c r="H19" s="40" t="str">
        <v>SAME</v>
      </c>
      <c r="I19" s="40" t="str">
        <v>ESTABLISHED</v>
      </c>
      <c r="J19" s="40" t="str">
        <v>MATERIAL</v>
      </c>
      <c r="K19" s="40" t="str">
        <v>ESTABLISHED</v>
      </c>
      <c r="L19" s="40" t="str">
        <v>SAME</v>
      </c>
      <c r="M19" s="40" t="str">
        <v>ESTABLISHED</v>
      </c>
      <c r="N19" s="40" t="str">
        <v>SAME</v>
      </c>
      <c r="O19" t="str">
        <v>SPLIT_OFFER</v>
      </c>
      <c r="P19" t="str">
        <v>offer</v>
      </c>
      <c r="Q19" s="46">
        <f>IF(V19="OBJECT_INVALID_FIELD_TYPE","INVALID_INPUT",IF(V19&lt;&gt;"OBJECT","INCOMPLETE",IF(OR(LEN(TRIM(SUBSTITUTE(SUBSTITUTE(SUBSTITUTE(SUBSTITUTE(SUBSTITUTE(SUBSTITUTE(E19,CHAR(160)," "),CHAR(9)," "),CHAR(10)," "),CHAR(11)," "),CHAR(12)," "),CHAR(13)," ")))=0,LEN(TRIM(SUBSTITUTE(SUBSTITUTE(SUBSTITUTE(SUBSTITUTE(SUBSTITUTE(SUBSTITUTE(F19,CHAR(160)," "),CHAR(9)," "),CHAR(10)," "),CHAR(11)," "),CHAR(12)," "),CHAR(13)," ")))=0,LEN(TRIM(SUBSTITUTE(SUBSTITUTE(SUBSTITUTE(SUBSTITUTE(SUBSTITUTE(SUBSTITUTE(G19,CHAR(160)," "),CHAR(9)," "),CHAR(10)," "),CHAR(11)," "),CHAR(12)," "),CHAR(13)," ")))=0,LEN(TRIM(SUBSTITUTE(SUBSTITUTE(SUBSTITUTE(SUBSTITUTE(SUBSTITUTE(SUBSTITUTE(H19,CHAR(160)," "),CHAR(9)," "),CHAR(10)," "),CHAR(11)," "),CHAR(12)," "),CHAR(13)," ")))=0,LEN(TRIM(SUBSTITUTE(SUBSTITUTE(SUBSTITUTE(SUBSTITUTE(SUBSTITUTE(SUBSTITUTE(I19,CHAR(160)," "),CHAR(9)," "),CHAR(10)," "),CHAR(11)," "),CHAR(12)," "),CHAR(13)," ")))=0,LEN(TRIM(SUBSTITUTE(SUBSTITUTE(SUBSTITUTE(SUBSTITUTE(SUBSTITUTE(SUBSTITUTE(J19,CHAR(160)," "),CHAR(9)," "),CHAR(10)," "),CHAR(11)," "),CHAR(12)," "),CHAR(13)," ")))=0,LEN(TRIM(SUBSTITUTE(SUBSTITUTE(SUBSTITUTE(SUBSTITUTE(SUBSTITUTE(SUBSTITUTE(K19,CHAR(160)," "),CHAR(9)," "),CHAR(10)," "),CHAR(11)," "),CHAR(12)," "),CHAR(13)," ")))=0,LEN(TRIM(SUBSTITUTE(SUBSTITUTE(SUBSTITUTE(SUBSTITUTE(SUBSTITUTE(SUBSTITUTE(L19,CHAR(160)," "),CHAR(9)," "),CHAR(10)," "),CHAR(11)," "),CHAR(12)," "),CHAR(13)," ")))=0,LEN(TRIM(SUBSTITUTE(SUBSTITUTE(SUBSTITUTE(SUBSTITUTE(SUBSTITUTE(SUBSTITUTE(M19,CHAR(160)," "),CHAR(9)," "),CHAR(10)," "),CHAR(11)," "),CHAR(12)," "),CHAR(13)," ")))=0,LEN(TRIM(SUBSTITUTE(SUBSTITUTE(SUBSTITUTE(SUBSTITUTE(SUBSTITUTE(SUBSTITUTE(N19,CHAR(160)," "),CHAR(9)," "),CHAR(10)," "),CHAR(11)," "),CHAR(12)," "),CHAR(13)," ")))=0),"INCOMPLETE",IF(OR(SUMPRODUCT(--EXACT(TRIM(SUBSTITUTE(SUBSTITUTE(SUBSTITUTE(SUBSTITUTE(SUBSTITUTE(SUBSTITUTE(E19,CHAR(160)," "),CHAR(9)," "),CHAR(10)," "),CHAR(11)," "),CHAR(12)," "),CHAR(13)," ")),validation_decision_use))=0,SUMPRODUCT(--EXACT(TRIM(SUBSTITUTE(SUBSTITUTE(SUBSTITUTE(SUBSTITUTE(SUBSTITUTE(SUBSTITUTE(F19,CHAR(160)," "),CHAR(9)," "),CHAR(10)," "),CHAR(11)," "),CHAR(12)," "),CHAR(13)," ")),validation_existing_view))=0,SUMPRODUCT(--EXACT(TRIM(SUBSTITUTE(SUBSTITUTE(SUBSTITUTE(SUBSTITUTE(SUBSTITUTE(SUBSTITUTE(G19,CHAR(160)," "),CHAR(9)," "),CHAR(10)," "),CHAR(11)," "),CHAR(12)," "),CHAR(13)," ")),validation_boundary_state))=0,SUMPRODUCT(--EXACT(TRIM(SUBSTITUTE(SUBSTITUTE(SUBSTITUTE(SUBSTITUTE(SUBSTITUTE(SUBSTITUTE(H19,CHAR(160)," "),CHAR(9)," "),CHAR(10)," "),CHAR(11)," "),CHAR(12)," "),CHAR(13)," ")),validation_boundary_effect))=0,SUMPRODUCT(--EXACT(TRIM(SUBSTITUTE(SUBSTITUTE(SUBSTITUTE(SUBSTITUTE(SUBSTITUTE(SUBSTITUTE(I19,CHAR(160)," "),CHAR(9)," "),CHAR(10)," "),CHAR(11)," "),CHAR(12)," "),CHAR(13)," ")),validation_boundary_state))=0,SUMPRODUCT(--EXACT(TRIM(SUBSTITUTE(SUBSTITUTE(SUBSTITUTE(SUBSTITUTE(SUBSTITUTE(SUBSTITUTE(J19,CHAR(160)," "),CHAR(9)," "),CHAR(10)," "),CHAR(11)," "),CHAR(12)," "),CHAR(13)," ")),validation_boundary_effect))=0,SUMPRODUCT(--EXACT(TRIM(SUBSTITUTE(SUBSTITUTE(SUBSTITUTE(SUBSTITUTE(SUBSTITUTE(SUBSTITUTE(K19,CHAR(160)," "),CHAR(9)," "),CHAR(10)," "),CHAR(11)," "),CHAR(12)," "),CHAR(13)," ")),validation_boundary_state))=0,SUMPRODUCT(--EXACT(TRIM(SUBSTITUTE(SUBSTITUTE(SUBSTITUTE(SUBSTITUTE(SUBSTITUTE(SUBSTITUTE(L19,CHAR(160)," "),CHAR(9)," "),CHAR(10)," "),CHAR(11)," "),CHAR(12)," "),CHAR(13)," ")),validation_boundary_effect))=0,SUMPRODUCT(--EXACT(TRIM(SUBSTITUTE(SUBSTITUTE(SUBSTITUTE(SUBSTITUTE(SUBSTITUTE(SUBSTITUTE(M19,CHAR(160)," "),CHAR(9)," "),CHAR(10)," "),CHAR(11)," "),CHAR(12)," "),CHAR(13)," ")),validation_boundary_state))=0,SUMPRODUCT(--EXACT(TRIM(SUBSTITUTE(SUBSTITUTE(SUBSTITUTE(SUBSTITUTE(SUBSTITUTE(SUBSTITUTE(N19,CHAR(160)," "),CHAR(9)," "),CHAR(10)," "),CHAR(11)," "),CHAR(12)," "),CHAR(13)," ")),validation_boundary_effect))=0),"INVALID_INPUT",IF(OR(TRIM(SUBSTITUTE(SUBSTITUTE(SUBSTITUTE(SUBSTITUTE(SUBSTITUTE(SUBSTITUTE(G19,CHAR(160)," "),CHAR(9)," "),CHAR(10)," "),CHAR(11)," "),CHAR(12)," "),CHAR(13)," "))="UNRESOLVED",TRIM(SUBSTITUTE(SUBSTITUTE(SUBSTITUTE(SUBSTITUTE(SUBSTITUTE(SUBSTITUTE(H19,CHAR(160)," "),CHAR(9)," "),CHAR(10)," "),CHAR(11)," "),CHAR(12)," "),CHAR(13)," "))="UNKNOWN",TRIM(SUBSTITUTE(SUBSTITUTE(SUBSTITUTE(SUBSTITUTE(SUBSTITUTE(SUBSTITUTE(I19,CHAR(160)," "),CHAR(9)," "),CHAR(10)," "),CHAR(11)," "),CHAR(12)," "),CHAR(13)," "))="UNRESOLVED",TRIM(SUBSTITUTE(SUBSTITUTE(SUBSTITUTE(SUBSTITUTE(SUBSTITUTE(SUBSTITUTE(J19,CHAR(160)," "),CHAR(9)," "),CHAR(10)," "),CHAR(11)," "),CHAR(12)," "),CHAR(13)," "))="UNKNOWN",TRIM(SUBSTITUTE(SUBSTITUTE(SUBSTITUTE(SUBSTITUTE(SUBSTITUTE(SUBSTITUTE(K19,CHAR(160)," "),CHAR(9)," "),CHAR(10)," "),CHAR(11)," "),CHAR(12)," "),CHAR(13)," "))="UNRESOLVED",TRIM(SUBSTITUTE(SUBSTITUTE(SUBSTITUTE(SUBSTITUTE(SUBSTITUTE(SUBSTITUTE(L19,CHAR(160)," "),CHAR(9)," "),CHAR(10)," "),CHAR(11)," "),CHAR(12)," "),CHAR(13)," "))="UNKNOWN",TRIM(SUBSTITUTE(SUBSTITUTE(SUBSTITUTE(SUBSTITUTE(SUBSTITUTE(SUBSTITUTE(M19,CHAR(160)," "),CHAR(9)," "),CHAR(10)," "),CHAR(11)," "),CHAR(12)," "),CHAR(13)," "))="UNRESOLVED",TRIM(SUBSTITUTE(SUBSTITUTE(SUBSTITUTE(SUBSTITUTE(SUBSTITUTE(SUBSTITUTE(N19,CHAR(160)," "),CHAR(9)," "),CHAR(10)," "),CHAR(11)," "),CHAR(12)," "),CHAR(13)," "))="UNKNOWN"),"RESOLVE_SCOPE",IF(AND(TRIM(SUBSTITUTE(SUBSTITUTE(SUBSTITUTE(SUBSTITUTE(SUBSTITUTE(SUBSTITUTE(F19,CHAR(160)," "),CHAR(9)," "),CHAR(10)," "),CHAR(11)," "),CHAR(12)," "),CHAR(13)," "))="CURRENT",OR(TRIM(SUBSTITUTE(SUBSTITUTE(SUBSTITUTE(SUBSTITUTE(SUBSTITUTE(SUBSTITUTE(H19,CHAR(160)," "),CHAR(9)," "),CHAR(10)," "),CHAR(11)," "),CHAR(12)," "),CHAR(13)," "))="MATERIAL",TRIM(SUBSTITUTE(SUBSTITUTE(SUBSTITUTE(SUBSTITUTE(SUBSTITUTE(SUBSTITUTE(J19,CHAR(160)," "),CHAR(9)," "),CHAR(10)," "),CHAR(11)," "),CHAR(12)," "),CHAR(13)," "))="MATERIAL",TRIM(SUBSTITUTE(SUBSTITUTE(SUBSTITUTE(SUBSTITUTE(SUBSTITUTE(SUBSTITUTE(L19,CHAR(160)," "),CHAR(9)," "),CHAR(10)," "),CHAR(11)," "),CHAR(12)," "),CHAR(13)," "))="MATERIAL",TRIM(SUBSTITUTE(SUBSTITUTE(SUBSTITUTE(SUBSTITUTE(SUBSTITUTE(SUBSTITUTE(N19,CHAR(160)," "),CHAR(9)," "),CHAR(10)," "),CHAR(11)," "),CHAR(12)," "),CHAR(13)," "))="MATERIAL")),"REOPEN_VIEW",IF((--(TRIM(SUBSTITUTE(SUBSTITUTE(SUBSTITUTE(SUBSTITUTE(SUBSTITUTE(SUBSTITUTE(H19,CHAR(160)," "),CHAR(9)," "),CHAR(10)," "),CHAR(11)," "),CHAR(12)," "),CHAR(13)," "))="MATERIAL")+--(TRIM(SUBSTITUTE(SUBSTITUTE(SUBSTITUTE(SUBSTITUTE(SUBSTITUTE(SUBSTITUTE(J19,CHAR(160)," "),CHAR(9)," "),CHAR(10)," "),CHAR(11)," "),CHAR(12)," "),CHAR(13)," "))="MATERIAL")+--(TRIM(SUBSTITUTE(SUBSTITUTE(SUBSTITUTE(SUBSTITUTE(SUBSTITUTE(SUBSTITUTE(L19,CHAR(160)," "),CHAR(9)," "),CHAR(10)," "),CHAR(11)," "),CHAR(12)," "),CHAR(13)," "))="MATERIAL")+--(TRIM(SUBSTITUTE(SUBSTITUTE(SUBSTITUTE(SUBSTITUTE(SUBSTITUTE(SUBSTITUTE(N19,CHAR(160)," "),CHAR(9)," "),CHAR(10)," "),CHAR(11)," "),CHAR(12)," "),CHAR(13)," "))="MATERIAL"))&gt;1,"SPLIT_MULTIPLE",IF(TRIM(SUBSTITUTE(SUBSTITUTE(SUBSTITUTE(SUBSTITUTE(SUBSTITUTE(SUBSTITUTE(H19,CHAR(160)," "),CHAR(9)," "),CHAR(10)," "),CHAR(11)," "),CHAR(12)," "),CHAR(13)," "))="MATERIAL","SPLIT_BUYER",IF(TRIM(SUBSTITUTE(SUBSTITUTE(SUBSTITUTE(SUBSTITUTE(SUBSTITUTE(SUBSTITUTE(J19,CHAR(160)," "),CHAR(9)," "),CHAR(10)," "),CHAR(11)," "),CHAR(12)," "),CHAR(13)," "))="MATERIAL","SPLIT_OFFER",IF(TRIM(SUBSTITUTE(SUBSTITUTE(SUBSTITUTE(SUBSTITUTE(SUBSTITUTE(SUBSTITUTE(L19,CHAR(160)," "),CHAR(9)," "),CHAR(10)," "),CHAR(11)," "),CHAR(12)," "),CHAR(13)," "))="MATERIAL","SPLIT_MARKET",IF(TRIM(SUBSTITUTE(SUBSTITUTE(SUBSTITUTE(SUBSTITUTE(SUBSTITUTE(SUBSTITUTE(N19,CHAR(160)," "),CHAR(9)," "),CHAR(10)," "),CHAR(11)," "),CHAR(12)," "),CHAR(13)," "))="MATERIAL","SPLIT_GEOGRAPHY","USE_ONE_VIEW")))))))))))</f>
      </c>
      <c r="R19" s="46">
        <f>IF(Q19=O19,"PASS","FAIL")</f>
      </c>
      <c r="S19" t="str">
        <v>{"decision_use":"strategy","existing_view":"NONE","buyer_state":"ESTABLISHED","buyer_effect":"SAME","buyer_label":"Enterprise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9" t="str">
        <v>Workbook formula applies — original canonical fixture</v>
      </c>
      <c r="U19" t="str">
        <v>SPLIT_OFFER</v>
      </c>
      <c r="V19" t="str">
        <v>OBJECT</v>
      </c>
      <c r="W19" t="str">
        <v>Enterprise buying group</v>
      </c>
      <c r="X19" t="str">
        <v>Enterprise platform</v>
      </c>
      <c r="Y19" t="str">
        <v>Secure workflow coordination</v>
      </c>
      <c r="Z19" t="str">
        <v>EU buyers with confirmed serviceability</v>
      </c>
      <c r="AA19" t="str">
        <v>COMPLETE</v>
      </c>
      <c r="AB19" t="str">
        <v>READY_FOR_HANDOFF</v>
      </c>
      <c r="AC19">
        <f>IF(OR(LEN(TRIM(SUBSTITUTE(SUBSTITUTE(SUBSTITUTE(SUBSTITUTE(SUBSTITUTE(SUBSTITUTE(W19,CHAR(160)," "),CHAR(9)," "),CHAR(10)," "),CHAR(11)," "),CHAR(12)," "),CHAR(13)," ")))=0,LEN(TRIM(SUBSTITUTE(SUBSTITUTE(SUBSTITUTE(SUBSTITUTE(SUBSTITUTE(SUBSTITUTE(X19,CHAR(160)," "),CHAR(9)," "),CHAR(10)," "),CHAR(11)," "),CHAR(12)," "),CHAR(13)," ")))=0,LEN(TRIM(SUBSTITUTE(SUBSTITUTE(SUBSTITUTE(SUBSTITUTE(SUBSTITUTE(SUBSTITUTE(Y19,CHAR(160)," "),CHAR(9)," "),CHAR(10)," "),CHAR(11)," "),CHAR(12)," "),CHAR(13)," ")))=0,LEN(TRIM(SUBSTITUTE(SUBSTITUTE(SUBSTITUTE(SUBSTITUTE(SUBSTITUTE(SUBSTITUTE(Z19,CHAR(160)," "),CHAR(9)," "),CHAR(10)," "),CHAR(11)," "),CHAR(12)," "),CHAR(13)," ")))=0),"INCOMPLETE","COMPLETE")</f>
      </c>
      <c r="AD19">
        <f>IF(AC19=AA19,"PASS","FAIL")</f>
      </c>
      <c r="AE19">
        <f>IF(OR(Q19="INVALID_INPUT",Q19="INCOMPLETE",Q19="RESOLVE_SCOPE",AC19="INCOMPLETE"),"NOT_READY_TO_PUBLISH","READY_FOR_HANDOFF")</f>
      </c>
      <c r="AF19">
        <f>IF(AE19=AB19,"PASS","FAIL")</f>
      </c>
    </row>
    <row r="20">
      <c r="A20" t="str">
        <v>SINGLE-009</v>
      </c>
      <c r="B20" t="str">
        <v>single-split</v>
      </c>
      <c r="C20" t="str">
        <v>offer materially changes alternatives for sales</v>
      </c>
      <c r="D20" t="str">
        <v>YES</v>
      </c>
      <c r="E20" s="40" t="str">
        <v>sales</v>
      </c>
      <c r="F20" s="40" t="str">
        <v>NONE</v>
      </c>
      <c r="G20" s="40" t="str">
        <v>ESTABLISHED</v>
      </c>
      <c r="H20" s="40" t="str">
        <v>SAME</v>
      </c>
      <c r="I20" s="40" t="str">
        <v>ESTABLISHED</v>
      </c>
      <c r="J20" s="40" t="str">
        <v>MATERIAL</v>
      </c>
      <c r="K20" s="40" t="str">
        <v>ESTABLISHED</v>
      </c>
      <c r="L20" s="40" t="str">
        <v>SAME</v>
      </c>
      <c r="M20" s="40" t="str">
        <v>ESTABLISHED</v>
      </c>
      <c r="N20" s="40" t="str">
        <v>SAME</v>
      </c>
      <c r="O20" t="str">
        <v>SPLIT_OFFER</v>
      </c>
      <c r="P20" t="str">
        <v>offer</v>
      </c>
      <c r="Q20" s="46">
        <f>IF(V20="OBJECT_INVALID_FIELD_TYPE","INVALID_INPUT",IF(V20&lt;&gt;"OBJECT","INCOMPLETE",IF(OR(LEN(TRIM(SUBSTITUTE(SUBSTITUTE(SUBSTITUTE(SUBSTITUTE(SUBSTITUTE(SUBSTITUTE(E20,CHAR(160)," "),CHAR(9)," "),CHAR(10)," "),CHAR(11)," "),CHAR(12)," "),CHAR(13)," ")))=0,LEN(TRIM(SUBSTITUTE(SUBSTITUTE(SUBSTITUTE(SUBSTITUTE(SUBSTITUTE(SUBSTITUTE(F20,CHAR(160)," "),CHAR(9)," "),CHAR(10)," "),CHAR(11)," "),CHAR(12)," "),CHAR(13)," ")))=0,LEN(TRIM(SUBSTITUTE(SUBSTITUTE(SUBSTITUTE(SUBSTITUTE(SUBSTITUTE(SUBSTITUTE(G20,CHAR(160)," "),CHAR(9)," "),CHAR(10)," "),CHAR(11)," "),CHAR(12)," "),CHAR(13)," ")))=0,LEN(TRIM(SUBSTITUTE(SUBSTITUTE(SUBSTITUTE(SUBSTITUTE(SUBSTITUTE(SUBSTITUTE(H20,CHAR(160)," "),CHAR(9)," "),CHAR(10)," "),CHAR(11)," "),CHAR(12)," "),CHAR(13)," ")))=0,LEN(TRIM(SUBSTITUTE(SUBSTITUTE(SUBSTITUTE(SUBSTITUTE(SUBSTITUTE(SUBSTITUTE(I20,CHAR(160)," "),CHAR(9)," "),CHAR(10)," "),CHAR(11)," "),CHAR(12)," "),CHAR(13)," ")))=0,LEN(TRIM(SUBSTITUTE(SUBSTITUTE(SUBSTITUTE(SUBSTITUTE(SUBSTITUTE(SUBSTITUTE(J20,CHAR(160)," "),CHAR(9)," "),CHAR(10)," "),CHAR(11)," "),CHAR(12)," "),CHAR(13)," ")))=0,LEN(TRIM(SUBSTITUTE(SUBSTITUTE(SUBSTITUTE(SUBSTITUTE(SUBSTITUTE(SUBSTITUTE(K20,CHAR(160)," "),CHAR(9)," "),CHAR(10)," "),CHAR(11)," "),CHAR(12)," "),CHAR(13)," ")))=0,LEN(TRIM(SUBSTITUTE(SUBSTITUTE(SUBSTITUTE(SUBSTITUTE(SUBSTITUTE(SUBSTITUTE(L20,CHAR(160)," "),CHAR(9)," "),CHAR(10)," "),CHAR(11)," "),CHAR(12)," "),CHAR(13)," ")))=0,LEN(TRIM(SUBSTITUTE(SUBSTITUTE(SUBSTITUTE(SUBSTITUTE(SUBSTITUTE(SUBSTITUTE(M20,CHAR(160)," "),CHAR(9)," "),CHAR(10)," "),CHAR(11)," "),CHAR(12)," "),CHAR(13)," ")))=0,LEN(TRIM(SUBSTITUTE(SUBSTITUTE(SUBSTITUTE(SUBSTITUTE(SUBSTITUTE(SUBSTITUTE(N20,CHAR(160)," "),CHAR(9)," "),CHAR(10)," "),CHAR(11)," "),CHAR(12)," "),CHAR(13)," ")))=0),"INCOMPLETE",IF(OR(SUMPRODUCT(--EXACT(TRIM(SUBSTITUTE(SUBSTITUTE(SUBSTITUTE(SUBSTITUTE(SUBSTITUTE(SUBSTITUTE(E20,CHAR(160)," "),CHAR(9)," "),CHAR(10)," "),CHAR(11)," "),CHAR(12)," "),CHAR(13)," ")),validation_decision_use))=0,SUMPRODUCT(--EXACT(TRIM(SUBSTITUTE(SUBSTITUTE(SUBSTITUTE(SUBSTITUTE(SUBSTITUTE(SUBSTITUTE(F20,CHAR(160)," "),CHAR(9)," "),CHAR(10)," "),CHAR(11)," "),CHAR(12)," "),CHAR(13)," ")),validation_existing_view))=0,SUMPRODUCT(--EXACT(TRIM(SUBSTITUTE(SUBSTITUTE(SUBSTITUTE(SUBSTITUTE(SUBSTITUTE(SUBSTITUTE(G20,CHAR(160)," "),CHAR(9)," "),CHAR(10)," "),CHAR(11)," "),CHAR(12)," "),CHAR(13)," ")),validation_boundary_state))=0,SUMPRODUCT(--EXACT(TRIM(SUBSTITUTE(SUBSTITUTE(SUBSTITUTE(SUBSTITUTE(SUBSTITUTE(SUBSTITUTE(H20,CHAR(160)," "),CHAR(9)," "),CHAR(10)," "),CHAR(11)," "),CHAR(12)," "),CHAR(13)," ")),validation_boundary_effect))=0,SUMPRODUCT(--EXACT(TRIM(SUBSTITUTE(SUBSTITUTE(SUBSTITUTE(SUBSTITUTE(SUBSTITUTE(SUBSTITUTE(I20,CHAR(160)," "),CHAR(9)," "),CHAR(10)," "),CHAR(11)," "),CHAR(12)," "),CHAR(13)," ")),validation_boundary_state))=0,SUMPRODUCT(--EXACT(TRIM(SUBSTITUTE(SUBSTITUTE(SUBSTITUTE(SUBSTITUTE(SUBSTITUTE(SUBSTITUTE(J20,CHAR(160)," "),CHAR(9)," "),CHAR(10)," "),CHAR(11)," "),CHAR(12)," "),CHAR(13)," ")),validation_boundary_effect))=0,SUMPRODUCT(--EXACT(TRIM(SUBSTITUTE(SUBSTITUTE(SUBSTITUTE(SUBSTITUTE(SUBSTITUTE(SUBSTITUTE(K20,CHAR(160)," "),CHAR(9)," "),CHAR(10)," "),CHAR(11)," "),CHAR(12)," "),CHAR(13)," ")),validation_boundary_state))=0,SUMPRODUCT(--EXACT(TRIM(SUBSTITUTE(SUBSTITUTE(SUBSTITUTE(SUBSTITUTE(SUBSTITUTE(SUBSTITUTE(L20,CHAR(160)," "),CHAR(9)," "),CHAR(10)," "),CHAR(11)," "),CHAR(12)," "),CHAR(13)," ")),validation_boundary_effect))=0,SUMPRODUCT(--EXACT(TRIM(SUBSTITUTE(SUBSTITUTE(SUBSTITUTE(SUBSTITUTE(SUBSTITUTE(SUBSTITUTE(M20,CHAR(160)," "),CHAR(9)," "),CHAR(10)," "),CHAR(11)," "),CHAR(12)," "),CHAR(13)," ")),validation_boundary_state))=0,SUMPRODUCT(--EXACT(TRIM(SUBSTITUTE(SUBSTITUTE(SUBSTITUTE(SUBSTITUTE(SUBSTITUTE(SUBSTITUTE(N20,CHAR(160)," "),CHAR(9)," "),CHAR(10)," "),CHAR(11)," "),CHAR(12)," "),CHAR(13)," ")),validation_boundary_effect))=0),"INVALID_INPUT",IF(OR(TRIM(SUBSTITUTE(SUBSTITUTE(SUBSTITUTE(SUBSTITUTE(SUBSTITUTE(SUBSTITUTE(G20,CHAR(160)," "),CHAR(9)," "),CHAR(10)," "),CHAR(11)," "),CHAR(12)," "),CHAR(13)," "))="UNRESOLVED",TRIM(SUBSTITUTE(SUBSTITUTE(SUBSTITUTE(SUBSTITUTE(SUBSTITUTE(SUBSTITUTE(H20,CHAR(160)," "),CHAR(9)," "),CHAR(10)," "),CHAR(11)," "),CHAR(12)," "),CHAR(13)," "))="UNKNOWN",TRIM(SUBSTITUTE(SUBSTITUTE(SUBSTITUTE(SUBSTITUTE(SUBSTITUTE(SUBSTITUTE(I20,CHAR(160)," "),CHAR(9)," "),CHAR(10)," "),CHAR(11)," "),CHAR(12)," "),CHAR(13)," "))="UNRESOLVED",TRIM(SUBSTITUTE(SUBSTITUTE(SUBSTITUTE(SUBSTITUTE(SUBSTITUTE(SUBSTITUTE(J20,CHAR(160)," "),CHAR(9)," "),CHAR(10)," "),CHAR(11)," "),CHAR(12)," "),CHAR(13)," "))="UNKNOWN",TRIM(SUBSTITUTE(SUBSTITUTE(SUBSTITUTE(SUBSTITUTE(SUBSTITUTE(SUBSTITUTE(K20,CHAR(160)," "),CHAR(9)," "),CHAR(10)," "),CHAR(11)," "),CHAR(12)," "),CHAR(13)," "))="UNRESOLVED",TRIM(SUBSTITUTE(SUBSTITUTE(SUBSTITUTE(SUBSTITUTE(SUBSTITUTE(SUBSTITUTE(L20,CHAR(160)," "),CHAR(9)," "),CHAR(10)," "),CHAR(11)," "),CHAR(12)," "),CHAR(13)," "))="UNKNOWN",TRIM(SUBSTITUTE(SUBSTITUTE(SUBSTITUTE(SUBSTITUTE(SUBSTITUTE(SUBSTITUTE(M20,CHAR(160)," "),CHAR(9)," "),CHAR(10)," "),CHAR(11)," "),CHAR(12)," "),CHAR(13)," "))="UNRESOLVED",TRIM(SUBSTITUTE(SUBSTITUTE(SUBSTITUTE(SUBSTITUTE(SUBSTITUTE(SUBSTITUTE(N20,CHAR(160)," "),CHAR(9)," "),CHAR(10)," "),CHAR(11)," "),CHAR(12)," "),CHAR(13)," "))="UNKNOWN"),"RESOLVE_SCOPE",IF(AND(TRIM(SUBSTITUTE(SUBSTITUTE(SUBSTITUTE(SUBSTITUTE(SUBSTITUTE(SUBSTITUTE(F20,CHAR(160)," "),CHAR(9)," "),CHAR(10)," "),CHAR(11)," "),CHAR(12)," "),CHAR(13)," "))="CURRENT",OR(TRIM(SUBSTITUTE(SUBSTITUTE(SUBSTITUTE(SUBSTITUTE(SUBSTITUTE(SUBSTITUTE(H20,CHAR(160)," "),CHAR(9)," "),CHAR(10)," "),CHAR(11)," "),CHAR(12)," "),CHAR(13)," "))="MATERIAL",TRIM(SUBSTITUTE(SUBSTITUTE(SUBSTITUTE(SUBSTITUTE(SUBSTITUTE(SUBSTITUTE(J20,CHAR(160)," "),CHAR(9)," "),CHAR(10)," "),CHAR(11)," "),CHAR(12)," "),CHAR(13)," "))="MATERIAL",TRIM(SUBSTITUTE(SUBSTITUTE(SUBSTITUTE(SUBSTITUTE(SUBSTITUTE(SUBSTITUTE(L20,CHAR(160)," "),CHAR(9)," "),CHAR(10)," "),CHAR(11)," "),CHAR(12)," "),CHAR(13)," "))="MATERIAL",TRIM(SUBSTITUTE(SUBSTITUTE(SUBSTITUTE(SUBSTITUTE(SUBSTITUTE(SUBSTITUTE(N20,CHAR(160)," "),CHAR(9)," "),CHAR(10)," "),CHAR(11)," "),CHAR(12)," "),CHAR(13)," "))="MATERIAL")),"REOPEN_VIEW",IF((--(TRIM(SUBSTITUTE(SUBSTITUTE(SUBSTITUTE(SUBSTITUTE(SUBSTITUTE(SUBSTITUTE(H20,CHAR(160)," "),CHAR(9)," "),CHAR(10)," "),CHAR(11)," "),CHAR(12)," "),CHAR(13)," "))="MATERIAL")+--(TRIM(SUBSTITUTE(SUBSTITUTE(SUBSTITUTE(SUBSTITUTE(SUBSTITUTE(SUBSTITUTE(J20,CHAR(160)," "),CHAR(9)," "),CHAR(10)," "),CHAR(11)," "),CHAR(12)," "),CHAR(13)," "))="MATERIAL")+--(TRIM(SUBSTITUTE(SUBSTITUTE(SUBSTITUTE(SUBSTITUTE(SUBSTITUTE(SUBSTITUTE(L20,CHAR(160)," "),CHAR(9)," "),CHAR(10)," "),CHAR(11)," "),CHAR(12)," "),CHAR(13)," "))="MATERIAL")+--(TRIM(SUBSTITUTE(SUBSTITUTE(SUBSTITUTE(SUBSTITUTE(SUBSTITUTE(SUBSTITUTE(N20,CHAR(160)," "),CHAR(9)," "),CHAR(10)," "),CHAR(11)," "),CHAR(12)," "),CHAR(13)," "))="MATERIAL"))&gt;1,"SPLIT_MULTIPLE",IF(TRIM(SUBSTITUTE(SUBSTITUTE(SUBSTITUTE(SUBSTITUTE(SUBSTITUTE(SUBSTITUTE(H20,CHAR(160)," "),CHAR(9)," "),CHAR(10)," "),CHAR(11)," "),CHAR(12)," "),CHAR(13)," "))="MATERIAL","SPLIT_BUYER",IF(TRIM(SUBSTITUTE(SUBSTITUTE(SUBSTITUTE(SUBSTITUTE(SUBSTITUTE(SUBSTITUTE(J20,CHAR(160)," "),CHAR(9)," "),CHAR(10)," "),CHAR(11)," "),CHAR(12)," "),CHAR(13)," "))="MATERIAL","SPLIT_OFFER",IF(TRIM(SUBSTITUTE(SUBSTITUTE(SUBSTITUTE(SUBSTITUTE(SUBSTITUTE(SUBSTITUTE(L20,CHAR(160)," "),CHAR(9)," "),CHAR(10)," "),CHAR(11)," "),CHAR(12)," "),CHAR(13)," "))="MATERIAL","SPLIT_MARKET",IF(TRIM(SUBSTITUTE(SUBSTITUTE(SUBSTITUTE(SUBSTITUTE(SUBSTITUTE(SUBSTITUTE(N20,CHAR(160)," "),CHAR(9)," "),CHAR(10)," "),CHAR(11)," "),CHAR(12)," "),CHAR(13)," "))="MATERIAL","SPLIT_GEOGRAPHY","USE_ONE_VIEW")))))))))))</f>
      </c>
      <c r="R20" s="46">
        <f>IF(Q20=O20,"PASS","FAIL")</f>
      </c>
      <c r="S20" t="str">
        <v>{"decision_use":"sales","existing_view":"NONE","buyer_state":"ESTABLISHED","buyer_effect":"SAME","buyer_label":"Enterprise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20" t="str">
        <v>Workbook formula applies — original canonical fixture</v>
      </c>
      <c r="U20" t="str">
        <v>SPLIT_OFFER</v>
      </c>
      <c r="V20" t="str">
        <v>OBJECT</v>
      </c>
      <c r="W20" t="str">
        <v>Enterprise buying group</v>
      </c>
      <c r="X20" t="str">
        <v>Enterprise platform</v>
      </c>
      <c r="Y20" t="str">
        <v>Secure workflow coordination</v>
      </c>
      <c r="Z20" t="str">
        <v>EU buyers with confirmed serviceability</v>
      </c>
      <c r="AA20" t="str">
        <v>COMPLETE</v>
      </c>
      <c r="AB20" t="str">
        <v>READY_FOR_HANDOFF</v>
      </c>
      <c r="AC20">
        <f>IF(OR(LEN(TRIM(SUBSTITUTE(SUBSTITUTE(SUBSTITUTE(SUBSTITUTE(SUBSTITUTE(SUBSTITUTE(W20,CHAR(160)," "),CHAR(9)," "),CHAR(10)," "),CHAR(11)," "),CHAR(12)," "),CHAR(13)," ")))=0,LEN(TRIM(SUBSTITUTE(SUBSTITUTE(SUBSTITUTE(SUBSTITUTE(SUBSTITUTE(SUBSTITUTE(X20,CHAR(160)," "),CHAR(9)," "),CHAR(10)," "),CHAR(11)," "),CHAR(12)," "),CHAR(13)," ")))=0,LEN(TRIM(SUBSTITUTE(SUBSTITUTE(SUBSTITUTE(SUBSTITUTE(SUBSTITUTE(SUBSTITUTE(Y20,CHAR(160)," "),CHAR(9)," "),CHAR(10)," "),CHAR(11)," "),CHAR(12)," "),CHAR(13)," ")))=0,LEN(TRIM(SUBSTITUTE(SUBSTITUTE(SUBSTITUTE(SUBSTITUTE(SUBSTITUTE(SUBSTITUTE(Z20,CHAR(160)," "),CHAR(9)," "),CHAR(10)," "),CHAR(11)," "),CHAR(12)," "),CHAR(13)," ")))=0),"INCOMPLETE","COMPLETE")</f>
      </c>
      <c r="AD20">
        <f>IF(AC20=AA20,"PASS","FAIL")</f>
      </c>
      <c r="AE20">
        <f>IF(OR(Q20="INVALID_INPUT",Q20="INCOMPLETE",Q20="RESOLVE_SCOPE",AC20="INCOMPLETE"),"NOT_READY_TO_PUBLISH","READY_FOR_HANDOFF")</f>
      </c>
      <c r="AF20">
        <f>IF(AE20=AB20,"PASS","FAIL")</f>
      </c>
    </row>
    <row r="21">
      <c r="A21" t="str">
        <v>SINGLE-010</v>
      </c>
      <c r="B21" t="str">
        <v>single-split</v>
      </c>
      <c r="C21" t="str">
        <v>offer materially changes alternatives for seo</v>
      </c>
      <c r="D21" t="str">
        <v>YES</v>
      </c>
      <c r="E21" s="40" t="str">
        <v>seo</v>
      </c>
      <c r="F21" s="40" t="str">
        <v>NONE</v>
      </c>
      <c r="G21" s="40" t="str">
        <v>ESTABLISHED</v>
      </c>
      <c r="H21" s="40" t="str">
        <v>SAME</v>
      </c>
      <c r="I21" s="40" t="str">
        <v>ESTABLISHED</v>
      </c>
      <c r="J21" s="40" t="str">
        <v>MATERIAL</v>
      </c>
      <c r="K21" s="40" t="str">
        <v>ESTABLISHED</v>
      </c>
      <c r="L21" s="40" t="str">
        <v>SAME</v>
      </c>
      <c r="M21" s="40" t="str">
        <v>ESTABLISHED</v>
      </c>
      <c r="N21" s="40" t="str">
        <v>SAME</v>
      </c>
      <c r="O21" t="str">
        <v>SPLIT_OFFER</v>
      </c>
      <c r="P21" t="str">
        <v>offer</v>
      </c>
      <c r="Q21" s="46">
        <f>IF(V21="OBJECT_INVALID_FIELD_TYPE","INVALID_INPUT",IF(V21&lt;&gt;"OBJECT","INCOMPLETE",IF(OR(LEN(TRIM(SUBSTITUTE(SUBSTITUTE(SUBSTITUTE(SUBSTITUTE(SUBSTITUTE(SUBSTITUTE(E21,CHAR(160)," "),CHAR(9)," "),CHAR(10)," "),CHAR(11)," "),CHAR(12)," "),CHAR(13)," ")))=0,LEN(TRIM(SUBSTITUTE(SUBSTITUTE(SUBSTITUTE(SUBSTITUTE(SUBSTITUTE(SUBSTITUTE(F21,CHAR(160)," "),CHAR(9)," "),CHAR(10)," "),CHAR(11)," "),CHAR(12)," "),CHAR(13)," ")))=0,LEN(TRIM(SUBSTITUTE(SUBSTITUTE(SUBSTITUTE(SUBSTITUTE(SUBSTITUTE(SUBSTITUTE(G21,CHAR(160)," "),CHAR(9)," "),CHAR(10)," "),CHAR(11)," "),CHAR(12)," "),CHAR(13)," ")))=0,LEN(TRIM(SUBSTITUTE(SUBSTITUTE(SUBSTITUTE(SUBSTITUTE(SUBSTITUTE(SUBSTITUTE(H21,CHAR(160)," "),CHAR(9)," "),CHAR(10)," "),CHAR(11)," "),CHAR(12)," "),CHAR(13)," ")))=0,LEN(TRIM(SUBSTITUTE(SUBSTITUTE(SUBSTITUTE(SUBSTITUTE(SUBSTITUTE(SUBSTITUTE(I21,CHAR(160)," "),CHAR(9)," "),CHAR(10)," "),CHAR(11)," "),CHAR(12)," "),CHAR(13)," ")))=0,LEN(TRIM(SUBSTITUTE(SUBSTITUTE(SUBSTITUTE(SUBSTITUTE(SUBSTITUTE(SUBSTITUTE(J21,CHAR(160)," "),CHAR(9)," "),CHAR(10)," "),CHAR(11)," "),CHAR(12)," "),CHAR(13)," ")))=0,LEN(TRIM(SUBSTITUTE(SUBSTITUTE(SUBSTITUTE(SUBSTITUTE(SUBSTITUTE(SUBSTITUTE(K21,CHAR(160)," "),CHAR(9)," "),CHAR(10)," "),CHAR(11)," "),CHAR(12)," "),CHAR(13)," ")))=0,LEN(TRIM(SUBSTITUTE(SUBSTITUTE(SUBSTITUTE(SUBSTITUTE(SUBSTITUTE(SUBSTITUTE(L21,CHAR(160)," "),CHAR(9)," "),CHAR(10)," "),CHAR(11)," "),CHAR(12)," "),CHAR(13)," ")))=0,LEN(TRIM(SUBSTITUTE(SUBSTITUTE(SUBSTITUTE(SUBSTITUTE(SUBSTITUTE(SUBSTITUTE(M21,CHAR(160)," "),CHAR(9)," "),CHAR(10)," "),CHAR(11)," "),CHAR(12)," "),CHAR(13)," ")))=0,LEN(TRIM(SUBSTITUTE(SUBSTITUTE(SUBSTITUTE(SUBSTITUTE(SUBSTITUTE(SUBSTITUTE(N21,CHAR(160)," "),CHAR(9)," "),CHAR(10)," "),CHAR(11)," "),CHAR(12)," "),CHAR(13)," ")))=0),"INCOMPLETE",IF(OR(SUMPRODUCT(--EXACT(TRIM(SUBSTITUTE(SUBSTITUTE(SUBSTITUTE(SUBSTITUTE(SUBSTITUTE(SUBSTITUTE(E21,CHAR(160)," "),CHAR(9)," "),CHAR(10)," "),CHAR(11)," "),CHAR(12)," "),CHAR(13)," ")),validation_decision_use))=0,SUMPRODUCT(--EXACT(TRIM(SUBSTITUTE(SUBSTITUTE(SUBSTITUTE(SUBSTITUTE(SUBSTITUTE(SUBSTITUTE(F21,CHAR(160)," "),CHAR(9)," "),CHAR(10)," "),CHAR(11)," "),CHAR(12)," "),CHAR(13)," ")),validation_existing_view))=0,SUMPRODUCT(--EXACT(TRIM(SUBSTITUTE(SUBSTITUTE(SUBSTITUTE(SUBSTITUTE(SUBSTITUTE(SUBSTITUTE(G21,CHAR(160)," "),CHAR(9)," "),CHAR(10)," "),CHAR(11)," "),CHAR(12)," "),CHAR(13)," ")),validation_boundary_state))=0,SUMPRODUCT(--EXACT(TRIM(SUBSTITUTE(SUBSTITUTE(SUBSTITUTE(SUBSTITUTE(SUBSTITUTE(SUBSTITUTE(H21,CHAR(160)," "),CHAR(9)," "),CHAR(10)," "),CHAR(11)," "),CHAR(12)," "),CHAR(13)," ")),validation_boundary_effect))=0,SUMPRODUCT(--EXACT(TRIM(SUBSTITUTE(SUBSTITUTE(SUBSTITUTE(SUBSTITUTE(SUBSTITUTE(SUBSTITUTE(I21,CHAR(160)," "),CHAR(9)," "),CHAR(10)," "),CHAR(11)," "),CHAR(12)," "),CHAR(13)," ")),validation_boundary_state))=0,SUMPRODUCT(--EXACT(TRIM(SUBSTITUTE(SUBSTITUTE(SUBSTITUTE(SUBSTITUTE(SUBSTITUTE(SUBSTITUTE(J21,CHAR(160)," "),CHAR(9)," "),CHAR(10)," "),CHAR(11)," "),CHAR(12)," "),CHAR(13)," ")),validation_boundary_effect))=0,SUMPRODUCT(--EXACT(TRIM(SUBSTITUTE(SUBSTITUTE(SUBSTITUTE(SUBSTITUTE(SUBSTITUTE(SUBSTITUTE(K21,CHAR(160)," "),CHAR(9)," "),CHAR(10)," "),CHAR(11)," "),CHAR(12)," "),CHAR(13)," ")),validation_boundary_state))=0,SUMPRODUCT(--EXACT(TRIM(SUBSTITUTE(SUBSTITUTE(SUBSTITUTE(SUBSTITUTE(SUBSTITUTE(SUBSTITUTE(L21,CHAR(160)," "),CHAR(9)," "),CHAR(10)," "),CHAR(11)," "),CHAR(12)," "),CHAR(13)," ")),validation_boundary_effect))=0,SUMPRODUCT(--EXACT(TRIM(SUBSTITUTE(SUBSTITUTE(SUBSTITUTE(SUBSTITUTE(SUBSTITUTE(SUBSTITUTE(M21,CHAR(160)," "),CHAR(9)," "),CHAR(10)," "),CHAR(11)," "),CHAR(12)," "),CHAR(13)," ")),validation_boundary_state))=0,SUMPRODUCT(--EXACT(TRIM(SUBSTITUTE(SUBSTITUTE(SUBSTITUTE(SUBSTITUTE(SUBSTITUTE(SUBSTITUTE(N21,CHAR(160)," "),CHAR(9)," "),CHAR(10)," "),CHAR(11)," "),CHAR(12)," "),CHAR(13)," ")),validation_boundary_effect))=0),"INVALID_INPUT",IF(OR(TRIM(SUBSTITUTE(SUBSTITUTE(SUBSTITUTE(SUBSTITUTE(SUBSTITUTE(SUBSTITUTE(G21,CHAR(160)," "),CHAR(9)," "),CHAR(10)," "),CHAR(11)," "),CHAR(12)," "),CHAR(13)," "))="UNRESOLVED",TRIM(SUBSTITUTE(SUBSTITUTE(SUBSTITUTE(SUBSTITUTE(SUBSTITUTE(SUBSTITUTE(H21,CHAR(160)," "),CHAR(9)," "),CHAR(10)," "),CHAR(11)," "),CHAR(12)," "),CHAR(13)," "))="UNKNOWN",TRIM(SUBSTITUTE(SUBSTITUTE(SUBSTITUTE(SUBSTITUTE(SUBSTITUTE(SUBSTITUTE(I21,CHAR(160)," "),CHAR(9)," "),CHAR(10)," "),CHAR(11)," "),CHAR(12)," "),CHAR(13)," "))="UNRESOLVED",TRIM(SUBSTITUTE(SUBSTITUTE(SUBSTITUTE(SUBSTITUTE(SUBSTITUTE(SUBSTITUTE(J21,CHAR(160)," "),CHAR(9)," "),CHAR(10)," "),CHAR(11)," "),CHAR(12)," "),CHAR(13)," "))="UNKNOWN",TRIM(SUBSTITUTE(SUBSTITUTE(SUBSTITUTE(SUBSTITUTE(SUBSTITUTE(SUBSTITUTE(K21,CHAR(160)," "),CHAR(9)," "),CHAR(10)," "),CHAR(11)," "),CHAR(12)," "),CHAR(13)," "))="UNRESOLVED",TRIM(SUBSTITUTE(SUBSTITUTE(SUBSTITUTE(SUBSTITUTE(SUBSTITUTE(SUBSTITUTE(L21,CHAR(160)," "),CHAR(9)," "),CHAR(10)," "),CHAR(11)," "),CHAR(12)," "),CHAR(13)," "))="UNKNOWN",TRIM(SUBSTITUTE(SUBSTITUTE(SUBSTITUTE(SUBSTITUTE(SUBSTITUTE(SUBSTITUTE(M21,CHAR(160)," "),CHAR(9)," "),CHAR(10)," "),CHAR(11)," "),CHAR(12)," "),CHAR(13)," "))="UNRESOLVED",TRIM(SUBSTITUTE(SUBSTITUTE(SUBSTITUTE(SUBSTITUTE(SUBSTITUTE(SUBSTITUTE(N21,CHAR(160)," "),CHAR(9)," "),CHAR(10)," "),CHAR(11)," "),CHAR(12)," "),CHAR(13)," "))="UNKNOWN"),"RESOLVE_SCOPE",IF(AND(TRIM(SUBSTITUTE(SUBSTITUTE(SUBSTITUTE(SUBSTITUTE(SUBSTITUTE(SUBSTITUTE(F21,CHAR(160)," "),CHAR(9)," "),CHAR(10)," "),CHAR(11)," "),CHAR(12)," "),CHAR(13)," "))="CURRENT",OR(TRIM(SUBSTITUTE(SUBSTITUTE(SUBSTITUTE(SUBSTITUTE(SUBSTITUTE(SUBSTITUTE(H21,CHAR(160)," "),CHAR(9)," "),CHAR(10)," "),CHAR(11)," "),CHAR(12)," "),CHAR(13)," "))="MATERIAL",TRIM(SUBSTITUTE(SUBSTITUTE(SUBSTITUTE(SUBSTITUTE(SUBSTITUTE(SUBSTITUTE(J21,CHAR(160)," "),CHAR(9)," "),CHAR(10)," "),CHAR(11)," "),CHAR(12)," "),CHAR(13)," "))="MATERIAL",TRIM(SUBSTITUTE(SUBSTITUTE(SUBSTITUTE(SUBSTITUTE(SUBSTITUTE(SUBSTITUTE(L21,CHAR(160)," "),CHAR(9)," "),CHAR(10)," "),CHAR(11)," "),CHAR(12)," "),CHAR(13)," "))="MATERIAL",TRIM(SUBSTITUTE(SUBSTITUTE(SUBSTITUTE(SUBSTITUTE(SUBSTITUTE(SUBSTITUTE(N21,CHAR(160)," "),CHAR(9)," "),CHAR(10)," "),CHAR(11)," "),CHAR(12)," "),CHAR(13)," "))="MATERIAL")),"REOPEN_VIEW",IF((--(TRIM(SUBSTITUTE(SUBSTITUTE(SUBSTITUTE(SUBSTITUTE(SUBSTITUTE(SUBSTITUTE(H21,CHAR(160)," "),CHAR(9)," "),CHAR(10)," "),CHAR(11)," "),CHAR(12)," "),CHAR(13)," "))="MATERIAL")+--(TRIM(SUBSTITUTE(SUBSTITUTE(SUBSTITUTE(SUBSTITUTE(SUBSTITUTE(SUBSTITUTE(J21,CHAR(160)," "),CHAR(9)," "),CHAR(10)," "),CHAR(11)," "),CHAR(12)," "),CHAR(13)," "))="MATERIAL")+--(TRIM(SUBSTITUTE(SUBSTITUTE(SUBSTITUTE(SUBSTITUTE(SUBSTITUTE(SUBSTITUTE(L21,CHAR(160)," "),CHAR(9)," "),CHAR(10)," "),CHAR(11)," "),CHAR(12)," "),CHAR(13)," "))="MATERIAL")+--(TRIM(SUBSTITUTE(SUBSTITUTE(SUBSTITUTE(SUBSTITUTE(SUBSTITUTE(SUBSTITUTE(N21,CHAR(160)," "),CHAR(9)," "),CHAR(10)," "),CHAR(11)," "),CHAR(12)," "),CHAR(13)," "))="MATERIAL"))&gt;1,"SPLIT_MULTIPLE",IF(TRIM(SUBSTITUTE(SUBSTITUTE(SUBSTITUTE(SUBSTITUTE(SUBSTITUTE(SUBSTITUTE(H21,CHAR(160)," "),CHAR(9)," "),CHAR(10)," "),CHAR(11)," "),CHAR(12)," "),CHAR(13)," "))="MATERIAL","SPLIT_BUYER",IF(TRIM(SUBSTITUTE(SUBSTITUTE(SUBSTITUTE(SUBSTITUTE(SUBSTITUTE(SUBSTITUTE(J21,CHAR(160)," "),CHAR(9)," "),CHAR(10)," "),CHAR(11)," "),CHAR(12)," "),CHAR(13)," "))="MATERIAL","SPLIT_OFFER",IF(TRIM(SUBSTITUTE(SUBSTITUTE(SUBSTITUTE(SUBSTITUTE(SUBSTITUTE(SUBSTITUTE(L21,CHAR(160)," "),CHAR(9)," "),CHAR(10)," "),CHAR(11)," "),CHAR(12)," "),CHAR(13)," "))="MATERIAL","SPLIT_MARKET",IF(TRIM(SUBSTITUTE(SUBSTITUTE(SUBSTITUTE(SUBSTITUTE(SUBSTITUTE(SUBSTITUTE(N21,CHAR(160)," "),CHAR(9)," "),CHAR(10)," "),CHAR(11)," "),CHAR(12)," "),CHAR(13)," "))="MATERIAL","SPLIT_GEOGRAPHY","USE_ONE_VIEW")))))))))))</f>
      </c>
      <c r="R21" s="46">
        <f>IF(Q21=O21,"PASS","FAIL")</f>
      </c>
      <c r="S21" t="str">
        <v>{"decision_use":"seo","existing_view":"NONE","buyer_state":"ESTABLISHED","buyer_effect":"SAME","buyer_label":"Enterprise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21" t="str">
        <v>Workbook formula applies — original canonical fixture</v>
      </c>
      <c r="U21" t="str">
        <v>SPLIT_OFFER</v>
      </c>
      <c r="V21" t="str">
        <v>OBJECT</v>
      </c>
      <c r="W21" t="str">
        <v>Enterprise buying group</v>
      </c>
      <c r="X21" t="str">
        <v>Enterprise platform</v>
      </c>
      <c r="Y21" t="str">
        <v>Secure workflow coordination</v>
      </c>
      <c r="Z21" t="str">
        <v>EU buyers with confirmed serviceability</v>
      </c>
      <c r="AA21" t="str">
        <v>COMPLETE</v>
      </c>
      <c r="AB21" t="str">
        <v>READY_FOR_HANDOFF</v>
      </c>
      <c r="AC21">
        <f>IF(OR(LEN(TRIM(SUBSTITUTE(SUBSTITUTE(SUBSTITUTE(SUBSTITUTE(SUBSTITUTE(SUBSTITUTE(W21,CHAR(160)," "),CHAR(9)," "),CHAR(10)," "),CHAR(11)," "),CHAR(12)," "),CHAR(13)," ")))=0,LEN(TRIM(SUBSTITUTE(SUBSTITUTE(SUBSTITUTE(SUBSTITUTE(SUBSTITUTE(SUBSTITUTE(X21,CHAR(160)," "),CHAR(9)," "),CHAR(10)," "),CHAR(11)," "),CHAR(12)," "),CHAR(13)," ")))=0,LEN(TRIM(SUBSTITUTE(SUBSTITUTE(SUBSTITUTE(SUBSTITUTE(SUBSTITUTE(SUBSTITUTE(Y21,CHAR(160)," "),CHAR(9)," "),CHAR(10)," "),CHAR(11)," "),CHAR(12)," "),CHAR(13)," ")))=0,LEN(TRIM(SUBSTITUTE(SUBSTITUTE(SUBSTITUTE(SUBSTITUTE(SUBSTITUTE(SUBSTITUTE(Z21,CHAR(160)," "),CHAR(9)," "),CHAR(10)," "),CHAR(11)," "),CHAR(12)," "),CHAR(13)," ")))=0),"INCOMPLETE","COMPLETE")</f>
      </c>
      <c r="AD21">
        <f>IF(AC21=AA21,"PASS","FAIL")</f>
      </c>
      <c r="AE21">
        <f>IF(OR(Q21="INVALID_INPUT",Q21="INCOMPLETE",Q21="RESOLVE_SCOPE",AC21="INCOMPLETE"),"NOT_READY_TO_PUBLISH","READY_FOR_HANDOFF")</f>
      </c>
      <c r="AF21">
        <f>IF(AE21=AB21,"PASS","FAIL")</f>
      </c>
    </row>
    <row r="22">
      <c r="A22" t="str">
        <v>SINGLE-011</v>
      </c>
      <c r="B22" t="str">
        <v>single-split</v>
      </c>
      <c r="C22" t="str">
        <v>offer materially changes alternatives for product</v>
      </c>
      <c r="D22" t="str">
        <v>YES</v>
      </c>
      <c r="E22" s="40" t="str">
        <v>product</v>
      </c>
      <c r="F22" s="40" t="str">
        <v>NONE</v>
      </c>
      <c r="G22" s="40" t="str">
        <v>ESTABLISHED</v>
      </c>
      <c r="H22" s="40" t="str">
        <v>SAME</v>
      </c>
      <c r="I22" s="40" t="str">
        <v>ESTABLISHED</v>
      </c>
      <c r="J22" s="40" t="str">
        <v>MATERIAL</v>
      </c>
      <c r="K22" s="40" t="str">
        <v>ESTABLISHED</v>
      </c>
      <c r="L22" s="40" t="str">
        <v>SAME</v>
      </c>
      <c r="M22" s="40" t="str">
        <v>ESTABLISHED</v>
      </c>
      <c r="N22" s="40" t="str">
        <v>SAME</v>
      </c>
      <c r="O22" t="str">
        <v>SPLIT_OFFER</v>
      </c>
      <c r="P22" t="str">
        <v>offer</v>
      </c>
      <c r="Q22" s="46">
        <f>IF(V22="OBJECT_INVALID_FIELD_TYPE","INVALID_INPUT",IF(V22&lt;&gt;"OBJECT","INCOMPLETE",IF(OR(LEN(TRIM(SUBSTITUTE(SUBSTITUTE(SUBSTITUTE(SUBSTITUTE(SUBSTITUTE(SUBSTITUTE(E22,CHAR(160)," "),CHAR(9)," "),CHAR(10)," "),CHAR(11)," "),CHAR(12)," "),CHAR(13)," ")))=0,LEN(TRIM(SUBSTITUTE(SUBSTITUTE(SUBSTITUTE(SUBSTITUTE(SUBSTITUTE(SUBSTITUTE(F22,CHAR(160)," "),CHAR(9)," "),CHAR(10)," "),CHAR(11)," "),CHAR(12)," "),CHAR(13)," ")))=0,LEN(TRIM(SUBSTITUTE(SUBSTITUTE(SUBSTITUTE(SUBSTITUTE(SUBSTITUTE(SUBSTITUTE(G22,CHAR(160)," "),CHAR(9)," "),CHAR(10)," "),CHAR(11)," "),CHAR(12)," "),CHAR(13)," ")))=0,LEN(TRIM(SUBSTITUTE(SUBSTITUTE(SUBSTITUTE(SUBSTITUTE(SUBSTITUTE(SUBSTITUTE(H22,CHAR(160)," "),CHAR(9)," "),CHAR(10)," "),CHAR(11)," "),CHAR(12)," "),CHAR(13)," ")))=0,LEN(TRIM(SUBSTITUTE(SUBSTITUTE(SUBSTITUTE(SUBSTITUTE(SUBSTITUTE(SUBSTITUTE(I22,CHAR(160)," "),CHAR(9)," "),CHAR(10)," "),CHAR(11)," "),CHAR(12)," "),CHAR(13)," ")))=0,LEN(TRIM(SUBSTITUTE(SUBSTITUTE(SUBSTITUTE(SUBSTITUTE(SUBSTITUTE(SUBSTITUTE(J22,CHAR(160)," "),CHAR(9)," "),CHAR(10)," "),CHAR(11)," "),CHAR(12)," "),CHAR(13)," ")))=0,LEN(TRIM(SUBSTITUTE(SUBSTITUTE(SUBSTITUTE(SUBSTITUTE(SUBSTITUTE(SUBSTITUTE(K22,CHAR(160)," "),CHAR(9)," "),CHAR(10)," "),CHAR(11)," "),CHAR(12)," "),CHAR(13)," ")))=0,LEN(TRIM(SUBSTITUTE(SUBSTITUTE(SUBSTITUTE(SUBSTITUTE(SUBSTITUTE(SUBSTITUTE(L22,CHAR(160)," "),CHAR(9)," "),CHAR(10)," "),CHAR(11)," "),CHAR(12)," "),CHAR(13)," ")))=0,LEN(TRIM(SUBSTITUTE(SUBSTITUTE(SUBSTITUTE(SUBSTITUTE(SUBSTITUTE(SUBSTITUTE(M22,CHAR(160)," "),CHAR(9)," "),CHAR(10)," "),CHAR(11)," "),CHAR(12)," "),CHAR(13)," ")))=0,LEN(TRIM(SUBSTITUTE(SUBSTITUTE(SUBSTITUTE(SUBSTITUTE(SUBSTITUTE(SUBSTITUTE(N22,CHAR(160)," "),CHAR(9)," "),CHAR(10)," "),CHAR(11)," "),CHAR(12)," "),CHAR(13)," ")))=0),"INCOMPLETE",IF(OR(SUMPRODUCT(--EXACT(TRIM(SUBSTITUTE(SUBSTITUTE(SUBSTITUTE(SUBSTITUTE(SUBSTITUTE(SUBSTITUTE(E22,CHAR(160)," "),CHAR(9)," "),CHAR(10)," "),CHAR(11)," "),CHAR(12)," "),CHAR(13)," ")),validation_decision_use))=0,SUMPRODUCT(--EXACT(TRIM(SUBSTITUTE(SUBSTITUTE(SUBSTITUTE(SUBSTITUTE(SUBSTITUTE(SUBSTITUTE(F22,CHAR(160)," "),CHAR(9)," "),CHAR(10)," "),CHAR(11)," "),CHAR(12)," "),CHAR(13)," ")),validation_existing_view))=0,SUMPRODUCT(--EXACT(TRIM(SUBSTITUTE(SUBSTITUTE(SUBSTITUTE(SUBSTITUTE(SUBSTITUTE(SUBSTITUTE(G22,CHAR(160)," "),CHAR(9)," "),CHAR(10)," "),CHAR(11)," "),CHAR(12)," "),CHAR(13)," ")),validation_boundary_state))=0,SUMPRODUCT(--EXACT(TRIM(SUBSTITUTE(SUBSTITUTE(SUBSTITUTE(SUBSTITUTE(SUBSTITUTE(SUBSTITUTE(H22,CHAR(160)," "),CHAR(9)," "),CHAR(10)," "),CHAR(11)," "),CHAR(12)," "),CHAR(13)," ")),validation_boundary_effect))=0,SUMPRODUCT(--EXACT(TRIM(SUBSTITUTE(SUBSTITUTE(SUBSTITUTE(SUBSTITUTE(SUBSTITUTE(SUBSTITUTE(I22,CHAR(160)," "),CHAR(9)," "),CHAR(10)," "),CHAR(11)," "),CHAR(12)," "),CHAR(13)," ")),validation_boundary_state))=0,SUMPRODUCT(--EXACT(TRIM(SUBSTITUTE(SUBSTITUTE(SUBSTITUTE(SUBSTITUTE(SUBSTITUTE(SUBSTITUTE(J22,CHAR(160)," "),CHAR(9)," "),CHAR(10)," "),CHAR(11)," "),CHAR(12)," "),CHAR(13)," ")),validation_boundary_effect))=0,SUMPRODUCT(--EXACT(TRIM(SUBSTITUTE(SUBSTITUTE(SUBSTITUTE(SUBSTITUTE(SUBSTITUTE(SUBSTITUTE(K22,CHAR(160)," "),CHAR(9)," "),CHAR(10)," "),CHAR(11)," "),CHAR(12)," "),CHAR(13)," ")),validation_boundary_state))=0,SUMPRODUCT(--EXACT(TRIM(SUBSTITUTE(SUBSTITUTE(SUBSTITUTE(SUBSTITUTE(SUBSTITUTE(SUBSTITUTE(L22,CHAR(160)," "),CHAR(9)," "),CHAR(10)," "),CHAR(11)," "),CHAR(12)," "),CHAR(13)," ")),validation_boundary_effect))=0,SUMPRODUCT(--EXACT(TRIM(SUBSTITUTE(SUBSTITUTE(SUBSTITUTE(SUBSTITUTE(SUBSTITUTE(SUBSTITUTE(M22,CHAR(160)," "),CHAR(9)," "),CHAR(10)," "),CHAR(11)," "),CHAR(12)," "),CHAR(13)," ")),validation_boundary_state))=0,SUMPRODUCT(--EXACT(TRIM(SUBSTITUTE(SUBSTITUTE(SUBSTITUTE(SUBSTITUTE(SUBSTITUTE(SUBSTITUTE(N22,CHAR(160)," "),CHAR(9)," "),CHAR(10)," "),CHAR(11)," "),CHAR(12)," "),CHAR(13)," ")),validation_boundary_effect))=0),"INVALID_INPUT",IF(OR(TRIM(SUBSTITUTE(SUBSTITUTE(SUBSTITUTE(SUBSTITUTE(SUBSTITUTE(SUBSTITUTE(G22,CHAR(160)," "),CHAR(9)," "),CHAR(10)," "),CHAR(11)," "),CHAR(12)," "),CHAR(13)," "))="UNRESOLVED",TRIM(SUBSTITUTE(SUBSTITUTE(SUBSTITUTE(SUBSTITUTE(SUBSTITUTE(SUBSTITUTE(H22,CHAR(160)," "),CHAR(9)," "),CHAR(10)," "),CHAR(11)," "),CHAR(12)," "),CHAR(13)," "))="UNKNOWN",TRIM(SUBSTITUTE(SUBSTITUTE(SUBSTITUTE(SUBSTITUTE(SUBSTITUTE(SUBSTITUTE(I22,CHAR(160)," "),CHAR(9)," "),CHAR(10)," "),CHAR(11)," "),CHAR(12)," "),CHAR(13)," "))="UNRESOLVED",TRIM(SUBSTITUTE(SUBSTITUTE(SUBSTITUTE(SUBSTITUTE(SUBSTITUTE(SUBSTITUTE(J22,CHAR(160)," "),CHAR(9)," "),CHAR(10)," "),CHAR(11)," "),CHAR(12)," "),CHAR(13)," "))="UNKNOWN",TRIM(SUBSTITUTE(SUBSTITUTE(SUBSTITUTE(SUBSTITUTE(SUBSTITUTE(SUBSTITUTE(K22,CHAR(160)," "),CHAR(9)," "),CHAR(10)," "),CHAR(11)," "),CHAR(12)," "),CHAR(13)," "))="UNRESOLVED",TRIM(SUBSTITUTE(SUBSTITUTE(SUBSTITUTE(SUBSTITUTE(SUBSTITUTE(SUBSTITUTE(L22,CHAR(160)," "),CHAR(9)," "),CHAR(10)," "),CHAR(11)," "),CHAR(12)," "),CHAR(13)," "))="UNKNOWN",TRIM(SUBSTITUTE(SUBSTITUTE(SUBSTITUTE(SUBSTITUTE(SUBSTITUTE(SUBSTITUTE(M22,CHAR(160)," "),CHAR(9)," "),CHAR(10)," "),CHAR(11)," "),CHAR(12)," "),CHAR(13)," "))="UNRESOLVED",TRIM(SUBSTITUTE(SUBSTITUTE(SUBSTITUTE(SUBSTITUTE(SUBSTITUTE(SUBSTITUTE(N22,CHAR(160)," "),CHAR(9)," "),CHAR(10)," "),CHAR(11)," "),CHAR(12)," "),CHAR(13)," "))="UNKNOWN"),"RESOLVE_SCOPE",IF(AND(TRIM(SUBSTITUTE(SUBSTITUTE(SUBSTITUTE(SUBSTITUTE(SUBSTITUTE(SUBSTITUTE(F22,CHAR(160)," "),CHAR(9)," "),CHAR(10)," "),CHAR(11)," "),CHAR(12)," "),CHAR(13)," "))="CURRENT",OR(TRIM(SUBSTITUTE(SUBSTITUTE(SUBSTITUTE(SUBSTITUTE(SUBSTITUTE(SUBSTITUTE(H22,CHAR(160)," "),CHAR(9)," "),CHAR(10)," "),CHAR(11)," "),CHAR(12)," "),CHAR(13)," "))="MATERIAL",TRIM(SUBSTITUTE(SUBSTITUTE(SUBSTITUTE(SUBSTITUTE(SUBSTITUTE(SUBSTITUTE(J22,CHAR(160)," "),CHAR(9)," "),CHAR(10)," "),CHAR(11)," "),CHAR(12)," "),CHAR(13)," "))="MATERIAL",TRIM(SUBSTITUTE(SUBSTITUTE(SUBSTITUTE(SUBSTITUTE(SUBSTITUTE(SUBSTITUTE(L22,CHAR(160)," "),CHAR(9)," "),CHAR(10)," "),CHAR(11)," "),CHAR(12)," "),CHAR(13)," "))="MATERIAL",TRIM(SUBSTITUTE(SUBSTITUTE(SUBSTITUTE(SUBSTITUTE(SUBSTITUTE(SUBSTITUTE(N22,CHAR(160)," "),CHAR(9)," "),CHAR(10)," "),CHAR(11)," "),CHAR(12)," "),CHAR(13)," "))="MATERIAL")),"REOPEN_VIEW",IF((--(TRIM(SUBSTITUTE(SUBSTITUTE(SUBSTITUTE(SUBSTITUTE(SUBSTITUTE(SUBSTITUTE(H22,CHAR(160)," "),CHAR(9)," "),CHAR(10)," "),CHAR(11)," "),CHAR(12)," "),CHAR(13)," "))="MATERIAL")+--(TRIM(SUBSTITUTE(SUBSTITUTE(SUBSTITUTE(SUBSTITUTE(SUBSTITUTE(SUBSTITUTE(J22,CHAR(160)," "),CHAR(9)," "),CHAR(10)," "),CHAR(11)," "),CHAR(12)," "),CHAR(13)," "))="MATERIAL")+--(TRIM(SUBSTITUTE(SUBSTITUTE(SUBSTITUTE(SUBSTITUTE(SUBSTITUTE(SUBSTITUTE(L22,CHAR(160)," "),CHAR(9)," "),CHAR(10)," "),CHAR(11)," "),CHAR(12)," "),CHAR(13)," "))="MATERIAL")+--(TRIM(SUBSTITUTE(SUBSTITUTE(SUBSTITUTE(SUBSTITUTE(SUBSTITUTE(SUBSTITUTE(N22,CHAR(160)," "),CHAR(9)," "),CHAR(10)," "),CHAR(11)," "),CHAR(12)," "),CHAR(13)," "))="MATERIAL"))&gt;1,"SPLIT_MULTIPLE",IF(TRIM(SUBSTITUTE(SUBSTITUTE(SUBSTITUTE(SUBSTITUTE(SUBSTITUTE(SUBSTITUTE(H22,CHAR(160)," "),CHAR(9)," "),CHAR(10)," "),CHAR(11)," "),CHAR(12)," "),CHAR(13)," "))="MATERIAL","SPLIT_BUYER",IF(TRIM(SUBSTITUTE(SUBSTITUTE(SUBSTITUTE(SUBSTITUTE(SUBSTITUTE(SUBSTITUTE(J22,CHAR(160)," "),CHAR(9)," "),CHAR(10)," "),CHAR(11)," "),CHAR(12)," "),CHAR(13)," "))="MATERIAL","SPLIT_OFFER",IF(TRIM(SUBSTITUTE(SUBSTITUTE(SUBSTITUTE(SUBSTITUTE(SUBSTITUTE(SUBSTITUTE(L22,CHAR(160)," "),CHAR(9)," "),CHAR(10)," "),CHAR(11)," "),CHAR(12)," "),CHAR(13)," "))="MATERIAL","SPLIT_MARKET",IF(TRIM(SUBSTITUTE(SUBSTITUTE(SUBSTITUTE(SUBSTITUTE(SUBSTITUTE(SUBSTITUTE(N22,CHAR(160)," "),CHAR(9)," "),CHAR(10)," "),CHAR(11)," "),CHAR(12)," "),CHAR(13)," "))="MATERIAL","SPLIT_GEOGRAPHY","USE_ONE_VIEW")))))))))))</f>
      </c>
      <c r="R22" s="46">
        <f>IF(Q22=O22,"PASS","FAIL")</f>
      </c>
      <c r="S22" t="str">
        <v>{"decision_use":"product","existing_view":"NONE","buyer_state":"ESTABLISHED","buyer_effect":"SAME","buyer_label":"Enterprise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22" t="str">
        <v>Workbook formula applies — original canonical fixture</v>
      </c>
      <c r="U22" t="str">
        <v>SPLIT_OFFER</v>
      </c>
      <c r="V22" t="str">
        <v>OBJECT</v>
      </c>
      <c r="W22" t="str">
        <v>Enterprise buying group</v>
      </c>
      <c r="X22" t="str">
        <v>Enterprise platform</v>
      </c>
      <c r="Y22" t="str">
        <v>Secure workflow coordination</v>
      </c>
      <c r="Z22" t="str">
        <v>EU buyers with confirmed serviceability</v>
      </c>
      <c r="AA22" t="str">
        <v>COMPLETE</v>
      </c>
      <c r="AB22" t="str">
        <v>READY_FOR_HANDOFF</v>
      </c>
      <c r="AC22">
        <f>IF(OR(LEN(TRIM(SUBSTITUTE(SUBSTITUTE(SUBSTITUTE(SUBSTITUTE(SUBSTITUTE(SUBSTITUTE(W22,CHAR(160)," "),CHAR(9)," "),CHAR(10)," "),CHAR(11)," "),CHAR(12)," "),CHAR(13)," ")))=0,LEN(TRIM(SUBSTITUTE(SUBSTITUTE(SUBSTITUTE(SUBSTITUTE(SUBSTITUTE(SUBSTITUTE(X22,CHAR(160)," "),CHAR(9)," "),CHAR(10)," "),CHAR(11)," "),CHAR(12)," "),CHAR(13)," ")))=0,LEN(TRIM(SUBSTITUTE(SUBSTITUTE(SUBSTITUTE(SUBSTITUTE(SUBSTITUTE(SUBSTITUTE(Y22,CHAR(160)," "),CHAR(9)," "),CHAR(10)," "),CHAR(11)," "),CHAR(12)," "),CHAR(13)," ")))=0,LEN(TRIM(SUBSTITUTE(SUBSTITUTE(SUBSTITUTE(SUBSTITUTE(SUBSTITUTE(SUBSTITUTE(Z22,CHAR(160)," "),CHAR(9)," "),CHAR(10)," "),CHAR(11)," "),CHAR(12)," "),CHAR(13)," ")))=0),"INCOMPLETE","COMPLETE")</f>
      </c>
      <c r="AD22">
        <f>IF(AC22=AA22,"PASS","FAIL")</f>
      </c>
      <c r="AE22">
        <f>IF(OR(Q22="INVALID_INPUT",Q22="INCOMPLETE",Q22="RESOLVE_SCOPE",AC22="INCOMPLETE"),"NOT_READY_TO_PUBLISH","READY_FOR_HANDOFF")</f>
      </c>
      <c r="AF22">
        <f>IF(AE22=AB22,"PASS","FAIL")</f>
      </c>
    </row>
    <row r="23">
      <c r="A23" t="str">
        <v>SINGLE-012</v>
      </c>
      <c r="B23" t="str">
        <v>single-split</v>
      </c>
      <c r="C23" t="str">
        <v>offer materially changes alternatives for market_entry</v>
      </c>
      <c r="D23" t="str">
        <v>YES</v>
      </c>
      <c r="E23" s="40" t="str">
        <v>market_entry</v>
      </c>
      <c r="F23" s="40" t="str">
        <v>NONE</v>
      </c>
      <c r="G23" s="40" t="str">
        <v>ESTABLISHED</v>
      </c>
      <c r="H23" s="40" t="str">
        <v>SAME</v>
      </c>
      <c r="I23" s="40" t="str">
        <v>ESTABLISHED</v>
      </c>
      <c r="J23" s="40" t="str">
        <v>MATERIAL</v>
      </c>
      <c r="K23" s="40" t="str">
        <v>ESTABLISHED</v>
      </c>
      <c r="L23" s="40" t="str">
        <v>SAME</v>
      </c>
      <c r="M23" s="40" t="str">
        <v>ESTABLISHED</v>
      </c>
      <c r="N23" s="40" t="str">
        <v>SAME</v>
      </c>
      <c r="O23" t="str">
        <v>SPLIT_OFFER</v>
      </c>
      <c r="P23" t="str">
        <v>offer</v>
      </c>
      <c r="Q23" s="46">
        <f>IF(V23="OBJECT_INVALID_FIELD_TYPE","INVALID_INPUT",IF(V23&lt;&gt;"OBJECT","INCOMPLETE",IF(OR(LEN(TRIM(SUBSTITUTE(SUBSTITUTE(SUBSTITUTE(SUBSTITUTE(SUBSTITUTE(SUBSTITUTE(E23,CHAR(160)," "),CHAR(9)," "),CHAR(10)," "),CHAR(11)," "),CHAR(12)," "),CHAR(13)," ")))=0,LEN(TRIM(SUBSTITUTE(SUBSTITUTE(SUBSTITUTE(SUBSTITUTE(SUBSTITUTE(SUBSTITUTE(F23,CHAR(160)," "),CHAR(9)," "),CHAR(10)," "),CHAR(11)," "),CHAR(12)," "),CHAR(13)," ")))=0,LEN(TRIM(SUBSTITUTE(SUBSTITUTE(SUBSTITUTE(SUBSTITUTE(SUBSTITUTE(SUBSTITUTE(G23,CHAR(160)," "),CHAR(9)," "),CHAR(10)," "),CHAR(11)," "),CHAR(12)," "),CHAR(13)," ")))=0,LEN(TRIM(SUBSTITUTE(SUBSTITUTE(SUBSTITUTE(SUBSTITUTE(SUBSTITUTE(SUBSTITUTE(H23,CHAR(160)," "),CHAR(9)," "),CHAR(10)," "),CHAR(11)," "),CHAR(12)," "),CHAR(13)," ")))=0,LEN(TRIM(SUBSTITUTE(SUBSTITUTE(SUBSTITUTE(SUBSTITUTE(SUBSTITUTE(SUBSTITUTE(I23,CHAR(160)," "),CHAR(9)," "),CHAR(10)," "),CHAR(11)," "),CHAR(12)," "),CHAR(13)," ")))=0,LEN(TRIM(SUBSTITUTE(SUBSTITUTE(SUBSTITUTE(SUBSTITUTE(SUBSTITUTE(SUBSTITUTE(J23,CHAR(160)," "),CHAR(9)," "),CHAR(10)," "),CHAR(11)," "),CHAR(12)," "),CHAR(13)," ")))=0,LEN(TRIM(SUBSTITUTE(SUBSTITUTE(SUBSTITUTE(SUBSTITUTE(SUBSTITUTE(SUBSTITUTE(K23,CHAR(160)," "),CHAR(9)," "),CHAR(10)," "),CHAR(11)," "),CHAR(12)," "),CHAR(13)," ")))=0,LEN(TRIM(SUBSTITUTE(SUBSTITUTE(SUBSTITUTE(SUBSTITUTE(SUBSTITUTE(SUBSTITUTE(L23,CHAR(160)," "),CHAR(9)," "),CHAR(10)," "),CHAR(11)," "),CHAR(12)," "),CHAR(13)," ")))=0,LEN(TRIM(SUBSTITUTE(SUBSTITUTE(SUBSTITUTE(SUBSTITUTE(SUBSTITUTE(SUBSTITUTE(M23,CHAR(160)," "),CHAR(9)," "),CHAR(10)," "),CHAR(11)," "),CHAR(12)," "),CHAR(13)," ")))=0,LEN(TRIM(SUBSTITUTE(SUBSTITUTE(SUBSTITUTE(SUBSTITUTE(SUBSTITUTE(SUBSTITUTE(N23,CHAR(160)," "),CHAR(9)," "),CHAR(10)," "),CHAR(11)," "),CHAR(12)," "),CHAR(13)," ")))=0),"INCOMPLETE",IF(OR(SUMPRODUCT(--EXACT(TRIM(SUBSTITUTE(SUBSTITUTE(SUBSTITUTE(SUBSTITUTE(SUBSTITUTE(SUBSTITUTE(E23,CHAR(160)," "),CHAR(9)," "),CHAR(10)," "),CHAR(11)," "),CHAR(12)," "),CHAR(13)," ")),validation_decision_use))=0,SUMPRODUCT(--EXACT(TRIM(SUBSTITUTE(SUBSTITUTE(SUBSTITUTE(SUBSTITUTE(SUBSTITUTE(SUBSTITUTE(F23,CHAR(160)," "),CHAR(9)," "),CHAR(10)," "),CHAR(11)," "),CHAR(12)," "),CHAR(13)," ")),validation_existing_view))=0,SUMPRODUCT(--EXACT(TRIM(SUBSTITUTE(SUBSTITUTE(SUBSTITUTE(SUBSTITUTE(SUBSTITUTE(SUBSTITUTE(G23,CHAR(160)," "),CHAR(9)," "),CHAR(10)," "),CHAR(11)," "),CHAR(12)," "),CHAR(13)," ")),validation_boundary_state))=0,SUMPRODUCT(--EXACT(TRIM(SUBSTITUTE(SUBSTITUTE(SUBSTITUTE(SUBSTITUTE(SUBSTITUTE(SUBSTITUTE(H23,CHAR(160)," "),CHAR(9)," "),CHAR(10)," "),CHAR(11)," "),CHAR(12)," "),CHAR(13)," ")),validation_boundary_effect))=0,SUMPRODUCT(--EXACT(TRIM(SUBSTITUTE(SUBSTITUTE(SUBSTITUTE(SUBSTITUTE(SUBSTITUTE(SUBSTITUTE(I23,CHAR(160)," "),CHAR(9)," "),CHAR(10)," "),CHAR(11)," "),CHAR(12)," "),CHAR(13)," ")),validation_boundary_state))=0,SUMPRODUCT(--EXACT(TRIM(SUBSTITUTE(SUBSTITUTE(SUBSTITUTE(SUBSTITUTE(SUBSTITUTE(SUBSTITUTE(J23,CHAR(160)," "),CHAR(9)," "),CHAR(10)," "),CHAR(11)," "),CHAR(12)," "),CHAR(13)," ")),validation_boundary_effect))=0,SUMPRODUCT(--EXACT(TRIM(SUBSTITUTE(SUBSTITUTE(SUBSTITUTE(SUBSTITUTE(SUBSTITUTE(SUBSTITUTE(K23,CHAR(160)," "),CHAR(9)," "),CHAR(10)," "),CHAR(11)," "),CHAR(12)," "),CHAR(13)," ")),validation_boundary_state))=0,SUMPRODUCT(--EXACT(TRIM(SUBSTITUTE(SUBSTITUTE(SUBSTITUTE(SUBSTITUTE(SUBSTITUTE(SUBSTITUTE(L23,CHAR(160)," "),CHAR(9)," "),CHAR(10)," "),CHAR(11)," "),CHAR(12)," "),CHAR(13)," ")),validation_boundary_effect))=0,SUMPRODUCT(--EXACT(TRIM(SUBSTITUTE(SUBSTITUTE(SUBSTITUTE(SUBSTITUTE(SUBSTITUTE(SUBSTITUTE(M23,CHAR(160)," "),CHAR(9)," "),CHAR(10)," "),CHAR(11)," "),CHAR(12)," "),CHAR(13)," ")),validation_boundary_state))=0,SUMPRODUCT(--EXACT(TRIM(SUBSTITUTE(SUBSTITUTE(SUBSTITUTE(SUBSTITUTE(SUBSTITUTE(SUBSTITUTE(N23,CHAR(160)," "),CHAR(9)," "),CHAR(10)," "),CHAR(11)," "),CHAR(12)," "),CHAR(13)," ")),validation_boundary_effect))=0),"INVALID_INPUT",IF(OR(TRIM(SUBSTITUTE(SUBSTITUTE(SUBSTITUTE(SUBSTITUTE(SUBSTITUTE(SUBSTITUTE(G23,CHAR(160)," "),CHAR(9)," "),CHAR(10)," "),CHAR(11)," "),CHAR(12)," "),CHAR(13)," "))="UNRESOLVED",TRIM(SUBSTITUTE(SUBSTITUTE(SUBSTITUTE(SUBSTITUTE(SUBSTITUTE(SUBSTITUTE(H23,CHAR(160)," "),CHAR(9)," "),CHAR(10)," "),CHAR(11)," "),CHAR(12)," "),CHAR(13)," "))="UNKNOWN",TRIM(SUBSTITUTE(SUBSTITUTE(SUBSTITUTE(SUBSTITUTE(SUBSTITUTE(SUBSTITUTE(I23,CHAR(160)," "),CHAR(9)," "),CHAR(10)," "),CHAR(11)," "),CHAR(12)," "),CHAR(13)," "))="UNRESOLVED",TRIM(SUBSTITUTE(SUBSTITUTE(SUBSTITUTE(SUBSTITUTE(SUBSTITUTE(SUBSTITUTE(J23,CHAR(160)," "),CHAR(9)," "),CHAR(10)," "),CHAR(11)," "),CHAR(12)," "),CHAR(13)," "))="UNKNOWN",TRIM(SUBSTITUTE(SUBSTITUTE(SUBSTITUTE(SUBSTITUTE(SUBSTITUTE(SUBSTITUTE(K23,CHAR(160)," "),CHAR(9)," "),CHAR(10)," "),CHAR(11)," "),CHAR(12)," "),CHAR(13)," "))="UNRESOLVED",TRIM(SUBSTITUTE(SUBSTITUTE(SUBSTITUTE(SUBSTITUTE(SUBSTITUTE(SUBSTITUTE(L23,CHAR(160)," "),CHAR(9)," "),CHAR(10)," "),CHAR(11)," "),CHAR(12)," "),CHAR(13)," "))="UNKNOWN",TRIM(SUBSTITUTE(SUBSTITUTE(SUBSTITUTE(SUBSTITUTE(SUBSTITUTE(SUBSTITUTE(M23,CHAR(160)," "),CHAR(9)," "),CHAR(10)," "),CHAR(11)," "),CHAR(12)," "),CHAR(13)," "))="UNRESOLVED",TRIM(SUBSTITUTE(SUBSTITUTE(SUBSTITUTE(SUBSTITUTE(SUBSTITUTE(SUBSTITUTE(N23,CHAR(160)," "),CHAR(9)," "),CHAR(10)," "),CHAR(11)," "),CHAR(12)," "),CHAR(13)," "))="UNKNOWN"),"RESOLVE_SCOPE",IF(AND(TRIM(SUBSTITUTE(SUBSTITUTE(SUBSTITUTE(SUBSTITUTE(SUBSTITUTE(SUBSTITUTE(F23,CHAR(160)," "),CHAR(9)," "),CHAR(10)," "),CHAR(11)," "),CHAR(12)," "),CHAR(13)," "))="CURRENT",OR(TRIM(SUBSTITUTE(SUBSTITUTE(SUBSTITUTE(SUBSTITUTE(SUBSTITUTE(SUBSTITUTE(H23,CHAR(160)," "),CHAR(9)," "),CHAR(10)," "),CHAR(11)," "),CHAR(12)," "),CHAR(13)," "))="MATERIAL",TRIM(SUBSTITUTE(SUBSTITUTE(SUBSTITUTE(SUBSTITUTE(SUBSTITUTE(SUBSTITUTE(J23,CHAR(160)," "),CHAR(9)," "),CHAR(10)," "),CHAR(11)," "),CHAR(12)," "),CHAR(13)," "))="MATERIAL",TRIM(SUBSTITUTE(SUBSTITUTE(SUBSTITUTE(SUBSTITUTE(SUBSTITUTE(SUBSTITUTE(L23,CHAR(160)," "),CHAR(9)," "),CHAR(10)," "),CHAR(11)," "),CHAR(12)," "),CHAR(13)," "))="MATERIAL",TRIM(SUBSTITUTE(SUBSTITUTE(SUBSTITUTE(SUBSTITUTE(SUBSTITUTE(SUBSTITUTE(N23,CHAR(160)," "),CHAR(9)," "),CHAR(10)," "),CHAR(11)," "),CHAR(12)," "),CHAR(13)," "))="MATERIAL")),"REOPEN_VIEW",IF((--(TRIM(SUBSTITUTE(SUBSTITUTE(SUBSTITUTE(SUBSTITUTE(SUBSTITUTE(SUBSTITUTE(H23,CHAR(160)," "),CHAR(9)," "),CHAR(10)," "),CHAR(11)," "),CHAR(12)," "),CHAR(13)," "))="MATERIAL")+--(TRIM(SUBSTITUTE(SUBSTITUTE(SUBSTITUTE(SUBSTITUTE(SUBSTITUTE(SUBSTITUTE(J23,CHAR(160)," "),CHAR(9)," "),CHAR(10)," "),CHAR(11)," "),CHAR(12)," "),CHAR(13)," "))="MATERIAL")+--(TRIM(SUBSTITUTE(SUBSTITUTE(SUBSTITUTE(SUBSTITUTE(SUBSTITUTE(SUBSTITUTE(L23,CHAR(160)," "),CHAR(9)," "),CHAR(10)," "),CHAR(11)," "),CHAR(12)," "),CHAR(13)," "))="MATERIAL")+--(TRIM(SUBSTITUTE(SUBSTITUTE(SUBSTITUTE(SUBSTITUTE(SUBSTITUTE(SUBSTITUTE(N23,CHAR(160)," "),CHAR(9)," "),CHAR(10)," "),CHAR(11)," "),CHAR(12)," "),CHAR(13)," "))="MATERIAL"))&gt;1,"SPLIT_MULTIPLE",IF(TRIM(SUBSTITUTE(SUBSTITUTE(SUBSTITUTE(SUBSTITUTE(SUBSTITUTE(SUBSTITUTE(H23,CHAR(160)," "),CHAR(9)," "),CHAR(10)," "),CHAR(11)," "),CHAR(12)," "),CHAR(13)," "))="MATERIAL","SPLIT_BUYER",IF(TRIM(SUBSTITUTE(SUBSTITUTE(SUBSTITUTE(SUBSTITUTE(SUBSTITUTE(SUBSTITUTE(J23,CHAR(160)," "),CHAR(9)," "),CHAR(10)," "),CHAR(11)," "),CHAR(12)," "),CHAR(13)," "))="MATERIAL","SPLIT_OFFER",IF(TRIM(SUBSTITUTE(SUBSTITUTE(SUBSTITUTE(SUBSTITUTE(SUBSTITUTE(SUBSTITUTE(L23,CHAR(160)," "),CHAR(9)," "),CHAR(10)," "),CHAR(11)," "),CHAR(12)," "),CHAR(13)," "))="MATERIAL","SPLIT_MARKET",IF(TRIM(SUBSTITUTE(SUBSTITUTE(SUBSTITUTE(SUBSTITUTE(SUBSTITUTE(SUBSTITUTE(N23,CHAR(160)," "),CHAR(9)," "),CHAR(10)," "),CHAR(11)," "),CHAR(12)," "),CHAR(13)," "))="MATERIAL","SPLIT_GEOGRAPHY","USE_ONE_VIEW")))))))))))</f>
      </c>
      <c r="R23" s="46">
        <f>IF(Q23=O23,"PASS","FAIL")</f>
      </c>
      <c r="S23" t="str">
        <v>{"decision_use":"market_entry","existing_view":"NONE","buyer_state":"ESTABLISHED","buyer_effect":"SAME","buyer_label":"Enterprise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23" t="str">
        <v>Workbook formula applies — original canonical fixture</v>
      </c>
      <c r="U23" t="str">
        <v>SPLIT_OFFER</v>
      </c>
      <c r="V23" t="str">
        <v>OBJECT</v>
      </c>
      <c r="W23" t="str">
        <v>Enterprise buying group</v>
      </c>
      <c r="X23" t="str">
        <v>Enterprise platform</v>
      </c>
      <c r="Y23" t="str">
        <v>Secure workflow coordination</v>
      </c>
      <c r="Z23" t="str">
        <v>EU buyers with confirmed serviceability</v>
      </c>
      <c r="AA23" t="str">
        <v>COMPLETE</v>
      </c>
      <c r="AB23" t="str">
        <v>READY_FOR_HANDOFF</v>
      </c>
      <c r="AC23">
        <f>IF(OR(LEN(TRIM(SUBSTITUTE(SUBSTITUTE(SUBSTITUTE(SUBSTITUTE(SUBSTITUTE(SUBSTITUTE(W23,CHAR(160)," "),CHAR(9)," "),CHAR(10)," "),CHAR(11)," "),CHAR(12)," "),CHAR(13)," ")))=0,LEN(TRIM(SUBSTITUTE(SUBSTITUTE(SUBSTITUTE(SUBSTITUTE(SUBSTITUTE(SUBSTITUTE(X23,CHAR(160)," "),CHAR(9)," "),CHAR(10)," "),CHAR(11)," "),CHAR(12)," "),CHAR(13)," ")))=0,LEN(TRIM(SUBSTITUTE(SUBSTITUTE(SUBSTITUTE(SUBSTITUTE(SUBSTITUTE(SUBSTITUTE(Y23,CHAR(160)," "),CHAR(9)," "),CHAR(10)," "),CHAR(11)," "),CHAR(12)," "),CHAR(13)," ")))=0,LEN(TRIM(SUBSTITUTE(SUBSTITUTE(SUBSTITUTE(SUBSTITUTE(SUBSTITUTE(SUBSTITUTE(Z23,CHAR(160)," "),CHAR(9)," "),CHAR(10)," "),CHAR(11)," "),CHAR(12)," "),CHAR(13)," ")))=0),"INCOMPLETE","COMPLETE")</f>
      </c>
      <c r="AD23">
        <f>IF(AC23=AA23,"PASS","FAIL")</f>
      </c>
      <c r="AE23">
        <f>IF(OR(Q23="INVALID_INPUT",Q23="INCOMPLETE",Q23="RESOLVE_SCOPE",AC23="INCOMPLETE"),"NOT_READY_TO_PUBLISH","READY_FOR_HANDOFF")</f>
      </c>
      <c r="AF23">
        <f>IF(AE23=AB23,"PASS","FAIL")</f>
      </c>
    </row>
    <row r="24">
      <c r="A24" t="str">
        <v>SINGLE-013</v>
      </c>
      <c r="B24" t="str">
        <v>single-split</v>
      </c>
      <c r="C24" t="str">
        <v>offer materially changes alternatives for pricing</v>
      </c>
      <c r="D24" t="str">
        <v>YES</v>
      </c>
      <c r="E24" s="40" t="str">
        <v>pricing</v>
      </c>
      <c r="F24" s="40" t="str">
        <v>NONE</v>
      </c>
      <c r="G24" s="40" t="str">
        <v>ESTABLISHED</v>
      </c>
      <c r="H24" s="40" t="str">
        <v>SAME</v>
      </c>
      <c r="I24" s="40" t="str">
        <v>ESTABLISHED</v>
      </c>
      <c r="J24" s="40" t="str">
        <v>MATERIAL</v>
      </c>
      <c r="K24" s="40" t="str">
        <v>ESTABLISHED</v>
      </c>
      <c r="L24" s="40" t="str">
        <v>SAME</v>
      </c>
      <c r="M24" s="40" t="str">
        <v>ESTABLISHED</v>
      </c>
      <c r="N24" s="40" t="str">
        <v>SAME</v>
      </c>
      <c r="O24" t="str">
        <v>SPLIT_OFFER</v>
      </c>
      <c r="P24" t="str">
        <v>offer</v>
      </c>
      <c r="Q24" s="46">
        <f>IF(V24="OBJECT_INVALID_FIELD_TYPE","INVALID_INPUT",IF(V24&lt;&gt;"OBJECT","INCOMPLETE",IF(OR(LEN(TRIM(SUBSTITUTE(SUBSTITUTE(SUBSTITUTE(SUBSTITUTE(SUBSTITUTE(SUBSTITUTE(E24,CHAR(160)," "),CHAR(9)," "),CHAR(10)," "),CHAR(11)," "),CHAR(12)," "),CHAR(13)," ")))=0,LEN(TRIM(SUBSTITUTE(SUBSTITUTE(SUBSTITUTE(SUBSTITUTE(SUBSTITUTE(SUBSTITUTE(F24,CHAR(160)," "),CHAR(9)," "),CHAR(10)," "),CHAR(11)," "),CHAR(12)," "),CHAR(13)," ")))=0,LEN(TRIM(SUBSTITUTE(SUBSTITUTE(SUBSTITUTE(SUBSTITUTE(SUBSTITUTE(SUBSTITUTE(G24,CHAR(160)," "),CHAR(9)," "),CHAR(10)," "),CHAR(11)," "),CHAR(12)," "),CHAR(13)," ")))=0,LEN(TRIM(SUBSTITUTE(SUBSTITUTE(SUBSTITUTE(SUBSTITUTE(SUBSTITUTE(SUBSTITUTE(H24,CHAR(160)," "),CHAR(9)," "),CHAR(10)," "),CHAR(11)," "),CHAR(12)," "),CHAR(13)," ")))=0,LEN(TRIM(SUBSTITUTE(SUBSTITUTE(SUBSTITUTE(SUBSTITUTE(SUBSTITUTE(SUBSTITUTE(I24,CHAR(160)," "),CHAR(9)," "),CHAR(10)," "),CHAR(11)," "),CHAR(12)," "),CHAR(13)," ")))=0,LEN(TRIM(SUBSTITUTE(SUBSTITUTE(SUBSTITUTE(SUBSTITUTE(SUBSTITUTE(SUBSTITUTE(J24,CHAR(160)," "),CHAR(9)," "),CHAR(10)," "),CHAR(11)," "),CHAR(12)," "),CHAR(13)," ")))=0,LEN(TRIM(SUBSTITUTE(SUBSTITUTE(SUBSTITUTE(SUBSTITUTE(SUBSTITUTE(SUBSTITUTE(K24,CHAR(160)," "),CHAR(9)," "),CHAR(10)," "),CHAR(11)," "),CHAR(12)," "),CHAR(13)," ")))=0,LEN(TRIM(SUBSTITUTE(SUBSTITUTE(SUBSTITUTE(SUBSTITUTE(SUBSTITUTE(SUBSTITUTE(L24,CHAR(160)," "),CHAR(9)," "),CHAR(10)," "),CHAR(11)," "),CHAR(12)," "),CHAR(13)," ")))=0,LEN(TRIM(SUBSTITUTE(SUBSTITUTE(SUBSTITUTE(SUBSTITUTE(SUBSTITUTE(SUBSTITUTE(M24,CHAR(160)," "),CHAR(9)," "),CHAR(10)," "),CHAR(11)," "),CHAR(12)," "),CHAR(13)," ")))=0,LEN(TRIM(SUBSTITUTE(SUBSTITUTE(SUBSTITUTE(SUBSTITUTE(SUBSTITUTE(SUBSTITUTE(N24,CHAR(160)," "),CHAR(9)," "),CHAR(10)," "),CHAR(11)," "),CHAR(12)," "),CHAR(13)," ")))=0),"INCOMPLETE",IF(OR(SUMPRODUCT(--EXACT(TRIM(SUBSTITUTE(SUBSTITUTE(SUBSTITUTE(SUBSTITUTE(SUBSTITUTE(SUBSTITUTE(E24,CHAR(160)," "),CHAR(9)," "),CHAR(10)," "),CHAR(11)," "),CHAR(12)," "),CHAR(13)," ")),validation_decision_use))=0,SUMPRODUCT(--EXACT(TRIM(SUBSTITUTE(SUBSTITUTE(SUBSTITUTE(SUBSTITUTE(SUBSTITUTE(SUBSTITUTE(F24,CHAR(160)," "),CHAR(9)," "),CHAR(10)," "),CHAR(11)," "),CHAR(12)," "),CHAR(13)," ")),validation_existing_view))=0,SUMPRODUCT(--EXACT(TRIM(SUBSTITUTE(SUBSTITUTE(SUBSTITUTE(SUBSTITUTE(SUBSTITUTE(SUBSTITUTE(G24,CHAR(160)," "),CHAR(9)," "),CHAR(10)," "),CHAR(11)," "),CHAR(12)," "),CHAR(13)," ")),validation_boundary_state))=0,SUMPRODUCT(--EXACT(TRIM(SUBSTITUTE(SUBSTITUTE(SUBSTITUTE(SUBSTITUTE(SUBSTITUTE(SUBSTITUTE(H24,CHAR(160)," "),CHAR(9)," "),CHAR(10)," "),CHAR(11)," "),CHAR(12)," "),CHAR(13)," ")),validation_boundary_effect))=0,SUMPRODUCT(--EXACT(TRIM(SUBSTITUTE(SUBSTITUTE(SUBSTITUTE(SUBSTITUTE(SUBSTITUTE(SUBSTITUTE(I24,CHAR(160)," "),CHAR(9)," "),CHAR(10)," "),CHAR(11)," "),CHAR(12)," "),CHAR(13)," ")),validation_boundary_state))=0,SUMPRODUCT(--EXACT(TRIM(SUBSTITUTE(SUBSTITUTE(SUBSTITUTE(SUBSTITUTE(SUBSTITUTE(SUBSTITUTE(J24,CHAR(160)," "),CHAR(9)," "),CHAR(10)," "),CHAR(11)," "),CHAR(12)," "),CHAR(13)," ")),validation_boundary_effect))=0,SUMPRODUCT(--EXACT(TRIM(SUBSTITUTE(SUBSTITUTE(SUBSTITUTE(SUBSTITUTE(SUBSTITUTE(SUBSTITUTE(K24,CHAR(160)," "),CHAR(9)," "),CHAR(10)," "),CHAR(11)," "),CHAR(12)," "),CHAR(13)," ")),validation_boundary_state))=0,SUMPRODUCT(--EXACT(TRIM(SUBSTITUTE(SUBSTITUTE(SUBSTITUTE(SUBSTITUTE(SUBSTITUTE(SUBSTITUTE(L24,CHAR(160)," "),CHAR(9)," "),CHAR(10)," "),CHAR(11)," "),CHAR(12)," "),CHAR(13)," ")),validation_boundary_effect))=0,SUMPRODUCT(--EXACT(TRIM(SUBSTITUTE(SUBSTITUTE(SUBSTITUTE(SUBSTITUTE(SUBSTITUTE(SUBSTITUTE(M24,CHAR(160)," "),CHAR(9)," "),CHAR(10)," "),CHAR(11)," "),CHAR(12)," "),CHAR(13)," ")),validation_boundary_state))=0,SUMPRODUCT(--EXACT(TRIM(SUBSTITUTE(SUBSTITUTE(SUBSTITUTE(SUBSTITUTE(SUBSTITUTE(SUBSTITUTE(N24,CHAR(160)," "),CHAR(9)," "),CHAR(10)," "),CHAR(11)," "),CHAR(12)," "),CHAR(13)," ")),validation_boundary_effect))=0),"INVALID_INPUT",IF(OR(TRIM(SUBSTITUTE(SUBSTITUTE(SUBSTITUTE(SUBSTITUTE(SUBSTITUTE(SUBSTITUTE(G24,CHAR(160)," "),CHAR(9)," "),CHAR(10)," "),CHAR(11)," "),CHAR(12)," "),CHAR(13)," "))="UNRESOLVED",TRIM(SUBSTITUTE(SUBSTITUTE(SUBSTITUTE(SUBSTITUTE(SUBSTITUTE(SUBSTITUTE(H24,CHAR(160)," "),CHAR(9)," "),CHAR(10)," "),CHAR(11)," "),CHAR(12)," "),CHAR(13)," "))="UNKNOWN",TRIM(SUBSTITUTE(SUBSTITUTE(SUBSTITUTE(SUBSTITUTE(SUBSTITUTE(SUBSTITUTE(I24,CHAR(160)," "),CHAR(9)," "),CHAR(10)," "),CHAR(11)," "),CHAR(12)," "),CHAR(13)," "))="UNRESOLVED",TRIM(SUBSTITUTE(SUBSTITUTE(SUBSTITUTE(SUBSTITUTE(SUBSTITUTE(SUBSTITUTE(J24,CHAR(160)," "),CHAR(9)," "),CHAR(10)," "),CHAR(11)," "),CHAR(12)," "),CHAR(13)," "))="UNKNOWN",TRIM(SUBSTITUTE(SUBSTITUTE(SUBSTITUTE(SUBSTITUTE(SUBSTITUTE(SUBSTITUTE(K24,CHAR(160)," "),CHAR(9)," "),CHAR(10)," "),CHAR(11)," "),CHAR(12)," "),CHAR(13)," "))="UNRESOLVED",TRIM(SUBSTITUTE(SUBSTITUTE(SUBSTITUTE(SUBSTITUTE(SUBSTITUTE(SUBSTITUTE(L24,CHAR(160)," "),CHAR(9)," "),CHAR(10)," "),CHAR(11)," "),CHAR(12)," "),CHAR(13)," "))="UNKNOWN",TRIM(SUBSTITUTE(SUBSTITUTE(SUBSTITUTE(SUBSTITUTE(SUBSTITUTE(SUBSTITUTE(M24,CHAR(160)," "),CHAR(9)," "),CHAR(10)," "),CHAR(11)," "),CHAR(12)," "),CHAR(13)," "))="UNRESOLVED",TRIM(SUBSTITUTE(SUBSTITUTE(SUBSTITUTE(SUBSTITUTE(SUBSTITUTE(SUBSTITUTE(N24,CHAR(160)," "),CHAR(9)," "),CHAR(10)," "),CHAR(11)," "),CHAR(12)," "),CHAR(13)," "))="UNKNOWN"),"RESOLVE_SCOPE",IF(AND(TRIM(SUBSTITUTE(SUBSTITUTE(SUBSTITUTE(SUBSTITUTE(SUBSTITUTE(SUBSTITUTE(F24,CHAR(160)," "),CHAR(9)," "),CHAR(10)," "),CHAR(11)," "),CHAR(12)," "),CHAR(13)," "))="CURRENT",OR(TRIM(SUBSTITUTE(SUBSTITUTE(SUBSTITUTE(SUBSTITUTE(SUBSTITUTE(SUBSTITUTE(H24,CHAR(160)," "),CHAR(9)," "),CHAR(10)," "),CHAR(11)," "),CHAR(12)," "),CHAR(13)," "))="MATERIAL",TRIM(SUBSTITUTE(SUBSTITUTE(SUBSTITUTE(SUBSTITUTE(SUBSTITUTE(SUBSTITUTE(J24,CHAR(160)," "),CHAR(9)," "),CHAR(10)," "),CHAR(11)," "),CHAR(12)," "),CHAR(13)," "))="MATERIAL",TRIM(SUBSTITUTE(SUBSTITUTE(SUBSTITUTE(SUBSTITUTE(SUBSTITUTE(SUBSTITUTE(L24,CHAR(160)," "),CHAR(9)," "),CHAR(10)," "),CHAR(11)," "),CHAR(12)," "),CHAR(13)," "))="MATERIAL",TRIM(SUBSTITUTE(SUBSTITUTE(SUBSTITUTE(SUBSTITUTE(SUBSTITUTE(SUBSTITUTE(N24,CHAR(160)," "),CHAR(9)," "),CHAR(10)," "),CHAR(11)," "),CHAR(12)," "),CHAR(13)," "))="MATERIAL")),"REOPEN_VIEW",IF((--(TRIM(SUBSTITUTE(SUBSTITUTE(SUBSTITUTE(SUBSTITUTE(SUBSTITUTE(SUBSTITUTE(H24,CHAR(160)," "),CHAR(9)," "),CHAR(10)," "),CHAR(11)," "),CHAR(12)," "),CHAR(13)," "))="MATERIAL")+--(TRIM(SUBSTITUTE(SUBSTITUTE(SUBSTITUTE(SUBSTITUTE(SUBSTITUTE(SUBSTITUTE(J24,CHAR(160)," "),CHAR(9)," "),CHAR(10)," "),CHAR(11)," "),CHAR(12)," "),CHAR(13)," "))="MATERIAL")+--(TRIM(SUBSTITUTE(SUBSTITUTE(SUBSTITUTE(SUBSTITUTE(SUBSTITUTE(SUBSTITUTE(L24,CHAR(160)," "),CHAR(9)," "),CHAR(10)," "),CHAR(11)," "),CHAR(12)," "),CHAR(13)," "))="MATERIAL")+--(TRIM(SUBSTITUTE(SUBSTITUTE(SUBSTITUTE(SUBSTITUTE(SUBSTITUTE(SUBSTITUTE(N24,CHAR(160)," "),CHAR(9)," "),CHAR(10)," "),CHAR(11)," "),CHAR(12)," "),CHAR(13)," "))="MATERIAL"))&gt;1,"SPLIT_MULTIPLE",IF(TRIM(SUBSTITUTE(SUBSTITUTE(SUBSTITUTE(SUBSTITUTE(SUBSTITUTE(SUBSTITUTE(H24,CHAR(160)," "),CHAR(9)," "),CHAR(10)," "),CHAR(11)," "),CHAR(12)," "),CHAR(13)," "))="MATERIAL","SPLIT_BUYER",IF(TRIM(SUBSTITUTE(SUBSTITUTE(SUBSTITUTE(SUBSTITUTE(SUBSTITUTE(SUBSTITUTE(J24,CHAR(160)," "),CHAR(9)," "),CHAR(10)," "),CHAR(11)," "),CHAR(12)," "),CHAR(13)," "))="MATERIAL","SPLIT_OFFER",IF(TRIM(SUBSTITUTE(SUBSTITUTE(SUBSTITUTE(SUBSTITUTE(SUBSTITUTE(SUBSTITUTE(L24,CHAR(160)," "),CHAR(9)," "),CHAR(10)," "),CHAR(11)," "),CHAR(12)," "),CHAR(13)," "))="MATERIAL","SPLIT_MARKET",IF(TRIM(SUBSTITUTE(SUBSTITUTE(SUBSTITUTE(SUBSTITUTE(SUBSTITUTE(SUBSTITUTE(N24,CHAR(160)," "),CHAR(9)," "),CHAR(10)," "),CHAR(11)," "),CHAR(12)," "),CHAR(13)," "))="MATERIAL","SPLIT_GEOGRAPHY","USE_ONE_VIEW")))))))))))</f>
      </c>
      <c r="R24" s="46">
        <f>IF(Q24=O24,"PASS","FAIL")</f>
      </c>
      <c r="S24" t="str">
        <v>{"decision_use":"pricing","existing_view":"NONE","buyer_state":"ESTABLISHED","buyer_effect":"SAME","buyer_label":"Enterprise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24" t="str">
        <v>Workbook formula applies — original canonical fixture</v>
      </c>
      <c r="U24" t="str">
        <v>SPLIT_OFFER</v>
      </c>
      <c r="V24" t="str">
        <v>OBJECT</v>
      </c>
      <c r="W24" t="str">
        <v>Enterprise buying group</v>
      </c>
      <c r="X24" t="str">
        <v>Enterprise platform</v>
      </c>
      <c r="Y24" t="str">
        <v>Secure workflow coordination</v>
      </c>
      <c r="Z24" t="str">
        <v>EU buyers with confirmed serviceability</v>
      </c>
      <c r="AA24" t="str">
        <v>COMPLETE</v>
      </c>
      <c r="AB24" t="str">
        <v>READY_FOR_HANDOFF</v>
      </c>
      <c r="AC24">
        <f>IF(OR(LEN(TRIM(SUBSTITUTE(SUBSTITUTE(SUBSTITUTE(SUBSTITUTE(SUBSTITUTE(SUBSTITUTE(W24,CHAR(160)," "),CHAR(9)," "),CHAR(10)," "),CHAR(11)," "),CHAR(12)," "),CHAR(13)," ")))=0,LEN(TRIM(SUBSTITUTE(SUBSTITUTE(SUBSTITUTE(SUBSTITUTE(SUBSTITUTE(SUBSTITUTE(X24,CHAR(160)," "),CHAR(9)," "),CHAR(10)," "),CHAR(11)," "),CHAR(12)," "),CHAR(13)," ")))=0,LEN(TRIM(SUBSTITUTE(SUBSTITUTE(SUBSTITUTE(SUBSTITUTE(SUBSTITUTE(SUBSTITUTE(Y24,CHAR(160)," "),CHAR(9)," "),CHAR(10)," "),CHAR(11)," "),CHAR(12)," "),CHAR(13)," ")))=0,LEN(TRIM(SUBSTITUTE(SUBSTITUTE(SUBSTITUTE(SUBSTITUTE(SUBSTITUTE(SUBSTITUTE(Z24,CHAR(160)," "),CHAR(9)," "),CHAR(10)," "),CHAR(11)," "),CHAR(12)," "),CHAR(13)," ")))=0),"INCOMPLETE","COMPLETE")</f>
      </c>
      <c r="AD24">
        <f>IF(AC24=AA24,"PASS","FAIL")</f>
      </c>
      <c r="AE24">
        <f>IF(OR(Q24="INVALID_INPUT",Q24="INCOMPLETE",Q24="RESOLVE_SCOPE",AC24="INCOMPLETE"),"NOT_READY_TO_PUBLISH","READY_FOR_HANDOFF")</f>
      </c>
      <c r="AF24">
        <f>IF(AE24=AB24,"PASS","FAIL")</f>
      </c>
    </row>
    <row r="25">
      <c r="A25" t="str">
        <v>SINGLE-014</v>
      </c>
      <c r="B25" t="str">
        <v>single-split</v>
      </c>
      <c r="C25" t="str">
        <v>offer materially changes alternatives for other</v>
      </c>
      <c r="D25" t="str">
        <v>YES</v>
      </c>
      <c r="E25" s="40" t="str">
        <v>other</v>
      </c>
      <c r="F25" s="40" t="str">
        <v>NONE</v>
      </c>
      <c r="G25" s="40" t="str">
        <v>ESTABLISHED</v>
      </c>
      <c r="H25" s="40" t="str">
        <v>SAME</v>
      </c>
      <c r="I25" s="40" t="str">
        <v>ESTABLISHED</v>
      </c>
      <c r="J25" s="40" t="str">
        <v>MATERIAL</v>
      </c>
      <c r="K25" s="40" t="str">
        <v>ESTABLISHED</v>
      </c>
      <c r="L25" s="40" t="str">
        <v>SAME</v>
      </c>
      <c r="M25" s="40" t="str">
        <v>ESTABLISHED</v>
      </c>
      <c r="N25" s="40" t="str">
        <v>SAME</v>
      </c>
      <c r="O25" t="str">
        <v>SPLIT_OFFER</v>
      </c>
      <c r="P25" t="str">
        <v>offer</v>
      </c>
      <c r="Q25" s="46">
        <f>IF(V25="OBJECT_INVALID_FIELD_TYPE","INVALID_INPUT",IF(V25&lt;&gt;"OBJECT","INCOMPLETE",IF(OR(LEN(TRIM(SUBSTITUTE(SUBSTITUTE(SUBSTITUTE(SUBSTITUTE(SUBSTITUTE(SUBSTITUTE(E25,CHAR(160)," "),CHAR(9)," "),CHAR(10)," "),CHAR(11)," "),CHAR(12)," "),CHAR(13)," ")))=0,LEN(TRIM(SUBSTITUTE(SUBSTITUTE(SUBSTITUTE(SUBSTITUTE(SUBSTITUTE(SUBSTITUTE(F25,CHAR(160)," "),CHAR(9)," "),CHAR(10)," "),CHAR(11)," "),CHAR(12)," "),CHAR(13)," ")))=0,LEN(TRIM(SUBSTITUTE(SUBSTITUTE(SUBSTITUTE(SUBSTITUTE(SUBSTITUTE(SUBSTITUTE(G25,CHAR(160)," "),CHAR(9)," "),CHAR(10)," "),CHAR(11)," "),CHAR(12)," "),CHAR(13)," ")))=0,LEN(TRIM(SUBSTITUTE(SUBSTITUTE(SUBSTITUTE(SUBSTITUTE(SUBSTITUTE(SUBSTITUTE(H25,CHAR(160)," "),CHAR(9)," "),CHAR(10)," "),CHAR(11)," "),CHAR(12)," "),CHAR(13)," ")))=0,LEN(TRIM(SUBSTITUTE(SUBSTITUTE(SUBSTITUTE(SUBSTITUTE(SUBSTITUTE(SUBSTITUTE(I25,CHAR(160)," "),CHAR(9)," "),CHAR(10)," "),CHAR(11)," "),CHAR(12)," "),CHAR(13)," ")))=0,LEN(TRIM(SUBSTITUTE(SUBSTITUTE(SUBSTITUTE(SUBSTITUTE(SUBSTITUTE(SUBSTITUTE(J25,CHAR(160)," "),CHAR(9)," "),CHAR(10)," "),CHAR(11)," "),CHAR(12)," "),CHAR(13)," ")))=0,LEN(TRIM(SUBSTITUTE(SUBSTITUTE(SUBSTITUTE(SUBSTITUTE(SUBSTITUTE(SUBSTITUTE(K25,CHAR(160)," "),CHAR(9)," "),CHAR(10)," "),CHAR(11)," "),CHAR(12)," "),CHAR(13)," ")))=0,LEN(TRIM(SUBSTITUTE(SUBSTITUTE(SUBSTITUTE(SUBSTITUTE(SUBSTITUTE(SUBSTITUTE(L25,CHAR(160)," "),CHAR(9)," "),CHAR(10)," "),CHAR(11)," "),CHAR(12)," "),CHAR(13)," ")))=0,LEN(TRIM(SUBSTITUTE(SUBSTITUTE(SUBSTITUTE(SUBSTITUTE(SUBSTITUTE(SUBSTITUTE(M25,CHAR(160)," "),CHAR(9)," "),CHAR(10)," "),CHAR(11)," "),CHAR(12)," "),CHAR(13)," ")))=0,LEN(TRIM(SUBSTITUTE(SUBSTITUTE(SUBSTITUTE(SUBSTITUTE(SUBSTITUTE(SUBSTITUTE(N25,CHAR(160)," "),CHAR(9)," "),CHAR(10)," "),CHAR(11)," "),CHAR(12)," "),CHAR(13)," ")))=0),"INCOMPLETE",IF(OR(SUMPRODUCT(--EXACT(TRIM(SUBSTITUTE(SUBSTITUTE(SUBSTITUTE(SUBSTITUTE(SUBSTITUTE(SUBSTITUTE(E25,CHAR(160)," "),CHAR(9)," "),CHAR(10)," "),CHAR(11)," "),CHAR(12)," "),CHAR(13)," ")),validation_decision_use))=0,SUMPRODUCT(--EXACT(TRIM(SUBSTITUTE(SUBSTITUTE(SUBSTITUTE(SUBSTITUTE(SUBSTITUTE(SUBSTITUTE(F25,CHAR(160)," "),CHAR(9)," "),CHAR(10)," "),CHAR(11)," "),CHAR(12)," "),CHAR(13)," ")),validation_existing_view))=0,SUMPRODUCT(--EXACT(TRIM(SUBSTITUTE(SUBSTITUTE(SUBSTITUTE(SUBSTITUTE(SUBSTITUTE(SUBSTITUTE(G25,CHAR(160)," "),CHAR(9)," "),CHAR(10)," "),CHAR(11)," "),CHAR(12)," "),CHAR(13)," ")),validation_boundary_state))=0,SUMPRODUCT(--EXACT(TRIM(SUBSTITUTE(SUBSTITUTE(SUBSTITUTE(SUBSTITUTE(SUBSTITUTE(SUBSTITUTE(H25,CHAR(160)," "),CHAR(9)," "),CHAR(10)," "),CHAR(11)," "),CHAR(12)," "),CHAR(13)," ")),validation_boundary_effect))=0,SUMPRODUCT(--EXACT(TRIM(SUBSTITUTE(SUBSTITUTE(SUBSTITUTE(SUBSTITUTE(SUBSTITUTE(SUBSTITUTE(I25,CHAR(160)," "),CHAR(9)," "),CHAR(10)," "),CHAR(11)," "),CHAR(12)," "),CHAR(13)," ")),validation_boundary_state))=0,SUMPRODUCT(--EXACT(TRIM(SUBSTITUTE(SUBSTITUTE(SUBSTITUTE(SUBSTITUTE(SUBSTITUTE(SUBSTITUTE(J25,CHAR(160)," "),CHAR(9)," "),CHAR(10)," "),CHAR(11)," "),CHAR(12)," "),CHAR(13)," ")),validation_boundary_effect))=0,SUMPRODUCT(--EXACT(TRIM(SUBSTITUTE(SUBSTITUTE(SUBSTITUTE(SUBSTITUTE(SUBSTITUTE(SUBSTITUTE(K25,CHAR(160)," "),CHAR(9)," "),CHAR(10)," "),CHAR(11)," "),CHAR(12)," "),CHAR(13)," ")),validation_boundary_state))=0,SUMPRODUCT(--EXACT(TRIM(SUBSTITUTE(SUBSTITUTE(SUBSTITUTE(SUBSTITUTE(SUBSTITUTE(SUBSTITUTE(L25,CHAR(160)," "),CHAR(9)," "),CHAR(10)," "),CHAR(11)," "),CHAR(12)," "),CHAR(13)," ")),validation_boundary_effect))=0,SUMPRODUCT(--EXACT(TRIM(SUBSTITUTE(SUBSTITUTE(SUBSTITUTE(SUBSTITUTE(SUBSTITUTE(SUBSTITUTE(M25,CHAR(160)," "),CHAR(9)," "),CHAR(10)," "),CHAR(11)," "),CHAR(12)," "),CHAR(13)," ")),validation_boundary_state))=0,SUMPRODUCT(--EXACT(TRIM(SUBSTITUTE(SUBSTITUTE(SUBSTITUTE(SUBSTITUTE(SUBSTITUTE(SUBSTITUTE(N25,CHAR(160)," "),CHAR(9)," "),CHAR(10)," "),CHAR(11)," "),CHAR(12)," "),CHAR(13)," ")),validation_boundary_effect))=0),"INVALID_INPUT",IF(OR(TRIM(SUBSTITUTE(SUBSTITUTE(SUBSTITUTE(SUBSTITUTE(SUBSTITUTE(SUBSTITUTE(G25,CHAR(160)," "),CHAR(9)," "),CHAR(10)," "),CHAR(11)," "),CHAR(12)," "),CHAR(13)," "))="UNRESOLVED",TRIM(SUBSTITUTE(SUBSTITUTE(SUBSTITUTE(SUBSTITUTE(SUBSTITUTE(SUBSTITUTE(H25,CHAR(160)," "),CHAR(9)," "),CHAR(10)," "),CHAR(11)," "),CHAR(12)," "),CHAR(13)," "))="UNKNOWN",TRIM(SUBSTITUTE(SUBSTITUTE(SUBSTITUTE(SUBSTITUTE(SUBSTITUTE(SUBSTITUTE(I25,CHAR(160)," "),CHAR(9)," "),CHAR(10)," "),CHAR(11)," "),CHAR(12)," "),CHAR(13)," "))="UNRESOLVED",TRIM(SUBSTITUTE(SUBSTITUTE(SUBSTITUTE(SUBSTITUTE(SUBSTITUTE(SUBSTITUTE(J25,CHAR(160)," "),CHAR(9)," "),CHAR(10)," "),CHAR(11)," "),CHAR(12)," "),CHAR(13)," "))="UNKNOWN",TRIM(SUBSTITUTE(SUBSTITUTE(SUBSTITUTE(SUBSTITUTE(SUBSTITUTE(SUBSTITUTE(K25,CHAR(160)," "),CHAR(9)," "),CHAR(10)," "),CHAR(11)," "),CHAR(12)," "),CHAR(13)," "))="UNRESOLVED",TRIM(SUBSTITUTE(SUBSTITUTE(SUBSTITUTE(SUBSTITUTE(SUBSTITUTE(SUBSTITUTE(L25,CHAR(160)," "),CHAR(9)," "),CHAR(10)," "),CHAR(11)," "),CHAR(12)," "),CHAR(13)," "))="UNKNOWN",TRIM(SUBSTITUTE(SUBSTITUTE(SUBSTITUTE(SUBSTITUTE(SUBSTITUTE(SUBSTITUTE(M25,CHAR(160)," "),CHAR(9)," "),CHAR(10)," "),CHAR(11)," "),CHAR(12)," "),CHAR(13)," "))="UNRESOLVED",TRIM(SUBSTITUTE(SUBSTITUTE(SUBSTITUTE(SUBSTITUTE(SUBSTITUTE(SUBSTITUTE(N25,CHAR(160)," "),CHAR(9)," "),CHAR(10)," "),CHAR(11)," "),CHAR(12)," "),CHAR(13)," "))="UNKNOWN"),"RESOLVE_SCOPE",IF(AND(TRIM(SUBSTITUTE(SUBSTITUTE(SUBSTITUTE(SUBSTITUTE(SUBSTITUTE(SUBSTITUTE(F25,CHAR(160)," "),CHAR(9)," "),CHAR(10)," "),CHAR(11)," "),CHAR(12)," "),CHAR(13)," "))="CURRENT",OR(TRIM(SUBSTITUTE(SUBSTITUTE(SUBSTITUTE(SUBSTITUTE(SUBSTITUTE(SUBSTITUTE(H25,CHAR(160)," "),CHAR(9)," "),CHAR(10)," "),CHAR(11)," "),CHAR(12)," "),CHAR(13)," "))="MATERIAL",TRIM(SUBSTITUTE(SUBSTITUTE(SUBSTITUTE(SUBSTITUTE(SUBSTITUTE(SUBSTITUTE(J25,CHAR(160)," "),CHAR(9)," "),CHAR(10)," "),CHAR(11)," "),CHAR(12)," "),CHAR(13)," "))="MATERIAL",TRIM(SUBSTITUTE(SUBSTITUTE(SUBSTITUTE(SUBSTITUTE(SUBSTITUTE(SUBSTITUTE(L25,CHAR(160)," "),CHAR(9)," "),CHAR(10)," "),CHAR(11)," "),CHAR(12)," "),CHAR(13)," "))="MATERIAL",TRIM(SUBSTITUTE(SUBSTITUTE(SUBSTITUTE(SUBSTITUTE(SUBSTITUTE(SUBSTITUTE(N25,CHAR(160)," "),CHAR(9)," "),CHAR(10)," "),CHAR(11)," "),CHAR(12)," "),CHAR(13)," "))="MATERIAL")),"REOPEN_VIEW",IF((--(TRIM(SUBSTITUTE(SUBSTITUTE(SUBSTITUTE(SUBSTITUTE(SUBSTITUTE(SUBSTITUTE(H25,CHAR(160)," "),CHAR(9)," "),CHAR(10)," "),CHAR(11)," "),CHAR(12)," "),CHAR(13)," "))="MATERIAL")+--(TRIM(SUBSTITUTE(SUBSTITUTE(SUBSTITUTE(SUBSTITUTE(SUBSTITUTE(SUBSTITUTE(J25,CHAR(160)," "),CHAR(9)," "),CHAR(10)," "),CHAR(11)," "),CHAR(12)," "),CHAR(13)," "))="MATERIAL")+--(TRIM(SUBSTITUTE(SUBSTITUTE(SUBSTITUTE(SUBSTITUTE(SUBSTITUTE(SUBSTITUTE(L25,CHAR(160)," "),CHAR(9)," "),CHAR(10)," "),CHAR(11)," "),CHAR(12)," "),CHAR(13)," "))="MATERIAL")+--(TRIM(SUBSTITUTE(SUBSTITUTE(SUBSTITUTE(SUBSTITUTE(SUBSTITUTE(SUBSTITUTE(N25,CHAR(160)," "),CHAR(9)," "),CHAR(10)," "),CHAR(11)," "),CHAR(12)," "),CHAR(13)," "))="MATERIAL"))&gt;1,"SPLIT_MULTIPLE",IF(TRIM(SUBSTITUTE(SUBSTITUTE(SUBSTITUTE(SUBSTITUTE(SUBSTITUTE(SUBSTITUTE(H25,CHAR(160)," "),CHAR(9)," "),CHAR(10)," "),CHAR(11)," "),CHAR(12)," "),CHAR(13)," "))="MATERIAL","SPLIT_BUYER",IF(TRIM(SUBSTITUTE(SUBSTITUTE(SUBSTITUTE(SUBSTITUTE(SUBSTITUTE(SUBSTITUTE(J25,CHAR(160)," "),CHAR(9)," "),CHAR(10)," "),CHAR(11)," "),CHAR(12)," "),CHAR(13)," "))="MATERIAL","SPLIT_OFFER",IF(TRIM(SUBSTITUTE(SUBSTITUTE(SUBSTITUTE(SUBSTITUTE(SUBSTITUTE(SUBSTITUTE(L25,CHAR(160)," "),CHAR(9)," "),CHAR(10)," "),CHAR(11)," "),CHAR(12)," "),CHAR(13)," "))="MATERIAL","SPLIT_MARKET",IF(TRIM(SUBSTITUTE(SUBSTITUTE(SUBSTITUTE(SUBSTITUTE(SUBSTITUTE(SUBSTITUTE(N25,CHAR(160)," "),CHAR(9)," "),CHAR(10)," "),CHAR(11)," "),CHAR(12)," "),CHAR(13)," "))="MATERIAL","SPLIT_GEOGRAPHY","USE_ONE_VIEW")))))))))))</f>
      </c>
      <c r="R25" s="46">
        <f>IF(Q25=O25,"PASS","FAIL")</f>
      </c>
      <c r="S25" t="str">
        <v>{"decision_use":"other","existing_view":"NONE","buyer_state":"ESTABLISHED","buyer_effect":"SAME","buyer_label":"Enterprise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25" t="str">
        <v>Workbook formula applies — original canonical fixture</v>
      </c>
      <c r="U25" t="str">
        <v>SPLIT_OFFER</v>
      </c>
      <c r="V25" t="str">
        <v>OBJECT</v>
      </c>
      <c r="W25" t="str">
        <v>Enterprise buying group</v>
      </c>
      <c r="X25" t="str">
        <v>Enterprise platform</v>
      </c>
      <c r="Y25" t="str">
        <v>Secure workflow coordination</v>
      </c>
      <c r="Z25" t="str">
        <v>EU buyers with confirmed serviceability</v>
      </c>
      <c r="AA25" t="str">
        <v>COMPLETE</v>
      </c>
      <c r="AB25" t="str">
        <v>READY_FOR_HANDOFF</v>
      </c>
      <c r="AC25">
        <f>IF(OR(LEN(TRIM(SUBSTITUTE(SUBSTITUTE(SUBSTITUTE(SUBSTITUTE(SUBSTITUTE(SUBSTITUTE(W25,CHAR(160)," "),CHAR(9)," "),CHAR(10)," "),CHAR(11)," "),CHAR(12)," "),CHAR(13)," ")))=0,LEN(TRIM(SUBSTITUTE(SUBSTITUTE(SUBSTITUTE(SUBSTITUTE(SUBSTITUTE(SUBSTITUTE(X25,CHAR(160)," "),CHAR(9)," "),CHAR(10)," "),CHAR(11)," "),CHAR(12)," "),CHAR(13)," ")))=0,LEN(TRIM(SUBSTITUTE(SUBSTITUTE(SUBSTITUTE(SUBSTITUTE(SUBSTITUTE(SUBSTITUTE(Y25,CHAR(160)," "),CHAR(9)," "),CHAR(10)," "),CHAR(11)," "),CHAR(12)," "),CHAR(13)," ")))=0,LEN(TRIM(SUBSTITUTE(SUBSTITUTE(SUBSTITUTE(SUBSTITUTE(SUBSTITUTE(SUBSTITUTE(Z25,CHAR(160)," "),CHAR(9)," "),CHAR(10)," "),CHAR(11)," "),CHAR(12)," "),CHAR(13)," ")))=0),"INCOMPLETE","COMPLETE")</f>
      </c>
      <c r="AD25">
        <f>IF(AC25=AA25,"PASS","FAIL")</f>
      </c>
      <c r="AE25">
        <f>IF(OR(Q25="INVALID_INPUT",Q25="INCOMPLETE",Q25="RESOLVE_SCOPE",AC25="INCOMPLETE"),"NOT_READY_TO_PUBLISH","READY_FOR_HANDOFF")</f>
      </c>
      <c r="AF25">
        <f>IF(AE25=AB25,"PASS","FAIL")</f>
      </c>
    </row>
    <row r="26">
      <c r="A26" t="str">
        <v>SINGLE-015</v>
      </c>
      <c r="B26" t="str">
        <v>single-split</v>
      </c>
      <c r="C26" t="str">
        <v>market materially changes alternatives for strategy</v>
      </c>
      <c r="D26" t="str">
        <v>YES</v>
      </c>
      <c r="E26" s="40" t="str">
        <v>strategy</v>
      </c>
      <c r="F26" s="40" t="str">
        <v>NONE</v>
      </c>
      <c r="G26" s="40" t="str">
        <v>ESTABLISHED</v>
      </c>
      <c r="H26" s="40" t="str">
        <v>SAME</v>
      </c>
      <c r="I26" s="40" t="str">
        <v>ESTABLISHED</v>
      </c>
      <c r="J26" s="40" t="str">
        <v>SAME</v>
      </c>
      <c r="K26" s="40" t="str">
        <v>ESTABLISHED</v>
      </c>
      <c r="L26" s="40" t="str">
        <v>MATERIAL</v>
      </c>
      <c r="M26" s="40" t="str">
        <v>ESTABLISHED</v>
      </c>
      <c r="N26" s="40" t="str">
        <v>SAME</v>
      </c>
      <c r="O26" t="str">
        <v>SPLIT_MARKET</v>
      </c>
      <c r="P26" t="str">
        <v>market</v>
      </c>
      <c r="Q26" s="46">
        <f>IF(V26="OBJECT_INVALID_FIELD_TYPE","INVALID_INPUT",IF(V26&lt;&gt;"OBJECT","INCOMPLETE",IF(OR(LEN(TRIM(SUBSTITUTE(SUBSTITUTE(SUBSTITUTE(SUBSTITUTE(SUBSTITUTE(SUBSTITUTE(E26,CHAR(160)," "),CHAR(9)," "),CHAR(10)," "),CHAR(11)," "),CHAR(12)," "),CHAR(13)," ")))=0,LEN(TRIM(SUBSTITUTE(SUBSTITUTE(SUBSTITUTE(SUBSTITUTE(SUBSTITUTE(SUBSTITUTE(F26,CHAR(160)," "),CHAR(9)," "),CHAR(10)," "),CHAR(11)," "),CHAR(12)," "),CHAR(13)," ")))=0,LEN(TRIM(SUBSTITUTE(SUBSTITUTE(SUBSTITUTE(SUBSTITUTE(SUBSTITUTE(SUBSTITUTE(G26,CHAR(160)," "),CHAR(9)," "),CHAR(10)," "),CHAR(11)," "),CHAR(12)," "),CHAR(13)," ")))=0,LEN(TRIM(SUBSTITUTE(SUBSTITUTE(SUBSTITUTE(SUBSTITUTE(SUBSTITUTE(SUBSTITUTE(H26,CHAR(160)," "),CHAR(9)," "),CHAR(10)," "),CHAR(11)," "),CHAR(12)," "),CHAR(13)," ")))=0,LEN(TRIM(SUBSTITUTE(SUBSTITUTE(SUBSTITUTE(SUBSTITUTE(SUBSTITUTE(SUBSTITUTE(I26,CHAR(160)," "),CHAR(9)," "),CHAR(10)," "),CHAR(11)," "),CHAR(12)," "),CHAR(13)," ")))=0,LEN(TRIM(SUBSTITUTE(SUBSTITUTE(SUBSTITUTE(SUBSTITUTE(SUBSTITUTE(SUBSTITUTE(J26,CHAR(160)," "),CHAR(9)," "),CHAR(10)," "),CHAR(11)," "),CHAR(12)," "),CHAR(13)," ")))=0,LEN(TRIM(SUBSTITUTE(SUBSTITUTE(SUBSTITUTE(SUBSTITUTE(SUBSTITUTE(SUBSTITUTE(K26,CHAR(160)," "),CHAR(9)," "),CHAR(10)," "),CHAR(11)," "),CHAR(12)," "),CHAR(13)," ")))=0,LEN(TRIM(SUBSTITUTE(SUBSTITUTE(SUBSTITUTE(SUBSTITUTE(SUBSTITUTE(SUBSTITUTE(L26,CHAR(160)," "),CHAR(9)," "),CHAR(10)," "),CHAR(11)," "),CHAR(12)," "),CHAR(13)," ")))=0,LEN(TRIM(SUBSTITUTE(SUBSTITUTE(SUBSTITUTE(SUBSTITUTE(SUBSTITUTE(SUBSTITUTE(M26,CHAR(160)," "),CHAR(9)," "),CHAR(10)," "),CHAR(11)," "),CHAR(12)," "),CHAR(13)," ")))=0,LEN(TRIM(SUBSTITUTE(SUBSTITUTE(SUBSTITUTE(SUBSTITUTE(SUBSTITUTE(SUBSTITUTE(N26,CHAR(160)," "),CHAR(9)," "),CHAR(10)," "),CHAR(11)," "),CHAR(12)," "),CHAR(13)," ")))=0),"INCOMPLETE",IF(OR(SUMPRODUCT(--EXACT(TRIM(SUBSTITUTE(SUBSTITUTE(SUBSTITUTE(SUBSTITUTE(SUBSTITUTE(SUBSTITUTE(E26,CHAR(160)," "),CHAR(9)," "),CHAR(10)," "),CHAR(11)," "),CHAR(12)," "),CHAR(13)," ")),validation_decision_use))=0,SUMPRODUCT(--EXACT(TRIM(SUBSTITUTE(SUBSTITUTE(SUBSTITUTE(SUBSTITUTE(SUBSTITUTE(SUBSTITUTE(F26,CHAR(160)," "),CHAR(9)," "),CHAR(10)," "),CHAR(11)," "),CHAR(12)," "),CHAR(13)," ")),validation_existing_view))=0,SUMPRODUCT(--EXACT(TRIM(SUBSTITUTE(SUBSTITUTE(SUBSTITUTE(SUBSTITUTE(SUBSTITUTE(SUBSTITUTE(G26,CHAR(160)," "),CHAR(9)," "),CHAR(10)," "),CHAR(11)," "),CHAR(12)," "),CHAR(13)," ")),validation_boundary_state))=0,SUMPRODUCT(--EXACT(TRIM(SUBSTITUTE(SUBSTITUTE(SUBSTITUTE(SUBSTITUTE(SUBSTITUTE(SUBSTITUTE(H26,CHAR(160)," "),CHAR(9)," "),CHAR(10)," "),CHAR(11)," "),CHAR(12)," "),CHAR(13)," ")),validation_boundary_effect))=0,SUMPRODUCT(--EXACT(TRIM(SUBSTITUTE(SUBSTITUTE(SUBSTITUTE(SUBSTITUTE(SUBSTITUTE(SUBSTITUTE(I26,CHAR(160)," "),CHAR(9)," "),CHAR(10)," "),CHAR(11)," "),CHAR(12)," "),CHAR(13)," ")),validation_boundary_state))=0,SUMPRODUCT(--EXACT(TRIM(SUBSTITUTE(SUBSTITUTE(SUBSTITUTE(SUBSTITUTE(SUBSTITUTE(SUBSTITUTE(J26,CHAR(160)," "),CHAR(9)," "),CHAR(10)," "),CHAR(11)," "),CHAR(12)," "),CHAR(13)," ")),validation_boundary_effect))=0,SUMPRODUCT(--EXACT(TRIM(SUBSTITUTE(SUBSTITUTE(SUBSTITUTE(SUBSTITUTE(SUBSTITUTE(SUBSTITUTE(K26,CHAR(160)," "),CHAR(9)," "),CHAR(10)," "),CHAR(11)," "),CHAR(12)," "),CHAR(13)," ")),validation_boundary_state))=0,SUMPRODUCT(--EXACT(TRIM(SUBSTITUTE(SUBSTITUTE(SUBSTITUTE(SUBSTITUTE(SUBSTITUTE(SUBSTITUTE(L26,CHAR(160)," "),CHAR(9)," "),CHAR(10)," "),CHAR(11)," "),CHAR(12)," "),CHAR(13)," ")),validation_boundary_effect))=0,SUMPRODUCT(--EXACT(TRIM(SUBSTITUTE(SUBSTITUTE(SUBSTITUTE(SUBSTITUTE(SUBSTITUTE(SUBSTITUTE(M26,CHAR(160)," "),CHAR(9)," "),CHAR(10)," "),CHAR(11)," "),CHAR(12)," "),CHAR(13)," ")),validation_boundary_state))=0,SUMPRODUCT(--EXACT(TRIM(SUBSTITUTE(SUBSTITUTE(SUBSTITUTE(SUBSTITUTE(SUBSTITUTE(SUBSTITUTE(N26,CHAR(160)," "),CHAR(9)," "),CHAR(10)," "),CHAR(11)," "),CHAR(12)," "),CHAR(13)," ")),validation_boundary_effect))=0),"INVALID_INPUT",IF(OR(TRIM(SUBSTITUTE(SUBSTITUTE(SUBSTITUTE(SUBSTITUTE(SUBSTITUTE(SUBSTITUTE(G26,CHAR(160)," "),CHAR(9)," "),CHAR(10)," "),CHAR(11)," "),CHAR(12)," "),CHAR(13)," "))="UNRESOLVED",TRIM(SUBSTITUTE(SUBSTITUTE(SUBSTITUTE(SUBSTITUTE(SUBSTITUTE(SUBSTITUTE(H26,CHAR(160)," "),CHAR(9)," "),CHAR(10)," "),CHAR(11)," "),CHAR(12)," "),CHAR(13)," "))="UNKNOWN",TRIM(SUBSTITUTE(SUBSTITUTE(SUBSTITUTE(SUBSTITUTE(SUBSTITUTE(SUBSTITUTE(I26,CHAR(160)," "),CHAR(9)," "),CHAR(10)," "),CHAR(11)," "),CHAR(12)," "),CHAR(13)," "))="UNRESOLVED",TRIM(SUBSTITUTE(SUBSTITUTE(SUBSTITUTE(SUBSTITUTE(SUBSTITUTE(SUBSTITUTE(J26,CHAR(160)," "),CHAR(9)," "),CHAR(10)," "),CHAR(11)," "),CHAR(12)," "),CHAR(13)," "))="UNKNOWN",TRIM(SUBSTITUTE(SUBSTITUTE(SUBSTITUTE(SUBSTITUTE(SUBSTITUTE(SUBSTITUTE(K26,CHAR(160)," "),CHAR(9)," "),CHAR(10)," "),CHAR(11)," "),CHAR(12)," "),CHAR(13)," "))="UNRESOLVED",TRIM(SUBSTITUTE(SUBSTITUTE(SUBSTITUTE(SUBSTITUTE(SUBSTITUTE(SUBSTITUTE(L26,CHAR(160)," "),CHAR(9)," "),CHAR(10)," "),CHAR(11)," "),CHAR(12)," "),CHAR(13)," "))="UNKNOWN",TRIM(SUBSTITUTE(SUBSTITUTE(SUBSTITUTE(SUBSTITUTE(SUBSTITUTE(SUBSTITUTE(M26,CHAR(160)," "),CHAR(9)," "),CHAR(10)," "),CHAR(11)," "),CHAR(12)," "),CHAR(13)," "))="UNRESOLVED",TRIM(SUBSTITUTE(SUBSTITUTE(SUBSTITUTE(SUBSTITUTE(SUBSTITUTE(SUBSTITUTE(N26,CHAR(160)," "),CHAR(9)," "),CHAR(10)," "),CHAR(11)," "),CHAR(12)," "),CHAR(13)," "))="UNKNOWN"),"RESOLVE_SCOPE",IF(AND(TRIM(SUBSTITUTE(SUBSTITUTE(SUBSTITUTE(SUBSTITUTE(SUBSTITUTE(SUBSTITUTE(F26,CHAR(160)," "),CHAR(9)," "),CHAR(10)," "),CHAR(11)," "),CHAR(12)," "),CHAR(13)," "))="CURRENT",OR(TRIM(SUBSTITUTE(SUBSTITUTE(SUBSTITUTE(SUBSTITUTE(SUBSTITUTE(SUBSTITUTE(H26,CHAR(160)," "),CHAR(9)," "),CHAR(10)," "),CHAR(11)," "),CHAR(12)," "),CHAR(13)," "))="MATERIAL",TRIM(SUBSTITUTE(SUBSTITUTE(SUBSTITUTE(SUBSTITUTE(SUBSTITUTE(SUBSTITUTE(J26,CHAR(160)," "),CHAR(9)," "),CHAR(10)," "),CHAR(11)," "),CHAR(12)," "),CHAR(13)," "))="MATERIAL",TRIM(SUBSTITUTE(SUBSTITUTE(SUBSTITUTE(SUBSTITUTE(SUBSTITUTE(SUBSTITUTE(L26,CHAR(160)," "),CHAR(9)," "),CHAR(10)," "),CHAR(11)," "),CHAR(12)," "),CHAR(13)," "))="MATERIAL",TRIM(SUBSTITUTE(SUBSTITUTE(SUBSTITUTE(SUBSTITUTE(SUBSTITUTE(SUBSTITUTE(N26,CHAR(160)," "),CHAR(9)," "),CHAR(10)," "),CHAR(11)," "),CHAR(12)," "),CHAR(13)," "))="MATERIAL")),"REOPEN_VIEW",IF((--(TRIM(SUBSTITUTE(SUBSTITUTE(SUBSTITUTE(SUBSTITUTE(SUBSTITUTE(SUBSTITUTE(H26,CHAR(160)," "),CHAR(9)," "),CHAR(10)," "),CHAR(11)," "),CHAR(12)," "),CHAR(13)," "))="MATERIAL")+--(TRIM(SUBSTITUTE(SUBSTITUTE(SUBSTITUTE(SUBSTITUTE(SUBSTITUTE(SUBSTITUTE(J26,CHAR(160)," "),CHAR(9)," "),CHAR(10)," "),CHAR(11)," "),CHAR(12)," "),CHAR(13)," "))="MATERIAL")+--(TRIM(SUBSTITUTE(SUBSTITUTE(SUBSTITUTE(SUBSTITUTE(SUBSTITUTE(SUBSTITUTE(L26,CHAR(160)," "),CHAR(9)," "),CHAR(10)," "),CHAR(11)," "),CHAR(12)," "),CHAR(13)," "))="MATERIAL")+--(TRIM(SUBSTITUTE(SUBSTITUTE(SUBSTITUTE(SUBSTITUTE(SUBSTITUTE(SUBSTITUTE(N26,CHAR(160)," "),CHAR(9)," "),CHAR(10)," "),CHAR(11)," "),CHAR(12)," "),CHAR(13)," "))="MATERIAL"))&gt;1,"SPLIT_MULTIPLE",IF(TRIM(SUBSTITUTE(SUBSTITUTE(SUBSTITUTE(SUBSTITUTE(SUBSTITUTE(SUBSTITUTE(H26,CHAR(160)," "),CHAR(9)," "),CHAR(10)," "),CHAR(11)," "),CHAR(12)," "),CHAR(13)," "))="MATERIAL","SPLIT_BUYER",IF(TRIM(SUBSTITUTE(SUBSTITUTE(SUBSTITUTE(SUBSTITUTE(SUBSTITUTE(SUBSTITUTE(J26,CHAR(160)," "),CHAR(9)," "),CHAR(10)," "),CHAR(11)," "),CHAR(12)," "),CHAR(13)," "))="MATERIAL","SPLIT_OFFER",IF(TRIM(SUBSTITUTE(SUBSTITUTE(SUBSTITUTE(SUBSTITUTE(SUBSTITUTE(SUBSTITUTE(L26,CHAR(160)," "),CHAR(9)," "),CHAR(10)," "),CHAR(11)," "),CHAR(12)," "),CHAR(13)," "))="MATERIAL","SPLIT_MARKET",IF(TRIM(SUBSTITUTE(SUBSTITUTE(SUBSTITUTE(SUBSTITUTE(SUBSTITUTE(SUBSTITUTE(N26,CHAR(160)," "),CHAR(9)," "),CHAR(10)," "),CHAR(11)," "),CHAR(12)," "),CHAR(13)," "))="MATERIAL","SPLIT_GEOGRAPHY","USE_ONE_VIEW")))))))))))</f>
      </c>
      <c r="R26" s="46">
        <f>IF(Q26=O26,"PASS","FAIL")</f>
      </c>
      <c r="S26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26" t="str">
        <v>Workbook formula applies — original canonical fixture</v>
      </c>
      <c r="U26" t="str">
        <v>SPLIT_MARKET</v>
      </c>
      <c r="V26" t="str">
        <v>OBJECT</v>
      </c>
      <c r="W26" t="str">
        <v>Enterprise buying group</v>
      </c>
      <c r="X26" t="str">
        <v>Enterprise platform</v>
      </c>
      <c r="Y26" t="str">
        <v>Secure workflow coordination</v>
      </c>
      <c r="Z26" t="str">
        <v>EU buyers with confirmed serviceability</v>
      </c>
      <c r="AA26" t="str">
        <v>COMPLETE</v>
      </c>
      <c r="AB26" t="str">
        <v>READY_FOR_HANDOFF</v>
      </c>
      <c r="AC26">
        <f>IF(OR(LEN(TRIM(SUBSTITUTE(SUBSTITUTE(SUBSTITUTE(SUBSTITUTE(SUBSTITUTE(SUBSTITUTE(W26,CHAR(160)," "),CHAR(9)," "),CHAR(10)," "),CHAR(11)," "),CHAR(12)," "),CHAR(13)," ")))=0,LEN(TRIM(SUBSTITUTE(SUBSTITUTE(SUBSTITUTE(SUBSTITUTE(SUBSTITUTE(SUBSTITUTE(X26,CHAR(160)," "),CHAR(9)," "),CHAR(10)," "),CHAR(11)," "),CHAR(12)," "),CHAR(13)," ")))=0,LEN(TRIM(SUBSTITUTE(SUBSTITUTE(SUBSTITUTE(SUBSTITUTE(SUBSTITUTE(SUBSTITUTE(Y26,CHAR(160)," "),CHAR(9)," "),CHAR(10)," "),CHAR(11)," "),CHAR(12)," "),CHAR(13)," ")))=0,LEN(TRIM(SUBSTITUTE(SUBSTITUTE(SUBSTITUTE(SUBSTITUTE(SUBSTITUTE(SUBSTITUTE(Z26,CHAR(160)," "),CHAR(9)," "),CHAR(10)," "),CHAR(11)," "),CHAR(12)," "),CHAR(13)," ")))=0),"INCOMPLETE","COMPLETE")</f>
      </c>
      <c r="AD26">
        <f>IF(AC26=AA26,"PASS","FAIL")</f>
      </c>
      <c r="AE26">
        <f>IF(OR(Q26="INVALID_INPUT",Q26="INCOMPLETE",Q26="RESOLVE_SCOPE",AC26="INCOMPLETE"),"NOT_READY_TO_PUBLISH","READY_FOR_HANDOFF")</f>
      </c>
      <c r="AF26">
        <f>IF(AE26=AB26,"PASS","FAIL")</f>
      </c>
    </row>
    <row r="27">
      <c r="A27" t="str">
        <v>SINGLE-016</v>
      </c>
      <c r="B27" t="str">
        <v>single-split</v>
      </c>
      <c r="C27" t="str">
        <v>market materially changes alternatives for sales</v>
      </c>
      <c r="D27" t="str">
        <v>YES</v>
      </c>
      <c r="E27" s="40" t="str">
        <v>sales</v>
      </c>
      <c r="F27" s="40" t="str">
        <v>NONE</v>
      </c>
      <c r="G27" s="40" t="str">
        <v>ESTABLISHED</v>
      </c>
      <c r="H27" s="40" t="str">
        <v>SAME</v>
      </c>
      <c r="I27" s="40" t="str">
        <v>ESTABLISHED</v>
      </c>
      <c r="J27" s="40" t="str">
        <v>SAME</v>
      </c>
      <c r="K27" s="40" t="str">
        <v>ESTABLISHED</v>
      </c>
      <c r="L27" s="40" t="str">
        <v>MATERIAL</v>
      </c>
      <c r="M27" s="40" t="str">
        <v>ESTABLISHED</v>
      </c>
      <c r="N27" s="40" t="str">
        <v>SAME</v>
      </c>
      <c r="O27" t="str">
        <v>SPLIT_MARKET</v>
      </c>
      <c r="P27" t="str">
        <v>market</v>
      </c>
      <c r="Q27" s="46">
        <f>IF(V27="OBJECT_INVALID_FIELD_TYPE","INVALID_INPUT",IF(V27&lt;&gt;"OBJECT","INCOMPLETE",IF(OR(LEN(TRIM(SUBSTITUTE(SUBSTITUTE(SUBSTITUTE(SUBSTITUTE(SUBSTITUTE(SUBSTITUTE(E27,CHAR(160)," "),CHAR(9)," "),CHAR(10)," "),CHAR(11)," "),CHAR(12)," "),CHAR(13)," ")))=0,LEN(TRIM(SUBSTITUTE(SUBSTITUTE(SUBSTITUTE(SUBSTITUTE(SUBSTITUTE(SUBSTITUTE(F27,CHAR(160)," "),CHAR(9)," "),CHAR(10)," "),CHAR(11)," "),CHAR(12)," "),CHAR(13)," ")))=0,LEN(TRIM(SUBSTITUTE(SUBSTITUTE(SUBSTITUTE(SUBSTITUTE(SUBSTITUTE(SUBSTITUTE(G27,CHAR(160)," "),CHAR(9)," "),CHAR(10)," "),CHAR(11)," "),CHAR(12)," "),CHAR(13)," ")))=0,LEN(TRIM(SUBSTITUTE(SUBSTITUTE(SUBSTITUTE(SUBSTITUTE(SUBSTITUTE(SUBSTITUTE(H27,CHAR(160)," "),CHAR(9)," "),CHAR(10)," "),CHAR(11)," "),CHAR(12)," "),CHAR(13)," ")))=0,LEN(TRIM(SUBSTITUTE(SUBSTITUTE(SUBSTITUTE(SUBSTITUTE(SUBSTITUTE(SUBSTITUTE(I27,CHAR(160)," "),CHAR(9)," "),CHAR(10)," "),CHAR(11)," "),CHAR(12)," "),CHAR(13)," ")))=0,LEN(TRIM(SUBSTITUTE(SUBSTITUTE(SUBSTITUTE(SUBSTITUTE(SUBSTITUTE(SUBSTITUTE(J27,CHAR(160)," "),CHAR(9)," "),CHAR(10)," "),CHAR(11)," "),CHAR(12)," "),CHAR(13)," ")))=0,LEN(TRIM(SUBSTITUTE(SUBSTITUTE(SUBSTITUTE(SUBSTITUTE(SUBSTITUTE(SUBSTITUTE(K27,CHAR(160)," "),CHAR(9)," "),CHAR(10)," "),CHAR(11)," "),CHAR(12)," "),CHAR(13)," ")))=0,LEN(TRIM(SUBSTITUTE(SUBSTITUTE(SUBSTITUTE(SUBSTITUTE(SUBSTITUTE(SUBSTITUTE(L27,CHAR(160)," "),CHAR(9)," "),CHAR(10)," "),CHAR(11)," "),CHAR(12)," "),CHAR(13)," ")))=0,LEN(TRIM(SUBSTITUTE(SUBSTITUTE(SUBSTITUTE(SUBSTITUTE(SUBSTITUTE(SUBSTITUTE(M27,CHAR(160)," "),CHAR(9)," "),CHAR(10)," "),CHAR(11)," "),CHAR(12)," "),CHAR(13)," ")))=0,LEN(TRIM(SUBSTITUTE(SUBSTITUTE(SUBSTITUTE(SUBSTITUTE(SUBSTITUTE(SUBSTITUTE(N27,CHAR(160)," "),CHAR(9)," "),CHAR(10)," "),CHAR(11)," "),CHAR(12)," "),CHAR(13)," ")))=0),"INCOMPLETE",IF(OR(SUMPRODUCT(--EXACT(TRIM(SUBSTITUTE(SUBSTITUTE(SUBSTITUTE(SUBSTITUTE(SUBSTITUTE(SUBSTITUTE(E27,CHAR(160)," "),CHAR(9)," "),CHAR(10)," "),CHAR(11)," "),CHAR(12)," "),CHAR(13)," ")),validation_decision_use))=0,SUMPRODUCT(--EXACT(TRIM(SUBSTITUTE(SUBSTITUTE(SUBSTITUTE(SUBSTITUTE(SUBSTITUTE(SUBSTITUTE(F27,CHAR(160)," "),CHAR(9)," "),CHAR(10)," "),CHAR(11)," "),CHAR(12)," "),CHAR(13)," ")),validation_existing_view))=0,SUMPRODUCT(--EXACT(TRIM(SUBSTITUTE(SUBSTITUTE(SUBSTITUTE(SUBSTITUTE(SUBSTITUTE(SUBSTITUTE(G27,CHAR(160)," "),CHAR(9)," "),CHAR(10)," "),CHAR(11)," "),CHAR(12)," "),CHAR(13)," ")),validation_boundary_state))=0,SUMPRODUCT(--EXACT(TRIM(SUBSTITUTE(SUBSTITUTE(SUBSTITUTE(SUBSTITUTE(SUBSTITUTE(SUBSTITUTE(H27,CHAR(160)," "),CHAR(9)," "),CHAR(10)," "),CHAR(11)," "),CHAR(12)," "),CHAR(13)," ")),validation_boundary_effect))=0,SUMPRODUCT(--EXACT(TRIM(SUBSTITUTE(SUBSTITUTE(SUBSTITUTE(SUBSTITUTE(SUBSTITUTE(SUBSTITUTE(I27,CHAR(160)," "),CHAR(9)," "),CHAR(10)," "),CHAR(11)," "),CHAR(12)," "),CHAR(13)," ")),validation_boundary_state))=0,SUMPRODUCT(--EXACT(TRIM(SUBSTITUTE(SUBSTITUTE(SUBSTITUTE(SUBSTITUTE(SUBSTITUTE(SUBSTITUTE(J27,CHAR(160)," "),CHAR(9)," "),CHAR(10)," "),CHAR(11)," "),CHAR(12)," "),CHAR(13)," ")),validation_boundary_effect))=0,SUMPRODUCT(--EXACT(TRIM(SUBSTITUTE(SUBSTITUTE(SUBSTITUTE(SUBSTITUTE(SUBSTITUTE(SUBSTITUTE(K27,CHAR(160)," "),CHAR(9)," "),CHAR(10)," "),CHAR(11)," "),CHAR(12)," "),CHAR(13)," ")),validation_boundary_state))=0,SUMPRODUCT(--EXACT(TRIM(SUBSTITUTE(SUBSTITUTE(SUBSTITUTE(SUBSTITUTE(SUBSTITUTE(SUBSTITUTE(L27,CHAR(160)," "),CHAR(9)," "),CHAR(10)," "),CHAR(11)," "),CHAR(12)," "),CHAR(13)," ")),validation_boundary_effect))=0,SUMPRODUCT(--EXACT(TRIM(SUBSTITUTE(SUBSTITUTE(SUBSTITUTE(SUBSTITUTE(SUBSTITUTE(SUBSTITUTE(M27,CHAR(160)," "),CHAR(9)," "),CHAR(10)," "),CHAR(11)," "),CHAR(12)," "),CHAR(13)," ")),validation_boundary_state))=0,SUMPRODUCT(--EXACT(TRIM(SUBSTITUTE(SUBSTITUTE(SUBSTITUTE(SUBSTITUTE(SUBSTITUTE(SUBSTITUTE(N27,CHAR(160)," "),CHAR(9)," "),CHAR(10)," "),CHAR(11)," "),CHAR(12)," "),CHAR(13)," ")),validation_boundary_effect))=0),"INVALID_INPUT",IF(OR(TRIM(SUBSTITUTE(SUBSTITUTE(SUBSTITUTE(SUBSTITUTE(SUBSTITUTE(SUBSTITUTE(G27,CHAR(160)," "),CHAR(9)," "),CHAR(10)," "),CHAR(11)," "),CHAR(12)," "),CHAR(13)," "))="UNRESOLVED",TRIM(SUBSTITUTE(SUBSTITUTE(SUBSTITUTE(SUBSTITUTE(SUBSTITUTE(SUBSTITUTE(H27,CHAR(160)," "),CHAR(9)," "),CHAR(10)," "),CHAR(11)," "),CHAR(12)," "),CHAR(13)," "))="UNKNOWN",TRIM(SUBSTITUTE(SUBSTITUTE(SUBSTITUTE(SUBSTITUTE(SUBSTITUTE(SUBSTITUTE(I27,CHAR(160)," "),CHAR(9)," "),CHAR(10)," "),CHAR(11)," "),CHAR(12)," "),CHAR(13)," "))="UNRESOLVED",TRIM(SUBSTITUTE(SUBSTITUTE(SUBSTITUTE(SUBSTITUTE(SUBSTITUTE(SUBSTITUTE(J27,CHAR(160)," "),CHAR(9)," "),CHAR(10)," "),CHAR(11)," "),CHAR(12)," "),CHAR(13)," "))="UNKNOWN",TRIM(SUBSTITUTE(SUBSTITUTE(SUBSTITUTE(SUBSTITUTE(SUBSTITUTE(SUBSTITUTE(K27,CHAR(160)," "),CHAR(9)," "),CHAR(10)," "),CHAR(11)," "),CHAR(12)," "),CHAR(13)," "))="UNRESOLVED",TRIM(SUBSTITUTE(SUBSTITUTE(SUBSTITUTE(SUBSTITUTE(SUBSTITUTE(SUBSTITUTE(L27,CHAR(160)," "),CHAR(9)," "),CHAR(10)," "),CHAR(11)," "),CHAR(12)," "),CHAR(13)," "))="UNKNOWN",TRIM(SUBSTITUTE(SUBSTITUTE(SUBSTITUTE(SUBSTITUTE(SUBSTITUTE(SUBSTITUTE(M27,CHAR(160)," "),CHAR(9)," "),CHAR(10)," "),CHAR(11)," "),CHAR(12)," "),CHAR(13)," "))="UNRESOLVED",TRIM(SUBSTITUTE(SUBSTITUTE(SUBSTITUTE(SUBSTITUTE(SUBSTITUTE(SUBSTITUTE(N27,CHAR(160)," "),CHAR(9)," "),CHAR(10)," "),CHAR(11)," "),CHAR(12)," "),CHAR(13)," "))="UNKNOWN"),"RESOLVE_SCOPE",IF(AND(TRIM(SUBSTITUTE(SUBSTITUTE(SUBSTITUTE(SUBSTITUTE(SUBSTITUTE(SUBSTITUTE(F27,CHAR(160)," "),CHAR(9)," "),CHAR(10)," "),CHAR(11)," "),CHAR(12)," "),CHAR(13)," "))="CURRENT",OR(TRIM(SUBSTITUTE(SUBSTITUTE(SUBSTITUTE(SUBSTITUTE(SUBSTITUTE(SUBSTITUTE(H27,CHAR(160)," "),CHAR(9)," "),CHAR(10)," "),CHAR(11)," "),CHAR(12)," "),CHAR(13)," "))="MATERIAL",TRIM(SUBSTITUTE(SUBSTITUTE(SUBSTITUTE(SUBSTITUTE(SUBSTITUTE(SUBSTITUTE(J27,CHAR(160)," "),CHAR(9)," "),CHAR(10)," "),CHAR(11)," "),CHAR(12)," "),CHAR(13)," "))="MATERIAL",TRIM(SUBSTITUTE(SUBSTITUTE(SUBSTITUTE(SUBSTITUTE(SUBSTITUTE(SUBSTITUTE(L27,CHAR(160)," "),CHAR(9)," "),CHAR(10)," "),CHAR(11)," "),CHAR(12)," "),CHAR(13)," "))="MATERIAL",TRIM(SUBSTITUTE(SUBSTITUTE(SUBSTITUTE(SUBSTITUTE(SUBSTITUTE(SUBSTITUTE(N27,CHAR(160)," "),CHAR(9)," "),CHAR(10)," "),CHAR(11)," "),CHAR(12)," "),CHAR(13)," "))="MATERIAL")),"REOPEN_VIEW",IF((--(TRIM(SUBSTITUTE(SUBSTITUTE(SUBSTITUTE(SUBSTITUTE(SUBSTITUTE(SUBSTITUTE(H27,CHAR(160)," "),CHAR(9)," "),CHAR(10)," "),CHAR(11)," "),CHAR(12)," "),CHAR(13)," "))="MATERIAL")+--(TRIM(SUBSTITUTE(SUBSTITUTE(SUBSTITUTE(SUBSTITUTE(SUBSTITUTE(SUBSTITUTE(J27,CHAR(160)," "),CHAR(9)," "),CHAR(10)," "),CHAR(11)," "),CHAR(12)," "),CHAR(13)," "))="MATERIAL")+--(TRIM(SUBSTITUTE(SUBSTITUTE(SUBSTITUTE(SUBSTITUTE(SUBSTITUTE(SUBSTITUTE(L27,CHAR(160)," "),CHAR(9)," "),CHAR(10)," "),CHAR(11)," "),CHAR(12)," "),CHAR(13)," "))="MATERIAL")+--(TRIM(SUBSTITUTE(SUBSTITUTE(SUBSTITUTE(SUBSTITUTE(SUBSTITUTE(SUBSTITUTE(N27,CHAR(160)," "),CHAR(9)," "),CHAR(10)," "),CHAR(11)," "),CHAR(12)," "),CHAR(13)," "))="MATERIAL"))&gt;1,"SPLIT_MULTIPLE",IF(TRIM(SUBSTITUTE(SUBSTITUTE(SUBSTITUTE(SUBSTITUTE(SUBSTITUTE(SUBSTITUTE(H27,CHAR(160)," "),CHAR(9)," "),CHAR(10)," "),CHAR(11)," "),CHAR(12)," "),CHAR(13)," "))="MATERIAL","SPLIT_BUYER",IF(TRIM(SUBSTITUTE(SUBSTITUTE(SUBSTITUTE(SUBSTITUTE(SUBSTITUTE(SUBSTITUTE(J27,CHAR(160)," "),CHAR(9)," "),CHAR(10)," "),CHAR(11)," "),CHAR(12)," "),CHAR(13)," "))="MATERIAL","SPLIT_OFFER",IF(TRIM(SUBSTITUTE(SUBSTITUTE(SUBSTITUTE(SUBSTITUTE(SUBSTITUTE(SUBSTITUTE(L27,CHAR(160)," "),CHAR(9)," "),CHAR(10)," "),CHAR(11)," "),CHAR(12)," "),CHAR(13)," "))="MATERIAL","SPLIT_MARKET",IF(TRIM(SUBSTITUTE(SUBSTITUTE(SUBSTITUTE(SUBSTITUTE(SUBSTITUTE(SUBSTITUTE(N27,CHAR(160)," "),CHAR(9)," "),CHAR(10)," "),CHAR(11)," "),CHAR(12)," "),CHAR(13)," "))="MATERIAL","SPLIT_GEOGRAPHY","USE_ONE_VIEW")))))))))))</f>
      </c>
      <c r="R27" s="46">
        <f>IF(Q27=O27,"PASS","FAIL")</f>
      </c>
      <c r="S27" t="str">
        <v>{"decision_use":"sales","existing_view":"NONE","buyer_state":"ESTABLISHED","buyer_effect":"SAME","buyer_label":"Enterprise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27" t="str">
        <v>Workbook formula applies — original canonical fixture</v>
      </c>
      <c r="U27" t="str">
        <v>SPLIT_MARKET</v>
      </c>
      <c r="V27" t="str">
        <v>OBJECT</v>
      </c>
      <c r="W27" t="str">
        <v>Enterprise buying group</v>
      </c>
      <c r="X27" t="str">
        <v>Enterprise platform</v>
      </c>
      <c r="Y27" t="str">
        <v>Secure workflow coordination</v>
      </c>
      <c r="Z27" t="str">
        <v>EU buyers with confirmed serviceability</v>
      </c>
      <c r="AA27" t="str">
        <v>COMPLETE</v>
      </c>
      <c r="AB27" t="str">
        <v>READY_FOR_HANDOFF</v>
      </c>
      <c r="AC27">
        <f>IF(OR(LEN(TRIM(SUBSTITUTE(SUBSTITUTE(SUBSTITUTE(SUBSTITUTE(SUBSTITUTE(SUBSTITUTE(W27,CHAR(160)," "),CHAR(9)," "),CHAR(10)," "),CHAR(11)," "),CHAR(12)," "),CHAR(13)," ")))=0,LEN(TRIM(SUBSTITUTE(SUBSTITUTE(SUBSTITUTE(SUBSTITUTE(SUBSTITUTE(SUBSTITUTE(X27,CHAR(160)," "),CHAR(9)," "),CHAR(10)," "),CHAR(11)," "),CHAR(12)," "),CHAR(13)," ")))=0,LEN(TRIM(SUBSTITUTE(SUBSTITUTE(SUBSTITUTE(SUBSTITUTE(SUBSTITUTE(SUBSTITUTE(Y27,CHAR(160)," "),CHAR(9)," "),CHAR(10)," "),CHAR(11)," "),CHAR(12)," "),CHAR(13)," ")))=0,LEN(TRIM(SUBSTITUTE(SUBSTITUTE(SUBSTITUTE(SUBSTITUTE(SUBSTITUTE(SUBSTITUTE(Z27,CHAR(160)," "),CHAR(9)," "),CHAR(10)," "),CHAR(11)," "),CHAR(12)," "),CHAR(13)," ")))=0),"INCOMPLETE","COMPLETE")</f>
      </c>
      <c r="AD27">
        <f>IF(AC27=AA27,"PASS","FAIL")</f>
      </c>
      <c r="AE27">
        <f>IF(OR(Q27="INVALID_INPUT",Q27="INCOMPLETE",Q27="RESOLVE_SCOPE",AC27="INCOMPLETE"),"NOT_READY_TO_PUBLISH","READY_FOR_HANDOFF")</f>
      </c>
      <c r="AF27">
        <f>IF(AE27=AB27,"PASS","FAIL")</f>
      </c>
    </row>
    <row r="28">
      <c r="A28" t="str">
        <v>SINGLE-017</v>
      </c>
      <c r="B28" t="str">
        <v>single-split</v>
      </c>
      <c r="C28" t="str">
        <v>market materially changes alternatives for seo</v>
      </c>
      <c r="D28" t="str">
        <v>YES</v>
      </c>
      <c r="E28" s="40" t="str">
        <v>seo</v>
      </c>
      <c r="F28" s="40" t="str">
        <v>NONE</v>
      </c>
      <c r="G28" s="40" t="str">
        <v>ESTABLISHED</v>
      </c>
      <c r="H28" s="40" t="str">
        <v>SAME</v>
      </c>
      <c r="I28" s="40" t="str">
        <v>ESTABLISHED</v>
      </c>
      <c r="J28" s="40" t="str">
        <v>SAME</v>
      </c>
      <c r="K28" s="40" t="str">
        <v>ESTABLISHED</v>
      </c>
      <c r="L28" s="40" t="str">
        <v>MATERIAL</v>
      </c>
      <c r="M28" s="40" t="str">
        <v>ESTABLISHED</v>
      </c>
      <c r="N28" s="40" t="str">
        <v>SAME</v>
      </c>
      <c r="O28" t="str">
        <v>SPLIT_MARKET</v>
      </c>
      <c r="P28" t="str">
        <v>market</v>
      </c>
      <c r="Q28" s="46">
        <f>IF(V28="OBJECT_INVALID_FIELD_TYPE","INVALID_INPUT",IF(V28&lt;&gt;"OBJECT","INCOMPLETE",IF(OR(LEN(TRIM(SUBSTITUTE(SUBSTITUTE(SUBSTITUTE(SUBSTITUTE(SUBSTITUTE(SUBSTITUTE(E28,CHAR(160)," "),CHAR(9)," "),CHAR(10)," "),CHAR(11)," "),CHAR(12)," "),CHAR(13)," ")))=0,LEN(TRIM(SUBSTITUTE(SUBSTITUTE(SUBSTITUTE(SUBSTITUTE(SUBSTITUTE(SUBSTITUTE(F28,CHAR(160)," "),CHAR(9)," "),CHAR(10)," "),CHAR(11)," "),CHAR(12)," "),CHAR(13)," ")))=0,LEN(TRIM(SUBSTITUTE(SUBSTITUTE(SUBSTITUTE(SUBSTITUTE(SUBSTITUTE(SUBSTITUTE(G28,CHAR(160)," "),CHAR(9)," "),CHAR(10)," "),CHAR(11)," "),CHAR(12)," "),CHAR(13)," ")))=0,LEN(TRIM(SUBSTITUTE(SUBSTITUTE(SUBSTITUTE(SUBSTITUTE(SUBSTITUTE(SUBSTITUTE(H28,CHAR(160)," "),CHAR(9)," "),CHAR(10)," "),CHAR(11)," "),CHAR(12)," "),CHAR(13)," ")))=0,LEN(TRIM(SUBSTITUTE(SUBSTITUTE(SUBSTITUTE(SUBSTITUTE(SUBSTITUTE(SUBSTITUTE(I28,CHAR(160)," "),CHAR(9)," "),CHAR(10)," "),CHAR(11)," "),CHAR(12)," "),CHAR(13)," ")))=0,LEN(TRIM(SUBSTITUTE(SUBSTITUTE(SUBSTITUTE(SUBSTITUTE(SUBSTITUTE(SUBSTITUTE(J28,CHAR(160)," "),CHAR(9)," "),CHAR(10)," "),CHAR(11)," "),CHAR(12)," "),CHAR(13)," ")))=0,LEN(TRIM(SUBSTITUTE(SUBSTITUTE(SUBSTITUTE(SUBSTITUTE(SUBSTITUTE(SUBSTITUTE(K28,CHAR(160)," "),CHAR(9)," "),CHAR(10)," "),CHAR(11)," "),CHAR(12)," "),CHAR(13)," ")))=0,LEN(TRIM(SUBSTITUTE(SUBSTITUTE(SUBSTITUTE(SUBSTITUTE(SUBSTITUTE(SUBSTITUTE(L28,CHAR(160)," "),CHAR(9)," "),CHAR(10)," "),CHAR(11)," "),CHAR(12)," "),CHAR(13)," ")))=0,LEN(TRIM(SUBSTITUTE(SUBSTITUTE(SUBSTITUTE(SUBSTITUTE(SUBSTITUTE(SUBSTITUTE(M28,CHAR(160)," "),CHAR(9)," "),CHAR(10)," "),CHAR(11)," "),CHAR(12)," "),CHAR(13)," ")))=0,LEN(TRIM(SUBSTITUTE(SUBSTITUTE(SUBSTITUTE(SUBSTITUTE(SUBSTITUTE(SUBSTITUTE(N28,CHAR(160)," "),CHAR(9)," "),CHAR(10)," "),CHAR(11)," "),CHAR(12)," "),CHAR(13)," ")))=0),"INCOMPLETE",IF(OR(SUMPRODUCT(--EXACT(TRIM(SUBSTITUTE(SUBSTITUTE(SUBSTITUTE(SUBSTITUTE(SUBSTITUTE(SUBSTITUTE(E28,CHAR(160)," "),CHAR(9)," "),CHAR(10)," "),CHAR(11)," "),CHAR(12)," "),CHAR(13)," ")),validation_decision_use))=0,SUMPRODUCT(--EXACT(TRIM(SUBSTITUTE(SUBSTITUTE(SUBSTITUTE(SUBSTITUTE(SUBSTITUTE(SUBSTITUTE(F28,CHAR(160)," "),CHAR(9)," "),CHAR(10)," "),CHAR(11)," "),CHAR(12)," "),CHAR(13)," ")),validation_existing_view))=0,SUMPRODUCT(--EXACT(TRIM(SUBSTITUTE(SUBSTITUTE(SUBSTITUTE(SUBSTITUTE(SUBSTITUTE(SUBSTITUTE(G28,CHAR(160)," "),CHAR(9)," "),CHAR(10)," "),CHAR(11)," "),CHAR(12)," "),CHAR(13)," ")),validation_boundary_state))=0,SUMPRODUCT(--EXACT(TRIM(SUBSTITUTE(SUBSTITUTE(SUBSTITUTE(SUBSTITUTE(SUBSTITUTE(SUBSTITUTE(H28,CHAR(160)," "),CHAR(9)," "),CHAR(10)," "),CHAR(11)," "),CHAR(12)," "),CHAR(13)," ")),validation_boundary_effect))=0,SUMPRODUCT(--EXACT(TRIM(SUBSTITUTE(SUBSTITUTE(SUBSTITUTE(SUBSTITUTE(SUBSTITUTE(SUBSTITUTE(I28,CHAR(160)," "),CHAR(9)," "),CHAR(10)," "),CHAR(11)," "),CHAR(12)," "),CHAR(13)," ")),validation_boundary_state))=0,SUMPRODUCT(--EXACT(TRIM(SUBSTITUTE(SUBSTITUTE(SUBSTITUTE(SUBSTITUTE(SUBSTITUTE(SUBSTITUTE(J28,CHAR(160)," "),CHAR(9)," "),CHAR(10)," "),CHAR(11)," "),CHAR(12)," "),CHAR(13)," ")),validation_boundary_effect))=0,SUMPRODUCT(--EXACT(TRIM(SUBSTITUTE(SUBSTITUTE(SUBSTITUTE(SUBSTITUTE(SUBSTITUTE(SUBSTITUTE(K28,CHAR(160)," "),CHAR(9)," "),CHAR(10)," "),CHAR(11)," "),CHAR(12)," "),CHAR(13)," ")),validation_boundary_state))=0,SUMPRODUCT(--EXACT(TRIM(SUBSTITUTE(SUBSTITUTE(SUBSTITUTE(SUBSTITUTE(SUBSTITUTE(SUBSTITUTE(L28,CHAR(160)," "),CHAR(9)," "),CHAR(10)," "),CHAR(11)," "),CHAR(12)," "),CHAR(13)," ")),validation_boundary_effect))=0,SUMPRODUCT(--EXACT(TRIM(SUBSTITUTE(SUBSTITUTE(SUBSTITUTE(SUBSTITUTE(SUBSTITUTE(SUBSTITUTE(M28,CHAR(160)," "),CHAR(9)," "),CHAR(10)," "),CHAR(11)," "),CHAR(12)," "),CHAR(13)," ")),validation_boundary_state))=0,SUMPRODUCT(--EXACT(TRIM(SUBSTITUTE(SUBSTITUTE(SUBSTITUTE(SUBSTITUTE(SUBSTITUTE(SUBSTITUTE(N28,CHAR(160)," "),CHAR(9)," "),CHAR(10)," "),CHAR(11)," "),CHAR(12)," "),CHAR(13)," ")),validation_boundary_effect))=0),"INVALID_INPUT",IF(OR(TRIM(SUBSTITUTE(SUBSTITUTE(SUBSTITUTE(SUBSTITUTE(SUBSTITUTE(SUBSTITUTE(G28,CHAR(160)," "),CHAR(9)," "),CHAR(10)," "),CHAR(11)," "),CHAR(12)," "),CHAR(13)," "))="UNRESOLVED",TRIM(SUBSTITUTE(SUBSTITUTE(SUBSTITUTE(SUBSTITUTE(SUBSTITUTE(SUBSTITUTE(H28,CHAR(160)," "),CHAR(9)," "),CHAR(10)," "),CHAR(11)," "),CHAR(12)," "),CHAR(13)," "))="UNKNOWN",TRIM(SUBSTITUTE(SUBSTITUTE(SUBSTITUTE(SUBSTITUTE(SUBSTITUTE(SUBSTITUTE(I28,CHAR(160)," "),CHAR(9)," "),CHAR(10)," "),CHAR(11)," "),CHAR(12)," "),CHAR(13)," "))="UNRESOLVED",TRIM(SUBSTITUTE(SUBSTITUTE(SUBSTITUTE(SUBSTITUTE(SUBSTITUTE(SUBSTITUTE(J28,CHAR(160)," "),CHAR(9)," "),CHAR(10)," "),CHAR(11)," "),CHAR(12)," "),CHAR(13)," "))="UNKNOWN",TRIM(SUBSTITUTE(SUBSTITUTE(SUBSTITUTE(SUBSTITUTE(SUBSTITUTE(SUBSTITUTE(K28,CHAR(160)," "),CHAR(9)," "),CHAR(10)," "),CHAR(11)," "),CHAR(12)," "),CHAR(13)," "))="UNRESOLVED",TRIM(SUBSTITUTE(SUBSTITUTE(SUBSTITUTE(SUBSTITUTE(SUBSTITUTE(SUBSTITUTE(L28,CHAR(160)," "),CHAR(9)," "),CHAR(10)," "),CHAR(11)," "),CHAR(12)," "),CHAR(13)," "))="UNKNOWN",TRIM(SUBSTITUTE(SUBSTITUTE(SUBSTITUTE(SUBSTITUTE(SUBSTITUTE(SUBSTITUTE(M28,CHAR(160)," "),CHAR(9)," "),CHAR(10)," "),CHAR(11)," "),CHAR(12)," "),CHAR(13)," "))="UNRESOLVED",TRIM(SUBSTITUTE(SUBSTITUTE(SUBSTITUTE(SUBSTITUTE(SUBSTITUTE(SUBSTITUTE(N28,CHAR(160)," "),CHAR(9)," "),CHAR(10)," "),CHAR(11)," "),CHAR(12)," "),CHAR(13)," "))="UNKNOWN"),"RESOLVE_SCOPE",IF(AND(TRIM(SUBSTITUTE(SUBSTITUTE(SUBSTITUTE(SUBSTITUTE(SUBSTITUTE(SUBSTITUTE(F28,CHAR(160)," "),CHAR(9)," "),CHAR(10)," "),CHAR(11)," "),CHAR(12)," "),CHAR(13)," "))="CURRENT",OR(TRIM(SUBSTITUTE(SUBSTITUTE(SUBSTITUTE(SUBSTITUTE(SUBSTITUTE(SUBSTITUTE(H28,CHAR(160)," "),CHAR(9)," "),CHAR(10)," "),CHAR(11)," "),CHAR(12)," "),CHAR(13)," "))="MATERIAL",TRIM(SUBSTITUTE(SUBSTITUTE(SUBSTITUTE(SUBSTITUTE(SUBSTITUTE(SUBSTITUTE(J28,CHAR(160)," "),CHAR(9)," "),CHAR(10)," "),CHAR(11)," "),CHAR(12)," "),CHAR(13)," "))="MATERIAL",TRIM(SUBSTITUTE(SUBSTITUTE(SUBSTITUTE(SUBSTITUTE(SUBSTITUTE(SUBSTITUTE(L28,CHAR(160)," "),CHAR(9)," "),CHAR(10)," "),CHAR(11)," "),CHAR(12)," "),CHAR(13)," "))="MATERIAL",TRIM(SUBSTITUTE(SUBSTITUTE(SUBSTITUTE(SUBSTITUTE(SUBSTITUTE(SUBSTITUTE(N28,CHAR(160)," "),CHAR(9)," "),CHAR(10)," "),CHAR(11)," "),CHAR(12)," "),CHAR(13)," "))="MATERIAL")),"REOPEN_VIEW",IF((--(TRIM(SUBSTITUTE(SUBSTITUTE(SUBSTITUTE(SUBSTITUTE(SUBSTITUTE(SUBSTITUTE(H28,CHAR(160)," "),CHAR(9)," "),CHAR(10)," "),CHAR(11)," "),CHAR(12)," "),CHAR(13)," "))="MATERIAL")+--(TRIM(SUBSTITUTE(SUBSTITUTE(SUBSTITUTE(SUBSTITUTE(SUBSTITUTE(SUBSTITUTE(J28,CHAR(160)," "),CHAR(9)," "),CHAR(10)," "),CHAR(11)," "),CHAR(12)," "),CHAR(13)," "))="MATERIAL")+--(TRIM(SUBSTITUTE(SUBSTITUTE(SUBSTITUTE(SUBSTITUTE(SUBSTITUTE(SUBSTITUTE(L28,CHAR(160)," "),CHAR(9)," "),CHAR(10)," "),CHAR(11)," "),CHAR(12)," "),CHAR(13)," "))="MATERIAL")+--(TRIM(SUBSTITUTE(SUBSTITUTE(SUBSTITUTE(SUBSTITUTE(SUBSTITUTE(SUBSTITUTE(N28,CHAR(160)," "),CHAR(9)," "),CHAR(10)," "),CHAR(11)," "),CHAR(12)," "),CHAR(13)," "))="MATERIAL"))&gt;1,"SPLIT_MULTIPLE",IF(TRIM(SUBSTITUTE(SUBSTITUTE(SUBSTITUTE(SUBSTITUTE(SUBSTITUTE(SUBSTITUTE(H28,CHAR(160)," "),CHAR(9)," "),CHAR(10)," "),CHAR(11)," "),CHAR(12)," "),CHAR(13)," "))="MATERIAL","SPLIT_BUYER",IF(TRIM(SUBSTITUTE(SUBSTITUTE(SUBSTITUTE(SUBSTITUTE(SUBSTITUTE(SUBSTITUTE(J28,CHAR(160)," "),CHAR(9)," "),CHAR(10)," "),CHAR(11)," "),CHAR(12)," "),CHAR(13)," "))="MATERIAL","SPLIT_OFFER",IF(TRIM(SUBSTITUTE(SUBSTITUTE(SUBSTITUTE(SUBSTITUTE(SUBSTITUTE(SUBSTITUTE(L28,CHAR(160)," "),CHAR(9)," "),CHAR(10)," "),CHAR(11)," "),CHAR(12)," "),CHAR(13)," "))="MATERIAL","SPLIT_MARKET",IF(TRIM(SUBSTITUTE(SUBSTITUTE(SUBSTITUTE(SUBSTITUTE(SUBSTITUTE(SUBSTITUTE(N28,CHAR(160)," "),CHAR(9)," "),CHAR(10)," "),CHAR(11)," "),CHAR(12)," "),CHAR(13)," "))="MATERIAL","SPLIT_GEOGRAPHY","USE_ONE_VIEW")))))))))))</f>
      </c>
      <c r="R28" s="46">
        <f>IF(Q28=O28,"PASS","FAIL")</f>
      </c>
      <c r="S28" t="str">
        <v>{"decision_use":"seo","existing_view":"NONE","buyer_state":"ESTABLISHED","buyer_effect":"SAME","buyer_label":"Enterprise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28" t="str">
        <v>Workbook formula applies — original canonical fixture</v>
      </c>
      <c r="U28" t="str">
        <v>SPLIT_MARKET</v>
      </c>
      <c r="V28" t="str">
        <v>OBJECT</v>
      </c>
      <c r="W28" t="str">
        <v>Enterprise buying group</v>
      </c>
      <c r="X28" t="str">
        <v>Enterprise platform</v>
      </c>
      <c r="Y28" t="str">
        <v>Secure workflow coordination</v>
      </c>
      <c r="Z28" t="str">
        <v>EU buyers with confirmed serviceability</v>
      </c>
      <c r="AA28" t="str">
        <v>COMPLETE</v>
      </c>
      <c r="AB28" t="str">
        <v>READY_FOR_HANDOFF</v>
      </c>
      <c r="AC28">
        <f>IF(OR(LEN(TRIM(SUBSTITUTE(SUBSTITUTE(SUBSTITUTE(SUBSTITUTE(SUBSTITUTE(SUBSTITUTE(W28,CHAR(160)," "),CHAR(9)," "),CHAR(10)," "),CHAR(11)," "),CHAR(12)," "),CHAR(13)," ")))=0,LEN(TRIM(SUBSTITUTE(SUBSTITUTE(SUBSTITUTE(SUBSTITUTE(SUBSTITUTE(SUBSTITUTE(X28,CHAR(160)," "),CHAR(9)," "),CHAR(10)," "),CHAR(11)," "),CHAR(12)," "),CHAR(13)," ")))=0,LEN(TRIM(SUBSTITUTE(SUBSTITUTE(SUBSTITUTE(SUBSTITUTE(SUBSTITUTE(SUBSTITUTE(Y28,CHAR(160)," "),CHAR(9)," "),CHAR(10)," "),CHAR(11)," "),CHAR(12)," "),CHAR(13)," ")))=0,LEN(TRIM(SUBSTITUTE(SUBSTITUTE(SUBSTITUTE(SUBSTITUTE(SUBSTITUTE(SUBSTITUTE(Z28,CHAR(160)," "),CHAR(9)," "),CHAR(10)," "),CHAR(11)," "),CHAR(12)," "),CHAR(13)," ")))=0),"INCOMPLETE","COMPLETE")</f>
      </c>
      <c r="AD28">
        <f>IF(AC28=AA28,"PASS","FAIL")</f>
      </c>
      <c r="AE28">
        <f>IF(OR(Q28="INVALID_INPUT",Q28="INCOMPLETE",Q28="RESOLVE_SCOPE",AC28="INCOMPLETE"),"NOT_READY_TO_PUBLISH","READY_FOR_HANDOFF")</f>
      </c>
      <c r="AF28">
        <f>IF(AE28=AB28,"PASS","FAIL")</f>
      </c>
    </row>
    <row r="29">
      <c r="A29" t="str">
        <v>SINGLE-018</v>
      </c>
      <c r="B29" t="str">
        <v>single-split</v>
      </c>
      <c r="C29" t="str">
        <v>market materially changes alternatives for product</v>
      </c>
      <c r="D29" t="str">
        <v>YES</v>
      </c>
      <c r="E29" s="40" t="str">
        <v>product</v>
      </c>
      <c r="F29" s="40" t="str">
        <v>NONE</v>
      </c>
      <c r="G29" s="40" t="str">
        <v>ESTABLISHED</v>
      </c>
      <c r="H29" s="40" t="str">
        <v>SAME</v>
      </c>
      <c r="I29" s="40" t="str">
        <v>ESTABLISHED</v>
      </c>
      <c r="J29" s="40" t="str">
        <v>SAME</v>
      </c>
      <c r="K29" s="40" t="str">
        <v>ESTABLISHED</v>
      </c>
      <c r="L29" s="40" t="str">
        <v>MATERIAL</v>
      </c>
      <c r="M29" s="40" t="str">
        <v>ESTABLISHED</v>
      </c>
      <c r="N29" s="40" t="str">
        <v>SAME</v>
      </c>
      <c r="O29" t="str">
        <v>SPLIT_MARKET</v>
      </c>
      <c r="P29" t="str">
        <v>market</v>
      </c>
      <c r="Q29" s="46">
        <f>IF(V29="OBJECT_INVALID_FIELD_TYPE","INVALID_INPUT",IF(V29&lt;&gt;"OBJECT","INCOMPLETE",IF(OR(LEN(TRIM(SUBSTITUTE(SUBSTITUTE(SUBSTITUTE(SUBSTITUTE(SUBSTITUTE(SUBSTITUTE(E29,CHAR(160)," "),CHAR(9)," "),CHAR(10)," "),CHAR(11)," "),CHAR(12)," "),CHAR(13)," ")))=0,LEN(TRIM(SUBSTITUTE(SUBSTITUTE(SUBSTITUTE(SUBSTITUTE(SUBSTITUTE(SUBSTITUTE(F29,CHAR(160)," "),CHAR(9)," "),CHAR(10)," "),CHAR(11)," "),CHAR(12)," "),CHAR(13)," ")))=0,LEN(TRIM(SUBSTITUTE(SUBSTITUTE(SUBSTITUTE(SUBSTITUTE(SUBSTITUTE(SUBSTITUTE(G29,CHAR(160)," "),CHAR(9)," "),CHAR(10)," "),CHAR(11)," "),CHAR(12)," "),CHAR(13)," ")))=0,LEN(TRIM(SUBSTITUTE(SUBSTITUTE(SUBSTITUTE(SUBSTITUTE(SUBSTITUTE(SUBSTITUTE(H29,CHAR(160)," "),CHAR(9)," "),CHAR(10)," "),CHAR(11)," "),CHAR(12)," "),CHAR(13)," ")))=0,LEN(TRIM(SUBSTITUTE(SUBSTITUTE(SUBSTITUTE(SUBSTITUTE(SUBSTITUTE(SUBSTITUTE(I29,CHAR(160)," "),CHAR(9)," "),CHAR(10)," "),CHAR(11)," "),CHAR(12)," "),CHAR(13)," ")))=0,LEN(TRIM(SUBSTITUTE(SUBSTITUTE(SUBSTITUTE(SUBSTITUTE(SUBSTITUTE(SUBSTITUTE(J29,CHAR(160)," "),CHAR(9)," "),CHAR(10)," "),CHAR(11)," "),CHAR(12)," "),CHAR(13)," ")))=0,LEN(TRIM(SUBSTITUTE(SUBSTITUTE(SUBSTITUTE(SUBSTITUTE(SUBSTITUTE(SUBSTITUTE(K29,CHAR(160)," "),CHAR(9)," "),CHAR(10)," "),CHAR(11)," "),CHAR(12)," "),CHAR(13)," ")))=0,LEN(TRIM(SUBSTITUTE(SUBSTITUTE(SUBSTITUTE(SUBSTITUTE(SUBSTITUTE(SUBSTITUTE(L29,CHAR(160)," "),CHAR(9)," "),CHAR(10)," "),CHAR(11)," "),CHAR(12)," "),CHAR(13)," ")))=0,LEN(TRIM(SUBSTITUTE(SUBSTITUTE(SUBSTITUTE(SUBSTITUTE(SUBSTITUTE(SUBSTITUTE(M29,CHAR(160)," "),CHAR(9)," "),CHAR(10)," "),CHAR(11)," "),CHAR(12)," "),CHAR(13)," ")))=0,LEN(TRIM(SUBSTITUTE(SUBSTITUTE(SUBSTITUTE(SUBSTITUTE(SUBSTITUTE(SUBSTITUTE(N29,CHAR(160)," "),CHAR(9)," "),CHAR(10)," "),CHAR(11)," "),CHAR(12)," "),CHAR(13)," ")))=0),"INCOMPLETE",IF(OR(SUMPRODUCT(--EXACT(TRIM(SUBSTITUTE(SUBSTITUTE(SUBSTITUTE(SUBSTITUTE(SUBSTITUTE(SUBSTITUTE(E29,CHAR(160)," "),CHAR(9)," "),CHAR(10)," "),CHAR(11)," "),CHAR(12)," "),CHAR(13)," ")),validation_decision_use))=0,SUMPRODUCT(--EXACT(TRIM(SUBSTITUTE(SUBSTITUTE(SUBSTITUTE(SUBSTITUTE(SUBSTITUTE(SUBSTITUTE(F29,CHAR(160)," "),CHAR(9)," "),CHAR(10)," "),CHAR(11)," "),CHAR(12)," "),CHAR(13)," ")),validation_existing_view))=0,SUMPRODUCT(--EXACT(TRIM(SUBSTITUTE(SUBSTITUTE(SUBSTITUTE(SUBSTITUTE(SUBSTITUTE(SUBSTITUTE(G29,CHAR(160)," "),CHAR(9)," "),CHAR(10)," "),CHAR(11)," "),CHAR(12)," "),CHAR(13)," ")),validation_boundary_state))=0,SUMPRODUCT(--EXACT(TRIM(SUBSTITUTE(SUBSTITUTE(SUBSTITUTE(SUBSTITUTE(SUBSTITUTE(SUBSTITUTE(H29,CHAR(160)," "),CHAR(9)," "),CHAR(10)," "),CHAR(11)," "),CHAR(12)," "),CHAR(13)," ")),validation_boundary_effect))=0,SUMPRODUCT(--EXACT(TRIM(SUBSTITUTE(SUBSTITUTE(SUBSTITUTE(SUBSTITUTE(SUBSTITUTE(SUBSTITUTE(I29,CHAR(160)," "),CHAR(9)," "),CHAR(10)," "),CHAR(11)," "),CHAR(12)," "),CHAR(13)," ")),validation_boundary_state))=0,SUMPRODUCT(--EXACT(TRIM(SUBSTITUTE(SUBSTITUTE(SUBSTITUTE(SUBSTITUTE(SUBSTITUTE(SUBSTITUTE(J29,CHAR(160)," "),CHAR(9)," "),CHAR(10)," "),CHAR(11)," "),CHAR(12)," "),CHAR(13)," ")),validation_boundary_effect))=0,SUMPRODUCT(--EXACT(TRIM(SUBSTITUTE(SUBSTITUTE(SUBSTITUTE(SUBSTITUTE(SUBSTITUTE(SUBSTITUTE(K29,CHAR(160)," "),CHAR(9)," "),CHAR(10)," "),CHAR(11)," "),CHAR(12)," "),CHAR(13)," ")),validation_boundary_state))=0,SUMPRODUCT(--EXACT(TRIM(SUBSTITUTE(SUBSTITUTE(SUBSTITUTE(SUBSTITUTE(SUBSTITUTE(SUBSTITUTE(L29,CHAR(160)," "),CHAR(9)," "),CHAR(10)," "),CHAR(11)," "),CHAR(12)," "),CHAR(13)," ")),validation_boundary_effect))=0,SUMPRODUCT(--EXACT(TRIM(SUBSTITUTE(SUBSTITUTE(SUBSTITUTE(SUBSTITUTE(SUBSTITUTE(SUBSTITUTE(M29,CHAR(160)," "),CHAR(9)," "),CHAR(10)," "),CHAR(11)," "),CHAR(12)," "),CHAR(13)," ")),validation_boundary_state))=0,SUMPRODUCT(--EXACT(TRIM(SUBSTITUTE(SUBSTITUTE(SUBSTITUTE(SUBSTITUTE(SUBSTITUTE(SUBSTITUTE(N29,CHAR(160)," "),CHAR(9)," "),CHAR(10)," "),CHAR(11)," "),CHAR(12)," "),CHAR(13)," ")),validation_boundary_effect))=0),"INVALID_INPUT",IF(OR(TRIM(SUBSTITUTE(SUBSTITUTE(SUBSTITUTE(SUBSTITUTE(SUBSTITUTE(SUBSTITUTE(G29,CHAR(160)," "),CHAR(9)," "),CHAR(10)," "),CHAR(11)," "),CHAR(12)," "),CHAR(13)," "))="UNRESOLVED",TRIM(SUBSTITUTE(SUBSTITUTE(SUBSTITUTE(SUBSTITUTE(SUBSTITUTE(SUBSTITUTE(H29,CHAR(160)," "),CHAR(9)," "),CHAR(10)," "),CHAR(11)," "),CHAR(12)," "),CHAR(13)," "))="UNKNOWN",TRIM(SUBSTITUTE(SUBSTITUTE(SUBSTITUTE(SUBSTITUTE(SUBSTITUTE(SUBSTITUTE(I29,CHAR(160)," "),CHAR(9)," "),CHAR(10)," "),CHAR(11)," "),CHAR(12)," "),CHAR(13)," "))="UNRESOLVED",TRIM(SUBSTITUTE(SUBSTITUTE(SUBSTITUTE(SUBSTITUTE(SUBSTITUTE(SUBSTITUTE(J29,CHAR(160)," "),CHAR(9)," "),CHAR(10)," "),CHAR(11)," "),CHAR(12)," "),CHAR(13)," "))="UNKNOWN",TRIM(SUBSTITUTE(SUBSTITUTE(SUBSTITUTE(SUBSTITUTE(SUBSTITUTE(SUBSTITUTE(K29,CHAR(160)," "),CHAR(9)," "),CHAR(10)," "),CHAR(11)," "),CHAR(12)," "),CHAR(13)," "))="UNRESOLVED",TRIM(SUBSTITUTE(SUBSTITUTE(SUBSTITUTE(SUBSTITUTE(SUBSTITUTE(SUBSTITUTE(L29,CHAR(160)," "),CHAR(9)," "),CHAR(10)," "),CHAR(11)," "),CHAR(12)," "),CHAR(13)," "))="UNKNOWN",TRIM(SUBSTITUTE(SUBSTITUTE(SUBSTITUTE(SUBSTITUTE(SUBSTITUTE(SUBSTITUTE(M29,CHAR(160)," "),CHAR(9)," "),CHAR(10)," "),CHAR(11)," "),CHAR(12)," "),CHAR(13)," "))="UNRESOLVED",TRIM(SUBSTITUTE(SUBSTITUTE(SUBSTITUTE(SUBSTITUTE(SUBSTITUTE(SUBSTITUTE(N29,CHAR(160)," "),CHAR(9)," "),CHAR(10)," "),CHAR(11)," "),CHAR(12)," "),CHAR(13)," "))="UNKNOWN"),"RESOLVE_SCOPE",IF(AND(TRIM(SUBSTITUTE(SUBSTITUTE(SUBSTITUTE(SUBSTITUTE(SUBSTITUTE(SUBSTITUTE(F29,CHAR(160)," "),CHAR(9)," "),CHAR(10)," "),CHAR(11)," "),CHAR(12)," "),CHAR(13)," "))="CURRENT",OR(TRIM(SUBSTITUTE(SUBSTITUTE(SUBSTITUTE(SUBSTITUTE(SUBSTITUTE(SUBSTITUTE(H29,CHAR(160)," "),CHAR(9)," "),CHAR(10)," "),CHAR(11)," "),CHAR(12)," "),CHAR(13)," "))="MATERIAL",TRIM(SUBSTITUTE(SUBSTITUTE(SUBSTITUTE(SUBSTITUTE(SUBSTITUTE(SUBSTITUTE(J29,CHAR(160)," "),CHAR(9)," "),CHAR(10)," "),CHAR(11)," "),CHAR(12)," "),CHAR(13)," "))="MATERIAL",TRIM(SUBSTITUTE(SUBSTITUTE(SUBSTITUTE(SUBSTITUTE(SUBSTITUTE(SUBSTITUTE(L29,CHAR(160)," "),CHAR(9)," "),CHAR(10)," "),CHAR(11)," "),CHAR(12)," "),CHAR(13)," "))="MATERIAL",TRIM(SUBSTITUTE(SUBSTITUTE(SUBSTITUTE(SUBSTITUTE(SUBSTITUTE(SUBSTITUTE(N29,CHAR(160)," "),CHAR(9)," "),CHAR(10)," "),CHAR(11)," "),CHAR(12)," "),CHAR(13)," "))="MATERIAL")),"REOPEN_VIEW",IF((--(TRIM(SUBSTITUTE(SUBSTITUTE(SUBSTITUTE(SUBSTITUTE(SUBSTITUTE(SUBSTITUTE(H29,CHAR(160)," "),CHAR(9)," "),CHAR(10)," "),CHAR(11)," "),CHAR(12)," "),CHAR(13)," "))="MATERIAL")+--(TRIM(SUBSTITUTE(SUBSTITUTE(SUBSTITUTE(SUBSTITUTE(SUBSTITUTE(SUBSTITUTE(J29,CHAR(160)," "),CHAR(9)," "),CHAR(10)," "),CHAR(11)," "),CHAR(12)," "),CHAR(13)," "))="MATERIAL")+--(TRIM(SUBSTITUTE(SUBSTITUTE(SUBSTITUTE(SUBSTITUTE(SUBSTITUTE(SUBSTITUTE(L29,CHAR(160)," "),CHAR(9)," "),CHAR(10)," "),CHAR(11)," "),CHAR(12)," "),CHAR(13)," "))="MATERIAL")+--(TRIM(SUBSTITUTE(SUBSTITUTE(SUBSTITUTE(SUBSTITUTE(SUBSTITUTE(SUBSTITUTE(N29,CHAR(160)," "),CHAR(9)," "),CHAR(10)," "),CHAR(11)," "),CHAR(12)," "),CHAR(13)," "))="MATERIAL"))&gt;1,"SPLIT_MULTIPLE",IF(TRIM(SUBSTITUTE(SUBSTITUTE(SUBSTITUTE(SUBSTITUTE(SUBSTITUTE(SUBSTITUTE(H29,CHAR(160)," "),CHAR(9)," "),CHAR(10)," "),CHAR(11)," "),CHAR(12)," "),CHAR(13)," "))="MATERIAL","SPLIT_BUYER",IF(TRIM(SUBSTITUTE(SUBSTITUTE(SUBSTITUTE(SUBSTITUTE(SUBSTITUTE(SUBSTITUTE(J29,CHAR(160)," "),CHAR(9)," "),CHAR(10)," "),CHAR(11)," "),CHAR(12)," "),CHAR(13)," "))="MATERIAL","SPLIT_OFFER",IF(TRIM(SUBSTITUTE(SUBSTITUTE(SUBSTITUTE(SUBSTITUTE(SUBSTITUTE(SUBSTITUTE(L29,CHAR(160)," "),CHAR(9)," "),CHAR(10)," "),CHAR(11)," "),CHAR(12)," "),CHAR(13)," "))="MATERIAL","SPLIT_MARKET",IF(TRIM(SUBSTITUTE(SUBSTITUTE(SUBSTITUTE(SUBSTITUTE(SUBSTITUTE(SUBSTITUTE(N29,CHAR(160)," "),CHAR(9)," "),CHAR(10)," "),CHAR(11)," "),CHAR(12)," "),CHAR(13)," "))="MATERIAL","SPLIT_GEOGRAPHY","USE_ONE_VIEW")))))))))))</f>
      </c>
      <c r="R29" s="46">
        <f>IF(Q29=O29,"PASS","FAIL")</f>
      </c>
      <c r="S29" t="str">
        <v>{"decision_use":"product","existing_view":"NONE","buyer_state":"ESTABLISHED","buyer_effect":"SAME","buyer_label":"Enterprise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29" t="str">
        <v>Workbook formula applies — original canonical fixture</v>
      </c>
      <c r="U29" t="str">
        <v>SPLIT_MARKET</v>
      </c>
      <c r="V29" t="str">
        <v>OBJECT</v>
      </c>
      <c r="W29" t="str">
        <v>Enterprise buying group</v>
      </c>
      <c r="X29" t="str">
        <v>Enterprise platform</v>
      </c>
      <c r="Y29" t="str">
        <v>Secure workflow coordination</v>
      </c>
      <c r="Z29" t="str">
        <v>EU buyers with confirmed serviceability</v>
      </c>
      <c r="AA29" t="str">
        <v>COMPLETE</v>
      </c>
      <c r="AB29" t="str">
        <v>READY_FOR_HANDOFF</v>
      </c>
      <c r="AC29">
        <f>IF(OR(LEN(TRIM(SUBSTITUTE(SUBSTITUTE(SUBSTITUTE(SUBSTITUTE(SUBSTITUTE(SUBSTITUTE(W29,CHAR(160)," "),CHAR(9)," "),CHAR(10)," "),CHAR(11)," "),CHAR(12)," "),CHAR(13)," ")))=0,LEN(TRIM(SUBSTITUTE(SUBSTITUTE(SUBSTITUTE(SUBSTITUTE(SUBSTITUTE(SUBSTITUTE(X29,CHAR(160)," "),CHAR(9)," "),CHAR(10)," "),CHAR(11)," "),CHAR(12)," "),CHAR(13)," ")))=0,LEN(TRIM(SUBSTITUTE(SUBSTITUTE(SUBSTITUTE(SUBSTITUTE(SUBSTITUTE(SUBSTITUTE(Y29,CHAR(160)," "),CHAR(9)," "),CHAR(10)," "),CHAR(11)," "),CHAR(12)," "),CHAR(13)," ")))=0,LEN(TRIM(SUBSTITUTE(SUBSTITUTE(SUBSTITUTE(SUBSTITUTE(SUBSTITUTE(SUBSTITUTE(Z29,CHAR(160)," "),CHAR(9)," "),CHAR(10)," "),CHAR(11)," "),CHAR(12)," "),CHAR(13)," ")))=0),"INCOMPLETE","COMPLETE")</f>
      </c>
      <c r="AD29">
        <f>IF(AC29=AA29,"PASS","FAIL")</f>
      </c>
      <c r="AE29">
        <f>IF(OR(Q29="INVALID_INPUT",Q29="INCOMPLETE",Q29="RESOLVE_SCOPE",AC29="INCOMPLETE"),"NOT_READY_TO_PUBLISH","READY_FOR_HANDOFF")</f>
      </c>
      <c r="AF29">
        <f>IF(AE29=AB29,"PASS","FAIL")</f>
      </c>
    </row>
    <row r="30">
      <c r="A30" t="str">
        <v>SINGLE-019</v>
      </c>
      <c r="B30" t="str">
        <v>single-split</v>
      </c>
      <c r="C30" t="str">
        <v>market materially changes alternatives for market_entry</v>
      </c>
      <c r="D30" t="str">
        <v>YES</v>
      </c>
      <c r="E30" s="40" t="str">
        <v>market_entry</v>
      </c>
      <c r="F30" s="40" t="str">
        <v>NONE</v>
      </c>
      <c r="G30" s="40" t="str">
        <v>ESTABLISHED</v>
      </c>
      <c r="H30" s="40" t="str">
        <v>SAME</v>
      </c>
      <c r="I30" s="40" t="str">
        <v>ESTABLISHED</v>
      </c>
      <c r="J30" s="40" t="str">
        <v>SAME</v>
      </c>
      <c r="K30" s="40" t="str">
        <v>ESTABLISHED</v>
      </c>
      <c r="L30" s="40" t="str">
        <v>MATERIAL</v>
      </c>
      <c r="M30" s="40" t="str">
        <v>ESTABLISHED</v>
      </c>
      <c r="N30" s="40" t="str">
        <v>SAME</v>
      </c>
      <c r="O30" t="str">
        <v>SPLIT_MARKET</v>
      </c>
      <c r="P30" t="str">
        <v>market</v>
      </c>
      <c r="Q30" s="46">
        <f>IF(V30="OBJECT_INVALID_FIELD_TYPE","INVALID_INPUT",IF(V30&lt;&gt;"OBJECT","INCOMPLETE",IF(OR(LEN(TRIM(SUBSTITUTE(SUBSTITUTE(SUBSTITUTE(SUBSTITUTE(SUBSTITUTE(SUBSTITUTE(E30,CHAR(160)," "),CHAR(9)," "),CHAR(10)," "),CHAR(11)," "),CHAR(12)," "),CHAR(13)," ")))=0,LEN(TRIM(SUBSTITUTE(SUBSTITUTE(SUBSTITUTE(SUBSTITUTE(SUBSTITUTE(SUBSTITUTE(F30,CHAR(160)," "),CHAR(9)," "),CHAR(10)," "),CHAR(11)," "),CHAR(12)," "),CHAR(13)," ")))=0,LEN(TRIM(SUBSTITUTE(SUBSTITUTE(SUBSTITUTE(SUBSTITUTE(SUBSTITUTE(SUBSTITUTE(G30,CHAR(160)," "),CHAR(9)," "),CHAR(10)," "),CHAR(11)," "),CHAR(12)," "),CHAR(13)," ")))=0,LEN(TRIM(SUBSTITUTE(SUBSTITUTE(SUBSTITUTE(SUBSTITUTE(SUBSTITUTE(SUBSTITUTE(H30,CHAR(160)," "),CHAR(9)," "),CHAR(10)," "),CHAR(11)," "),CHAR(12)," "),CHAR(13)," ")))=0,LEN(TRIM(SUBSTITUTE(SUBSTITUTE(SUBSTITUTE(SUBSTITUTE(SUBSTITUTE(SUBSTITUTE(I30,CHAR(160)," "),CHAR(9)," "),CHAR(10)," "),CHAR(11)," "),CHAR(12)," "),CHAR(13)," ")))=0,LEN(TRIM(SUBSTITUTE(SUBSTITUTE(SUBSTITUTE(SUBSTITUTE(SUBSTITUTE(SUBSTITUTE(J30,CHAR(160)," "),CHAR(9)," "),CHAR(10)," "),CHAR(11)," "),CHAR(12)," "),CHAR(13)," ")))=0,LEN(TRIM(SUBSTITUTE(SUBSTITUTE(SUBSTITUTE(SUBSTITUTE(SUBSTITUTE(SUBSTITUTE(K30,CHAR(160)," "),CHAR(9)," "),CHAR(10)," "),CHAR(11)," "),CHAR(12)," "),CHAR(13)," ")))=0,LEN(TRIM(SUBSTITUTE(SUBSTITUTE(SUBSTITUTE(SUBSTITUTE(SUBSTITUTE(SUBSTITUTE(L30,CHAR(160)," "),CHAR(9)," "),CHAR(10)," "),CHAR(11)," "),CHAR(12)," "),CHAR(13)," ")))=0,LEN(TRIM(SUBSTITUTE(SUBSTITUTE(SUBSTITUTE(SUBSTITUTE(SUBSTITUTE(SUBSTITUTE(M30,CHAR(160)," "),CHAR(9)," "),CHAR(10)," "),CHAR(11)," "),CHAR(12)," "),CHAR(13)," ")))=0,LEN(TRIM(SUBSTITUTE(SUBSTITUTE(SUBSTITUTE(SUBSTITUTE(SUBSTITUTE(SUBSTITUTE(N30,CHAR(160)," "),CHAR(9)," "),CHAR(10)," "),CHAR(11)," "),CHAR(12)," "),CHAR(13)," ")))=0),"INCOMPLETE",IF(OR(SUMPRODUCT(--EXACT(TRIM(SUBSTITUTE(SUBSTITUTE(SUBSTITUTE(SUBSTITUTE(SUBSTITUTE(SUBSTITUTE(E30,CHAR(160)," "),CHAR(9)," "),CHAR(10)," "),CHAR(11)," "),CHAR(12)," "),CHAR(13)," ")),validation_decision_use))=0,SUMPRODUCT(--EXACT(TRIM(SUBSTITUTE(SUBSTITUTE(SUBSTITUTE(SUBSTITUTE(SUBSTITUTE(SUBSTITUTE(F30,CHAR(160)," "),CHAR(9)," "),CHAR(10)," "),CHAR(11)," "),CHAR(12)," "),CHAR(13)," ")),validation_existing_view))=0,SUMPRODUCT(--EXACT(TRIM(SUBSTITUTE(SUBSTITUTE(SUBSTITUTE(SUBSTITUTE(SUBSTITUTE(SUBSTITUTE(G30,CHAR(160)," "),CHAR(9)," "),CHAR(10)," "),CHAR(11)," "),CHAR(12)," "),CHAR(13)," ")),validation_boundary_state))=0,SUMPRODUCT(--EXACT(TRIM(SUBSTITUTE(SUBSTITUTE(SUBSTITUTE(SUBSTITUTE(SUBSTITUTE(SUBSTITUTE(H30,CHAR(160)," "),CHAR(9)," "),CHAR(10)," "),CHAR(11)," "),CHAR(12)," "),CHAR(13)," ")),validation_boundary_effect))=0,SUMPRODUCT(--EXACT(TRIM(SUBSTITUTE(SUBSTITUTE(SUBSTITUTE(SUBSTITUTE(SUBSTITUTE(SUBSTITUTE(I30,CHAR(160)," "),CHAR(9)," "),CHAR(10)," "),CHAR(11)," "),CHAR(12)," "),CHAR(13)," ")),validation_boundary_state))=0,SUMPRODUCT(--EXACT(TRIM(SUBSTITUTE(SUBSTITUTE(SUBSTITUTE(SUBSTITUTE(SUBSTITUTE(SUBSTITUTE(J30,CHAR(160)," "),CHAR(9)," "),CHAR(10)," "),CHAR(11)," "),CHAR(12)," "),CHAR(13)," ")),validation_boundary_effect))=0,SUMPRODUCT(--EXACT(TRIM(SUBSTITUTE(SUBSTITUTE(SUBSTITUTE(SUBSTITUTE(SUBSTITUTE(SUBSTITUTE(K30,CHAR(160)," "),CHAR(9)," "),CHAR(10)," "),CHAR(11)," "),CHAR(12)," "),CHAR(13)," ")),validation_boundary_state))=0,SUMPRODUCT(--EXACT(TRIM(SUBSTITUTE(SUBSTITUTE(SUBSTITUTE(SUBSTITUTE(SUBSTITUTE(SUBSTITUTE(L30,CHAR(160)," "),CHAR(9)," "),CHAR(10)," "),CHAR(11)," "),CHAR(12)," "),CHAR(13)," ")),validation_boundary_effect))=0,SUMPRODUCT(--EXACT(TRIM(SUBSTITUTE(SUBSTITUTE(SUBSTITUTE(SUBSTITUTE(SUBSTITUTE(SUBSTITUTE(M30,CHAR(160)," "),CHAR(9)," "),CHAR(10)," "),CHAR(11)," "),CHAR(12)," "),CHAR(13)," ")),validation_boundary_state))=0,SUMPRODUCT(--EXACT(TRIM(SUBSTITUTE(SUBSTITUTE(SUBSTITUTE(SUBSTITUTE(SUBSTITUTE(SUBSTITUTE(N30,CHAR(160)," "),CHAR(9)," "),CHAR(10)," "),CHAR(11)," "),CHAR(12)," "),CHAR(13)," ")),validation_boundary_effect))=0),"INVALID_INPUT",IF(OR(TRIM(SUBSTITUTE(SUBSTITUTE(SUBSTITUTE(SUBSTITUTE(SUBSTITUTE(SUBSTITUTE(G30,CHAR(160)," "),CHAR(9)," "),CHAR(10)," "),CHAR(11)," "),CHAR(12)," "),CHAR(13)," "))="UNRESOLVED",TRIM(SUBSTITUTE(SUBSTITUTE(SUBSTITUTE(SUBSTITUTE(SUBSTITUTE(SUBSTITUTE(H30,CHAR(160)," "),CHAR(9)," "),CHAR(10)," "),CHAR(11)," "),CHAR(12)," "),CHAR(13)," "))="UNKNOWN",TRIM(SUBSTITUTE(SUBSTITUTE(SUBSTITUTE(SUBSTITUTE(SUBSTITUTE(SUBSTITUTE(I30,CHAR(160)," "),CHAR(9)," "),CHAR(10)," "),CHAR(11)," "),CHAR(12)," "),CHAR(13)," "))="UNRESOLVED",TRIM(SUBSTITUTE(SUBSTITUTE(SUBSTITUTE(SUBSTITUTE(SUBSTITUTE(SUBSTITUTE(J30,CHAR(160)," "),CHAR(9)," "),CHAR(10)," "),CHAR(11)," "),CHAR(12)," "),CHAR(13)," "))="UNKNOWN",TRIM(SUBSTITUTE(SUBSTITUTE(SUBSTITUTE(SUBSTITUTE(SUBSTITUTE(SUBSTITUTE(K30,CHAR(160)," "),CHAR(9)," "),CHAR(10)," "),CHAR(11)," "),CHAR(12)," "),CHAR(13)," "))="UNRESOLVED",TRIM(SUBSTITUTE(SUBSTITUTE(SUBSTITUTE(SUBSTITUTE(SUBSTITUTE(SUBSTITUTE(L30,CHAR(160)," "),CHAR(9)," "),CHAR(10)," "),CHAR(11)," "),CHAR(12)," "),CHAR(13)," "))="UNKNOWN",TRIM(SUBSTITUTE(SUBSTITUTE(SUBSTITUTE(SUBSTITUTE(SUBSTITUTE(SUBSTITUTE(M30,CHAR(160)," "),CHAR(9)," "),CHAR(10)," "),CHAR(11)," "),CHAR(12)," "),CHAR(13)," "))="UNRESOLVED",TRIM(SUBSTITUTE(SUBSTITUTE(SUBSTITUTE(SUBSTITUTE(SUBSTITUTE(SUBSTITUTE(N30,CHAR(160)," "),CHAR(9)," "),CHAR(10)," "),CHAR(11)," "),CHAR(12)," "),CHAR(13)," "))="UNKNOWN"),"RESOLVE_SCOPE",IF(AND(TRIM(SUBSTITUTE(SUBSTITUTE(SUBSTITUTE(SUBSTITUTE(SUBSTITUTE(SUBSTITUTE(F30,CHAR(160)," "),CHAR(9)," "),CHAR(10)," "),CHAR(11)," "),CHAR(12)," "),CHAR(13)," "))="CURRENT",OR(TRIM(SUBSTITUTE(SUBSTITUTE(SUBSTITUTE(SUBSTITUTE(SUBSTITUTE(SUBSTITUTE(H30,CHAR(160)," "),CHAR(9)," "),CHAR(10)," "),CHAR(11)," "),CHAR(12)," "),CHAR(13)," "))="MATERIAL",TRIM(SUBSTITUTE(SUBSTITUTE(SUBSTITUTE(SUBSTITUTE(SUBSTITUTE(SUBSTITUTE(J30,CHAR(160)," "),CHAR(9)," "),CHAR(10)," "),CHAR(11)," "),CHAR(12)," "),CHAR(13)," "))="MATERIAL",TRIM(SUBSTITUTE(SUBSTITUTE(SUBSTITUTE(SUBSTITUTE(SUBSTITUTE(SUBSTITUTE(L30,CHAR(160)," "),CHAR(9)," "),CHAR(10)," "),CHAR(11)," "),CHAR(12)," "),CHAR(13)," "))="MATERIAL",TRIM(SUBSTITUTE(SUBSTITUTE(SUBSTITUTE(SUBSTITUTE(SUBSTITUTE(SUBSTITUTE(N30,CHAR(160)," "),CHAR(9)," "),CHAR(10)," "),CHAR(11)," "),CHAR(12)," "),CHAR(13)," "))="MATERIAL")),"REOPEN_VIEW",IF((--(TRIM(SUBSTITUTE(SUBSTITUTE(SUBSTITUTE(SUBSTITUTE(SUBSTITUTE(SUBSTITUTE(H30,CHAR(160)," "),CHAR(9)," "),CHAR(10)," "),CHAR(11)," "),CHAR(12)," "),CHAR(13)," "))="MATERIAL")+--(TRIM(SUBSTITUTE(SUBSTITUTE(SUBSTITUTE(SUBSTITUTE(SUBSTITUTE(SUBSTITUTE(J30,CHAR(160)," "),CHAR(9)," "),CHAR(10)," "),CHAR(11)," "),CHAR(12)," "),CHAR(13)," "))="MATERIAL")+--(TRIM(SUBSTITUTE(SUBSTITUTE(SUBSTITUTE(SUBSTITUTE(SUBSTITUTE(SUBSTITUTE(L30,CHAR(160)," "),CHAR(9)," "),CHAR(10)," "),CHAR(11)," "),CHAR(12)," "),CHAR(13)," "))="MATERIAL")+--(TRIM(SUBSTITUTE(SUBSTITUTE(SUBSTITUTE(SUBSTITUTE(SUBSTITUTE(SUBSTITUTE(N30,CHAR(160)," "),CHAR(9)," "),CHAR(10)," "),CHAR(11)," "),CHAR(12)," "),CHAR(13)," "))="MATERIAL"))&gt;1,"SPLIT_MULTIPLE",IF(TRIM(SUBSTITUTE(SUBSTITUTE(SUBSTITUTE(SUBSTITUTE(SUBSTITUTE(SUBSTITUTE(H30,CHAR(160)," "),CHAR(9)," "),CHAR(10)," "),CHAR(11)," "),CHAR(12)," "),CHAR(13)," "))="MATERIAL","SPLIT_BUYER",IF(TRIM(SUBSTITUTE(SUBSTITUTE(SUBSTITUTE(SUBSTITUTE(SUBSTITUTE(SUBSTITUTE(J30,CHAR(160)," "),CHAR(9)," "),CHAR(10)," "),CHAR(11)," "),CHAR(12)," "),CHAR(13)," "))="MATERIAL","SPLIT_OFFER",IF(TRIM(SUBSTITUTE(SUBSTITUTE(SUBSTITUTE(SUBSTITUTE(SUBSTITUTE(SUBSTITUTE(L30,CHAR(160)," "),CHAR(9)," "),CHAR(10)," "),CHAR(11)," "),CHAR(12)," "),CHAR(13)," "))="MATERIAL","SPLIT_MARKET",IF(TRIM(SUBSTITUTE(SUBSTITUTE(SUBSTITUTE(SUBSTITUTE(SUBSTITUTE(SUBSTITUTE(N30,CHAR(160)," "),CHAR(9)," "),CHAR(10)," "),CHAR(11)," "),CHAR(12)," "),CHAR(13)," "))="MATERIAL","SPLIT_GEOGRAPHY","USE_ONE_VIEW")))))))))))</f>
      </c>
      <c r="R30" s="46">
        <f>IF(Q30=O30,"PASS","FAIL")</f>
      </c>
      <c r="S30" t="str">
        <v>{"decision_use":"market_entry","existing_view":"NONE","buyer_state":"ESTABLISHED","buyer_effect":"SAME","buyer_label":"Enterprise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30" t="str">
        <v>Workbook formula applies — original canonical fixture</v>
      </c>
      <c r="U30" t="str">
        <v>SPLIT_MARKET</v>
      </c>
      <c r="V30" t="str">
        <v>OBJECT</v>
      </c>
      <c r="W30" t="str">
        <v>Enterprise buying group</v>
      </c>
      <c r="X30" t="str">
        <v>Enterprise platform</v>
      </c>
      <c r="Y30" t="str">
        <v>Secure workflow coordination</v>
      </c>
      <c r="Z30" t="str">
        <v>EU buyers with confirmed serviceability</v>
      </c>
      <c r="AA30" t="str">
        <v>COMPLETE</v>
      </c>
      <c r="AB30" t="str">
        <v>READY_FOR_HANDOFF</v>
      </c>
      <c r="AC30">
        <f>IF(OR(LEN(TRIM(SUBSTITUTE(SUBSTITUTE(SUBSTITUTE(SUBSTITUTE(SUBSTITUTE(SUBSTITUTE(W30,CHAR(160)," "),CHAR(9)," "),CHAR(10)," "),CHAR(11)," "),CHAR(12)," "),CHAR(13)," ")))=0,LEN(TRIM(SUBSTITUTE(SUBSTITUTE(SUBSTITUTE(SUBSTITUTE(SUBSTITUTE(SUBSTITUTE(X30,CHAR(160)," "),CHAR(9)," "),CHAR(10)," "),CHAR(11)," "),CHAR(12)," "),CHAR(13)," ")))=0,LEN(TRIM(SUBSTITUTE(SUBSTITUTE(SUBSTITUTE(SUBSTITUTE(SUBSTITUTE(SUBSTITUTE(Y30,CHAR(160)," "),CHAR(9)," "),CHAR(10)," "),CHAR(11)," "),CHAR(12)," "),CHAR(13)," ")))=0,LEN(TRIM(SUBSTITUTE(SUBSTITUTE(SUBSTITUTE(SUBSTITUTE(SUBSTITUTE(SUBSTITUTE(Z30,CHAR(160)," "),CHAR(9)," "),CHAR(10)," "),CHAR(11)," "),CHAR(12)," "),CHAR(13)," ")))=0),"INCOMPLETE","COMPLETE")</f>
      </c>
      <c r="AD30">
        <f>IF(AC30=AA30,"PASS","FAIL")</f>
      </c>
      <c r="AE30">
        <f>IF(OR(Q30="INVALID_INPUT",Q30="INCOMPLETE",Q30="RESOLVE_SCOPE",AC30="INCOMPLETE"),"NOT_READY_TO_PUBLISH","READY_FOR_HANDOFF")</f>
      </c>
      <c r="AF30">
        <f>IF(AE30=AB30,"PASS","FAIL")</f>
      </c>
    </row>
    <row r="31">
      <c r="A31" t="str">
        <v>SINGLE-020</v>
      </c>
      <c r="B31" t="str">
        <v>single-split</v>
      </c>
      <c r="C31" t="str">
        <v>market materially changes alternatives for pricing</v>
      </c>
      <c r="D31" t="str">
        <v>YES</v>
      </c>
      <c r="E31" s="40" t="str">
        <v>pricing</v>
      </c>
      <c r="F31" s="40" t="str">
        <v>NONE</v>
      </c>
      <c r="G31" s="40" t="str">
        <v>ESTABLISHED</v>
      </c>
      <c r="H31" s="40" t="str">
        <v>SAME</v>
      </c>
      <c r="I31" s="40" t="str">
        <v>ESTABLISHED</v>
      </c>
      <c r="J31" s="40" t="str">
        <v>SAME</v>
      </c>
      <c r="K31" s="40" t="str">
        <v>ESTABLISHED</v>
      </c>
      <c r="L31" s="40" t="str">
        <v>MATERIAL</v>
      </c>
      <c r="M31" s="40" t="str">
        <v>ESTABLISHED</v>
      </c>
      <c r="N31" s="40" t="str">
        <v>SAME</v>
      </c>
      <c r="O31" t="str">
        <v>SPLIT_MARKET</v>
      </c>
      <c r="P31" t="str">
        <v>market</v>
      </c>
      <c r="Q31" s="46">
        <f>IF(V31="OBJECT_INVALID_FIELD_TYPE","INVALID_INPUT",IF(V31&lt;&gt;"OBJECT","INCOMPLETE",IF(OR(LEN(TRIM(SUBSTITUTE(SUBSTITUTE(SUBSTITUTE(SUBSTITUTE(SUBSTITUTE(SUBSTITUTE(E31,CHAR(160)," "),CHAR(9)," "),CHAR(10)," "),CHAR(11)," "),CHAR(12)," "),CHAR(13)," ")))=0,LEN(TRIM(SUBSTITUTE(SUBSTITUTE(SUBSTITUTE(SUBSTITUTE(SUBSTITUTE(SUBSTITUTE(F31,CHAR(160)," "),CHAR(9)," "),CHAR(10)," "),CHAR(11)," "),CHAR(12)," "),CHAR(13)," ")))=0,LEN(TRIM(SUBSTITUTE(SUBSTITUTE(SUBSTITUTE(SUBSTITUTE(SUBSTITUTE(SUBSTITUTE(G31,CHAR(160)," "),CHAR(9)," "),CHAR(10)," "),CHAR(11)," "),CHAR(12)," "),CHAR(13)," ")))=0,LEN(TRIM(SUBSTITUTE(SUBSTITUTE(SUBSTITUTE(SUBSTITUTE(SUBSTITUTE(SUBSTITUTE(H31,CHAR(160)," "),CHAR(9)," "),CHAR(10)," "),CHAR(11)," "),CHAR(12)," "),CHAR(13)," ")))=0,LEN(TRIM(SUBSTITUTE(SUBSTITUTE(SUBSTITUTE(SUBSTITUTE(SUBSTITUTE(SUBSTITUTE(I31,CHAR(160)," "),CHAR(9)," "),CHAR(10)," "),CHAR(11)," "),CHAR(12)," "),CHAR(13)," ")))=0,LEN(TRIM(SUBSTITUTE(SUBSTITUTE(SUBSTITUTE(SUBSTITUTE(SUBSTITUTE(SUBSTITUTE(J31,CHAR(160)," "),CHAR(9)," "),CHAR(10)," "),CHAR(11)," "),CHAR(12)," "),CHAR(13)," ")))=0,LEN(TRIM(SUBSTITUTE(SUBSTITUTE(SUBSTITUTE(SUBSTITUTE(SUBSTITUTE(SUBSTITUTE(K31,CHAR(160)," "),CHAR(9)," "),CHAR(10)," "),CHAR(11)," "),CHAR(12)," "),CHAR(13)," ")))=0,LEN(TRIM(SUBSTITUTE(SUBSTITUTE(SUBSTITUTE(SUBSTITUTE(SUBSTITUTE(SUBSTITUTE(L31,CHAR(160)," "),CHAR(9)," "),CHAR(10)," "),CHAR(11)," "),CHAR(12)," "),CHAR(13)," ")))=0,LEN(TRIM(SUBSTITUTE(SUBSTITUTE(SUBSTITUTE(SUBSTITUTE(SUBSTITUTE(SUBSTITUTE(M31,CHAR(160)," "),CHAR(9)," "),CHAR(10)," "),CHAR(11)," "),CHAR(12)," "),CHAR(13)," ")))=0,LEN(TRIM(SUBSTITUTE(SUBSTITUTE(SUBSTITUTE(SUBSTITUTE(SUBSTITUTE(SUBSTITUTE(N31,CHAR(160)," "),CHAR(9)," "),CHAR(10)," "),CHAR(11)," "),CHAR(12)," "),CHAR(13)," ")))=0),"INCOMPLETE",IF(OR(SUMPRODUCT(--EXACT(TRIM(SUBSTITUTE(SUBSTITUTE(SUBSTITUTE(SUBSTITUTE(SUBSTITUTE(SUBSTITUTE(E31,CHAR(160)," "),CHAR(9)," "),CHAR(10)," "),CHAR(11)," "),CHAR(12)," "),CHAR(13)," ")),validation_decision_use))=0,SUMPRODUCT(--EXACT(TRIM(SUBSTITUTE(SUBSTITUTE(SUBSTITUTE(SUBSTITUTE(SUBSTITUTE(SUBSTITUTE(F31,CHAR(160)," "),CHAR(9)," "),CHAR(10)," "),CHAR(11)," "),CHAR(12)," "),CHAR(13)," ")),validation_existing_view))=0,SUMPRODUCT(--EXACT(TRIM(SUBSTITUTE(SUBSTITUTE(SUBSTITUTE(SUBSTITUTE(SUBSTITUTE(SUBSTITUTE(G31,CHAR(160)," "),CHAR(9)," "),CHAR(10)," "),CHAR(11)," "),CHAR(12)," "),CHAR(13)," ")),validation_boundary_state))=0,SUMPRODUCT(--EXACT(TRIM(SUBSTITUTE(SUBSTITUTE(SUBSTITUTE(SUBSTITUTE(SUBSTITUTE(SUBSTITUTE(H31,CHAR(160)," "),CHAR(9)," "),CHAR(10)," "),CHAR(11)," "),CHAR(12)," "),CHAR(13)," ")),validation_boundary_effect))=0,SUMPRODUCT(--EXACT(TRIM(SUBSTITUTE(SUBSTITUTE(SUBSTITUTE(SUBSTITUTE(SUBSTITUTE(SUBSTITUTE(I31,CHAR(160)," "),CHAR(9)," "),CHAR(10)," "),CHAR(11)," "),CHAR(12)," "),CHAR(13)," ")),validation_boundary_state))=0,SUMPRODUCT(--EXACT(TRIM(SUBSTITUTE(SUBSTITUTE(SUBSTITUTE(SUBSTITUTE(SUBSTITUTE(SUBSTITUTE(J31,CHAR(160)," "),CHAR(9)," "),CHAR(10)," "),CHAR(11)," "),CHAR(12)," "),CHAR(13)," ")),validation_boundary_effect))=0,SUMPRODUCT(--EXACT(TRIM(SUBSTITUTE(SUBSTITUTE(SUBSTITUTE(SUBSTITUTE(SUBSTITUTE(SUBSTITUTE(K31,CHAR(160)," "),CHAR(9)," "),CHAR(10)," "),CHAR(11)," "),CHAR(12)," "),CHAR(13)," ")),validation_boundary_state))=0,SUMPRODUCT(--EXACT(TRIM(SUBSTITUTE(SUBSTITUTE(SUBSTITUTE(SUBSTITUTE(SUBSTITUTE(SUBSTITUTE(L31,CHAR(160)," "),CHAR(9)," "),CHAR(10)," "),CHAR(11)," "),CHAR(12)," "),CHAR(13)," ")),validation_boundary_effect))=0,SUMPRODUCT(--EXACT(TRIM(SUBSTITUTE(SUBSTITUTE(SUBSTITUTE(SUBSTITUTE(SUBSTITUTE(SUBSTITUTE(M31,CHAR(160)," "),CHAR(9)," "),CHAR(10)," "),CHAR(11)," "),CHAR(12)," "),CHAR(13)," ")),validation_boundary_state))=0,SUMPRODUCT(--EXACT(TRIM(SUBSTITUTE(SUBSTITUTE(SUBSTITUTE(SUBSTITUTE(SUBSTITUTE(SUBSTITUTE(N31,CHAR(160)," "),CHAR(9)," "),CHAR(10)," "),CHAR(11)," "),CHAR(12)," "),CHAR(13)," ")),validation_boundary_effect))=0),"INVALID_INPUT",IF(OR(TRIM(SUBSTITUTE(SUBSTITUTE(SUBSTITUTE(SUBSTITUTE(SUBSTITUTE(SUBSTITUTE(G31,CHAR(160)," "),CHAR(9)," "),CHAR(10)," "),CHAR(11)," "),CHAR(12)," "),CHAR(13)," "))="UNRESOLVED",TRIM(SUBSTITUTE(SUBSTITUTE(SUBSTITUTE(SUBSTITUTE(SUBSTITUTE(SUBSTITUTE(H31,CHAR(160)," "),CHAR(9)," "),CHAR(10)," "),CHAR(11)," "),CHAR(12)," "),CHAR(13)," "))="UNKNOWN",TRIM(SUBSTITUTE(SUBSTITUTE(SUBSTITUTE(SUBSTITUTE(SUBSTITUTE(SUBSTITUTE(I31,CHAR(160)," "),CHAR(9)," "),CHAR(10)," "),CHAR(11)," "),CHAR(12)," "),CHAR(13)," "))="UNRESOLVED",TRIM(SUBSTITUTE(SUBSTITUTE(SUBSTITUTE(SUBSTITUTE(SUBSTITUTE(SUBSTITUTE(J31,CHAR(160)," "),CHAR(9)," "),CHAR(10)," "),CHAR(11)," "),CHAR(12)," "),CHAR(13)," "))="UNKNOWN",TRIM(SUBSTITUTE(SUBSTITUTE(SUBSTITUTE(SUBSTITUTE(SUBSTITUTE(SUBSTITUTE(K31,CHAR(160)," "),CHAR(9)," "),CHAR(10)," "),CHAR(11)," "),CHAR(12)," "),CHAR(13)," "))="UNRESOLVED",TRIM(SUBSTITUTE(SUBSTITUTE(SUBSTITUTE(SUBSTITUTE(SUBSTITUTE(SUBSTITUTE(L31,CHAR(160)," "),CHAR(9)," "),CHAR(10)," "),CHAR(11)," "),CHAR(12)," "),CHAR(13)," "))="UNKNOWN",TRIM(SUBSTITUTE(SUBSTITUTE(SUBSTITUTE(SUBSTITUTE(SUBSTITUTE(SUBSTITUTE(M31,CHAR(160)," "),CHAR(9)," "),CHAR(10)," "),CHAR(11)," "),CHAR(12)," "),CHAR(13)," "))="UNRESOLVED",TRIM(SUBSTITUTE(SUBSTITUTE(SUBSTITUTE(SUBSTITUTE(SUBSTITUTE(SUBSTITUTE(N31,CHAR(160)," "),CHAR(9)," "),CHAR(10)," "),CHAR(11)," "),CHAR(12)," "),CHAR(13)," "))="UNKNOWN"),"RESOLVE_SCOPE",IF(AND(TRIM(SUBSTITUTE(SUBSTITUTE(SUBSTITUTE(SUBSTITUTE(SUBSTITUTE(SUBSTITUTE(F31,CHAR(160)," "),CHAR(9)," "),CHAR(10)," "),CHAR(11)," "),CHAR(12)," "),CHAR(13)," "))="CURRENT",OR(TRIM(SUBSTITUTE(SUBSTITUTE(SUBSTITUTE(SUBSTITUTE(SUBSTITUTE(SUBSTITUTE(H31,CHAR(160)," "),CHAR(9)," "),CHAR(10)," "),CHAR(11)," "),CHAR(12)," "),CHAR(13)," "))="MATERIAL",TRIM(SUBSTITUTE(SUBSTITUTE(SUBSTITUTE(SUBSTITUTE(SUBSTITUTE(SUBSTITUTE(J31,CHAR(160)," "),CHAR(9)," "),CHAR(10)," "),CHAR(11)," "),CHAR(12)," "),CHAR(13)," "))="MATERIAL",TRIM(SUBSTITUTE(SUBSTITUTE(SUBSTITUTE(SUBSTITUTE(SUBSTITUTE(SUBSTITUTE(L31,CHAR(160)," "),CHAR(9)," "),CHAR(10)," "),CHAR(11)," "),CHAR(12)," "),CHAR(13)," "))="MATERIAL",TRIM(SUBSTITUTE(SUBSTITUTE(SUBSTITUTE(SUBSTITUTE(SUBSTITUTE(SUBSTITUTE(N31,CHAR(160)," "),CHAR(9)," "),CHAR(10)," "),CHAR(11)," "),CHAR(12)," "),CHAR(13)," "))="MATERIAL")),"REOPEN_VIEW",IF((--(TRIM(SUBSTITUTE(SUBSTITUTE(SUBSTITUTE(SUBSTITUTE(SUBSTITUTE(SUBSTITUTE(H31,CHAR(160)," "),CHAR(9)," "),CHAR(10)," "),CHAR(11)," "),CHAR(12)," "),CHAR(13)," "))="MATERIAL")+--(TRIM(SUBSTITUTE(SUBSTITUTE(SUBSTITUTE(SUBSTITUTE(SUBSTITUTE(SUBSTITUTE(J31,CHAR(160)," "),CHAR(9)," "),CHAR(10)," "),CHAR(11)," "),CHAR(12)," "),CHAR(13)," "))="MATERIAL")+--(TRIM(SUBSTITUTE(SUBSTITUTE(SUBSTITUTE(SUBSTITUTE(SUBSTITUTE(SUBSTITUTE(L31,CHAR(160)," "),CHAR(9)," "),CHAR(10)," "),CHAR(11)," "),CHAR(12)," "),CHAR(13)," "))="MATERIAL")+--(TRIM(SUBSTITUTE(SUBSTITUTE(SUBSTITUTE(SUBSTITUTE(SUBSTITUTE(SUBSTITUTE(N31,CHAR(160)," "),CHAR(9)," "),CHAR(10)," "),CHAR(11)," "),CHAR(12)," "),CHAR(13)," "))="MATERIAL"))&gt;1,"SPLIT_MULTIPLE",IF(TRIM(SUBSTITUTE(SUBSTITUTE(SUBSTITUTE(SUBSTITUTE(SUBSTITUTE(SUBSTITUTE(H31,CHAR(160)," "),CHAR(9)," "),CHAR(10)," "),CHAR(11)," "),CHAR(12)," "),CHAR(13)," "))="MATERIAL","SPLIT_BUYER",IF(TRIM(SUBSTITUTE(SUBSTITUTE(SUBSTITUTE(SUBSTITUTE(SUBSTITUTE(SUBSTITUTE(J31,CHAR(160)," "),CHAR(9)," "),CHAR(10)," "),CHAR(11)," "),CHAR(12)," "),CHAR(13)," "))="MATERIAL","SPLIT_OFFER",IF(TRIM(SUBSTITUTE(SUBSTITUTE(SUBSTITUTE(SUBSTITUTE(SUBSTITUTE(SUBSTITUTE(L31,CHAR(160)," "),CHAR(9)," "),CHAR(10)," "),CHAR(11)," "),CHAR(12)," "),CHAR(13)," "))="MATERIAL","SPLIT_MARKET",IF(TRIM(SUBSTITUTE(SUBSTITUTE(SUBSTITUTE(SUBSTITUTE(SUBSTITUTE(SUBSTITUTE(N31,CHAR(160)," "),CHAR(9)," "),CHAR(10)," "),CHAR(11)," "),CHAR(12)," "),CHAR(13)," "))="MATERIAL","SPLIT_GEOGRAPHY","USE_ONE_VIEW")))))))))))</f>
      </c>
      <c r="R31" s="46">
        <f>IF(Q31=O31,"PASS","FAIL")</f>
      </c>
      <c r="S31" t="str">
        <v>{"decision_use":"pricing","existing_view":"NONE","buyer_state":"ESTABLISHED","buyer_effect":"SAME","buyer_label":"Enterprise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31" t="str">
        <v>Workbook formula applies — original canonical fixture</v>
      </c>
      <c r="U31" t="str">
        <v>SPLIT_MARKET</v>
      </c>
      <c r="V31" t="str">
        <v>OBJECT</v>
      </c>
      <c r="W31" t="str">
        <v>Enterprise buying group</v>
      </c>
      <c r="X31" t="str">
        <v>Enterprise platform</v>
      </c>
      <c r="Y31" t="str">
        <v>Secure workflow coordination</v>
      </c>
      <c r="Z31" t="str">
        <v>EU buyers with confirmed serviceability</v>
      </c>
      <c r="AA31" t="str">
        <v>COMPLETE</v>
      </c>
      <c r="AB31" t="str">
        <v>READY_FOR_HANDOFF</v>
      </c>
      <c r="AC31">
        <f>IF(OR(LEN(TRIM(SUBSTITUTE(SUBSTITUTE(SUBSTITUTE(SUBSTITUTE(SUBSTITUTE(SUBSTITUTE(W31,CHAR(160)," "),CHAR(9)," "),CHAR(10)," "),CHAR(11)," "),CHAR(12)," "),CHAR(13)," ")))=0,LEN(TRIM(SUBSTITUTE(SUBSTITUTE(SUBSTITUTE(SUBSTITUTE(SUBSTITUTE(SUBSTITUTE(X31,CHAR(160)," "),CHAR(9)," "),CHAR(10)," "),CHAR(11)," "),CHAR(12)," "),CHAR(13)," ")))=0,LEN(TRIM(SUBSTITUTE(SUBSTITUTE(SUBSTITUTE(SUBSTITUTE(SUBSTITUTE(SUBSTITUTE(Y31,CHAR(160)," "),CHAR(9)," "),CHAR(10)," "),CHAR(11)," "),CHAR(12)," "),CHAR(13)," ")))=0,LEN(TRIM(SUBSTITUTE(SUBSTITUTE(SUBSTITUTE(SUBSTITUTE(SUBSTITUTE(SUBSTITUTE(Z31,CHAR(160)," "),CHAR(9)," "),CHAR(10)," "),CHAR(11)," "),CHAR(12)," "),CHAR(13)," ")))=0),"INCOMPLETE","COMPLETE")</f>
      </c>
      <c r="AD31">
        <f>IF(AC31=AA31,"PASS","FAIL")</f>
      </c>
      <c r="AE31">
        <f>IF(OR(Q31="INVALID_INPUT",Q31="INCOMPLETE",Q31="RESOLVE_SCOPE",AC31="INCOMPLETE"),"NOT_READY_TO_PUBLISH","READY_FOR_HANDOFF")</f>
      </c>
      <c r="AF31">
        <f>IF(AE31=AB31,"PASS","FAIL")</f>
      </c>
    </row>
    <row r="32">
      <c r="A32" t="str">
        <v>SINGLE-021</v>
      </c>
      <c r="B32" t="str">
        <v>single-split</v>
      </c>
      <c r="C32" t="str">
        <v>market materially changes alternatives for other</v>
      </c>
      <c r="D32" t="str">
        <v>YES</v>
      </c>
      <c r="E32" s="40" t="str">
        <v>other</v>
      </c>
      <c r="F32" s="40" t="str">
        <v>NONE</v>
      </c>
      <c r="G32" s="40" t="str">
        <v>ESTABLISHED</v>
      </c>
      <c r="H32" s="40" t="str">
        <v>SAME</v>
      </c>
      <c r="I32" s="40" t="str">
        <v>ESTABLISHED</v>
      </c>
      <c r="J32" s="40" t="str">
        <v>SAME</v>
      </c>
      <c r="K32" s="40" t="str">
        <v>ESTABLISHED</v>
      </c>
      <c r="L32" s="40" t="str">
        <v>MATERIAL</v>
      </c>
      <c r="M32" s="40" t="str">
        <v>ESTABLISHED</v>
      </c>
      <c r="N32" s="40" t="str">
        <v>SAME</v>
      </c>
      <c r="O32" t="str">
        <v>SPLIT_MARKET</v>
      </c>
      <c r="P32" t="str">
        <v>market</v>
      </c>
      <c r="Q32" s="46">
        <f>IF(V32="OBJECT_INVALID_FIELD_TYPE","INVALID_INPUT",IF(V32&lt;&gt;"OBJECT","INCOMPLETE",IF(OR(LEN(TRIM(SUBSTITUTE(SUBSTITUTE(SUBSTITUTE(SUBSTITUTE(SUBSTITUTE(SUBSTITUTE(E32,CHAR(160)," "),CHAR(9)," "),CHAR(10)," "),CHAR(11)," "),CHAR(12)," "),CHAR(13)," ")))=0,LEN(TRIM(SUBSTITUTE(SUBSTITUTE(SUBSTITUTE(SUBSTITUTE(SUBSTITUTE(SUBSTITUTE(F32,CHAR(160)," "),CHAR(9)," "),CHAR(10)," "),CHAR(11)," "),CHAR(12)," "),CHAR(13)," ")))=0,LEN(TRIM(SUBSTITUTE(SUBSTITUTE(SUBSTITUTE(SUBSTITUTE(SUBSTITUTE(SUBSTITUTE(G32,CHAR(160)," "),CHAR(9)," "),CHAR(10)," "),CHAR(11)," "),CHAR(12)," "),CHAR(13)," ")))=0,LEN(TRIM(SUBSTITUTE(SUBSTITUTE(SUBSTITUTE(SUBSTITUTE(SUBSTITUTE(SUBSTITUTE(H32,CHAR(160)," "),CHAR(9)," "),CHAR(10)," "),CHAR(11)," "),CHAR(12)," "),CHAR(13)," ")))=0,LEN(TRIM(SUBSTITUTE(SUBSTITUTE(SUBSTITUTE(SUBSTITUTE(SUBSTITUTE(SUBSTITUTE(I32,CHAR(160)," "),CHAR(9)," "),CHAR(10)," "),CHAR(11)," "),CHAR(12)," "),CHAR(13)," ")))=0,LEN(TRIM(SUBSTITUTE(SUBSTITUTE(SUBSTITUTE(SUBSTITUTE(SUBSTITUTE(SUBSTITUTE(J32,CHAR(160)," "),CHAR(9)," "),CHAR(10)," "),CHAR(11)," "),CHAR(12)," "),CHAR(13)," ")))=0,LEN(TRIM(SUBSTITUTE(SUBSTITUTE(SUBSTITUTE(SUBSTITUTE(SUBSTITUTE(SUBSTITUTE(K32,CHAR(160)," "),CHAR(9)," "),CHAR(10)," "),CHAR(11)," "),CHAR(12)," "),CHAR(13)," ")))=0,LEN(TRIM(SUBSTITUTE(SUBSTITUTE(SUBSTITUTE(SUBSTITUTE(SUBSTITUTE(SUBSTITUTE(L32,CHAR(160)," "),CHAR(9)," "),CHAR(10)," "),CHAR(11)," "),CHAR(12)," "),CHAR(13)," ")))=0,LEN(TRIM(SUBSTITUTE(SUBSTITUTE(SUBSTITUTE(SUBSTITUTE(SUBSTITUTE(SUBSTITUTE(M32,CHAR(160)," "),CHAR(9)," "),CHAR(10)," "),CHAR(11)," "),CHAR(12)," "),CHAR(13)," ")))=0,LEN(TRIM(SUBSTITUTE(SUBSTITUTE(SUBSTITUTE(SUBSTITUTE(SUBSTITUTE(SUBSTITUTE(N32,CHAR(160)," "),CHAR(9)," "),CHAR(10)," "),CHAR(11)," "),CHAR(12)," "),CHAR(13)," ")))=0),"INCOMPLETE",IF(OR(SUMPRODUCT(--EXACT(TRIM(SUBSTITUTE(SUBSTITUTE(SUBSTITUTE(SUBSTITUTE(SUBSTITUTE(SUBSTITUTE(E32,CHAR(160)," "),CHAR(9)," "),CHAR(10)," "),CHAR(11)," "),CHAR(12)," "),CHAR(13)," ")),validation_decision_use))=0,SUMPRODUCT(--EXACT(TRIM(SUBSTITUTE(SUBSTITUTE(SUBSTITUTE(SUBSTITUTE(SUBSTITUTE(SUBSTITUTE(F32,CHAR(160)," "),CHAR(9)," "),CHAR(10)," "),CHAR(11)," "),CHAR(12)," "),CHAR(13)," ")),validation_existing_view))=0,SUMPRODUCT(--EXACT(TRIM(SUBSTITUTE(SUBSTITUTE(SUBSTITUTE(SUBSTITUTE(SUBSTITUTE(SUBSTITUTE(G32,CHAR(160)," "),CHAR(9)," "),CHAR(10)," "),CHAR(11)," "),CHAR(12)," "),CHAR(13)," ")),validation_boundary_state))=0,SUMPRODUCT(--EXACT(TRIM(SUBSTITUTE(SUBSTITUTE(SUBSTITUTE(SUBSTITUTE(SUBSTITUTE(SUBSTITUTE(H32,CHAR(160)," "),CHAR(9)," "),CHAR(10)," "),CHAR(11)," "),CHAR(12)," "),CHAR(13)," ")),validation_boundary_effect))=0,SUMPRODUCT(--EXACT(TRIM(SUBSTITUTE(SUBSTITUTE(SUBSTITUTE(SUBSTITUTE(SUBSTITUTE(SUBSTITUTE(I32,CHAR(160)," "),CHAR(9)," "),CHAR(10)," "),CHAR(11)," "),CHAR(12)," "),CHAR(13)," ")),validation_boundary_state))=0,SUMPRODUCT(--EXACT(TRIM(SUBSTITUTE(SUBSTITUTE(SUBSTITUTE(SUBSTITUTE(SUBSTITUTE(SUBSTITUTE(J32,CHAR(160)," "),CHAR(9)," "),CHAR(10)," "),CHAR(11)," "),CHAR(12)," "),CHAR(13)," ")),validation_boundary_effect))=0,SUMPRODUCT(--EXACT(TRIM(SUBSTITUTE(SUBSTITUTE(SUBSTITUTE(SUBSTITUTE(SUBSTITUTE(SUBSTITUTE(K32,CHAR(160)," "),CHAR(9)," "),CHAR(10)," "),CHAR(11)," "),CHAR(12)," "),CHAR(13)," ")),validation_boundary_state))=0,SUMPRODUCT(--EXACT(TRIM(SUBSTITUTE(SUBSTITUTE(SUBSTITUTE(SUBSTITUTE(SUBSTITUTE(SUBSTITUTE(L32,CHAR(160)," "),CHAR(9)," "),CHAR(10)," "),CHAR(11)," "),CHAR(12)," "),CHAR(13)," ")),validation_boundary_effect))=0,SUMPRODUCT(--EXACT(TRIM(SUBSTITUTE(SUBSTITUTE(SUBSTITUTE(SUBSTITUTE(SUBSTITUTE(SUBSTITUTE(M32,CHAR(160)," "),CHAR(9)," "),CHAR(10)," "),CHAR(11)," "),CHAR(12)," "),CHAR(13)," ")),validation_boundary_state))=0,SUMPRODUCT(--EXACT(TRIM(SUBSTITUTE(SUBSTITUTE(SUBSTITUTE(SUBSTITUTE(SUBSTITUTE(SUBSTITUTE(N32,CHAR(160)," "),CHAR(9)," "),CHAR(10)," "),CHAR(11)," "),CHAR(12)," "),CHAR(13)," ")),validation_boundary_effect))=0),"INVALID_INPUT",IF(OR(TRIM(SUBSTITUTE(SUBSTITUTE(SUBSTITUTE(SUBSTITUTE(SUBSTITUTE(SUBSTITUTE(G32,CHAR(160)," "),CHAR(9)," "),CHAR(10)," "),CHAR(11)," "),CHAR(12)," "),CHAR(13)," "))="UNRESOLVED",TRIM(SUBSTITUTE(SUBSTITUTE(SUBSTITUTE(SUBSTITUTE(SUBSTITUTE(SUBSTITUTE(H32,CHAR(160)," "),CHAR(9)," "),CHAR(10)," "),CHAR(11)," "),CHAR(12)," "),CHAR(13)," "))="UNKNOWN",TRIM(SUBSTITUTE(SUBSTITUTE(SUBSTITUTE(SUBSTITUTE(SUBSTITUTE(SUBSTITUTE(I32,CHAR(160)," "),CHAR(9)," "),CHAR(10)," "),CHAR(11)," "),CHAR(12)," "),CHAR(13)," "))="UNRESOLVED",TRIM(SUBSTITUTE(SUBSTITUTE(SUBSTITUTE(SUBSTITUTE(SUBSTITUTE(SUBSTITUTE(J32,CHAR(160)," "),CHAR(9)," "),CHAR(10)," "),CHAR(11)," "),CHAR(12)," "),CHAR(13)," "))="UNKNOWN",TRIM(SUBSTITUTE(SUBSTITUTE(SUBSTITUTE(SUBSTITUTE(SUBSTITUTE(SUBSTITUTE(K32,CHAR(160)," "),CHAR(9)," "),CHAR(10)," "),CHAR(11)," "),CHAR(12)," "),CHAR(13)," "))="UNRESOLVED",TRIM(SUBSTITUTE(SUBSTITUTE(SUBSTITUTE(SUBSTITUTE(SUBSTITUTE(SUBSTITUTE(L32,CHAR(160)," "),CHAR(9)," "),CHAR(10)," "),CHAR(11)," "),CHAR(12)," "),CHAR(13)," "))="UNKNOWN",TRIM(SUBSTITUTE(SUBSTITUTE(SUBSTITUTE(SUBSTITUTE(SUBSTITUTE(SUBSTITUTE(M32,CHAR(160)," "),CHAR(9)," "),CHAR(10)," "),CHAR(11)," "),CHAR(12)," "),CHAR(13)," "))="UNRESOLVED",TRIM(SUBSTITUTE(SUBSTITUTE(SUBSTITUTE(SUBSTITUTE(SUBSTITUTE(SUBSTITUTE(N32,CHAR(160)," "),CHAR(9)," "),CHAR(10)," "),CHAR(11)," "),CHAR(12)," "),CHAR(13)," "))="UNKNOWN"),"RESOLVE_SCOPE",IF(AND(TRIM(SUBSTITUTE(SUBSTITUTE(SUBSTITUTE(SUBSTITUTE(SUBSTITUTE(SUBSTITUTE(F32,CHAR(160)," "),CHAR(9)," "),CHAR(10)," "),CHAR(11)," "),CHAR(12)," "),CHAR(13)," "))="CURRENT",OR(TRIM(SUBSTITUTE(SUBSTITUTE(SUBSTITUTE(SUBSTITUTE(SUBSTITUTE(SUBSTITUTE(H32,CHAR(160)," "),CHAR(9)," "),CHAR(10)," "),CHAR(11)," "),CHAR(12)," "),CHAR(13)," "))="MATERIAL",TRIM(SUBSTITUTE(SUBSTITUTE(SUBSTITUTE(SUBSTITUTE(SUBSTITUTE(SUBSTITUTE(J32,CHAR(160)," "),CHAR(9)," "),CHAR(10)," "),CHAR(11)," "),CHAR(12)," "),CHAR(13)," "))="MATERIAL",TRIM(SUBSTITUTE(SUBSTITUTE(SUBSTITUTE(SUBSTITUTE(SUBSTITUTE(SUBSTITUTE(L32,CHAR(160)," "),CHAR(9)," "),CHAR(10)," "),CHAR(11)," "),CHAR(12)," "),CHAR(13)," "))="MATERIAL",TRIM(SUBSTITUTE(SUBSTITUTE(SUBSTITUTE(SUBSTITUTE(SUBSTITUTE(SUBSTITUTE(N32,CHAR(160)," "),CHAR(9)," "),CHAR(10)," "),CHAR(11)," "),CHAR(12)," "),CHAR(13)," "))="MATERIAL")),"REOPEN_VIEW",IF((--(TRIM(SUBSTITUTE(SUBSTITUTE(SUBSTITUTE(SUBSTITUTE(SUBSTITUTE(SUBSTITUTE(H32,CHAR(160)," "),CHAR(9)," "),CHAR(10)," "),CHAR(11)," "),CHAR(12)," "),CHAR(13)," "))="MATERIAL")+--(TRIM(SUBSTITUTE(SUBSTITUTE(SUBSTITUTE(SUBSTITUTE(SUBSTITUTE(SUBSTITUTE(J32,CHAR(160)," "),CHAR(9)," "),CHAR(10)," "),CHAR(11)," "),CHAR(12)," "),CHAR(13)," "))="MATERIAL")+--(TRIM(SUBSTITUTE(SUBSTITUTE(SUBSTITUTE(SUBSTITUTE(SUBSTITUTE(SUBSTITUTE(L32,CHAR(160)," "),CHAR(9)," "),CHAR(10)," "),CHAR(11)," "),CHAR(12)," "),CHAR(13)," "))="MATERIAL")+--(TRIM(SUBSTITUTE(SUBSTITUTE(SUBSTITUTE(SUBSTITUTE(SUBSTITUTE(SUBSTITUTE(N32,CHAR(160)," "),CHAR(9)," "),CHAR(10)," "),CHAR(11)," "),CHAR(12)," "),CHAR(13)," "))="MATERIAL"))&gt;1,"SPLIT_MULTIPLE",IF(TRIM(SUBSTITUTE(SUBSTITUTE(SUBSTITUTE(SUBSTITUTE(SUBSTITUTE(SUBSTITUTE(H32,CHAR(160)," "),CHAR(9)," "),CHAR(10)," "),CHAR(11)," "),CHAR(12)," "),CHAR(13)," "))="MATERIAL","SPLIT_BUYER",IF(TRIM(SUBSTITUTE(SUBSTITUTE(SUBSTITUTE(SUBSTITUTE(SUBSTITUTE(SUBSTITUTE(J32,CHAR(160)," "),CHAR(9)," "),CHAR(10)," "),CHAR(11)," "),CHAR(12)," "),CHAR(13)," "))="MATERIAL","SPLIT_OFFER",IF(TRIM(SUBSTITUTE(SUBSTITUTE(SUBSTITUTE(SUBSTITUTE(SUBSTITUTE(SUBSTITUTE(L32,CHAR(160)," "),CHAR(9)," "),CHAR(10)," "),CHAR(11)," "),CHAR(12)," "),CHAR(13)," "))="MATERIAL","SPLIT_MARKET",IF(TRIM(SUBSTITUTE(SUBSTITUTE(SUBSTITUTE(SUBSTITUTE(SUBSTITUTE(SUBSTITUTE(N32,CHAR(160)," "),CHAR(9)," "),CHAR(10)," "),CHAR(11)," "),CHAR(12)," "),CHAR(13)," "))="MATERIAL","SPLIT_GEOGRAPHY","USE_ONE_VIEW")))))))))))</f>
      </c>
      <c r="R32" s="46">
        <f>IF(Q32=O32,"PASS","FAIL")</f>
      </c>
      <c r="S32" t="str">
        <v>{"decision_use":"other","existing_view":"NONE","buyer_state":"ESTABLISHED","buyer_effect":"SAME","buyer_label":"Enterprise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32" t="str">
        <v>Workbook formula applies — original canonical fixture</v>
      </c>
      <c r="U32" t="str">
        <v>SPLIT_MARKET</v>
      </c>
      <c r="V32" t="str">
        <v>OBJECT</v>
      </c>
      <c r="W32" t="str">
        <v>Enterprise buying group</v>
      </c>
      <c r="X32" t="str">
        <v>Enterprise platform</v>
      </c>
      <c r="Y32" t="str">
        <v>Secure workflow coordination</v>
      </c>
      <c r="Z32" t="str">
        <v>EU buyers with confirmed serviceability</v>
      </c>
      <c r="AA32" t="str">
        <v>COMPLETE</v>
      </c>
      <c r="AB32" t="str">
        <v>READY_FOR_HANDOFF</v>
      </c>
      <c r="AC32">
        <f>IF(OR(LEN(TRIM(SUBSTITUTE(SUBSTITUTE(SUBSTITUTE(SUBSTITUTE(SUBSTITUTE(SUBSTITUTE(W32,CHAR(160)," "),CHAR(9)," "),CHAR(10)," "),CHAR(11)," "),CHAR(12)," "),CHAR(13)," ")))=0,LEN(TRIM(SUBSTITUTE(SUBSTITUTE(SUBSTITUTE(SUBSTITUTE(SUBSTITUTE(SUBSTITUTE(X32,CHAR(160)," "),CHAR(9)," "),CHAR(10)," "),CHAR(11)," "),CHAR(12)," "),CHAR(13)," ")))=0,LEN(TRIM(SUBSTITUTE(SUBSTITUTE(SUBSTITUTE(SUBSTITUTE(SUBSTITUTE(SUBSTITUTE(Y32,CHAR(160)," "),CHAR(9)," "),CHAR(10)," "),CHAR(11)," "),CHAR(12)," "),CHAR(13)," ")))=0,LEN(TRIM(SUBSTITUTE(SUBSTITUTE(SUBSTITUTE(SUBSTITUTE(SUBSTITUTE(SUBSTITUTE(Z32,CHAR(160)," "),CHAR(9)," "),CHAR(10)," "),CHAR(11)," "),CHAR(12)," "),CHAR(13)," ")))=0),"INCOMPLETE","COMPLETE")</f>
      </c>
      <c r="AD32">
        <f>IF(AC32=AA32,"PASS","FAIL")</f>
      </c>
      <c r="AE32">
        <f>IF(OR(Q32="INVALID_INPUT",Q32="INCOMPLETE",Q32="RESOLVE_SCOPE",AC32="INCOMPLETE"),"NOT_READY_TO_PUBLISH","READY_FOR_HANDOFF")</f>
      </c>
      <c r="AF32">
        <f>IF(AE32=AB32,"PASS","FAIL")</f>
      </c>
    </row>
    <row r="33">
      <c r="A33" t="str">
        <v>SINGLE-022</v>
      </c>
      <c r="B33" t="str">
        <v>single-split</v>
      </c>
      <c r="C33" t="str">
        <v>geography materially changes alternatives for strategy</v>
      </c>
      <c r="D33" t="str">
        <v>YES</v>
      </c>
      <c r="E33" s="40" t="str">
        <v>strategy</v>
      </c>
      <c r="F33" s="40" t="str">
        <v>NONE</v>
      </c>
      <c r="G33" s="40" t="str">
        <v>ESTABLISHED</v>
      </c>
      <c r="H33" s="40" t="str">
        <v>SAME</v>
      </c>
      <c r="I33" s="40" t="str">
        <v>ESTABLISHED</v>
      </c>
      <c r="J33" s="40" t="str">
        <v>SAME</v>
      </c>
      <c r="K33" s="40" t="str">
        <v>ESTABLISHED</v>
      </c>
      <c r="L33" s="40" t="str">
        <v>SAME</v>
      </c>
      <c r="M33" s="40" t="str">
        <v>ESTABLISHED</v>
      </c>
      <c r="N33" s="40" t="str">
        <v>MATERIAL</v>
      </c>
      <c r="O33" t="str">
        <v>SPLIT_GEOGRAPHY</v>
      </c>
      <c r="P33" t="str">
        <v>geography</v>
      </c>
      <c r="Q33" s="46">
        <f>IF(V33="OBJECT_INVALID_FIELD_TYPE","INVALID_INPUT",IF(V33&lt;&gt;"OBJECT","INCOMPLETE",IF(OR(LEN(TRIM(SUBSTITUTE(SUBSTITUTE(SUBSTITUTE(SUBSTITUTE(SUBSTITUTE(SUBSTITUTE(E33,CHAR(160)," "),CHAR(9)," "),CHAR(10)," "),CHAR(11)," "),CHAR(12)," "),CHAR(13)," ")))=0,LEN(TRIM(SUBSTITUTE(SUBSTITUTE(SUBSTITUTE(SUBSTITUTE(SUBSTITUTE(SUBSTITUTE(F33,CHAR(160)," "),CHAR(9)," "),CHAR(10)," "),CHAR(11)," "),CHAR(12)," "),CHAR(13)," ")))=0,LEN(TRIM(SUBSTITUTE(SUBSTITUTE(SUBSTITUTE(SUBSTITUTE(SUBSTITUTE(SUBSTITUTE(G33,CHAR(160)," "),CHAR(9)," "),CHAR(10)," "),CHAR(11)," "),CHAR(12)," "),CHAR(13)," ")))=0,LEN(TRIM(SUBSTITUTE(SUBSTITUTE(SUBSTITUTE(SUBSTITUTE(SUBSTITUTE(SUBSTITUTE(H33,CHAR(160)," "),CHAR(9)," "),CHAR(10)," "),CHAR(11)," "),CHAR(12)," "),CHAR(13)," ")))=0,LEN(TRIM(SUBSTITUTE(SUBSTITUTE(SUBSTITUTE(SUBSTITUTE(SUBSTITUTE(SUBSTITUTE(I33,CHAR(160)," "),CHAR(9)," "),CHAR(10)," "),CHAR(11)," "),CHAR(12)," "),CHAR(13)," ")))=0,LEN(TRIM(SUBSTITUTE(SUBSTITUTE(SUBSTITUTE(SUBSTITUTE(SUBSTITUTE(SUBSTITUTE(J33,CHAR(160)," "),CHAR(9)," "),CHAR(10)," "),CHAR(11)," "),CHAR(12)," "),CHAR(13)," ")))=0,LEN(TRIM(SUBSTITUTE(SUBSTITUTE(SUBSTITUTE(SUBSTITUTE(SUBSTITUTE(SUBSTITUTE(K33,CHAR(160)," "),CHAR(9)," "),CHAR(10)," "),CHAR(11)," "),CHAR(12)," "),CHAR(13)," ")))=0,LEN(TRIM(SUBSTITUTE(SUBSTITUTE(SUBSTITUTE(SUBSTITUTE(SUBSTITUTE(SUBSTITUTE(L33,CHAR(160)," "),CHAR(9)," "),CHAR(10)," "),CHAR(11)," "),CHAR(12)," "),CHAR(13)," ")))=0,LEN(TRIM(SUBSTITUTE(SUBSTITUTE(SUBSTITUTE(SUBSTITUTE(SUBSTITUTE(SUBSTITUTE(M33,CHAR(160)," "),CHAR(9)," "),CHAR(10)," "),CHAR(11)," "),CHAR(12)," "),CHAR(13)," ")))=0,LEN(TRIM(SUBSTITUTE(SUBSTITUTE(SUBSTITUTE(SUBSTITUTE(SUBSTITUTE(SUBSTITUTE(N33,CHAR(160)," "),CHAR(9)," "),CHAR(10)," "),CHAR(11)," "),CHAR(12)," "),CHAR(13)," ")))=0),"INCOMPLETE",IF(OR(SUMPRODUCT(--EXACT(TRIM(SUBSTITUTE(SUBSTITUTE(SUBSTITUTE(SUBSTITUTE(SUBSTITUTE(SUBSTITUTE(E33,CHAR(160)," "),CHAR(9)," "),CHAR(10)," "),CHAR(11)," "),CHAR(12)," "),CHAR(13)," ")),validation_decision_use))=0,SUMPRODUCT(--EXACT(TRIM(SUBSTITUTE(SUBSTITUTE(SUBSTITUTE(SUBSTITUTE(SUBSTITUTE(SUBSTITUTE(F33,CHAR(160)," "),CHAR(9)," "),CHAR(10)," "),CHAR(11)," "),CHAR(12)," "),CHAR(13)," ")),validation_existing_view))=0,SUMPRODUCT(--EXACT(TRIM(SUBSTITUTE(SUBSTITUTE(SUBSTITUTE(SUBSTITUTE(SUBSTITUTE(SUBSTITUTE(G33,CHAR(160)," "),CHAR(9)," "),CHAR(10)," "),CHAR(11)," "),CHAR(12)," "),CHAR(13)," ")),validation_boundary_state))=0,SUMPRODUCT(--EXACT(TRIM(SUBSTITUTE(SUBSTITUTE(SUBSTITUTE(SUBSTITUTE(SUBSTITUTE(SUBSTITUTE(H33,CHAR(160)," "),CHAR(9)," "),CHAR(10)," "),CHAR(11)," "),CHAR(12)," "),CHAR(13)," ")),validation_boundary_effect))=0,SUMPRODUCT(--EXACT(TRIM(SUBSTITUTE(SUBSTITUTE(SUBSTITUTE(SUBSTITUTE(SUBSTITUTE(SUBSTITUTE(I33,CHAR(160)," "),CHAR(9)," "),CHAR(10)," "),CHAR(11)," "),CHAR(12)," "),CHAR(13)," ")),validation_boundary_state))=0,SUMPRODUCT(--EXACT(TRIM(SUBSTITUTE(SUBSTITUTE(SUBSTITUTE(SUBSTITUTE(SUBSTITUTE(SUBSTITUTE(J33,CHAR(160)," "),CHAR(9)," "),CHAR(10)," "),CHAR(11)," "),CHAR(12)," "),CHAR(13)," ")),validation_boundary_effect))=0,SUMPRODUCT(--EXACT(TRIM(SUBSTITUTE(SUBSTITUTE(SUBSTITUTE(SUBSTITUTE(SUBSTITUTE(SUBSTITUTE(K33,CHAR(160)," "),CHAR(9)," "),CHAR(10)," "),CHAR(11)," "),CHAR(12)," "),CHAR(13)," ")),validation_boundary_state))=0,SUMPRODUCT(--EXACT(TRIM(SUBSTITUTE(SUBSTITUTE(SUBSTITUTE(SUBSTITUTE(SUBSTITUTE(SUBSTITUTE(L33,CHAR(160)," "),CHAR(9)," "),CHAR(10)," "),CHAR(11)," "),CHAR(12)," "),CHAR(13)," ")),validation_boundary_effect))=0,SUMPRODUCT(--EXACT(TRIM(SUBSTITUTE(SUBSTITUTE(SUBSTITUTE(SUBSTITUTE(SUBSTITUTE(SUBSTITUTE(M33,CHAR(160)," "),CHAR(9)," "),CHAR(10)," "),CHAR(11)," "),CHAR(12)," "),CHAR(13)," ")),validation_boundary_state))=0,SUMPRODUCT(--EXACT(TRIM(SUBSTITUTE(SUBSTITUTE(SUBSTITUTE(SUBSTITUTE(SUBSTITUTE(SUBSTITUTE(N33,CHAR(160)," "),CHAR(9)," "),CHAR(10)," "),CHAR(11)," "),CHAR(12)," "),CHAR(13)," ")),validation_boundary_effect))=0),"INVALID_INPUT",IF(OR(TRIM(SUBSTITUTE(SUBSTITUTE(SUBSTITUTE(SUBSTITUTE(SUBSTITUTE(SUBSTITUTE(G33,CHAR(160)," "),CHAR(9)," "),CHAR(10)," "),CHAR(11)," "),CHAR(12)," "),CHAR(13)," "))="UNRESOLVED",TRIM(SUBSTITUTE(SUBSTITUTE(SUBSTITUTE(SUBSTITUTE(SUBSTITUTE(SUBSTITUTE(H33,CHAR(160)," "),CHAR(9)," "),CHAR(10)," "),CHAR(11)," "),CHAR(12)," "),CHAR(13)," "))="UNKNOWN",TRIM(SUBSTITUTE(SUBSTITUTE(SUBSTITUTE(SUBSTITUTE(SUBSTITUTE(SUBSTITUTE(I33,CHAR(160)," "),CHAR(9)," "),CHAR(10)," "),CHAR(11)," "),CHAR(12)," "),CHAR(13)," "))="UNRESOLVED",TRIM(SUBSTITUTE(SUBSTITUTE(SUBSTITUTE(SUBSTITUTE(SUBSTITUTE(SUBSTITUTE(J33,CHAR(160)," "),CHAR(9)," "),CHAR(10)," "),CHAR(11)," "),CHAR(12)," "),CHAR(13)," "))="UNKNOWN",TRIM(SUBSTITUTE(SUBSTITUTE(SUBSTITUTE(SUBSTITUTE(SUBSTITUTE(SUBSTITUTE(K33,CHAR(160)," "),CHAR(9)," "),CHAR(10)," "),CHAR(11)," "),CHAR(12)," "),CHAR(13)," "))="UNRESOLVED",TRIM(SUBSTITUTE(SUBSTITUTE(SUBSTITUTE(SUBSTITUTE(SUBSTITUTE(SUBSTITUTE(L33,CHAR(160)," "),CHAR(9)," "),CHAR(10)," "),CHAR(11)," "),CHAR(12)," "),CHAR(13)," "))="UNKNOWN",TRIM(SUBSTITUTE(SUBSTITUTE(SUBSTITUTE(SUBSTITUTE(SUBSTITUTE(SUBSTITUTE(M33,CHAR(160)," "),CHAR(9)," "),CHAR(10)," "),CHAR(11)," "),CHAR(12)," "),CHAR(13)," "))="UNRESOLVED",TRIM(SUBSTITUTE(SUBSTITUTE(SUBSTITUTE(SUBSTITUTE(SUBSTITUTE(SUBSTITUTE(N33,CHAR(160)," "),CHAR(9)," "),CHAR(10)," "),CHAR(11)," "),CHAR(12)," "),CHAR(13)," "))="UNKNOWN"),"RESOLVE_SCOPE",IF(AND(TRIM(SUBSTITUTE(SUBSTITUTE(SUBSTITUTE(SUBSTITUTE(SUBSTITUTE(SUBSTITUTE(F33,CHAR(160)," "),CHAR(9)," "),CHAR(10)," "),CHAR(11)," "),CHAR(12)," "),CHAR(13)," "))="CURRENT",OR(TRIM(SUBSTITUTE(SUBSTITUTE(SUBSTITUTE(SUBSTITUTE(SUBSTITUTE(SUBSTITUTE(H33,CHAR(160)," "),CHAR(9)," "),CHAR(10)," "),CHAR(11)," "),CHAR(12)," "),CHAR(13)," "))="MATERIAL",TRIM(SUBSTITUTE(SUBSTITUTE(SUBSTITUTE(SUBSTITUTE(SUBSTITUTE(SUBSTITUTE(J33,CHAR(160)," "),CHAR(9)," "),CHAR(10)," "),CHAR(11)," "),CHAR(12)," "),CHAR(13)," "))="MATERIAL",TRIM(SUBSTITUTE(SUBSTITUTE(SUBSTITUTE(SUBSTITUTE(SUBSTITUTE(SUBSTITUTE(L33,CHAR(160)," "),CHAR(9)," "),CHAR(10)," "),CHAR(11)," "),CHAR(12)," "),CHAR(13)," "))="MATERIAL",TRIM(SUBSTITUTE(SUBSTITUTE(SUBSTITUTE(SUBSTITUTE(SUBSTITUTE(SUBSTITUTE(N33,CHAR(160)," "),CHAR(9)," "),CHAR(10)," "),CHAR(11)," "),CHAR(12)," "),CHAR(13)," "))="MATERIAL")),"REOPEN_VIEW",IF((--(TRIM(SUBSTITUTE(SUBSTITUTE(SUBSTITUTE(SUBSTITUTE(SUBSTITUTE(SUBSTITUTE(H33,CHAR(160)," "),CHAR(9)," "),CHAR(10)," "),CHAR(11)," "),CHAR(12)," "),CHAR(13)," "))="MATERIAL")+--(TRIM(SUBSTITUTE(SUBSTITUTE(SUBSTITUTE(SUBSTITUTE(SUBSTITUTE(SUBSTITUTE(J33,CHAR(160)," "),CHAR(9)," "),CHAR(10)," "),CHAR(11)," "),CHAR(12)," "),CHAR(13)," "))="MATERIAL")+--(TRIM(SUBSTITUTE(SUBSTITUTE(SUBSTITUTE(SUBSTITUTE(SUBSTITUTE(SUBSTITUTE(L33,CHAR(160)," "),CHAR(9)," "),CHAR(10)," "),CHAR(11)," "),CHAR(12)," "),CHAR(13)," "))="MATERIAL")+--(TRIM(SUBSTITUTE(SUBSTITUTE(SUBSTITUTE(SUBSTITUTE(SUBSTITUTE(SUBSTITUTE(N33,CHAR(160)," "),CHAR(9)," "),CHAR(10)," "),CHAR(11)," "),CHAR(12)," "),CHAR(13)," "))="MATERIAL"))&gt;1,"SPLIT_MULTIPLE",IF(TRIM(SUBSTITUTE(SUBSTITUTE(SUBSTITUTE(SUBSTITUTE(SUBSTITUTE(SUBSTITUTE(H33,CHAR(160)," "),CHAR(9)," "),CHAR(10)," "),CHAR(11)," "),CHAR(12)," "),CHAR(13)," "))="MATERIAL","SPLIT_BUYER",IF(TRIM(SUBSTITUTE(SUBSTITUTE(SUBSTITUTE(SUBSTITUTE(SUBSTITUTE(SUBSTITUTE(J33,CHAR(160)," "),CHAR(9)," "),CHAR(10)," "),CHAR(11)," "),CHAR(12)," "),CHAR(13)," "))="MATERIAL","SPLIT_OFFER",IF(TRIM(SUBSTITUTE(SUBSTITUTE(SUBSTITUTE(SUBSTITUTE(SUBSTITUTE(SUBSTITUTE(L33,CHAR(160)," "),CHAR(9)," "),CHAR(10)," "),CHAR(11)," "),CHAR(12)," "),CHAR(13)," "))="MATERIAL","SPLIT_MARKET",IF(TRIM(SUBSTITUTE(SUBSTITUTE(SUBSTITUTE(SUBSTITUTE(SUBSTITUTE(SUBSTITUTE(N33,CHAR(160)," "),CHAR(9)," "),CHAR(10)," "),CHAR(11)," "),CHAR(12)," "),CHAR(13)," "))="MATERIAL","SPLIT_GEOGRAPHY","USE_ONE_VIEW")))))))))))</f>
      </c>
      <c r="R33" s="46">
        <f>IF(Q33=O33,"PASS","FAIL")</f>
      </c>
      <c r="S33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33" t="str">
        <v>Workbook formula applies — original canonical fixture</v>
      </c>
      <c r="U33" t="str">
        <v>SPLIT_GEOGRAPHY</v>
      </c>
      <c r="V33" t="str">
        <v>OBJECT</v>
      </c>
      <c r="W33" t="str">
        <v>Enterprise buying group</v>
      </c>
      <c r="X33" t="str">
        <v>Enterprise platform</v>
      </c>
      <c r="Y33" t="str">
        <v>Secure workflow coordination</v>
      </c>
      <c r="Z33" t="str">
        <v>EU buyers with confirmed serviceability</v>
      </c>
      <c r="AA33" t="str">
        <v>COMPLETE</v>
      </c>
      <c r="AB33" t="str">
        <v>READY_FOR_HANDOFF</v>
      </c>
      <c r="AC33">
        <f>IF(OR(LEN(TRIM(SUBSTITUTE(SUBSTITUTE(SUBSTITUTE(SUBSTITUTE(SUBSTITUTE(SUBSTITUTE(W33,CHAR(160)," "),CHAR(9)," "),CHAR(10)," "),CHAR(11)," "),CHAR(12)," "),CHAR(13)," ")))=0,LEN(TRIM(SUBSTITUTE(SUBSTITUTE(SUBSTITUTE(SUBSTITUTE(SUBSTITUTE(SUBSTITUTE(X33,CHAR(160)," "),CHAR(9)," "),CHAR(10)," "),CHAR(11)," "),CHAR(12)," "),CHAR(13)," ")))=0,LEN(TRIM(SUBSTITUTE(SUBSTITUTE(SUBSTITUTE(SUBSTITUTE(SUBSTITUTE(SUBSTITUTE(Y33,CHAR(160)," "),CHAR(9)," "),CHAR(10)," "),CHAR(11)," "),CHAR(12)," "),CHAR(13)," ")))=0,LEN(TRIM(SUBSTITUTE(SUBSTITUTE(SUBSTITUTE(SUBSTITUTE(SUBSTITUTE(SUBSTITUTE(Z33,CHAR(160)," "),CHAR(9)," "),CHAR(10)," "),CHAR(11)," "),CHAR(12)," "),CHAR(13)," ")))=0),"INCOMPLETE","COMPLETE")</f>
      </c>
      <c r="AD33">
        <f>IF(AC33=AA33,"PASS","FAIL")</f>
      </c>
      <c r="AE33">
        <f>IF(OR(Q33="INVALID_INPUT",Q33="INCOMPLETE",Q33="RESOLVE_SCOPE",AC33="INCOMPLETE"),"NOT_READY_TO_PUBLISH","READY_FOR_HANDOFF")</f>
      </c>
      <c r="AF33">
        <f>IF(AE33=AB33,"PASS","FAIL")</f>
      </c>
    </row>
    <row r="34">
      <c r="A34" t="str">
        <v>SINGLE-023</v>
      </c>
      <c r="B34" t="str">
        <v>single-split</v>
      </c>
      <c r="C34" t="str">
        <v>geography materially changes alternatives for sales</v>
      </c>
      <c r="D34" t="str">
        <v>YES</v>
      </c>
      <c r="E34" s="40" t="str">
        <v>sales</v>
      </c>
      <c r="F34" s="40" t="str">
        <v>NONE</v>
      </c>
      <c r="G34" s="40" t="str">
        <v>ESTABLISHED</v>
      </c>
      <c r="H34" s="40" t="str">
        <v>SAME</v>
      </c>
      <c r="I34" s="40" t="str">
        <v>ESTABLISHED</v>
      </c>
      <c r="J34" s="40" t="str">
        <v>SAME</v>
      </c>
      <c r="K34" s="40" t="str">
        <v>ESTABLISHED</v>
      </c>
      <c r="L34" s="40" t="str">
        <v>SAME</v>
      </c>
      <c r="M34" s="40" t="str">
        <v>ESTABLISHED</v>
      </c>
      <c r="N34" s="40" t="str">
        <v>MATERIAL</v>
      </c>
      <c r="O34" t="str">
        <v>SPLIT_GEOGRAPHY</v>
      </c>
      <c r="P34" t="str">
        <v>geography</v>
      </c>
      <c r="Q34" s="46">
        <f>IF(V34="OBJECT_INVALID_FIELD_TYPE","INVALID_INPUT",IF(V34&lt;&gt;"OBJECT","INCOMPLETE",IF(OR(LEN(TRIM(SUBSTITUTE(SUBSTITUTE(SUBSTITUTE(SUBSTITUTE(SUBSTITUTE(SUBSTITUTE(E34,CHAR(160)," "),CHAR(9)," "),CHAR(10)," "),CHAR(11)," "),CHAR(12)," "),CHAR(13)," ")))=0,LEN(TRIM(SUBSTITUTE(SUBSTITUTE(SUBSTITUTE(SUBSTITUTE(SUBSTITUTE(SUBSTITUTE(F34,CHAR(160)," "),CHAR(9)," "),CHAR(10)," "),CHAR(11)," "),CHAR(12)," "),CHAR(13)," ")))=0,LEN(TRIM(SUBSTITUTE(SUBSTITUTE(SUBSTITUTE(SUBSTITUTE(SUBSTITUTE(SUBSTITUTE(G34,CHAR(160)," "),CHAR(9)," "),CHAR(10)," "),CHAR(11)," "),CHAR(12)," "),CHAR(13)," ")))=0,LEN(TRIM(SUBSTITUTE(SUBSTITUTE(SUBSTITUTE(SUBSTITUTE(SUBSTITUTE(SUBSTITUTE(H34,CHAR(160)," "),CHAR(9)," "),CHAR(10)," "),CHAR(11)," "),CHAR(12)," "),CHAR(13)," ")))=0,LEN(TRIM(SUBSTITUTE(SUBSTITUTE(SUBSTITUTE(SUBSTITUTE(SUBSTITUTE(SUBSTITUTE(I34,CHAR(160)," "),CHAR(9)," "),CHAR(10)," "),CHAR(11)," "),CHAR(12)," "),CHAR(13)," ")))=0,LEN(TRIM(SUBSTITUTE(SUBSTITUTE(SUBSTITUTE(SUBSTITUTE(SUBSTITUTE(SUBSTITUTE(J34,CHAR(160)," "),CHAR(9)," "),CHAR(10)," "),CHAR(11)," "),CHAR(12)," "),CHAR(13)," ")))=0,LEN(TRIM(SUBSTITUTE(SUBSTITUTE(SUBSTITUTE(SUBSTITUTE(SUBSTITUTE(SUBSTITUTE(K34,CHAR(160)," "),CHAR(9)," "),CHAR(10)," "),CHAR(11)," "),CHAR(12)," "),CHAR(13)," ")))=0,LEN(TRIM(SUBSTITUTE(SUBSTITUTE(SUBSTITUTE(SUBSTITUTE(SUBSTITUTE(SUBSTITUTE(L34,CHAR(160)," "),CHAR(9)," "),CHAR(10)," "),CHAR(11)," "),CHAR(12)," "),CHAR(13)," ")))=0,LEN(TRIM(SUBSTITUTE(SUBSTITUTE(SUBSTITUTE(SUBSTITUTE(SUBSTITUTE(SUBSTITUTE(M34,CHAR(160)," "),CHAR(9)," "),CHAR(10)," "),CHAR(11)," "),CHAR(12)," "),CHAR(13)," ")))=0,LEN(TRIM(SUBSTITUTE(SUBSTITUTE(SUBSTITUTE(SUBSTITUTE(SUBSTITUTE(SUBSTITUTE(N34,CHAR(160)," "),CHAR(9)," "),CHAR(10)," "),CHAR(11)," "),CHAR(12)," "),CHAR(13)," ")))=0),"INCOMPLETE",IF(OR(SUMPRODUCT(--EXACT(TRIM(SUBSTITUTE(SUBSTITUTE(SUBSTITUTE(SUBSTITUTE(SUBSTITUTE(SUBSTITUTE(E34,CHAR(160)," "),CHAR(9)," "),CHAR(10)," "),CHAR(11)," "),CHAR(12)," "),CHAR(13)," ")),validation_decision_use))=0,SUMPRODUCT(--EXACT(TRIM(SUBSTITUTE(SUBSTITUTE(SUBSTITUTE(SUBSTITUTE(SUBSTITUTE(SUBSTITUTE(F34,CHAR(160)," "),CHAR(9)," "),CHAR(10)," "),CHAR(11)," "),CHAR(12)," "),CHAR(13)," ")),validation_existing_view))=0,SUMPRODUCT(--EXACT(TRIM(SUBSTITUTE(SUBSTITUTE(SUBSTITUTE(SUBSTITUTE(SUBSTITUTE(SUBSTITUTE(G34,CHAR(160)," "),CHAR(9)," "),CHAR(10)," "),CHAR(11)," "),CHAR(12)," "),CHAR(13)," ")),validation_boundary_state))=0,SUMPRODUCT(--EXACT(TRIM(SUBSTITUTE(SUBSTITUTE(SUBSTITUTE(SUBSTITUTE(SUBSTITUTE(SUBSTITUTE(H34,CHAR(160)," "),CHAR(9)," "),CHAR(10)," "),CHAR(11)," "),CHAR(12)," "),CHAR(13)," ")),validation_boundary_effect))=0,SUMPRODUCT(--EXACT(TRIM(SUBSTITUTE(SUBSTITUTE(SUBSTITUTE(SUBSTITUTE(SUBSTITUTE(SUBSTITUTE(I34,CHAR(160)," "),CHAR(9)," "),CHAR(10)," "),CHAR(11)," "),CHAR(12)," "),CHAR(13)," ")),validation_boundary_state))=0,SUMPRODUCT(--EXACT(TRIM(SUBSTITUTE(SUBSTITUTE(SUBSTITUTE(SUBSTITUTE(SUBSTITUTE(SUBSTITUTE(J34,CHAR(160)," "),CHAR(9)," "),CHAR(10)," "),CHAR(11)," "),CHAR(12)," "),CHAR(13)," ")),validation_boundary_effect))=0,SUMPRODUCT(--EXACT(TRIM(SUBSTITUTE(SUBSTITUTE(SUBSTITUTE(SUBSTITUTE(SUBSTITUTE(SUBSTITUTE(K34,CHAR(160)," "),CHAR(9)," "),CHAR(10)," "),CHAR(11)," "),CHAR(12)," "),CHAR(13)," ")),validation_boundary_state))=0,SUMPRODUCT(--EXACT(TRIM(SUBSTITUTE(SUBSTITUTE(SUBSTITUTE(SUBSTITUTE(SUBSTITUTE(SUBSTITUTE(L34,CHAR(160)," "),CHAR(9)," "),CHAR(10)," "),CHAR(11)," "),CHAR(12)," "),CHAR(13)," ")),validation_boundary_effect))=0,SUMPRODUCT(--EXACT(TRIM(SUBSTITUTE(SUBSTITUTE(SUBSTITUTE(SUBSTITUTE(SUBSTITUTE(SUBSTITUTE(M34,CHAR(160)," "),CHAR(9)," "),CHAR(10)," "),CHAR(11)," "),CHAR(12)," "),CHAR(13)," ")),validation_boundary_state))=0,SUMPRODUCT(--EXACT(TRIM(SUBSTITUTE(SUBSTITUTE(SUBSTITUTE(SUBSTITUTE(SUBSTITUTE(SUBSTITUTE(N34,CHAR(160)," "),CHAR(9)," "),CHAR(10)," "),CHAR(11)," "),CHAR(12)," "),CHAR(13)," ")),validation_boundary_effect))=0),"INVALID_INPUT",IF(OR(TRIM(SUBSTITUTE(SUBSTITUTE(SUBSTITUTE(SUBSTITUTE(SUBSTITUTE(SUBSTITUTE(G34,CHAR(160)," "),CHAR(9)," "),CHAR(10)," "),CHAR(11)," "),CHAR(12)," "),CHAR(13)," "))="UNRESOLVED",TRIM(SUBSTITUTE(SUBSTITUTE(SUBSTITUTE(SUBSTITUTE(SUBSTITUTE(SUBSTITUTE(H34,CHAR(160)," "),CHAR(9)," "),CHAR(10)," "),CHAR(11)," "),CHAR(12)," "),CHAR(13)," "))="UNKNOWN",TRIM(SUBSTITUTE(SUBSTITUTE(SUBSTITUTE(SUBSTITUTE(SUBSTITUTE(SUBSTITUTE(I34,CHAR(160)," "),CHAR(9)," "),CHAR(10)," "),CHAR(11)," "),CHAR(12)," "),CHAR(13)," "))="UNRESOLVED",TRIM(SUBSTITUTE(SUBSTITUTE(SUBSTITUTE(SUBSTITUTE(SUBSTITUTE(SUBSTITUTE(J34,CHAR(160)," "),CHAR(9)," "),CHAR(10)," "),CHAR(11)," "),CHAR(12)," "),CHAR(13)," "))="UNKNOWN",TRIM(SUBSTITUTE(SUBSTITUTE(SUBSTITUTE(SUBSTITUTE(SUBSTITUTE(SUBSTITUTE(K34,CHAR(160)," "),CHAR(9)," "),CHAR(10)," "),CHAR(11)," "),CHAR(12)," "),CHAR(13)," "))="UNRESOLVED",TRIM(SUBSTITUTE(SUBSTITUTE(SUBSTITUTE(SUBSTITUTE(SUBSTITUTE(SUBSTITUTE(L34,CHAR(160)," "),CHAR(9)," "),CHAR(10)," "),CHAR(11)," "),CHAR(12)," "),CHAR(13)," "))="UNKNOWN",TRIM(SUBSTITUTE(SUBSTITUTE(SUBSTITUTE(SUBSTITUTE(SUBSTITUTE(SUBSTITUTE(M34,CHAR(160)," "),CHAR(9)," "),CHAR(10)," "),CHAR(11)," "),CHAR(12)," "),CHAR(13)," "))="UNRESOLVED",TRIM(SUBSTITUTE(SUBSTITUTE(SUBSTITUTE(SUBSTITUTE(SUBSTITUTE(SUBSTITUTE(N34,CHAR(160)," "),CHAR(9)," "),CHAR(10)," "),CHAR(11)," "),CHAR(12)," "),CHAR(13)," "))="UNKNOWN"),"RESOLVE_SCOPE",IF(AND(TRIM(SUBSTITUTE(SUBSTITUTE(SUBSTITUTE(SUBSTITUTE(SUBSTITUTE(SUBSTITUTE(F34,CHAR(160)," "),CHAR(9)," "),CHAR(10)," "),CHAR(11)," "),CHAR(12)," "),CHAR(13)," "))="CURRENT",OR(TRIM(SUBSTITUTE(SUBSTITUTE(SUBSTITUTE(SUBSTITUTE(SUBSTITUTE(SUBSTITUTE(H34,CHAR(160)," "),CHAR(9)," "),CHAR(10)," "),CHAR(11)," "),CHAR(12)," "),CHAR(13)," "))="MATERIAL",TRIM(SUBSTITUTE(SUBSTITUTE(SUBSTITUTE(SUBSTITUTE(SUBSTITUTE(SUBSTITUTE(J34,CHAR(160)," "),CHAR(9)," "),CHAR(10)," "),CHAR(11)," "),CHAR(12)," "),CHAR(13)," "))="MATERIAL",TRIM(SUBSTITUTE(SUBSTITUTE(SUBSTITUTE(SUBSTITUTE(SUBSTITUTE(SUBSTITUTE(L34,CHAR(160)," "),CHAR(9)," "),CHAR(10)," "),CHAR(11)," "),CHAR(12)," "),CHAR(13)," "))="MATERIAL",TRIM(SUBSTITUTE(SUBSTITUTE(SUBSTITUTE(SUBSTITUTE(SUBSTITUTE(SUBSTITUTE(N34,CHAR(160)," "),CHAR(9)," "),CHAR(10)," "),CHAR(11)," "),CHAR(12)," "),CHAR(13)," "))="MATERIAL")),"REOPEN_VIEW",IF((--(TRIM(SUBSTITUTE(SUBSTITUTE(SUBSTITUTE(SUBSTITUTE(SUBSTITUTE(SUBSTITUTE(H34,CHAR(160)," "),CHAR(9)," "),CHAR(10)," "),CHAR(11)," "),CHAR(12)," "),CHAR(13)," "))="MATERIAL")+--(TRIM(SUBSTITUTE(SUBSTITUTE(SUBSTITUTE(SUBSTITUTE(SUBSTITUTE(SUBSTITUTE(J34,CHAR(160)," "),CHAR(9)," "),CHAR(10)," "),CHAR(11)," "),CHAR(12)," "),CHAR(13)," "))="MATERIAL")+--(TRIM(SUBSTITUTE(SUBSTITUTE(SUBSTITUTE(SUBSTITUTE(SUBSTITUTE(SUBSTITUTE(L34,CHAR(160)," "),CHAR(9)," "),CHAR(10)," "),CHAR(11)," "),CHAR(12)," "),CHAR(13)," "))="MATERIAL")+--(TRIM(SUBSTITUTE(SUBSTITUTE(SUBSTITUTE(SUBSTITUTE(SUBSTITUTE(SUBSTITUTE(N34,CHAR(160)," "),CHAR(9)," "),CHAR(10)," "),CHAR(11)," "),CHAR(12)," "),CHAR(13)," "))="MATERIAL"))&gt;1,"SPLIT_MULTIPLE",IF(TRIM(SUBSTITUTE(SUBSTITUTE(SUBSTITUTE(SUBSTITUTE(SUBSTITUTE(SUBSTITUTE(H34,CHAR(160)," "),CHAR(9)," "),CHAR(10)," "),CHAR(11)," "),CHAR(12)," "),CHAR(13)," "))="MATERIAL","SPLIT_BUYER",IF(TRIM(SUBSTITUTE(SUBSTITUTE(SUBSTITUTE(SUBSTITUTE(SUBSTITUTE(SUBSTITUTE(J34,CHAR(160)," "),CHAR(9)," "),CHAR(10)," "),CHAR(11)," "),CHAR(12)," "),CHAR(13)," "))="MATERIAL","SPLIT_OFFER",IF(TRIM(SUBSTITUTE(SUBSTITUTE(SUBSTITUTE(SUBSTITUTE(SUBSTITUTE(SUBSTITUTE(L34,CHAR(160)," "),CHAR(9)," "),CHAR(10)," "),CHAR(11)," "),CHAR(12)," "),CHAR(13)," "))="MATERIAL","SPLIT_MARKET",IF(TRIM(SUBSTITUTE(SUBSTITUTE(SUBSTITUTE(SUBSTITUTE(SUBSTITUTE(SUBSTITUTE(N34,CHAR(160)," "),CHAR(9)," "),CHAR(10)," "),CHAR(11)," "),CHAR(12)," "),CHAR(13)," "))="MATERIAL","SPLIT_GEOGRAPHY","USE_ONE_VIEW")))))))))))</f>
      </c>
      <c r="R34" s="46">
        <f>IF(Q34=O34,"PASS","FAIL")</f>
      </c>
      <c r="S34" t="str">
        <v>{"decision_use":"sales","existing_view":"NONE","buyer_state":"ESTABLISHED","buyer_effect":"SAME","buyer_label":"Enterprise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34" t="str">
        <v>Workbook formula applies — original canonical fixture</v>
      </c>
      <c r="U34" t="str">
        <v>SPLIT_GEOGRAPHY</v>
      </c>
      <c r="V34" t="str">
        <v>OBJECT</v>
      </c>
      <c r="W34" t="str">
        <v>Enterprise buying group</v>
      </c>
      <c r="X34" t="str">
        <v>Enterprise platform</v>
      </c>
      <c r="Y34" t="str">
        <v>Secure workflow coordination</v>
      </c>
      <c r="Z34" t="str">
        <v>EU buyers with confirmed serviceability</v>
      </c>
      <c r="AA34" t="str">
        <v>COMPLETE</v>
      </c>
      <c r="AB34" t="str">
        <v>READY_FOR_HANDOFF</v>
      </c>
      <c r="AC34">
        <f>IF(OR(LEN(TRIM(SUBSTITUTE(SUBSTITUTE(SUBSTITUTE(SUBSTITUTE(SUBSTITUTE(SUBSTITUTE(W34,CHAR(160)," "),CHAR(9)," "),CHAR(10)," "),CHAR(11)," "),CHAR(12)," "),CHAR(13)," ")))=0,LEN(TRIM(SUBSTITUTE(SUBSTITUTE(SUBSTITUTE(SUBSTITUTE(SUBSTITUTE(SUBSTITUTE(X34,CHAR(160)," "),CHAR(9)," "),CHAR(10)," "),CHAR(11)," "),CHAR(12)," "),CHAR(13)," ")))=0,LEN(TRIM(SUBSTITUTE(SUBSTITUTE(SUBSTITUTE(SUBSTITUTE(SUBSTITUTE(SUBSTITUTE(Y34,CHAR(160)," "),CHAR(9)," "),CHAR(10)," "),CHAR(11)," "),CHAR(12)," "),CHAR(13)," ")))=0,LEN(TRIM(SUBSTITUTE(SUBSTITUTE(SUBSTITUTE(SUBSTITUTE(SUBSTITUTE(SUBSTITUTE(Z34,CHAR(160)," "),CHAR(9)," "),CHAR(10)," "),CHAR(11)," "),CHAR(12)," "),CHAR(13)," ")))=0),"INCOMPLETE","COMPLETE")</f>
      </c>
      <c r="AD34">
        <f>IF(AC34=AA34,"PASS","FAIL")</f>
      </c>
      <c r="AE34">
        <f>IF(OR(Q34="INVALID_INPUT",Q34="INCOMPLETE",Q34="RESOLVE_SCOPE",AC34="INCOMPLETE"),"NOT_READY_TO_PUBLISH","READY_FOR_HANDOFF")</f>
      </c>
      <c r="AF34">
        <f>IF(AE34=AB34,"PASS","FAIL")</f>
      </c>
    </row>
    <row r="35">
      <c r="A35" t="str">
        <v>SINGLE-024</v>
      </c>
      <c r="B35" t="str">
        <v>single-split</v>
      </c>
      <c r="C35" t="str">
        <v>geography materially changes alternatives for seo</v>
      </c>
      <c r="D35" t="str">
        <v>YES</v>
      </c>
      <c r="E35" s="40" t="str">
        <v>seo</v>
      </c>
      <c r="F35" s="40" t="str">
        <v>NONE</v>
      </c>
      <c r="G35" s="40" t="str">
        <v>ESTABLISHED</v>
      </c>
      <c r="H35" s="40" t="str">
        <v>SAME</v>
      </c>
      <c r="I35" s="40" t="str">
        <v>ESTABLISHED</v>
      </c>
      <c r="J35" s="40" t="str">
        <v>SAME</v>
      </c>
      <c r="K35" s="40" t="str">
        <v>ESTABLISHED</v>
      </c>
      <c r="L35" s="40" t="str">
        <v>SAME</v>
      </c>
      <c r="M35" s="40" t="str">
        <v>ESTABLISHED</v>
      </c>
      <c r="N35" s="40" t="str">
        <v>MATERIAL</v>
      </c>
      <c r="O35" t="str">
        <v>SPLIT_GEOGRAPHY</v>
      </c>
      <c r="P35" t="str">
        <v>geography</v>
      </c>
      <c r="Q35" s="46">
        <f>IF(V35="OBJECT_INVALID_FIELD_TYPE","INVALID_INPUT",IF(V35&lt;&gt;"OBJECT","INCOMPLETE",IF(OR(LEN(TRIM(SUBSTITUTE(SUBSTITUTE(SUBSTITUTE(SUBSTITUTE(SUBSTITUTE(SUBSTITUTE(E35,CHAR(160)," "),CHAR(9)," "),CHAR(10)," "),CHAR(11)," "),CHAR(12)," "),CHAR(13)," ")))=0,LEN(TRIM(SUBSTITUTE(SUBSTITUTE(SUBSTITUTE(SUBSTITUTE(SUBSTITUTE(SUBSTITUTE(F35,CHAR(160)," "),CHAR(9)," "),CHAR(10)," "),CHAR(11)," "),CHAR(12)," "),CHAR(13)," ")))=0,LEN(TRIM(SUBSTITUTE(SUBSTITUTE(SUBSTITUTE(SUBSTITUTE(SUBSTITUTE(SUBSTITUTE(G35,CHAR(160)," "),CHAR(9)," "),CHAR(10)," "),CHAR(11)," "),CHAR(12)," "),CHAR(13)," ")))=0,LEN(TRIM(SUBSTITUTE(SUBSTITUTE(SUBSTITUTE(SUBSTITUTE(SUBSTITUTE(SUBSTITUTE(H35,CHAR(160)," "),CHAR(9)," "),CHAR(10)," "),CHAR(11)," "),CHAR(12)," "),CHAR(13)," ")))=0,LEN(TRIM(SUBSTITUTE(SUBSTITUTE(SUBSTITUTE(SUBSTITUTE(SUBSTITUTE(SUBSTITUTE(I35,CHAR(160)," "),CHAR(9)," "),CHAR(10)," "),CHAR(11)," "),CHAR(12)," "),CHAR(13)," ")))=0,LEN(TRIM(SUBSTITUTE(SUBSTITUTE(SUBSTITUTE(SUBSTITUTE(SUBSTITUTE(SUBSTITUTE(J35,CHAR(160)," "),CHAR(9)," "),CHAR(10)," "),CHAR(11)," "),CHAR(12)," "),CHAR(13)," ")))=0,LEN(TRIM(SUBSTITUTE(SUBSTITUTE(SUBSTITUTE(SUBSTITUTE(SUBSTITUTE(SUBSTITUTE(K35,CHAR(160)," "),CHAR(9)," "),CHAR(10)," "),CHAR(11)," "),CHAR(12)," "),CHAR(13)," ")))=0,LEN(TRIM(SUBSTITUTE(SUBSTITUTE(SUBSTITUTE(SUBSTITUTE(SUBSTITUTE(SUBSTITUTE(L35,CHAR(160)," "),CHAR(9)," "),CHAR(10)," "),CHAR(11)," "),CHAR(12)," "),CHAR(13)," ")))=0,LEN(TRIM(SUBSTITUTE(SUBSTITUTE(SUBSTITUTE(SUBSTITUTE(SUBSTITUTE(SUBSTITUTE(M35,CHAR(160)," "),CHAR(9)," "),CHAR(10)," "),CHAR(11)," "),CHAR(12)," "),CHAR(13)," ")))=0,LEN(TRIM(SUBSTITUTE(SUBSTITUTE(SUBSTITUTE(SUBSTITUTE(SUBSTITUTE(SUBSTITUTE(N35,CHAR(160)," "),CHAR(9)," "),CHAR(10)," "),CHAR(11)," "),CHAR(12)," "),CHAR(13)," ")))=0),"INCOMPLETE",IF(OR(SUMPRODUCT(--EXACT(TRIM(SUBSTITUTE(SUBSTITUTE(SUBSTITUTE(SUBSTITUTE(SUBSTITUTE(SUBSTITUTE(E35,CHAR(160)," "),CHAR(9)," "),CHAR(10)," "),CHAR(11)," "),CHAR(12)," "),CHAR(13)," ")),validation_decision_use))=0,SUMPRODUCT(--EXACT(TRIM(SUBSTITUTE(SUBSTITUTE(SUBSTITUTE(SUBSTITUTE(SUBSTITUTE(SUBSTITUTE(F35,CHAR(160)," "),CHAR(9)," "),CHAR(10)," "),CHAR(11)," "),CHAR(12)," "),CHAR(13)," ")),validation_existing_view))=0,SUMPRODUCT(--EXACT(TRIM(SUBSTITUTE(SUBSTITUTE(SUBSTITUTE(SUBSTITUTE(SUBSTITUTE(SUBSTITUTE(G35,CHAR(160)," "),CHAR(9)," "),CHAR(10)," "),CHAR(11)," "),CHAR(12)," "),CHAR(13)," ")),validation_boundary_state))=0,SUMPRODUCT(--EXACT(TRIM(SUBSTITUTE(SUBSTITUTE(SUBSTITUTE(SUBSTITUTE(SUBSTITUTE(SUBSTITUTE(H35,CHAR(160)," "),CHAR(9)," "),CHAR(10)," "),CHAR(11)," "),CHAR(12)," "),CHAR(13)," ")),validation_boundary_effect))=0,SUMPRODUCT(--EXACT(TRIM(SUBSTITUTE(SUBSTITUTE(SUBSTITUTE(SUBSTITUTE(SUBSTITUTE(SUBSTITUTE(I35,CHAR(160)," "),CHAR(9)," "),CHAR(10)," "),CHAR(11)," "),CHAR(12)," "),CHAR(13)," ")),validation_boundary_state))=0,SUMPRODUCT(--EXACT(TRIM(SUBSTITUTE(SUBSTITUTE(SUBSTITUTE(SUBSTITUTE(SUBSTITUTE(SUBSTITUTE(J35,CHAR(160)," "),CHAR(9)," "),CHAR(10)," "),CHAR(11)," "),CHAR(12)," "),CHAR(13)," ")),validation_boundary_effect))=0,SUMPRODUCT(--EXACT(TRIM(SUBSTITUTE(SUBSTITUTE(SUBSTITUTE(SUBSTITUTE(SUBSTITUTE(SUBSTITUTE(K35,CHAR(160)," "),CHAR(9)," "),CHAR(10)," "),CHAR(11)," "),CHAR(12)," "),CHAR(13)," ")),validation_boundary_state))=0,SUMPRODUCT(--EXACT(TRIM(SUBSTITUTE(SUBSTITUTE(SUBSTITUTE(SUBSTITUTE(SUBSTITUTE(SUBSTITUTE(L35,CHAR(160)," "),CHAR(9)," "),CHAR(10)," "),CHAR(11)," "),CHAR(12)," "),CHAR(13)," ")),validation_boundary_effect))=0,SUMPRODUCT(--EXACT(TRIM(SUBSTITUTE(SUBSTITUTE(SUBSTITUTE(SUBSTITUTE(SUBSTITUTE(SUBSTITUTE(M35,CHAR(160)," "),CHAR(9)," "),CHAR(10)," "),CHAR(11)," "),CHAR(12)," "),CHAR(13)," ")),validation_boundary_state))=0,SUMPRODUCT(--EXACT(TRIM(SUBSTITUTE(SUBSTITUTE(SUBSTITUTE(SUBSTITUTE(SUBSTITUTE(SUBSTITUTE(N35,CHAR(160)," "),CHAR(9)," "),CHAR(10)," "),CHAR(11)," "),CHAR(12)," "),CHAR(13)," ")),validation_boundary_effect))=0),"INVALID_INPUT",IF(OR(TRIM(SUBSTITUTE(SUBSTITUTE(SUBSTITUTE(SUBSTITUTE(SUBSTITUTE(SUBSTITUTE(G35,CHAR(160)," "),CHAR(9)," "),CHAR(10)," "),CHAR(11)," "),CHAR(12)," "),CHAR(13)," "))="UNRESOLVED",TRIM(SUBSTITUTE(SUBSTITUTE(SUBSTITUTE(SUBSTITUTE(SUBSTITUTE(SUBSTITUTE(H35,CHAR(160)," "),CHAR(9)," "),CHAR(10)," "),CHAR(11)," "),CHAR(12)," "),CHAR(13)," "))="UNKNOWN",TRIM(SUBSTITUTE(SUBSTITUTE(SUBSTITUTE(SUBSTITUTE(SUBSTITUTE(SUBSTITUTE(I35,CHAR(160)," "),CHAR(9)," "),CHAR(10)," "),CHAR(11)," "),CHAR(12)," "),CHAR(13)," "))="UNRESOLVED",TRIM(SUBSTITUTE(SUBSTITUTE(SUBSTITUTE(SUBSTITUTE(SUBSTITUTE(SUBSTITUTE(J35,CHAR(160)," "),CHAR(9)," "),CHAR(10)," "),CHAR(11)," "),CHAR(12)," "),CHAR(13)," "))="UNKNOWN",TRIM(SUBSTITUTE(SUBSTITUTE(SUBSTITUTE(SUBSTITUTE(SUBSTITUTE(SUBSTITUTE(K35,CHAR(160)," "),CHAR(9)," "),CHAR(10)," "),CHAR(11)," "),CHAR(12)," "),CHAR(13)," "))="UNRESOLVED",TRIM(SUBSTITUTE(SUBSTITUTE(SUBSTITUTE(SUBSTITUTE(SUBSTITUTE(SUBSTITUTE(L35,CHAR(160)," "),CHAR(9)," "),CHAR(10)," "),CHAR(11)," "),CHAR(12)," "),CHAR(13)," "))="UNKNOWN",TRIM(SUBSTITUTE(SUBSTITUTE(SUBSTITUTE(SUBSTITUTE(SUBSTITUTE(SUBSTITUTE(M35,CHAR(160)," "),CHAR(9)," "),CHAR(10)," "),CHAR(11)," "),CHAR(12)," "),CHAR(13)," "))="UNRESOLVED",TRIM(SUBSTITUTE(SUBSTITUTE(SUBSTITUTE(SUBSTITUTE(SUBSTITUTE(SUBSTITUTE(N35,CHAR(160)," "),CHAR(9)," "),CHAR(10)," "),CHAR(11)," "),CHAR(12)," "),CHAR(13)," "))="UNKNOWN"),"RESOLVE_SCOPE",IF(AND(TRIM(SUBSTITUTE(SUBSTITUTE(SUBSTITUTE(SUBSTITUTE(SUBSTITUTE(SUBSTITUTE(F35,CHAR(160)," "),CHAR(9)," "),CHAR(10)," "),CHAR(11)," "),CHAR(12)," "),CHAR(13)," "))="CURRENT",OR(TRIM(SUBSTITUTE(SUBSTITUTE(SUBSTITUTE(SUBSTITUTE(SUBSTITUTE(SUBSTITUTE(H35,CHAR(160)," "),CHAR(9)," "),CHAR(10)," "),CHAR(11)," "),CHAR(12)," "),CHAR(13)," "))="MATERIAL",TRIM(SUBSTITUTE(SUBSTITUTE(SUBSTITUTE(SUBSTITUTE(SUBSTITUTE(SUBSTITUTE(J35,CHAR(160)," "),CHAR(9)," "),CHAR(10)," "),CHAR(11)," "),CHAR(12)," "),CHAR(13)," "))="MATERIAL",TRIM(SUBSTITUTE(SUBSTITUTE(SUBSTITUTE(SUBSTITUTE(SUBSTITUTE(SUBSTITUTE(L35,CHAR(160)," "),CHAR(9)," "),CHAR(10)," "),CHAR(11)," "),CHAR(12)," "),CHAR(13)," "))="MATERIAL",TRIM(SUBSTITUTE(SUBSTITUTE(SUBSTITUTE(SUBSTITUTE(SUBSTITUTE(SUBSTITUTE(N35,CHAR(160)," "),CHAR(9)," "),CHAR(10)," "),CHAR(11)," "),CHAR(12)," "),CHAR(13)," "))="MATERIAL")),"REOPEN_VIEW",IF((--(TRIM(SUBSTITUTE(SUBSTITUTE(SUBSTITUTE(SUBSTITUTE(SUBSTITUTE(SUBSTITUTE(H35,CHAR(160)," "),CHAR(9)," "),CHAR(10)," "),CHAR(11)," "),CHAR(12)," "),CHAR(13)," "))="MATERIAL")+--(TRIM(SUBSTITUTE(SUBSTITUTE(SUBSTITUTE(SUBSTITUTE(SUBSTITUTE(SUBSTITUTE(J35,CHAR(160)," "),CHAR(9)," "),CHAR(10)," "),CHAR(11)," "),CHAR(12)," "),CHAR(13)," "))="MATERIAL")+--(TRIM(SUBSTITUTE(SUBSTITUTE(SUBSTITUTE(SUBSTITUTE(SUBSTITUTE(SUBSTITUTE(L35,CHAR(160)," "),CHAR(9)," "),CHAR(10)," "),CHAR(11)," "),CHAR(12)," "),CHAR(13)," "))="MATERIAL")+--(TRIM(SUBSTITUTE(SUBSTITUTE(SUBSTITUTE(SUBSTITUTE(SUBSTITUTE(SUBSTITUTE(N35,CHAR(160)," "),CHAR(9)," "),CHAR(10)," "),CHAR(11)," "),CHAR(12)," "),CHAR(13)," "))="MATERIAL"))&gt;1,"SPLIT_MULTIPLE",IF(TRIM(SUBSTITUTE(SUBSTITUTE(SUBSTITUTE(SUBSTITUTE(SUBSTITUTE(SUBSTITUTE(H35,CHAR(160)," "),CHAR(9)," "),CHAR(10)," "),CHAR(11)," "),CHAR(12)," "),CHAR(13)," "))="MATERIAL","SPLIT_BUYER",IF(TRIM(SUBSTITUTE(SUBSTITUTE(SUBSTITUTE(SUBSTITUTE(SUBSTITUTE(SUBSTITUTE(J35,CHAR(160)," "),CHAR(9)," "),CHAR(10)," "),CHAR(11)," "),CHAR(12)," "),CHAR(13)," "))="MATERIAL","SPLIT_OFFER",IF(TRIM(SUBSTITUTE(SUBSTITUTE(SUBSTITUTE(SUBSTITUTE(SUBSTITUTE(SUBSTITUTE(L35,CHAR(160)," "),CHAR(9)," "),CHAR(10)," "),CHAR(11)," "),CHAR(12)," "),CHAR(13)," "))="MATERIAL","SPLIT_MARKET",IF(TRIM(SUBSTITUTE(SUBSTITUTE(SUBSTITUTE(SUBSTITUTE(SUBSTITUTE(SUBSTITUTE(N35,CHAR(160)," "),CHAR(9)," "),CHAR(10)," "),CHAR(11)," "),CHAR(12)," "),CHAR(13)," "))="MATERIAL","SPLIT_GEOGRAPHY","USE_ONE_VIEW")))))))))))</f>
      </c>
      <c r="R35" s="46">
        <f>IF(Q35=O35,"PASS","FAIL")</f>
      </c>
      <c r="S35" t="str">
        <v>{"decision_use":"seo","existing_view":"NONE","buyer_state":"ESTABLISHED","buyer_effect":"SAME","buyer_label":"Enterprise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35" t="str">
        <v>Workbook formula applies — original canonical fixture</v>
      </c>
      <c r="U35" t="str">
        <v>SPLIT_GEOGRAPHY</v>
      </c>
      <c r="V35" t="str">
        <v>OBJECT</v>
      </c>
      <c r="W35" t="str">
        <v>Enterprise buying group</v>
      </c>
      <c r="X35" t="str">
        <v>Enterprise platform</v>
      </c>
      <c r="Y35" t="str">
        <v>Secure workflow coordination</v>
      </c>
      <c r="Z35" t="str">
        <v>EU buyers with confirmed serviceability</v>
      </c>
      <c r="AA35" t="str">
        <v>COMPLETE</v>
      </c>
      <c r="AB35" t="str">
        <v>READY_FOR_HANDOFF</v>
      </c>
      <c r="AC35">
        <f>IF(OR(LEN(TRIM(SUBSTITUTE(SUBSTITUTE(SUBSTITUTE(SUBSTITUTE(SUBSTITUTE(SUBSTITUTE(W35,CHAR(160)," "),CHAR(9)," "),CHAR(10)," "),CHAR(11)," "),CHAR(12)," "),CHAR(13)," ")))=0,LEN(TRIM(SUBSTITUTE(SUBSTITUTE(SUBSTITUTE(SUBSTITUTE(SUBSTITUTE(SUBSTITUTE(X35,CHAR(160)," "),CHAR(9)," "),CHAR(10)," "),CHAR(11)," "),CHAR(12)," "),CHAR(13)," ")))=0,LEN(TRIM(SUBSTITUTE(SUBSTITUTE(SUBSTITUTE(SUBSTITUTE(SUBSTITUTE(SUBSTITUTE(Y35,CHAR(160)," "),CHAR(9)," "),CHAR(10)," "),CHAR(11)," "),CHAR(12)," "),CHAR(13)," ")))=0,LEN(TRIM(SUBSTITUTE(SUBSTITUTE(SUBSTITUTE(SUBSTITUTE(SUBSTITUTE(SUBSTITUTE(Z35,CHAR(160)," "),CHAR(9)," "),CHAR(10)," "),CHAR(11)," "),CHAR(12)," "),CHAR(13)," ")))=0),"INCOMPLETE","COMPLETE")</f>
      </c>
      <c r="AD35">
        <f>IF(AC35=AA35,"PASS","FAIL")</f>
      </c>
      <c r="AE35">
        <f>IF(OR(Q35="INVALID_INPUT",Q35="INCOMPLETE",Q35="RESOLVE_SCOPE",AC35="INCOMPLETE"),"NOT_READY_TO_PUBLISH","READY_FOR_HANDOFF")</f>
      </c>
      <c r="AF35">
        <f>IF(AE35=AB35,"PASS","FAIL")</f>
      </c>
    </row>
    <row r="36">
      <c r="A36" t="str">
        <v>SINGLE-025</v>
      </c>
      <c r="B36" t="str">
        <v>single-split</v>
      </c>
      <c r="C36" t="str">
        <v>geography materially changes alternatives for product</v>
      </c>
      <c r="D36" t="str">
        <v>YES</v>
      </c>
      <c r="E36" s="40" t="str">
        <v>product</v>
      </c>
      <c r="F36" s="40" t="str">
        <v>NONE</v>
      </c>
      <c r="G36" s="40" t="str">
        <v>ESTABLISHED</v>
      </c>
      <c r="H36" s="40" t="str">
        <v>SAME</v>
      </c>
      <c r="I36" s="40" t="str">
        <v>ESTABLISHED</v>
      </c>
      <c r="J36" s="40" t="str">
        <v>SAME</v>
      </c>
      <c r="K36" s="40" t="str">
        <v>ESTABLISHED</v>
      </c>
      <c r="L36" s="40" t="str">
        <v>SAME</v>
      </c>
      <c r="M36" s="40" t="str">
        <v>ESTABLISHED</v>
      </c>
      <c r="N36" s="40" t="str">
        <v>MATERIAL</v>
      </c>
      <c r="O36" t="str">
        <v>SPLIT_GEOGRAPHY</v>
      </c>
      <c r="P36" t="str">
        <v>geography</v>
      </c>
      <c r="Q36" s="46">
        <f>IF(V36="OBJECT_INVALID_FIELD_TYPE","INVALID_INPUT",IF(V36&lt;&gt;"OBJECT","INCOMPLETE",IF(OR(LEN(TRIM(SUBSTITUTE(SUBSTITUTE(SUBSTITUTE(SUBSTITUTE(SUBSTITUTE(SUBSTITUTE(E36,CHAR(160)," "),CHAR(9)," "),CHAR(10)," "),CHAR(11)," "),CHAR(12)," "),CHAR(13)," ")))=0,LEN(TRIM(SUBSTITUTE(SUBSTITUTE(SUBSTITUTE(SUBSTITUTE(SUBSTITUTE(SUBSTITUTE(F36,CHAR(160)," "),CHAR(9)," "),CHAR(10)," "),CHAR(11)," "),CHAR(12)," "),CHAR(13)," ")))=0,LEN(TRIM(SUBSTITUTE(SUBSTITUTE(SUBSTITUTE(SUBSTITUTE(SUBSTITUTE(SUBSTITUTE(G36,CHAR(160)," "),CHAR(9)," "),CHAR(10)," "),CHAR(11)," "),CHAR(12)," "),CHAR(13)," ")))=0,LEN(TRIM(SUBSTITUTE(SUBSTITUTE(SUBSTITUTE(SUBSTITUTE(SUBSTITUTE(SUBSTITUTE(H36,CHAR(160)," "),CHAR(9)," "),CHAR(10)," "),CHAR(11)," "),CHAR(12)," "),CHAR(13)," ")))=0,LEN(TRIM(SUBSTITUTE(SUBSTITUTE(SUBSTITUTE(SUBSTITUTE(SUBSTITUTE(SUBSTITUTE(I36,CHAR(160)," "),CHAR(9)," "),CHAR(10)," "),CHAR(11)," "),CHAR(12)," "),CHAR(13)," ")))=0,LEN(TRIM(SUBSTITUTE(SUBSTITUTE(SUBSTITUTE(SUBSTITUTE(SUBSTITUTE(SUBSTITUTE(J36,CHAR(160)," "),CHAR(9)," "),CHAR(10)," "),CHAR(11)," "),CHAR(12)," "),CHAR(13)," ")))=0,LEN(TRIM(SUBSTITUTE(SUBSTITUTE(SUBSTITUTE(SUBSTITUTE(SUBSTITUTE(SUBSTITUTE(K36,CHAR(160)," "),CHAR(9)," "),CHAR(10)," "),CHAR(11)," "),CHAR(12)," "),CHAR(13)," ")))=0,LEN(TRIM(SUBSTITUTE(SUBSTITUTE(SUBSTITUTE(SUBSTITUTE(SUBSTITUTE(SUBSTITUTE(L36,CHAR(160)," "),CHAR(9)," "),CHAR(10)," "),CHAR(11)," "),CHAR(12)," "),CHAR(13)," ")))=0,LEN(TRIM(SUBSTITUTE(SUBSTITUTE(SUBSTITUTE(SUBSTITUTE(SUBSTITUTE(SUBSTITUTE(M36,CHAR(160)," "),CHAR(9)," "),CHAR(10)," "),CHAR(11)," "),CHAR(12)," "),CHAR(13)," ")))=0,LEN(TRIM(SUBSTITUTE(SUBSTITUTE(SUBSTITUTE(SUBSTITUTE(SUBSTITUTE(SUBSTITUTE(N36,CHAR(160)," "),CHAR(9)," "),CHAR(10)," "),CHAR(11)," "),CHAR(12)," "),CHAR(13)," ")))=0),"INCOMPLETE",IF(OR(SUMPRODUCT(--EXACT(TRIM(SUBSTITUTE(SUBSTITUTE(SUBSTITUTE(SUBSTITUTE(SUBSTITUTE(SUBSTITUTE(E36,CHAR(160)," "),CHAR(9)," "),CHAR(10)," "),CHAR(11)," "),CHAR(12)," "),CHAR(13)," ")),validation_decision_use))=0,SUMPRODUCT(--EXACT(TRIM(SUBSTITUTE(SUBSTITUTE(SUBSTITUTE(SUBSTITUTE(SUBSTITUTE(SUBSTITUTE(F36,CHAR(160)," "),CHAR(9)," "),CHAR(10)," "),CHAR(11)," "),CHAR(12)," "),CHAR(13)," ")),validation_existing_view))=0,SUMPRODUCT(--EXACT(TRIM(SUBSTITUTE(SUBSTITUTE(SUBSTITUTE(SUBSTITUTE(SUBSTITUTE(SUBSTITUTE(G36,CHAR(160)," "),CHAR(9)," "),CHAR(10)," "),CHAR(11)," "),CHAR(12)," "),CHAR(13)," ")),validation_boundary_state))=0,SUMPRODUCT(--EXACT(TRIM(SUBSTITUTE(SUBSTITUTE(SUBSTITUTE(SUBSTITUTE(SUBSTITUTE(SUBSTITUTE(H36,CHAR(160)," "),CHAR(9)," "),CHAR(10)," "),CHAR(11)," "),CHAR(12)," "),CHAR(13)," ")),validation_boundary_effect))=0,SUMPRODUCT(--EXACT(TRIM(SUBSTITUTE(SUBSTITUTE(SUBSTITUTE(SUBSTITUTE(SUBSTITUTE(SUBSTITUTE(I36,CHAR(160)," "),CHAR(9)," "),CHAR(10)," "),CHAR(11)," "),CHAR(12)," "),CHAR(13)," ")),validation_boundary_state))=0,SUMPRODUCT(--EXACT(TRIM(SUBSTITUTE(SUBSTITUTE(SUBSTITUTE(SUBSTITUTE(SUBSTITUTE(SUBSTITUTE(J36,CHAR(160)," "),CHAR(9)," "),CHAR(10)," "),CHAR(11)," "),CHAR(12)," "),CHAR(13)," ")),validation_boundary_effect))=0,SUMPRODUCT(--EXACT(TRIM(SUBSTITUTE(SUBSTITUTE(SUBSTITUTE(SUBSTITUTE(SUBSTITUTE(SUBSTITUTE(K36,CHAR(160)," "),CHAR(9)," "),CHAR(10)," "),CHAR(11)," "),CHAR(12)," "),CHAR(13)," ")),validation_boundary_state))=0,SUMPRODUCT(--EXACT(TRIM(SUBSTITUTE(SUBSTITUTE(SUBSTITUTE(SUBSTITUTE(SUBSTITUTE(SUBSTITUTE(L36,CHAR(160)," "),CHAR(9)," "),CHAR(10)," "),CHAR(11)," "),CHAR(12)," "),CHAR(13)," ")),validation_boundary_effect))=0,SUMPRODUCT(--EXACT(TRIM(SUBSTITUTE(SUBSTITUTE(SUBSTITUTE(SUBSTITUTE(SUBSTITUTE(SUBSTITUTE(M36,CHAR(160)," "),CHAR(9)," "),CHAR(10)," "),CHAR(11)," "),CHAR(12)," "),CHAR(13)," ")),validation_boundary_state))=0,SUMPRODUCT(--EXACT(TRIM(SUBSTITUTE(SUBSTITUTE(SUBSTITUTE(SUBSTITUTE(SUBSTITUTE(SUBSTITUTE(N36,CHAR(160)," "),CHAR(9)," "),CHAR(10)," "),CHAR(11)," "),CHAR(12)," "),CHAR(13)," ")),validation_boundary_effect))=0),"INVALID_INPUT",IF(OR(TRIM(SUBSTITUTE(SUBSTITUTE(SUBSTITUTE(SUBSTITUTE(SUBSTITUTE(SUBSTITUTE(G36,CHAR(160)," "),CHAR(9)," "),CHAR(10)," "),CHAR(11)," "),CHAR(12)," "),CHAR(13)," "))="UNRESOLVED",TRIM(SUBSTITUTE(SUBSTITUTE(SUBSTITUTE(SUBSTITUTE(SUBSTITUTE(SUBSTITUTE(H36,CHAR(160)," "),CHAR(9)," "),CHAR(10)," "),CHAR(11)," "),CHAR(12)," "),CHAR(13)," "))="UNKNOWN",TRIM(SUBSTITUTE(SUBSTITUTE(SUBSTITUTE(SUBSTITUTE(SUBSTITUTE(SUBSTITUTE(I36,CHAR(160)," "),CHAR(9)," "),CHAR(10)," "),CHAR(11)," "),CHAR(12)," "),CHAR(13)," "))="UNRESOLVED",TRIM(SUBSTITUTE(SUBSTITUTE(SUBSTITUTE(SUBSTITUTE(SUBSTITUTE(SUBSTITUTE(J36,CHAR(160)," "),CHAR(9)," "),CHAR(10)," "),CHAR(11)," "),CHAR(12)," "),CHAR(13)," "))="UNKNOWN",TRIM(SUBSTITUTE(SUBSTITUTE(SUBSTITUTE(SUBSTITUTE(SUBSTITUTE(SUBSTITUTE(K36,CHAR(160)," "),CHAR(9)," "),CHAR(10)," "),CHAR(11)," "),CHAR(12)," "),CHAR(13)," "))="UNRESOLVED",TRIM(SUBSTITUTE(SUBSTITUTE(SUBSTITUTE(SUBSTITUTE(SUBSTITUTE(SUBSTITUTE(L36,CHAR(160)," "),CHAR(9)," "),CHAR(10)," "),CHAR(11)," "),CHAR(12)," "),CHAR(13)," "))="UNKNOWN",TRIM(SUBSTITUTE(SUBSTITUTE(SUBSTITUTE(SUBSTITUTE(SUBSTITUTE(SUBSTITUTE(M36,CHAR(160)," "),CHAR(9)," "),CHAR(10)," "),CHAR(11)," "),CHAR(12)," "),CHAR(13)," "))="UNRESOLVED",TRIM(SUBSTITUTE(SUBSTITUTE(SUBSTITUTE(SUBSTITUTE(SUBSTITUTE(SUBSTITUTE(N36,CHAR(160)," "),CHAR(9)," "),CHAR(10)," "),CHAR(11)," "),CHAR(12)," "),CHAR(13)," "))="UNKNOWN"),"RESOLVE_SCOPE",IF(AND(TRIM(SUBSTITUTE(SUBSTITUTE(SUBSTITUTE(SUBSTITUTE(SUBSTITUTE(SUBSTITUTE(F36,CHAR(160)," "),CHAR(9)," "),CHAR(10)," "),CHAR(11)," "),CHAR(12)," "),CHAR(13)," "))="CURRENT",OR(TRIM(SUBSTITUTE(SUBSTITUTE(SUBSTITUTE(SUBSTITUTE(SUBSTITUTE(SUBSTITUTE(H36,CHAR(160)," "),CHAR(9)," "),CHAR(10)," "),CHAR(11)," "),CHAR(12)," "),CHAR(13)," "))="MATERIAL",TRIM(SUBSTITUTE(SUBSTITUTE(SUBSTITUTE(SUBSTITUTE(SUBSTITUTE(SUBSTITUTE(J36,CHAR(160)," "),CHAR(9)," "),CHAR(10)," "),CHAR(11)," "),CHAR(12)," "),CHAR(13)," "))="MATERIAL",TRIM(SUBSTITUTE(SUBSTITUTE(SUBSTITUTE(SUBSTITUTE(SUBSTITUTE(SUBSTITUTE(L36,CHAR(160)," "),CHAR(9)," "),CHAR(10)," "),CHAR(11)," "),CHAR(12)," "),CHAR(13)," "))="MATERIAL",TRIM(SUBSTITUTE(SUBSTITUTE(SUBSTITUTE(SUBSTITUTE(SUBSTITUTE(SUBSTITUTE(N36,CHAR(160)," "),CHAR(9)," "),CHAR(10)," "),CHAR(11)," "),CHAR(12)," "),CHAR(13)," "))="MATERIAL")),"REOPEN_VIEW",IF((--(TRIM(SUBSTITUTE(SUBSTITUTE(SUBSTITUTE(SUBSTITUTE(SUBSTITUTE(SUBSTITUTE(H36,CHAR(160)," "),CHAR(9)," "),CHAR(10)," "),CHAR(11)," "),CHAR(12)," "),CHAR(13)," "))="MATERIAL")+--(TRIM(SUBSTITUTE(SUBSTITUTE(SUBSTITUTE(SUBSTITUTE(SUBSTITUTE(SUBSTITUTE(J36,CHAR(160)," "),CHAR(9)," "),CHAR(10)," "),CHAR(11)," "),CHAR(12)," "),CHAR(13)," "))="MATERIAL")+--(TRIM(SUBSTITUTE(SUBSTITUTE(SUBSTITUTE(SUBSTITUTE(SUBSTITUTE(SUBSTITUTE(L36,CHAR(160)," "),CHAR(9)," "),CHAR(10)," "),CHAR(11)," "),CHAR(12)," "),CHAR(13)," "))="MATERIAL")+--(TRIM(SUBSTITUTE(SUBSTITUTE(SUBSTITUTE(SUBSTITUTE(SUBSTITUTE(SUBSTITUTE(N36,CHAR(160)," "),CHAR(9)," "),CHAR(10)," "),CHAR(11)," "),CHAR(12)," "),CHAR(13)," "))="MATERIAL"))&gt;1,"SPLIT_MULTIPLE",IF(TRIM(SUBSTITUTE(SUBSTITUTE(SUBSTITUTE(SUBSTITUTE(SUBSTITUTE(SUBSTITUTE(H36,CHAR(160)," "),CHAR(9)," "),CHAR(10)," "),CHAR(11)," "),CHAR(12)," "),CHAR(13)," "))="MATERIAL","SPLIT_BUYER",IF(TRIM(SUBSTITUTE(SUBSTITUTE(SUBSTITUTE(SUBSTITUTE(SUBSTITUTE(SUBSTITUTE(J36,CHAR(160)," "),CHAR(9)," "),CHAR(10)," "),CHAR(11)," "),CHAR(12)," "),CHAR(13)," "))="MATERIAL","SPLIT_OFFER",IF(TRIM(SUBSTITUTE(SUBSTITUTE(SUBSTITUTE(SUBSTITUTE(SUBSTITUTE(SUBSTITUTE(L36,CHAR(160)," "),CHAR(9)," "),CHAR(10)," "),CHAR(11)," "),CHAR(12)," "),CHAR(13)," "))="MATERIAL","SPLIT_MARKET",IF(TRIM(SUBSTITUTE(SUBSTITUTE(SUBSTITUTE(SUBSTITUTE(SUBSTITUTE(SUBSTITUTE(N36,CHAR(160)," "),CHAR(9)," "),CHAR(10)," "),CHAR(11)," "),CHAR(12)," "),CHAR(13)," "))="MATERIAL","SPLIT_GEOGRAPHY","USE_ONE_VIEW")))))))))))</f>
      </c>
      <c r="R36" s="46">
        <f>IF(Q36=O36,"PASS","FAIL")</f>
      </c>
      <c r="S36" t="str">
        <v>{"decision_use":"product","existing_view":"NONE","buyer_state":"ESTABLISHED","buyer_effect":"SAME","buyer_label":"Enterprise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36" t="str">
        <v>Workbook formula applies — original canonical fixture</v>
      </c>
      <c r="U36" t="str">
        <v>SPLIT_GEOGRAPHY</v>
      </c>
      <c r="V36" t="str">
        <v>OBJECT</v>
      </c>
      <c r="W36" t="str">
        <v>Enterprise buying group</v>
      </c>
      <c r="X36" t="str">
        <v>Enterprise platform</v>
      </c>
      <c r="Y36" t="str">
        <v>Secure workflow coordination</v>
      </c>
      <c r="Z36" t="str">
        <v>EU buyers with confirmed serviceability</v>
      </c>
      <c r="AA36" t="str">
        <v>COMPLETE</v>
      </c>
      <c r="AB36" t="str">
        <v>READY_FOR_HANDOFF</v>
      </c>
      <c r="AC36">
        <f>IF(OR(LEN(TRIM(SUBSTITUTE(SUBSTITUTE(SUBSTITUTE(SUBSTITUTE(SUBSTITUTE(SUBSTITUTE(W36,CHAR(160)," "),CHAR(9)," "),CHAR(10)," "),CHAR(11)," "),CHAR(12)," "),CHAR(13)," ")))=0,LEN(TRIM(SUBSTITUTE(SUBSTITUTE(SUBSTITUTE(SUBSTITUTE(SUBSTITUTE(SUBSTITUTE(X36,CHAR(160)," "),CHAR(9)," "),CHAR(10)," "),CHAR(11)," "),CHAR(12)," "),CHAR(13)," ")))=0,LEN(TRIM(SUBSTITUTE(SUBSTITUTE(SUBSTITUTE(SUBSTITUTE(SUBSTITUTE(SUBSTITUTE(Y36,CHAR(160)," "),CHAR(9)," "),CHAR(10)," "),CHAR(11)," "),CHAR(12)," "),CHAR(13)," ")))=0,LEN(TRIM(SUBSTITUTE(SUBSTITUTE(SUBSTITUTE(SUBSTITUTE(SUBSTITUTE(SUBSTITUTE(Z36,CHAR(160)," "),CHAR(9)," "),CHAR(10)," "),CHAR(11)," "),CHAR(12)," "),CHAR(13)," ")))=0),"INCOMPLETE","COMPLETE")</f>
      </c>
      <c r="AD36">
        <f>IF(AC36=AA36,"PASS","FAIL")</f>
      </c>
      <c r="AE36">
        <f>IF(OR(Q36="INVALID_INPUT",Q36="INCOMPLETE",Q36="RESOLVE_SCOPE",AC36="INCOMPLETE"),"NOT_READY_TO_PUBLISH","READY_FOR_HANDOFF")</f>
      </c>
      <c r="AF36">
        <f>IF(AE36=AB36,"PASS","FAIL")</f>
      </c>
    </row>
    <row r="37">
      <c r="A37" t="str">
        <v>SINGLE-026</v>
      </c>
      <c r="B37" t="str">
        <v>single-split</v>
      </c>
      <c r="C37" t="str">
        <v>geography materially changes alternatives for market_entry</v>
      </c>
      <c r="D37" t="str">
        <v>YES</v>
      </c>
      <c r="E37" s="40" t="str">
        <v>market_entry</v>
      </c>
      <c r="F37" s="40" t="str">
        <v>NONE</v>
      </c>
      <c r="G37" s="40" t="str">
        <v>ESTABLISHED</v>
      </c>
      <c r="H37" s="40" t="str">
        <v>SAME</v>
      </c>
      <c r="I37" s="40" t="str">
        <v>ESTABLISHED</v>
      </c>
      <c r="J37" s="40" t="str">
        <v>SAME</v>
      </c>
      <c r="K37" s="40" t="str">
        <v>ESTABLISHED</v>
      </c>
      <c r="L37" s="40" t="str">
        <v>SAME</v>
      </c>
      <c r="M37" s="40" t="str">
        <v>ESTABLISHED</v>
      </c>
      <c r="N37" s="40" t="str">
        <v>MATERIAL</v>
      </c>
      <c r="O37" t="str">
        <v>SPLIT_GEOGRAPHY</v>
      </c>
      <c r="P37" t="str">
        <v>geography</v>
      </c>
      <c r="Q37" s="46">
        <f>IF(V37="OBJECT_INVALID_FIELD_TYPE","INVALID_INPUT",IF(V37&lt;&gt;"OBJECT","INCOMPLETE",IF(OR(LEN(TRIM(SUBSTITUTE(SUBSTITUTE(SUBSTITUTE(SUBSTITUTE(SUBSTITUTE(SUBSTITUTE(E37,CHAR(160)," "),CHAR(9)," "),CHAR(10)," "),CHAR(11)," "),CHAR(12)," "),CHAR(13)," ")))=0,LEN(TRIM(SUBSTITUTE(SUBSTITUTE(SUBSTITUTE(SUBSTITUTE(SUBSTITUTE(SUBSTITUTE(F37,CHAR(160)," "),CHAR(9)," "),CHAR(10)," "),CHAR(11)," "),CHAR(12)," "),CHAR(13)," ")))=0,LEN(TRIM(SUBSTITUTE(SUBSTITUTE(SUBSTITUTE(SUBSTITUTE(SUBSTITUTE(SUBSTITUTE(G37,CHAR(160)," "),CHAR(9)," "),CHAR(10)," "),CHAR(11)," "),CHAR(12)," "),CHAR(13)," ")))=0,LEN(TRIM(SUBSTITUTE(SUBSTITUTE(SUBSTITUTE(SUBSTITUTE(SUBSTITUTE(SUBSTITUTE(H37,CHAR(160)," "),CHAR(9)," "),CHAR(10)," "),CHAR(11)," "),CHAR(12)," "),CHAR(13)," ")))=0,LEN(TRIM(SUBSTITUTE(SUBSTITUTE(SUBSTITUTE(SUBSTITUTE(SUBSTITUTE(SUBSTITUTE(I37,CHAR(160)," "),CHAR(9)," "),CHAR(10)," "),CHAR(11)," "),CHAR(12)," "),CHAR(13)," ")))=0,LEN(TRIM(SUBSTITUTE(SUBSTITUTE(SUBSTITUTE(SUBSTITUTE(SUBSTITUTE(SUBSTITUTE(J37,CHAR(160)," "),CHAR(9)," "),CHAR(10)," "),CHAR(11)," "),CHAR(12)," "),CHAR(13)," ")))=0,LEN(TRIM(SUBSTITUTE(SUBSTITUTE(SUBSTITUTE(SUBSTITUTE(SUBSTITUTE(SUBSTITUTE(K37,CHAR(160)," "),CHAR(9)," "),CHAR(10)," "),CHAR(11)," "),CHAR(12)," "),CHAR(13)," ")))=0,LEN(TRIM(SUBSTITUTE(SUBSTITUTE(SUBSTITUTE(SUBSTITUTE(SUBSTITUTE(SUBSTITUTE(L37,CHAR(160)," "),CHAR(9)," "),CHAR(10)," "),CHAR(11)," "),CHAR(12)," "),CHAR(13)," ")))=0,LEN(TRIM(SUBSTITUTE(SUBSTITUTE(SUBSTITUTE(SUBSTITUTE(SUBSTITUTE(SUBSTITUTE(M37,CHAR(160)," "),CHAR(9)," "),CHAR(10)," "),CHAR(11)," "),CHAR(12)," "),CHAR(13)," ")))=0,LEN(TRIM(SUBSTITUTE(SUBSTITUTE(SUBSTITUTE(SUBSTITUTE(SUBSTITUTE(SUBSTITUTE(N37,CHAR(160)," "),CHAR(9)," "),CHAR(10)," "),CHAR(11)," "),CHAR(12)," "),CHAR(13)," ")))=0),"INCOMPLETE",IF(OR(SUMPRODUCT(--EXACT(TRIM(SUBSTITUTE(SUBSTITUTE(SUBSTITUTE(SUBSTITUTE(SUBSTITUTE(SUBSTITUTE(E37,CHAR(160)," "),CHAR(9)," "),CHAR(10)," "),CHAR(11)," "),CHAR(12)," "),CHAR(13)," ")),validation_decision_use))=0,SUMPRODUCT(--EXACT(TRIM(SUBSTITUTE(SUBSTITUTE(SUBSTITUTE(SUBSTITUTE(SUBSTITUTE(SUBSTITUTE(F37,CHAR(160)," "),CHAR(9)," "),CHAR(10)," "),CHAR(11)," "),CHAR(12)," "),CHAR(13)," ")),validation_existing_view))=0,SUMPRODUCT(--EXACT(TRIM(SUBSTITUTE(SUBSTITUTE(SUBSTITUTE(SUBSTITUTE(SUBSTITUTE(SUBSTITUTE(G37,CHAR(160)," "),CHAR(9)," "),CHAR(10)," "),CHAR(11)," "),CHAR(12)," "),CHAR(13)," ")),validation_boundary_state))=0,SUMPRODUCT(--EXACT(TRIM(SUBSTITUTE(SUBSTITUTE(SUBSTITUTE(SUBSTITUTE(SUBSTITUTE(SUBSTITUTE(H37,CHAR(160)," "),CHAR(9)," "),CHAR(10)," "),CHAR(11)," "),CHAR(12)," "),CHAR(13)," ")),validation_boundary_effect))=0,SUMPRODUCT(--EXACT(TRIM(SUBSTITUTE(SUBSTITUTE(SUBSTITUTE(SUBSTITUTE(SUBSTITUTE(SUBSTITUTE(I37,CHAR(160)," "),CHAR(9)," "),CHAR(10)," "),CHAR(11)," "),CHAR(12)," "),CHAR(13)," ")),validation_boundary_state))=0,SUMPRODUCT(--EXACT(TRIM(SUBSTITUTE(SUBSTITUTE(SUBSTITUTE(SUBSTITUTE(SUBSTITUTE(SUBSTITUTE(J37,CHAR(160)," "),CHAR(9)," "),CHAR(10)," "),CHAR(11)," "),CHAR(12)," "),CHAR(13)," ")),validation_boundary_effect))=0,SUMPRODUCT(--EXACT(TRIM(SUBSTITUTE(SUBSTITUTE(SUBSTITUTE(SUBSTITUTE(SUBSTITUTE(SUBSTITUTE(K37,CHAR(160)," "),CHAR(9)," "),CHAR(10)," "),CHAR(11)," "),CHAR(12)," "),CHAR(13)," ")),validation_boundary_state))=0,SUMPRODUCT(--EXACT(TRIM(SUBSTITUTE(SUBSTITUTE(SUBSTITUTE(SUBSTITUTE(SUBSTITUTE(SUBSTITUTE(L37,CHAR(160)," "),CHAR(9)," "),CHAR(10)," "),CHAR(11)," "),CHAR(12)," "),CHAR(13)," ")),validation_boundary_effect))=0,SUMPRODUCT(--EXACT(TRIM(SUBSTITUTE(SUBSTITUTE(SUBSTITUTE(SUBSTITUTE(SUBSTITUTE(SUBSTITUTE(M37,CHAR(160)," "),CHAR(9)," "),CHAR(10)," "),CHAR(11)," "),CHAR(12)," "),CHAR(13)," ")),validation_boundary_state))=0,SUMPRODUCT(--EXACT(TRIM(SUBSTITUTE(SUBSTITUTE(SUBSTITUTE(SUBSTITUTE(SUBSTITUTE(SUBSTITUTE(N37,CHAR(160)," "),CHAR(9)," "),CHAR(10)," "),CHAR(11)," "),CHAR(12)," "),CHAR(13)," ")),validation_boundary_effect))=0),"INVALID_INPUT",IF(OR(TRIM(SUBSTITUTE(SUBSTITUTE(SUBSTITUTE(SUBSTITUTE(SUBSTITUTE(SUBSTITUTE(G37,CHAR(160)," "),CHAR(9)," "),CHAR(10)," "),CHAR(11)," "),CHAR(12)," "),CHAR(13)," "))="UNRESOLVED",TRIM(SUBSTITUTE(SUBSTITUTE(SUBSTITUTE(SUBSTITUTE(SUBSTITUTE(SUBSTITUTE(H37,CHAR(160)," "),CHAR(9)," "),CHAR(10)," "),CHAR(11)," "),CHAR(12)," "),CHAR(13)," "))="UNKNOWN",TRIM(SUBSTITUTE(SUBSTITUTE(SUBSTITUTE(SUBSTITUTE(SUBSTITUTE(SUBSTITUTE(I37,CHAR(160)," "),CHAR(9)," "),CHAR(10)," "),CHAR(11)," "),CHAR(12)," "),CHAR(13)," "))="UNRESOLVED",TRIM(SUBSTITUTE(SUBSTITUTE(SUBSTITUTE(SUBSTITUTE(SUBSTITUTE(SUBSTITUTE(J37,CHAR(160)," "),CHAR(9)," "),CHAR(10)," "),CHAR(11)," "),CHAR(12)," "),CHAR(13)," "))="UNKNOWN",TRIM(SUBSTITUTE(SUBSTITUTE(SUBSTITUTE(SUBSTITUTE(SUBSTITUTE(SUBSTITUTE(K37,CHAR(160)," "),CHAR(9)," "),CHAR(10)," "),CHAR(11)," "),CHAR(12)," "),CHAR(13)," "))="UNRESOLVED",TRIM(SUBSTITUTE(SUBSTITUTE(SUBSTITUTE(SUBSTITUTE(SUBSTITUTE(SUBSTITUTE(L37,CHAR(160)," "),CHAR(9)," "),CHAR(10)," "),CHAR(11)," "),CHAR(12)," "),CHAR(13)," "))="UNKNOWN",TRIM(SUBSTITUTE(SUBSTITUTE(SUBSTITUTE(SUBSTITUTE(SUBSTITUTE(SUBSTITUTE(M37,CHAR(160)," "),CHAR(9)," "),CHAR(10)," "),CHAR(11)," "),CHAR(12)," "),CHAR(13)," "))="UNRESOLVED",TRIM(SUBSTITUTE(SUBSTITUTE(SUBSTITUTE(SUBSTITUTE(SUBSTITUTE(SUBSTITUTE(N37,CHAR(160)," "),CHAR(9)," "),CHAR(10)," "),CHAR(11)," "),CHAR(12)," "),CHAR(13)," "))="UNKNOWN"),"RESOLVE_SCOPE",IF(AND(TRIM(SUBSTITUTE(SUBSTITUTE(SUBSTITUTE(SUBSTITUTE(SUBSTITUTE(SUBSTITUTE(F37,CHAR(160)," "),CHAR(9)," "),CHAR(10)," "),CHAR(11)," "),CHAR(12)," "),CHAR(13)," "))="CURRENT",OR(TRIM(SUBSTITUTE(SUBSTITUTE(SUBSTITUTE(SUBSTITUTE(SUBSTITUTE(SUBSTITUTE(H37,CHAR(160)," "),CHAR(9)," "),CHAR(10)," "),CHAR(11)," "),CHAR(12)," "),CHAR(13)," "))="MATERIAL",TRIM(SUBSTITUTE(SUBSTITUTE(SUBSTITUTE(SUBSTITUTE(SUBSTITUTE(SUBSTITUTE(J37,CHAR(160)," "),CHAR(9)," "),CHAR(10)," "),CHAR(11)," "),CHAR(12)," "),CHAR(13)," "))="MATERIAL",TRIM(SUBSTITUTE(SUBSTITUTE(SUBSTITUTE(SUBSTITUTE(SUBSTITUTE(SUBSTITUTE(L37,CHAR(160)," "),CHAR(9)," "),CHAR(10)," "),CHAR(11)," "),CHAR(12)," "),CHAR(13)," "))="MATERIAL",TRIM(SUBSTITUTE(SUBSTITUTE(SUBSTITUTE(SUBSTITUTE(SUBSTITUTE(SUBSTITUTE(N37,CHAR(160)," "),CHAR(9)," "),CHAR(10)," "),CHAR(11)," "),CHAR(12)," "),CHAR(13)," "))="MATERIAL")),"REOPEN_VIEW",IF((--(TRIM(SUBSTITUTE(SUBSTITUTE(SUBSTITUTE(SUBSTITUTE(SUBSTITUTE(SUBSTITUTE(H37,CHAR(160)," "),CHAR(9)," "),CHAR(10)," "),CHAR(11)," "),CHAR(12)," "),CHAR(13)," "))="MATERIAL")+--(TRIM(SUBSTITUTE(SUBSTITUTE(SUBSTITUTE(SUBSTITUTE(SUBSTITUTE(SUBSTITUTE(J37,CHAR(160)," "),CHAR(9)," "),CHAR(10)," "),CHAR(11)," "),CHAR(12)," "),CHAR(13)," "))="MATERIAL")+--(TRIM(SUBSTITUTE(SUBSTITUTE(SUBSTITUTE(SUBSTITUTE(SUBSTITUTE(SUBSTITUTE(L37,CHAR(160)," "),CHAR(9)," "),CHAR(10)," "),CHAR(11)," "),CHAR(12)," "),CHAR(13)," "))="MATERIAL")+--(TRIM(SUBSTITUTE(SUBSTITUTE(SUBSTITUTE(SUBSTITUTE(SUBSTITUTE(SUBSTITUTE(N37,CHAR(160)," "),CHAR(9)," "),CHAR(10)," "),CHAR(11)," "),CHAR(12)," "),CHAR(13)," "))="MATERIAL"))&gt;1,"SPLIT_MULTIPLE",IF(TRIM(SUBSTITUTE(SUBSTITUTE(SUBSTITUTE(SUBSTITUTE(SUBSTITUTE(SUBSTITUTE(H37,CHAR(160)," "),CHAR(9)," "),CHAR(10)," "),CHAR(11)," "),CHAR(12)," "),CHAR(13)," "))="MATERIAL","SPLIT_BUYER",IF(TRIM(SUBSTITUTE(SUBSTITUTE(SUBSTITUTE(SUBSTITUTE(SUBSTITUTE(SUBSTITUTE(J37,CHAR(160)," "),CHAR(9)," "),CHAR(10)," "),CHAR(11)," "),CHAR(12)," "),CHAR(13)," "))="MATERIAL","SPLIT_OFFER",IF(TRIM(SUBSTITUTE(SUBSTITUTE(SUBSTITUTE(SUBSTITUTE(SUBSTITUTE(SUBSTITUTE(L37,CHAR(160)," "),CHAR(9)," "),CHAR(10)," "),CHAR(11)," "),CHAR(12)," "),CHAR(13)," "))="MATERIAL","SPLIT_MARKET",IF(TRIM(SUBSTITUTE(SUBSTITUTE(SUBSTITUTE(SUBSTITUTE(SUBSTITUTE(SUBSTITUTE(N37,CHAR(160)," "),CHAR(9)," "),CHAR(10)," "),CHAR(11)," "),CHAR(12)," "),CHAR(13)," "))="MATERIAL","SPLIT_GEOGRAPHY","USE_ONE_VIEW")))))))))))</f>
      </c>
      <c r="R37" s="46">
        <f>IF(Q37=O37,"PASS","FAIL")</f>
      </c>
      <c r="S37" t="str">
        <v>{"decision_use":"market_entry","existing_view":"NONE","buyer_state":"ESTABLISHED","buyer_effect":"SAME","buyer_label":"Enterprise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37" t="str">
        <v>Workbook formula applies — original canonical fixture</v>
      </c>
      <c r="U37" t="str">
        <v>SPLIT_GEOGRAPHY</v>
      </c>
      <c r="V37" t="str">
        <v>OBJECT</v>
      </c>
      <c r="W37" t="str">
        <v>Enterprise buying group</v>
      </c>
      <c r="X37" t="str">
        <v>Enterprise platform</v>
      </c>
      <c r="Y37" t="str">
        <v>Secure workflow coordination</v>
      </c>
      <c r="Z37" t="str">
        <v>EU buyers with confirmed serviceability</v>
      </c>
      <c r="AA37" t="str">
        <v>COMPLETE</v>
      </c>
      <c r="AB37" t="str">
        <v>READY_FOR_HANDOFF</v>
      </c>
      <c r="AC37">
        <f>IF(OR(LEN(TRIM(SUBSTITUTE(SUBSTITUTE(SUBSTITUTE(SUBSTITUTE(SUBSTITUTE(SUBSTITUTE(W37,CHAR(160)," "),CHAR(9)," "),CHAR(10)," "),CHAR(11)," "),CHAR(12)," "),CHAR(13)," ")))=0,LEN(TRIM(SUBSTITUTE(SUBSTITUTE(SUBSTITUTE(SUBSTITUTE(SUBSTITUTE(SUBSTITUTE(X37,CHAR(160)," "),CHAR(9)," "),CHAR(10)," "),CHAR(11)," "),CHAR(12)," "),CHAR(13)," ")))=0,LEN(TRIM(SUBSTITUTE(SUBSTITUTE(SUBSTITUTE(SUBSTITUTE(SUBSTITUTE(SUBSTITUTE(Y37,CHAR(160)," "),CHAR(9)," "),CHAR(10)," "),CHAR(11)," "),CHAR(12)," "),CHAR(13)," ")))=0,LEN(TRIM(SUBSTITUTE(SUBSTITUTE(SUBSTITUTE(SUBSTITUTE(SUBSTITUTE(SUBSTITUTE(Z37,CHAR(160)," "),CHAR(9)," "),CHAR(10)," "),CHAR(11)," "),CHAR(12)," "),CHAR(13)," ")))=0),"INCOMPLETE","COMPLETE")</f>
      </c>
      <c r="AD37">
        <f>IF(AC37=AA37,"PASS","FAIL")</f>
      </c>
      <c r="AE37">
        <f>IF(OR(Q37="INVALID_INPUT",Q37="INCOMPLETE",Q37="RESOLVE_SCOPE",AC37="INCOMPLETE"),"NOT_READY_TO_PUBLISH","READY_FOR_HANDOFF")</f>
      </c>
      <c r="AF37">
        <f>IF(AE37=AB37,"PASS","FAIL")</f>
      </c>
    </row>
    <row r="38">
      <c r="A38" t="str">
        <v>SINGLE-027</v>
      </c>
      <c r="B38" t="str">
        <v>single-split</v>
      </c>
      <c r="C38" t="str">
        <v>geography materially changes alternatives for pricing</v>
      </c>
      <c r="D38" t="str">
        <v>YES</v>
      </c>
      <c r="E38" s="40" t="str">
        <v>pricing</v>
      </c>
      <c r="F38" s="40" t="str">
        <v>NONE</v>
      </c>
      <c r="G38" s="40" t="str">
        <v>ESTABLISHED</v>
      </c>
      <c r="H38" s="40" t="str">
        <v>SAME</v>
      </c>
      <c r="I38" s="40" t="str">
        <v>ESTABLISHED</v>
      </c>
      <c r="J38" s="40" t="str">
        <v>SAME</v>
      </c>
      <c r="K38" s="40" t="str">
        <v>ESTABLISHED</v>
      </c>
      <c r="L38" s="40" t="str">
        <v>SAME</v>
      </c>
      <c r="M38" s="40" t="str">
        <v>ESTABLISHED</v>
      </c>
      <c r="N38" s="40" t="str">
        <v>MATERIAL</v>
      </c>
      <c r="O38" t="str">
        <v>SPLIT_GEOGRAPHY</v>
      </c>
      <c r="P38" t="str">
        <v>geography</v>
      </c>
      <c r="Q38" s="46">
        <f>IF(V38="OBJECT_INVALID_FIELD_TYPE","INVALID_INPUT",IF(V38&lt;&gt;"OBJECT","INCOMPLETE",IF(OR(LEN(TRIM(SUBSTITUTE(SUBSTITUTE(SUBSTITUTE(SUBSTITUTE(SUBSTITUTE(SUBSTITUTE(E38,CHAR(160)," "),CHAR(9)," "),CHAR(10)," "),CHAR(11)," "),CHAR(12)," "),CHAR(13)," ")))=0,LEN(TRIM(SUBSTITUTE(SUBSTITUTE(SUBSTITUTE(SUBSTITUTE(SUBSTITUTE(SUBSTITUTE(F38,CHAR(160)," "),CHAR(9)," "),CHAR(10)," "),CHAR(11)," "),CHAR(12)," "),CHAR(13)," ")))=0,LEN(TRIM(SUBSTITUTE(SUBSTITUTE(SUBSTITUTE(SUBSTITUTE(SUBSTITUTE(SUBSTITUTE(G38,CHAR(160)," "),CHAR(9)," "),CHAR(10)," "),CHAR(11)," "),CHAR(12)," "),CHAR(13)," ")))=0,LEN(TRIM(SUBSTITUTE(SUBSTITUTE(SUBSTITUTE(SUBSTITUTE(SUBSTITUTE(SUBSTITUTE(H38,CHAR(160)," "),CHAR(9)," "),CHAR(10)," "),CHAR(11)," "),CHAR(12)," "),CHAR(13)," ")))=0,LEN(TRIM(SUBSTITUTE(SUBSTITUTE(SUBSTITUTE(SUBSTITUTE(SUBSTITUTE(SUBSTITUTE(I38,CHAR(160)," "),CHAR(9)," "),CHAR(10)," "),CHAR(11)," "),CHAR(12)," "),CHAR(13)," ")))=0,LEN(TRIM(SUBSTITUTE(SUBSTITUTE(SUBSTITUTE(SUBSTITUTE(SUBSTITUTE(SUBSTITUTE(J38,CHAR(160)," "),CHAR(9)," "),CHAR(10)," "),CHAR(11)," "),CHAR(12)," "),CHAR(13)," ")))=0,LEN(TRIM(SUBSTITUTE(SUBSTITUTE(SUBSTITUTE(SUBSTITUTE(SUBSTITUTE(SUBSTITUTE(K38,CHAR(160)," "),CHAR(9)," "),CHAR(10)," "),CHAR(11)," "),CHAR(12)," "),CHAR(13)," ")))=0,LEN(TRIM(SUBSTITUTE(SUBSTITUTE(SUBSTITUTE(SUBSTITUTE(SUBSTITUTE(SUBSTITUTE(L38,CHAR(160)," "),CHAR(9)," "),CHAR(10)," "),CHAR(11)," "),CHAR(12)," "),CHAR(13)," ")))=0,LEN(TRIM(SUBSTITUTE(SUBSTITUTE(SUBSTITUTE(SUBSTITUTE(SUBSTITUTE(SUBSTITUTE(M38,CHAR(160)," "),CHAR(9)," "),CHAR(10)," "),CHAR(11)," "),CHAR(12)," "),CHAR(13)," ")))=0,LEN(TRIM(SUBSTITUTE(SUBSTITUTE(SUBSTITUTE(SUBSTITUTE(SUBSTITUTE(SUBSTITUTE(N38,CHAR(160)," "),CHAR(9)," "),CHAR(10)," "),CHAR(11)," "),CHAR(12)," "),CHAR(13)," ")))=0),"INCOMPLETE",IF(OR(SUMPRODUCT(--EXACT(TRIM(SUBSTITUTE(SUBSTITUTE(SUBSTITUTE(SUBSTITUTE(SUBSTITUTE(SUBSTITUTE(E38,CHAR(160)," "),CHAR(9)," "),CHAR(10)," "),CHAR(11)," "),CHAR(12)," "),CHAR(13)," ")),validation_decision_use))=0,SUMPRODUCT(--EXACT(TRIM(SUBSTITUTE(SUBSTITUTE(SUBSTITUTE(SUBSTITUTE(SUBSTITUTE(SUBSTITUTE(F38,CHAR(160)," "),CHAR(9)," "),CHAR(10)," "),CHAR(11)," "),CHAR(12)," "),CHAR(13)," ")),validation_existing_view))=0,SUMPRODUCT(--EXACT(TRIM(SUBSTITUTE(SUBSTITUTE(SUBSTITUTE(SUBSTITUTE(SUBSTITUTE(SUBSTITUTE(G38,CHAR(160)," "),CHAR(9)," "),CHAR(10)," "),CHAR(11)," "),CHAR(12)," "),CHAR(13)," ")),validation_boundary_state))=0,SUMPRODUCT(--EXACT(TRIM(SUBSTITUTE(SUBSTITUTE(SUBSTITUTE(SUBSTITUTE(SUBSTITUTE(SUBSTITUTE(H38,CHAR(160)," "),CHAR(9)," "),CHAR(10)," "),CHAR(11)," "),CHAR(12)," "),CHAR(13)," ")),validation_boundary_effect))=0,SUMPRODUCT(--EXACT(TRIM(SUBSTITUTE(SUBSTITUTE(SUBSTITUTE(SUBSTITUTE(SUBSTITUTE(SUBSTITUTE(I38,CHAR(160)," "),CHAR(9)," "),CHAR(10)," "),CHAR(11)," "),CHAR(12)," "),CHAR(13)," ")),validation_boundary_state))=0,SUMPRODUCT(--EXACT(TRIM(SUBSTITUTE(SUBSTITUTE(SUBSTITUTE(SUBSTITUTE(SUBSTITUTE(SUBSTITUTE(J38,CHAR(160)," "),CHAR(9)," "),CHAR(10)," "),CHAR(11)," "),CHAR(12)," "),CHAR(13)," ")),validation_boundary_effect))=0,SUMPRODUCT(--EXACT(TRIM(SUBSTITUTE(SUBSTITUTE(SUBSTITUTE(SUBSTITUTE(SUBSTITUTE(SUBSTITUTE(K38,CHAR(160)," "),CHAR(9)," "),CHAR(10)," "),CHAR(11)," "),CHAR(12)," "),CHAR(13)," ")),validation_boundary_state))=0,SUMPRODUCT(--EXACT(TRIM(SUBSTITUTE(SUBSTITUTE(SUBSTITUTE(SUBSTITUTE(SUBSTITUTE(SUBSTITUTE(L38,CHAR(160)," "),CHAR(9)," "),CHAR(10)," "),CHAR(11)," "),CHAR(12)," "),CHAR(13)," ")),validation_boundary_effect))=0,SUMPRODUCT(--EXACT(TRIM(SUBSTITUTE(SUBSTITUTE(SUBSTITUTE(SUBSTITUTE(SUBSTITUTE(SUBSTITUTE(M38,CHAR(160)," "),CHAR(9)," "),CHAR(10)," "),CHAR(11)," "),CHAR(12)," "),CHAR(13)," ")),validation_boundary_state))=0,SUMPRODUCT(--EXACT(TRIM(SUBSTITUTE(SUBSTITUTE(SUBSTITUTE(SUBSTITUTE(SUBSTITUTE(SUBSTITUTE(N38,CHAR(160)," "),CHAR(9)," "),CHAR(10)," "),CHAR(11)," "),CHAR(12)," "),CHAR(13)," ")),validation_boundary_effect))=0),"INVALID_INPUT",IF(OR(TRIM(SUBSTITUTE(SUBSTITUTE(SUBSTITUTE(SUBSTITUTE(SUBSTITUTE(SUBSTITUTE(G38,CHAR(160)," "),CHAR(9)," "),CHAR(10)," "),CHAR(11)," "),CHAR(12)," "),CHAR(13)," "))="UNRESOLVED",TRIM(SUBSTITUTE(SUBSTITUTE(SUBSTITUTE(SUBSTITUTE(SUBSTITUTE(SUBSTITUTE(H38,CHAR(160)," "),CHAR(9)," "),CHAR(10)," "),CHAR(11)," "),CHAR(12)," "),CHAR(13)," "))="UNKNOWN",TRIM(SUBSTITUTE(SUBSTITUTE(SUBSTITUTE(SUBSTITUTE(SUBSTITUTE(SUBSTITUTE(I38,CHAR(160)," "),CHAR(9)," "),CHAR(10)," "),CHAR(11)," "),CHAR(12)," "),CHAR(13)," "))="UNRESOLVED",TRIM(SUBSTITUTE(SUBSTITUTE(SUBSTITUTE(SUBSTITUTE(SUBSTITUTE(SUBSTITUTE(J38,CHAR(160)," "),CHAR(9)," "),CHAR(10)," "),CHAR(11)," "),CHAR(12)," "),CHAR(13)," "))="UNKNOWN",TRIM(SUBSTITUTE(SUBSTITUTE(SUBSTITUTE(SUBSTITUTE(SUBSTITUTE(SUBSTITUTE(K38,CHAR(160)," "),CHAR(9)," "),CHAR(10)," "),CHAR(11)," "),CHAR(12)," "),CHAR(13)," "))="UNRESOLVED",TRIM(SUBSTITUTE(SUBSTITUTE(SUBSTITUTE(SUBSTITUTE(SUBSTITUTE(SUBSTITUTE(L38,CHAR(160)," "),CHAR(9)," "),CHAR(10)," "),CHAR(11)," "),CHAR(12)," "),CHAR(13)," "))="UNKNOWN",TRIM(SUBSTITUTE(SUBSTITUTE(SUBSTITUTE(SUBSTITUTE(SUBSTITUTE(SUBSTITUTE(M38,CHAR(160)," "),CHAR(9)," "),CHAR(10)," "),CHAR(11)," "),CHAR(12)," "),CHAR(13)," "))="UNRESOLVED",TRIM(SUBSTITUTE(SUBSTITUTE(SUBSTITUTE(SUBSTITUTE(SUBSTITUTE(SUBSTITUTE(N38,CHAR(160)," "),CHAR(9)," "),CHAR(10)," "),CHAR(11)," "),CHAR(12)," "),CHAR(13)," "))="UNKNOWN"),"RESOLVE_SCOPE",IF(AND(TRIM(SUBSTITUTE(SUBSTITUTE(SUBSTITUTE(SUBSTITUTE(SUBSTITUTE(SUBSTITUTE(F38,CHAR(160)," "),CHAR(9)," "),CHAR(10)," "),CHAR(11)," "),CHAR(12)," "),CHAR(13)," "))="CURRENT",OR(TRIM(SUBSTITUTE(SUBSTITUTE(SUBSTITUTE(SUBSTITUTE(SUBSTITUTE(SUBSTITUTE(H38,CHAR(160)," "),CHAR(9)," "),CHAR(10)," "),CHAR(11)," "),CHAR(12)," "),CHAR(13)," "))="MATERIAL",TRIM(SUBSTITUTE(SUBSTITUTE(SUBSTITUTE(SUBSTITUTE(SUBSTITUTE(SUBSTITUTE(J38,CHAR(160)," "),CHAR(9)," "),CHAR(10)," "),CHAR(11)," "),CHAR(12)," "),CHAR(13)," "))="MATERIAL",TRIM(SUBSTITUTE(SUBSTITUTE(SUBSTITUTE(SUBSTITUTE(SUBSTITUTE(SUBSTITUTE(L38,CHAR(160)," "),CHAR(9)," "),CHAR(10)," "),CHAR(11)," "),CHAR(12)," "),CHAR(13)," "))="MATERIAL",TRIM(SUBSTITUTE(SUBSTITUTE(SUBSTITUTE(SUBSTITUTE(SUBSTITUTE(SUBSTITUTE(N38,CHAR(160)," "),CHAR(9)," "),CHAR(10)," "),CHAR(11)," "),CHAR(12)," "),CHAR(13)," "))="MATERIAL")),"REOPEN_VIEW",IF((--(TRIM(SUBSTITUTE(SUBSTITUTE(SUBSTITUTE(SUBSTITUTE(SUBSTITUTE(SUBSTITUTE(H38,CHAR(160)," "),CHAR(9)," "),CHAR(10)," "),CHAR(11)," "),CHAR(12)," "),CHAR(13)," "))="MATERIAL")+--(TRIM(SUBSTITUTE(SUBSTITUTE(SUBSTITUTE(SUBSTITUTE(SUBSTITUTE(SUBSTITUTE(J38,CHAR(160)," "),CHAR(9)," "),CHAR(10)," "),CHAR(11)," "),CHAR(12)," "),CHAR(13)," "))="MATERIAL")+--(TRIM(SUBSTITUTE(SUBSTITUTE(SUBSTITUTE(SUBSTITUTE(SUBSTITUTE(SUBSTITUTE(L38,CHAR(160)," "),CHAR(9)," "),CHAR(10)," "),CHAR(11)," "),CHAR(12)," "),CHAR(13)," "))="MATERIAL")+--(TRIM(SUBSTITUTE(SUBSTITUTE(SUBSTITUTE(SUBSTITUTE(SUBSTITUTE(SUBSTITUTE(N38,CHAR(160)," "),CHAR(9)," "),CHAR(10)," "),CHAR(11)," "),CHAR(12)," "),CHAR(13)," "))="MATERIAL"))&gt;1,"SPLIT_MULTIPLE",IF(TRIM(SUBSTITUTE(SUBSTITUTE(SUBSTITUTE(SUBSTITUTE(SUBSTITUTE(SUBSTITUTE(H38,CHAR(160)," "),CHAR(9)," "),CHAR(10)," "),CHAR(11)," "),CHAR(12)," "),CHAR(13)," "))="MATERIAL","SPLIT_BUYER",IF(TRIM(SUBSTITUTE(SUBSTITUTE(SUBSTITUTE(SUBSTITUTE(SUBSTITUTE(SUBSTITUTE(J38,CHAR(160)," "),CHAR(9)," "),CHAR(10)," "),CHAR(11)," "),CHAR(12)," "),CHAR(13)," "))="MATERIAL","SPLIT_OFFER",IF(TRIM(SUBSTITUTE(SUBSTITUTE(SUBSTITUTE(SUBSTITUTE(SUBSTITUTE(SUBSTITUTE(L38,CHAR(160)," "),CHAR(9)," "),CHAR(10)," "),CHAR(11)," "),CHAR(12)," "),CHAR(13)," "))="MATERIAL","SPLIT_MARKET",IF(TRIM(SUBSTITUTE(SUBSTITUTE(SUBSTITUTE(SUBSTITUTE(SUBSTITUTE(SUBSTITUTE(N38,CHAR(160)," "),CHAR(9)," "),CHAR(10)," "),CHAR(11)," "),CHAR(12)," "),CHAR(13)," "))="MATERIAL","SPLIT_GEOGRAPHY","USE_ONE_VIEW")))))))))))</f>
      </c>
      <c r="R38" s="46">
        <f>IF(Q38=O38,"PASS","FAIL")</f>
      </c>
      <c r="S38" t="str">
        <v>{"decision_use":"pricing","existing_view":"NONE","buyer_state":"ESTABLISHED","buyer_effect":"SAME","buyer_label":"Enterprise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38" t="str">
        <v>Workbook formula applies — original canonical fixture</v>
      </c>
      <c r="U38" t="str">
        <v>SPLIT_GEOGRAPHY</v>
      </c>
      <c r="V38" t="str">
        <v>OBJECT</v>
      </c>
      <c r="W38" t="str">
        <v>Enterprise buying group</v>
      </c>
      <c r="X38" t="str">
        <v>Enterprise platform</v>
      </c>
      <c r="Y38" t="str">
        <v>Secure workflow coordination</v>
      </c>
      <c r="Z38" t="str">
        <v>EU buyers with confirmed serviceability</v>
      </c>
      <c r="AA38" t="str">
        <v>COMPLETE</v>
      </c>
      <c r="AB38" t="str">
        <v>READY_FOR_HANDOFF</v>
      </c>
      <c r="AC38">
        <f>IF(OR(LEN(TRIM(SUBSTITUTE(SUBSTITUTE(SUBSTITUTE(SUBSTITUTE(SUBSTITUTE(SUBSTITUTE(W38,CHAR(160)," "),CHAR(9)," "),CHAR(10)," "),CHAR(11)," "),CHAR(12)," "),CHAR(13)," ")))=0,LEN(TRIM(SUBSTITUTE(SUBSTITUTE(SUBSTITUTE(SUBSTITUTE(SUBSTITUTE(SUBSTITUTE(X38,CHAR(160)," "),CHAR(9)," "),CHAR(10)," "),CHAR(11)," "),CHAR(12)," "),CHAR(13)," ")))=0,LEN(TRIM(SUBSTITUTE(SUBSTITUTE(SUBSTITUTE(SUBSTITUTE(SUBSTITUTE(SUBSTITUTE(Y38,CHAR(160)," "),CHAR(9)," "),CHAR(10)," "),CHAR(11)," "),CHAR(12)," "),CHAR(13)," ")))=0,LEN(TRIM(SUBSTITUTE(SUBSTITUTE(SUBSTITUTE(SUBSTITUTE(SUBSTITUTE(SUBSTITUTE(Z38,CHAR(160)," "),CHAR(9)," "),CHAR(10)," "),CHAR(11)," "),CHAR(12)," "),CHAR(13)," ")))=0),"INCOMPLETE","COMPLETE")</f>
      </c>
      <c r="AD38">
        <f>IF(AC38=AA38,"PASS","FAIL")</f>
      </c>
      <c r="AE38">
        <f>IF(OR(Q38="INVALID_INPUT",Q38="INCOMPLETE",Q38="RESOLVE_SCOPE",AC38="INCOMPLETE"),"NOT_READY_TO_PUBLISH","READY_FOR_HANDOFF")</f>
      </c>
      <c r="AF38">
        <f>IF(AE38=AB38,"PASS","FAIL")</f>
      </c>
    </row>
    <row r="39">
      <c r="A39" t="str">
        <v>SINGLE-028</v>
      </c>
      <c r="B39" t="str">
        <v>single-split</v>
      </c>
      <c r="C39" t="str">
        <v>geography materially changes alternatives for other</v>
      </c>
      <c r="D39" t="str">
        <v>YES</v>
      </c>
      <c r="E39" s="40" t="str">
        <v>other</v>
      </c>
      <c r="F39" s="40" t="str">
        <v>NONE</v>
      </c>
      <c r="G39" s="40" t="str">
        <v>ESTABLISHED</v>
      </c>
      <c r="H39" s="40" t="str">
        <v>SAME</v>
      </c>
      <c r="I39" s="40" t="str">
        <v>ESTABLISHED</v>
      </c>
      <c r="J39" s="40" t="str">
        <v>SAME</v>
      </c>
      <c r="K39" s="40" t="str">
        <v>ESTABLISHED</v>
      </c>
      <c r="L39" s="40" t="str">
        <v>SAME</v>
      </c>
      <c r="M39" s="40" t="str">
        <v>ESTABLISHED</v>
      </c>
      <c r="N39" s="40" t="str">
        <v>MATERIAL</v>
      </c>
      <c r="O39" t="str">
        <v>SPLIT_GEOGRAPHY</v>
      </c>
      <c r="P39" t="str">
        <v>geography</v>
      </c>
      <c r="Q39" s="46">
        <f>IF(V39="OBJECT_INVALID_FIELD_TYPE","INVALID_INPUT",IF(V39&lt;&gt;"OBJECT","INCOMPLETE",IF(OR(LEN(TRIM(SUBSTITUTE(SUBSTITUTE(SUBSTITUTE(SUBSTITUTE(SUBSTITUTE(SUBSTITUTE(E39,CHAR(160)," "),CHAR(9)," "),CHAR(10)," "),CHAR(11)," "),CHAR(12)," "),CHAR(13)," ")))=0,LEN(TRIM(SUBSTITUTE(SUBSTITUTE(SUBSTITUTE(SUBSTITUTE(SUBSTITUTE(SUBSTITUTE(F39,CHAR(160)," "),CHAR(9)," "),CHAR(10)," "),CHAR(11)," "),CHAR(12)," "),CHAR(13)," ")))=0,LEN(TRIM(SUBSTITUTE(SUBSTITUTE(SUBSTITUTE(SUBSTITUTE(SUBSTITUTE(SUBSTITUTE(G39,CHAR(160)," "),CHAR(9)," "),CHAR(10)," "),CHAR(11)," "),CHAR(12)," "),CHAR(13)," ")))=0,LEN(TRIM(SUBSTITUTE(SUBSTITUTE(SUBSTITUTE(SUBSTITUTE(SUBSTITUTE(SUBSTITUTE(H39,CHAR(160)," "),CHAR(9)," "),CHAR(10)," "),CHAR(11)," "),CHAR(12)," "),CHAR(13)," ")))=0,LEN(TRIM(SUBSTITUTE(SUBSTITUTE(SUBSTITUTE(SUBSTITUTE(SUBSTITUTE(SUBSTITUTE(I39,CHAR(160)," "),CHAR(9)," "),CHAR(10)," "),CHAR(11)," "),CHAR(12)," "),CHAR(13)," ")))=0,LEN(TRIM(SUBSTITUTE(SUBSTITUTE(SUBSTITUTE(SUBSTITUTE(SUBSTITUTE(SUBSTITUTE(J39,CHAR(160)," "),CHAR(9)," "),CHAR(10)," "),CHAR(11)," "),CHAR(12)," "),CHAR(13)," ")))=0,LEN(TRIM(SUBSTITUTE(SUBSTITUTE(SUBSTITUTE(SUBSTITUTE(SUBSTITUTE(SUBSTITUTE(K39,CHAR(160)," "),CHAR(9)," "),CHAR(10)," "),CHAR(11)," "),CHAR(12)," "),CHAR(13)," ")))=0,LEN(TRIM(SUBSTITUTE(SUBSTITUTE(SUBSTITUTE(SUBSTITUTE(SUBSTITUTE(SUBSTITUTE(L39,CHAR(160)," "),CHAR(9)," "),CHAR(10)," "),CHAR(11)," "),CHAR(12)," "),CHAR(13)," ")))=0,LEN(TRIM(SUBSTITUTE(SUBSTITUTE(SUBSTITUTE(SUBSTITUTE(SUBSTITUTE(SUBSTITUTE(M39,CHAR(160)," "),CHAR(9)," "),CHAR(10)," "),CHAR(11)," "),CHAR(12)," "),CHAR(13)," ")))=0,LEN(TRIM(SUBSTITUTE(SUBSTITUTE(SUBSTITUTE(SUBSTITUTE(SUBSTITUTE(SUBSTITUTE(N39,CHAR(160)," "),CHAR(9)," "),CHAR(10)," "),CHAR(11)," "),CHAR(12)," "),CHAR(13)," ")))=0),"INCOMPLETE",IF(OR(SUMPRODUCT(--EXACT(TRIM(SUBSTITUTE(SUBSTITUTE(SUBSTITUTE(SUBSTITUTE(SUBSTITUTE(SUBSTITUTE(E39,CHAR(160)," "),CHAR(9)," "),CHAR(10)," "),CHAR(11)," "),CHAR(12)," "),CHAR(13)," ")),validation_decision_use))=0,SUMPRODUCT(--EXACT(TRIM(SUBSTITUTE(SUBSTITUTE(SUBSTITUTE(SUBSTITUTE(SUBSTITUTE(SUBSTITUTE(F39,CHAR(160)," "),CHAR(9)," "),CHAR(10)," "),CHAR(11)," "),CHAR(12)," "),CHAR(13)," ")),validation_existing_view))=0,SUMPRODUCT(--EXACT(TRIM(SUBSTITUTE(SUBSTITUTE(SUBSTITUTE(SUBSTITUTE(SUBSTITUTE(SUBSTITUTE(G39,CHAR(160)," "),CHAR(9)," "),CHAR(10)," "),CHAR(11)," "),CHAR(12)," "),CHAR(13)," ")),validation_boundary_state))=0,SUMPRODUCT(--EXACT(TRIM(SUBSTITUTE(SUBSTITUTE(SUBSTITUTE(SUBSTITUTE(SUBSTITUTE(SUBSTITUTE(H39,CHAR(160)," "),CHAR(9)," "),CHAR(10)," "),CHAR(11)," "),CHAR(12)," "),CHAR(13)," ")),validation_boundary_effect))=0,SUMPRODUCT(--EXACT(TRIM(SUBSTITUTE(SUBSTITUTE(SUBSTITUTE(SUBSTITUTE(SUBSTITUTE(SUBSTITUTE(I39,CHAR(160)," "),CHAR(9)," "),CHAR(10)," "),CHAR(11)," "),CHAR(12)," "),CHAR(13)," ")),validation_boundary_state))=0,SUMPRODUCT(--EXACT(TRIM(SUBSTITUTE(SUBSTITUTE(SUBSTITUTE(SUBSTITUTE(SUBSTITUTE(SUBSTITUTE(J39,CHAR(160)," "),CHAR(9)," "),CHAR(10)," "),CHAR(11)," "),CHAR(12)," "),CHAR(13)," ")),validation_boundary_effect))=0,SUMPRODUCT(--EXACT(TRIM(SUBSTITUTE(SUBSTITUTE(SUBSTITUTE(SUBSTITUTE(SUBSTITUTE(SUBSTITUTE(K39,CHAR(160)," "),CHAR(9)," "),CHAR(10)," "),CHAR(11)," "),CHAR(12)," "),CHAR(13)," ")),validation_boundary_state))=0,SUMPRODUCT(--EXACT(TRIM(SUBSTITUTE(SUBSTITUTE(SUBSTITUTE(SUBSTITUTE(SUBSTITUTE(SUBSTITUTE(L39,CHAR(160)," "),CHAR(9)," "),CHAR(10)," "),CHAR(11)," "),CHAR(12)," "),CHAR(13)," ")),validation_boundary_effect))=0,SUMPRODUCT(--EXACT(TRIM(SUBSTITUTE(SUBSTITUTE(SUBSTITUTE(SUBSTITUTE(SUBSTITUTE(SUBSTITUTE(M39,CHAR(160)," "),CHAR(9)," "),CHAR(10)," "),CHAR(11)," "),CHAR(12)," "),CHAR(13)," ")),validation_boundary_state))=0,SUMPRODUCT(--EXACT(TRIM(SUBSTITUTE(SUBSTITUTE(SUBSTITUTE(SUBSTITUTE(SUBSTITUTE(SUBSTITUTE(N39,CHAR(160)," "),CHAR(9)," "),CHAR(10)," "),CHAR(11)," "),CHAR(12)," "),CHAR(13)," ")),validation_boundary_effect))=0),"INVALID_INPUT",IF(OR(TRIM(SUBSTITUTE(SUBSTITUTE(SUBSTITUTE(SUBSTITUTE(SUBSTITUTE(SUBSTITUTE(G39,CHAR(160)," "),CHAR(9)," "),CHAR(10)," "),CHAR(11)," "),CHAR(12)," "),CHAR(13)," "))="UNRESOLVED",TRIM(SUBSTITUTE(SUBSTITUTE(SUBSTITUTE(SUBSTITUTE(SUBSTITUTE(SUBSTITUTE(H39,CHAR(160)," "),CHAR(9)," "),CHAR(10)," "),CHAR(11)," "),CHAR(12)," "),CHAR(13)," "))="UNKNOWN",TRIM(SUBSTITUTE(SUBSTITUTE(SUBSTITUTE(SUBSTITUTE(SUBSTITUTE(SUBSTITUTE(I39,CHAR(160)," "),CHAR(9)," "),CHAR(10)," "),CHAR(11)," "),CHAR(12)," "),CHAR(13)," "))="UNRESOLVED",TRIM(SUBSTITUTE(SUBSTITUTE(SUBSTITUTE(SUBSTITUTE(SUBSTITUTE(SUBSTITUTE(J39,CHAR(160)," "),CHAR(9)," "),CHAR(10)," "),CHAR(11)," "),CHAR(12)," "),CHAR(13)," "))="UNKNOWN",TRIM(SUBSTITUTE(SUBSTITUTE(SUBSTITUTE(SUBSTITUTE(SUBSTITUTE(SUBSTITUTE(K39,CHAR(160)," "),CHAR(9)," "),CHAR(10)," "),CHAR(11)," "),CHAR(12)," "),CHAR(13)," "))="UNRESOLVED",TRIM(SUBSTITUTE(SUBSTITUTE(SUBSTITUTE(SUBSTITUTE(SUBSTITUTE(SUBSTITUTE(L39,CHAR(160)," "),CHAR(9)," "),CHAR(10)," "),CHAR(11)," "),CHAR(12)," "),CHAR(13)," "))="UNKNOWN",TRIM(SUBSTITUTE(SUBSTITUTE(SUBSTITUTE(SUBSTITUTE(SUBSTITUTE(SUBSTITUTE(M39,CHAR(160)," "),CHAR(9)," "),CHAR(10)," "),CHAR(11)," "),CHAR(12)," "),CHAR(13)," "))="UNRESOLVED",TRIM(SUBSTITUTE(SUBSTITUTE(SUBSTITUTE(SUBSTITUTE(SUBSTITUTE(SUBSTITUTE(N39,CHAR(160)," "),CHAR(9)," "),CHAR(10)," "),CHAR(11)," "),CHAR(12)," "),CHAR(13)," "))="UNKNOWN"),"RESOLVE_SCOPE",IF(AND(TRIM(SUBSTITUTE(SUBSTITUTE(SUBSTITUTE(SUBSTITUTE(SUBSTITUTE(SUBSTITUTE(F39,CHAR(160)," "),CHAR(9)," "),CHAR(10)," "),CHAR(11)," "),CHAR(12)," "),CHAR(13)," "))="CURRENT",OR(TRIM(SUBSTITUTE(SUBSTITUTE(SUBSTITUTE(SUBSTITUTE(SUBSTITUTE(SUBSTITUTE(H39,CHAR(160)," "),CHAR(9)," "),CHAR(10)," "),CHAR(11)," "),CHAR(12)," "),CHAR(13)," "))="MATERIAL",TRIM(SUBSTITUTE(SUBSTITUTE(SUBSTITUTE(SUBSTITUTE(SUBSTITUTE(SUBSTITUTE(J39,CHAR(160)," "),CHAR(9)," "),CHAR(10)," "),CHAR(11)," "),CHAR(12)," "),CHAR(13)," "))="MATERIAL",TRIM(SUBSTITUTE(SUBSTITUTE(SUBSTITUTE(SUBSTITUTE(SUBSTITUTE(SUBSTITUTE(L39,CHAR(160)," "),CHAR(9)," "),CHAR(10)," "),CHAR(11)," "),CHAR(12)," "),CHAR(13)," "))="MATERIAL",TRIM(SUBSTITUTE(SUBSTITUTE(SUBSTITUTE(SUBSTITUTE(SUBSTITUTE(SUBSTITUTE(N39,CHAR(160)," "),CHAR(9)," "),CHAR(10)," "),CHAR(11)," "),CHAR(12)," "),CHAR(13)," "))="MATERIAL")),"REOPEN_VIEW",IF((--(TRIM(SUBSTITUTE(SUBSTITUTE(SUBSTITUTE(SUBSTITUTE(SUBSTITUTE(SUBSTITUTE(H39,CHAR(160)," "),CHAR(9)," "),CHAR(10)," "),CHAR(11)," "),CHAR(12)," "),CHAR(13)," "))="MATERIAL")+--(TRIM(SUBSTITUTE(SUBSTITUTE(SUBSTITUTE(SUBSTITUTE(SUBSTITUTE(SUBSTITUTE(J39,CHAR(160)," "),CHAR(9)," "),CHAR(10)," "),CHAR(11)," "),CHAR(12)," "),CHAR(13)," "))="MATERIAL")+--(TRIM(SUBSTITUTE(SUBSTITUTE(SUBSTITUTE(SUBSTITUTE(SUBSTITUTE(SUBSTITUTE(L39,CHAR(160)," "),CHAR(9)," "),CHAR(10)," "),CHAR(11)," "),CHAR(12)," "),CHAR(13)," "))="MATERIAL")+--(TRIM(SUBSTITUTE(SUBSTITUTE(SUBSTITUTE(SUBSTITUTE(SUBSTITUTE(SUBSTITUTE(N39,CHAR(160)," "),CHAR(9)," "),CHAR(10)," "),CHAR(11)," "),CHAR(12)," "),CHAR(13)," "))="MATERIAL"))&gt;1,"SPLIT_MULTIPLE",IF(TRIM(SUBSTITUTE(SUBSTITUTE(SUBSTITUTE(SUBSTITUTE(SUBSTITUTE(SUBSTITUTE(H39,CHAR(160)," "),CHAR(9)," "),CHAR(10)," "),CHAR(11)," "),CHAR(12)," "),CHAR(13)," "))="MATERIAL","SPLIT_BUYER",IF(TRIM(SUBSTITUTE(SUBSTITUTE(SUBSTITUTE(SUBSTITUTE(SUBSTITUTE(SUBSTITUTE(J39,CHAR(160)," "),CHAR(9)," "),CHAR(10)," "),CHAR(11)," "),CHAR(12)," "),CHAR(13)," "))="MATERIAL","SPLIT_OFFER",IF(TRIM(SUBSTITUTE(SUBSTITUTE(SUBSTITUTE(SUBSTITUTE(SUBSTITUTE(SUBSTITUTE(L39,CHAR(160)," "),CHAR(9)," "),CHAR(10)," "),CHAR(11)," "),CHAR(12)," "),CHAR(13)," "))="MATERIAL","SPLIT_MARKET",IF(TRIM(SUBSTITUTE(SUBSTITUTE(SUBSTITUTE(SUBSTITUTE(SUBSTITUTE(SUBSTITUTE(N39,CHAR(160)," "),CHAR(9)," "),CHAR(10)," "),CHAR(11)," "),CHAR(12)," "),CHAR(13)," "))="MATERIAL","SPLIT_GEOGRAPHY","USE_ONE_VIEW")))))))))))</f>
      </c>
      <c r="R39" s="46">
        <f>IF(Q39=O39,"PASS","FAIL")</f>
      </c>
      <c r="S39" t="str">
        <v>{"decision_use":"other","existing_view":"NONE","buyer_state":"ESTABLISHED","buyer_effect":"SAME","buyer_label":"Enterprise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39" t="str">
        <v>Workbook formula applies — original canonical fixture</v>
      </c>
      <c r="U39" t="str">
        <v>SPLIT_GEOGRAPHY</v>
      </c>
      <c r="V39" t="str">
        <v>OBJECT</v>
      </c>
      <c r="W39" t="str">
        <v>Enterprise buying group</v>
      </c>
      <c r="X39" t="str">
        <v>Enterprise platform</v>
      </c>
      <c r="Y39" t="str">
        <v>Secure workflow coordination</v>
      </c>
      <c r="Z39" t="str">
        <v>EU buyers with confirmed serviceability</v>
      </c>
      <c r="AA39" t="str">
        <v>COMPLETE</v>
      </c>
      <c r="AB39" t="str">
        <v>READY_FOR_HANDOFF</v>
      </c>
      <c r="AC39">
        <f>IF(OR(LEN(TRIM(SUBSTITUTE(SUBSTITUTE(SUBSTITUTE(SUBSTITUTE(SUBSTITUTE(SUBSTITUTE(W39,CHAR(160)," "),CHAR(9)," "),CHAR(10)," "),CHAR(11)," "),CHAR(12)," "),CHAR(13)," ")))=0,LEN(TRIM(SUBSTITUTE(SUBSTITUTE(SUBSTITUTE(SUBSTITUTE(SUBSTITUTE(SUBSTITUTE(X39,CHAR(160)," "),CHAR(9)," "),CHAR(10)," "),CHAR(11)," "),CHAR(12)," "),CHAR(13)," ")))=0,LEN(TRIM(SUBSTITUTE(SUBSTITUTE(SUBSTITUTE(SUBSTITUTE(SUBSTITUTE(SUBSTITUTE(Y39,CHAR(160)," "),CHAR(9)," "),CHAR(10)," "),CHAR(11)," "),CHAR(12)," "),CHAR(13)," ")))=0,LEN(TRIM(SUBSTITUTE(SUBSTITUTE(SUBSTITUTE(SUBSTITUTE(SUBSTITUTE(SUBSTITUTE(Z39,CHAR(160)," "),CHAR(9)," "),CHAR(10)," "),CHAR(11)," "),CHAR(12)," "),CHAR(13)," ")))=0),"INCOMPLETE","COMPLETE")</f>
      </c>
      <c r="AD39">
        <f>IF(AC39=AA39,"PASS","FAIL")</f>
      </c>
      <c r="AE39">
        <f>IF(OR(Q39="INVALID_INPUT",Q39="INCOMPLETE",Q39="RESOLVE_SCOPE",AC39="INCOMPLETE"),"NOT_READY_TO_PUBLISH","READY_FOR_HANDOFF")</f>
      </c>
      <c r="AF39">
        <f>IF(AE39=AB39,"PASS","FAIL")</f>
      </c>
    </row>
    <row r="40">
      <c r="A40" t="str">
        <v>MULTI-001</v>
      </c>
      <c r="B40" t="str">
        <v>multi-split</v>
      </c>
      <c r="C40" t="str">
        <v>Material interaction: buyer + offer</v>
      </c>
      <c r="D40" t="str">
        <v>YES</v>
      </c>
      <c r="E40" s="40" t="str">
        <v>strategy</v>
      </c>
      <c r="F40" s="40" t="str">
        <v>NONE</v>
      </c>
      <c r="G40" s="40" t="str">
        <v>ESTABLISHED</v>
      </c>
      <c r="H40" s="40" t="str">
        <v>MATERIAL</v>
      </c>
      <c r="I40" s="40" t="str">
        <v>ESTABLISHED</v>
      </c>
      <c r="J40" s="40" t="str">
        <v>MATERIAL</v>
      </c>
      <c r="K40" s="40" t="str">
        <v>ESTABLISHED</v>
      </c>
      <c r="L40" s="40" t="str">
        <v>SAME</v>
      </c>
      <c r="M40" s="40" t="str">
        <v>ESTABLISHED</v>
      </c>
      <c r="N40" s="40" t="str">
        <v>SAME</v>
      </c>
      <c r="O40" t="str">
        <v>SPLIT_MULTIPLE</v>
      </c>
      <c r="P40" t="str">
        <v>buyer|offer</v>
      </c>
      <c r="Q40" s="46">
        <f>IF(V40="OBJECT_INVALID_FIELD_TYPE","INVALID_INPUT",IF(V40&lt;&gt;"OBJECT","INCOMPLETE",IF(OR(LEN(TRIM(SUBSTITUTE(SUBSTITUTE(SUBSTITUTE(SUBSTITUTE(SUBSTITUTE(SUBSTITUTE(E40,CHAR(160)," "),CHAR(9)," "),CHAR(10)," "),CHAR(11)," "),CHAR(12)," "),CHAR(13)," ")))=0,LEN(TRIM(SUBSTITUTE(SUBSTITUTE(SUBSTITUTE(SUBSTITUTE(SUBSTITUTE(SUBSTITUTE(F40,CHAR(160)," "),CHAR(9)," "),CHAR(10)," "),CHAR(11)," "),CHAR(12)," "),CHAR(13)," ")))=0,LEN(TRIM(SUBSTITUTE(SUBSTITUTE(SUBSTITUTE(SUBSTITUTE(SUBSTITUTE(SUBSTITUTE(G40,CHAR(160)," "),CHAR(9)," "),CHAR(10)," "),CHAR(11)," "),CHAR(12)," "),CHAR(13)," ")))=0,LEN(TRIM(SUBSTITUTE(SUBSTITUTE(SUBSTITUTE(SUBSTITUTE(SUBSTITUTE(SUBSTITUTE(H40,CHAR(160)," "),CHAR(9)," "),CHAR(10)," "),CHAR(11)," "),CHAR(12)," "),CHAR(13)," ")))=0,LEN(TRIM(SUBSTITUTE(SUBSTITUTE(SUBSTITUTE(SUBSTITUTE(SUBSTITUTE(SUBSTITUTE(I40,CHAR(160)," "),CHAR(9)," "),CHAR(10)," "),CHAR(11)," "),CHAR(12)," "),CHAR(13)," ")))=0,LEN(TRIM(SUBSTITUTE(SUBSTITUTE(SUBSTITUTE(SUBSTITUTE(SUBSTITUTE(SUBSTITUTE(J40,CHAR(160)," "),CHAR(9)," "),CHAR(10)," "),CHAR(11)," "),CHAR(12)," "),CHAR(13)," ")))=0,LEN(TRIM(SUBSTITUTE(SUBSTITUTE(SUBSTITUTE(SUBSTITUTE(SUBSTITUTE(SUBSTITUTE(K40,CHAR(160)," "),CHAR(9)," "),CHAR(10)," "),CHAR(11)," "),CHAR(12)," "),CHAR(13)," ")))=0,LEN(TRIM(SUBSTITUTE(SUBSTITUTE(SUBSTITUTE(SUBSTITUTE(SUBSTITUTE(SUBSTITUTE(L40,CHAR(160)," "),CHAR(9)," "),CHAR(10)," "),CHAR(11)," "),CHAR(12)," "),CHAR(13)," ")))=0,LEN(TRIM(SUBSTITUTE(SUBSTITUTE(SUBSTITUTE(SUBSTITUTE(SUBSTITUTE(SUBSTITUTE(M40,CHAR(160)," "),CHAR(9)," "),CHAR(10)," "),CHAR(11)," "),CHAR(12)," "),CHAR(13)," ")))=0,LEN(TRIM(SUBSTITUTE(SUBSTITUTE(SUBSTITUTE(SUBSTITUTE(SUBSTITUTE(SUBSTITUTE(N40,CHAR(160)," "),CHAR(9)," "),CHAR(10)," "),CHAR(11)," "),CHAR(12)," "),CHAR(13)," ")))=0),"INCOMPLETE",IF(OR(SUMPRODUCT(--EXACT(TRIM(SUBSTITUTE(SUBSTITUTE(SUBSTITUTE(SUBSTITUTE(SUBSTITUTE(SUBSTITUTE(E40,CHAR(160)," "),CHAR(9)," "),CHAR(10)," "),CHAR(11)," "),CHAR(12)," "),CHAR(13)," ")),validation_decision_use))=0,SUMPRODUCT(--EXACT(TRIM(SUBSTITUTE(SUBSTITUTE(SUBSTITUTE(SUBSTITUTE(SUBSTITUTE(SUBSTITUTE(F40,CHAR(160)," "),CHAR(9)," "),CHAR(10)," "),CHAR(11)," "),CHAR(12)," "),CHAR(13)," ")),validation_existing_view))=0,SUMPRODUCT(--EXACT(TRIM(SUBSTITUTE(SUBSTITUTE(SUBSTITUTE(SUBSTITUTE(SUBSTITUTE(SUBSTITUTE(G40,CHAR(160)," "),CHAR(9)," "),CHAR(10)," "),CHAR(11)," "),CHAR(12)," "),CHAR(13)," ")),validation_boundary_state))=0,SUMPRODUCT(--EXACT(TRIM(SUBSTITUTE(SUBSTITUTE(SUBSTITUTE(SUBSTITUTE(SUBSTITUTE(SUBSTITUTE(H40,CHAR(160)," "),CHAR(9)," "),CHAR(10)," "),CHAR(11)," "),CHAR(12)," "),CHAR(13)," ")),validation_boundary_effect))=0,SUMPRODUCT(--EXACT(TRIM(SUBSTITUTE(SUBSTITUTE(SUBSTITUTE(SUBSTITUTE(SUBSTITUTE(SUBSTITUTE(I40,CHAR(160)," "),CHAR(9)," "),CHAR(10)," "),CHAR(11)," "),CHAR(12)," "),CHAR(13)," ")),validation_boundary_state))=0,SUMPRODUCT(--EXACT(TRIM(SUBSTITUTE(SUBSTITUTE(SUBSTITUTE(SUBSTITUTE(SUBSTITUTE(SUBSTITUTE(J40,CHAR(160)," "),CHAR(9)," "),CHAR(10)," "),CHAR(11)," "),CHAR(12)," "),CHAR(13)," ")),validation_boundary_effect))=0,SUMPRODUCT(--EXACT(TRIM(SUBSTITUTE(SUBSTITUTE(SUBSTITUTE(SUBSTITUTE(SUBSTITUTE(SUBSTITUTE(K40,CHAR(160)," "),CHAR(9)," "),CHAR(10)," "),CHAR(11)," "),CHAR(12)," "),CHAR(13)," ")),validation_boundary_state))=0,SUMPRODUCT(--EXACT(TRIM(SUBSTITUTE(SUBSTITUTE(SUBSTITUTE(SUBSTITUTE(SUBSTITUTE(SUBSTITUTE(L40,CHAR(160)," "),CHAR(9)," "),CHAR(10)," "),CHAR(11)," "),CHAR(12)," "),CHAR(13)," ")),validation_boundary_effect))=0,SUMPRODUCT(--EXACT(TRIM(SUBSTITUTE(SUBSTITUTE(SUBSTITUTE(SUBSTITUTE(SUBSTITUTE(SUBSTITUTE(M40,CHAR(160)," "),CHAR(9)," "),CHAR(10)," "),CHAR(11)," "),CHAR(12)," "),CHAR(13)," ")),validation_boundary_state))=0,SUMPRODUCT(--EXACT(TRIM(SUBSTITUTE(SUBSTITUTE(SUBSTITUTE(SUBSTITUTE(SUBSTITUTE(SUBSTITUTE(N40,CHAR(160)," "),CHAR(9)," "),CHAR(10)," "),CHAR(11)," "),CHAR(12)," "),CHAR(13)," ")),validation_boundary_effect))=0),"INVALID_INPUT",IF(OR(TRIM(SUBSTITUTE(SUBSTITUTE(SUBSTITUTE(SUBSTITUTE(SUBSTITUTE(SUBSTITUTE(G40,CHAR(160)," "),CHAR(9)," "),CHAR(10)," "),CHAR(11)," "),CHAR(12)," "),CHAR(13)," "))="UNRESOLVED",TRIM(SUBSTITUTE(SUBSTITUTE(SUBSTITUTE(SUBSTITUTE(SUBSTITUTE(SUBSTITUTE(H40,CHAR(160)," "),CHAR(9)," "),CHAR(10)," "),CHAR(11)," "),CHAR(12)," "),CHAR(13)," "))="UNKNOWN",TRIM(SUBSTITUTE(SUBSTITUTE(SUBSTITUTE(SUBSTITUTE(SUBSTITUTE(SUBSTITUTE(I40,CHAR(160)," "),CHAR(9)," "),CHAR(10)," "),CHAR(11)," "),CHAR(12)," "),CHAR(13)," "))="UNRESOLVED",TRIM(SUBSTITUTE(SUBSTITUTE(SUBSTITUTE(SUBSTITUTE(SUBSTITUTE(SUBSTITUTE(J40,CHAR(160)," "),CHAR(9)," "),CHAR(10)," "),CHAR(11)," "),CHAR(12)," "),CHAR(13)," "))="UNKNOWN",TRIM(SUBSTITUTE(SUBSTITUTE(SUBSTITUTE(SUBSTITUTE(SUBSTITUTE(SUBSTITUTE(K40,CHAR(160)," "),CHAR(9)," "),CHAR(10)," "),CHAR(11)," "),CHAR(12)," "),CHAR(13)," "))="UNRESOLVED",TRIM(SUBSTITUTE(SUBSTITUTE(SUBSTITUTE(SUBSTITUTE(SUBSTITUTE(SUBSTITUTE(L40,CHAR(160)," "),CHAR(9)," "),CHAR(10)," "),CHAR(11)," "),CHAR(12)," "),CHAR(13)," "))="UNKNOWN",TRIM(SUBSTITUTE(SUBSTITUTE(SUBSTITUTE(SUBSTITUTE(SUBSTITUTE(SUBSTITUTE(M40,CHAR(160)," "),CHAR(9)," "),CHAR(10)," "),CHAR(11)," "),CHAR(12)," "),CHAR(13)," "))="UNRESOLVED",TRIM(SUBSTITUTE(SUBSTITUTE(SUBSTITUTE(SUBSTITUTE(SUBSTITUTE(SUBSTITUTE(N40,CHAR(160)," "),CHAR(9)," "),CHAR(10)," "),CHAR(11)," "),CHAR(12)," "),CHAR(13)," "))="UNKNOWN"),"RESOLVE_SCOPE",IF(AND(TRIM(SUBSTITUTE(SUBSTITUTE(SUBSTITUTE(SUBSTITUTE(SUBSTITUTE(SUBSTITUTE(F40,CHAR(160)," "),CHAR(9)," "),CHAR(10)," "),CHAR(11)," "),CHAR(12)," "),CHAR(13)," "))="CURRENT",OR(TRIM(SUBSTITUTE(SUBSTITUTE(SUBSTITUTE(SUBSTITUTE(SUBSTITUTE(SUBSTITUTE(H40,CHAR(160)," "),CHAR(9)," "),CHAR(10)," "),CHAR(11)," "),CHAR(12)," "),CHAR(13)," "))="MATERIAL",TRIM(SUBSTITUTE(SUBSTITUTE(SUBSTITUTE(SUBSTITUTE(SUBSTITUTE(SUBSTITUTE(J40,CHAR(160)," "),CHAR(9)," "),CHAR(10)," "),CHAR(11)," "),CHAR(12)," "),CHAR(13)," "))="MATERIAL",TRIM(SUBSTITUTE(SUBSTITUTE(SUBSTITUTE(SUBSTITUTE(SUBSTITUTE(SUBSTITUTE(L40,CHAR(160)," "),CHAR(9)," "),CHAR(10)," "),CHAR(11)," "),CHAR(12)," "),CHAR(13)," "))="MATERIAL",TRIM(SUBSTITUTE(SUBSTITUTE(SUBSTITUTE(SUBSTITUTE(SUBSTITUTE(SUBSTITUTE(N40,CHAR(160)," "),CHAR(9)," "),CHAR(10)," "),CHAR(11)," "),CHAR(12)," "),CHAR(13)," "))="MATERIAL")),"REOPEN_VIEW",IF((--(TRIM(SUBSTITUTE(SUBSTITUTE(SUBSTITUTE(SUBSTITUTE(SUBSTITUTE(SUBSTITUTE(H40,CHAR(160)," "),CHAR(9)," "),CHAR(10)," "),CHAR(11)," "),CHAR(12)," "),CHAR(13)," "))="MATERIAL")+--(TRIM(SUBSTITUTE(SUBSTITUTE(SUBSTITUTE(SUBSTITUTE(SUBSTITUTE(SUBSTITUTE(J40,CHAR(160)," "),CHAR(9)," "),CHAR(10)," "),CHAR(11)," "),CHAR(12)," "),CHAR(13)," "))="MATERIAL")+--(TRIM(SUBSTITUTE(SUBSTITUTE(SUBSTITUTE(SUBSTITUTE(SUBSTITUTE(SUBSTITUTE(L40,CHAR(160)," "),CHAR(9)," "),CHAR(10)," "),CHAR(11)," "),CHAR(12)," "),CHAR(13)," "))="MATERIAL")+--(TRIM(SUBSTITUTE(SUBSTITUTE(SUBSTITUTE(SUBSTITUTE(SUBSTITUTE(SUBSTITUTE(N40,CHAR(160)," "),CHAR(9)," "),CHAR(10)," "),CHAR(11)," "),CHAR(12)," "),CHAR(13)," "))="MATERIAL"))&gt;1,"SPLIT_MULTIPLE",IF(TRIM(SUBSTITUTE(SUBSTITUTE(SUBSTITUTE(SUBSTITUTE(SUBSTITUTE(SUBSTITUTE(H40,CHAR(160)," "),CHAR(9)," "),CHAR(10)," "),CHAR(11)," "),CHAR(12)," "),CHAR(13)," "))="MATERIAL","SPLIT_BUYER",IF(TRIM(SUBSTITUTE(SUBSTITUTE(SUBSTITUTE(SUBSTITUTE(SUBSTITUTE(SUBSTITUTE(J40,CHAR(160)," "),CHAR(9)," "),CHAR(10)," "),CHAR(11)," "),CHAR(12)," "),CHAR(13)," "))="MATERIAL","SPLIT_OFFER",IF(TRIM(SUBSTITUTE(SUBSTITUTE(SUBSTITUTE(SUBSTITUTE(SUBSTITUTE(SUBSTITUTE(L40,CHAR(160)," "),CHAR(9)," "),CHAR(10)," "),CHAR(11)," "),CHAR(12)," "),CHAR(13)," "))="MATERIAL","SPLIT_MARKET",IF(TRIM(SUBSTITUTE(SUBSTITUTE(SUBSTITUTE(SUBSTITUTE(SUBSTITUTE(SUBSTITUTE(N40,CHAR(160)," "),CHAR(9)," "),CHAR(10)," "),CHAR(11)," "),CHAR(12)," "),CHAR(13)," "))="MATERIAL","SPLIT_GEOGRAPHY","USE_ONE_VIEW")))))))))))</f>
      </c>
      <c r="R40" s="46">
        <f>IF(Q40=O40,"PASS","FAIL")</f>
      </c>
      <c r="S40" t="str">
        <v>{"decision_use":"strategy","existing_view":"NONE","buyer_state":"ESTABLISHED","buyer_effect":"MATERIAL","buyer_label":"Enterprise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40" t="str">
        <v>Workbook formula applies — original canonical fixture</v>
      </c>
      <c r="U40" t="str">
        <v>SPLIT_MULTIPLE</v>
      </c>
      <c r="V40" t="str">
        <v>OBJECT</v>
      </c>
      <c r="W40" t="str">
        <v>Enterprise buying group</v>
      </c>
      <c r="X40" t="str">
        <v>Enterprise platform</v>
      </c>
      <c r="Y40" t="str">
        <v>Secure workflow coordination</v>
      </c>
      <c r="Z40" t="str">
        <v>EU buyers with confirmed serviceability</v>
      </c>
      <c r="AA40" t="str">
        <v>COMPLETE</v>
      </c>
      <c r="AB40" t="str">
        <v>READY_FOR_HANDOFF</v>
      </c>
      <c r="AC40">
        <f>IF(OR(LEN(TRIM(SUBSTITUTE(SUBSTITUTE(SUBSTITUTE(SUBSTITUTE(SUBSTITUTE(SUBSTITUTE(W40,CHAR(160)," "),CHAR(9)," "),CHAR(10)," "),CHAR(11)," "),CHAR(12)," "),CHAR(13)," ")))=0,LEN(TRIM(SUBSTITUTE(SUBSTITUTE(SUBSTITUTE(SUBSTITUTE(SUBSTITUTE(SUBSTITUTE(X40,CHAR(160)," "),CHAR(9)," "),CHAR(10)," "),CHAR(11)," "),CHAR(12)," "),CHAR(13)," ")))=0,LEN(TRIM(SUBSTITUTE(SUBSTITUTE(SUBSTITUTE(SUBSTITUTE(SUBSTITUTE(SUBSTITUTE(Y40,CHAR(160)," "),CHAR(9)," "),CHAR(10)," "),CHAR(11)," "),CHAR(12)," "),CHAR(13)," ")))=0,LEN(TRIM(SUBSTITUTE(SUBSTITUTE(SUBSTITUTE(SUBSTITUTE(SUBSTITUTE(SUBSTITUTE(Z40,CHAR(160)," "),CHAR(9)," "),CHAR(10)," "),CHAR(11)," "),CHAR(12)," "),CHAR(13)," ")))=0),"INCOMPLETE","COMPLETE")</f>
      </c>
      <c r="AD40">
        <f>IF(AC40=AA40,"PASS","FAIL")</f>
      </c>
      <c r="AE40">
        <f>IF(OR(Q40="INVALID_INPUT",Q40="INCOMPLETE",Q40="RESOLVE_SCOPE",AC40="INCOMPLETE"),"NOT_READY_TO_PUBLISH","READY_FOR_HANDOFF")</f>
      </c>
      <c r="AF40">
        <f>IF(AE40=AB40,"PASS","FAIL")</f>
      </c>
    </row>
    <row r="41">
      <c r="A41" t="str">
        <v>MULTI-002</v>
      </c>
      <c r="B41" t="str">
        <v>multi-split</v>
      </c>
      <c r="C41" t="str">
        <v>Material interaction: buyer + market</v>
      </c>
      <c r="D41" t="str">
        <v>YES</v>
      </c>
      <c r="E41" s="40" t="str">
        <v>strategy</v>
      </c>
      <c r="F41" s="40" t="str">
        <v>NONE</v>
      </c>
      <c r="G41" s="40" t="str">
        <v>ESTABLISHED</v>
      </c>
      <c r="H41" s="40" t="str">
        <v>MATERIAL</v>
      </c>
      <c r="I41" s="40" t="str">
        <v>ESTABLISHED</v>
      </c>
      <c r="J41" s="40" t="str">
        <v>SAME</v>
      </c>
      <c r="K41" s="40" t="str">
        <v>ESTABLISHED</v>
      </c>
      <c r="L41" s="40" t="str">
        <v>MATERIAL</v>
      </c>
      <c r="M41" s="40" t="str">
        <v>ESTABLISHED</v>
      </c>
      <c r="N41" s="40" t="str">
        <v>SAME</v>
      </c>
      <c r="O41" t="str">
        <v>SPLIT_MULTIPLE</v>
      </c>
      <c r="P41" t="str">
        <v>buyer|market</v>
      </c>
      <c r="Q41" s="46">
        <f>IF(V41="OBJECT_INVALID_FIELD_TYPE","INVALID_INPUT",IF(V41&lt;&gt;"OBJECT","INCOMPLETE",IF(OR(LEN(TRIM(SUBSTITUTE(SUBSTITUTE(SUBSTITUTE(SUBSTITUTE(SUBSTITUTE(SUBSTITUTE(E41,CHAR(160)," "),CHAR(9)," "),CHAR(10)," "),CHAR(11)," "),CHAR(12)," "),CHAR(13)," ")))=0,LEN(TRIM(SUBSTITUTE(SUBSTITUTE(SUBSTITUTE(SUBSTITUTE(SUBSTITUTE(SUBSTITUTE(F41,CHAR(160)," "),CHAR(9)," "),CHAR(10)," "),CHAR(11)," "),CHAR(12)," "),CHAR(13)," ")))=0,LEN(TRIM(SUBSTITUTE(SUBSTITUTE(SUBSTITUTE(SUBSTITUTE(SUBSTITUTE(SUBSTITUTE(G41,CHAR(160)," "),CHAR(9)," "),CHAR(10)," "),CHAR(11)," "),CHAR(12)," "),CHAR(13)," ")))=0,LEN(TRIM(SUBSTITUTE(SUBSTITUTE(SUBSTITUTE(SUBSTITUTE(SUBSTITUTE(SUBSTITUTE(H41,CHAR(160)," "),CHAR(9)," "),CHAR(10)," "),CHAR(11)," "),CHAR(12)," "),CHAR(13)," ")))=0,LEN(TRIM(SUBSTITUTE(SUBSTITUTE(SUBSTITUTE(SUBSTITUTE(SUBSTITUTE(SUBSTITUTE(I41,CHAR(160)," "),CHAR(9)," "),CHAR(10)," "),CHAR(11)," "),CHAR(12)," "),CHAR(13)," ")))=0,LEN(TRIM(SUBSTITUTE(SUBSTITUTE(SUBSTITUTE(SUBSTITUTE(SUBSTITUTE(SUBSTITUTE(J41,CHAR(160)," "),CHAR(9)," "),CHAR(10)," "),CHAR(11)," "),CHAR(12)," "),CHAR(13)," ")))=0,LEN(TRIM(SUBSTITUTE(SUBSTITUTE(SUBSTITUTE(SUBSTITUTE(SUBSTITUTE(SUBSTITUTE(K41,CHAR(160)," "),CHAR(9)," "),CHAR(10)," "),CHAR(11)," "),CHAR(12)," "),CHAR(13)," ")))=0,LEN(TRIM(SUBSTITUTE(SUBSTITUTE(SUBSTITUTE(SUBSTITUTE(SUBSTITUTE(SUBSTITUTE(L41,CHAR(160)," "),CHAR(9)," "),CHAR(10)," "),CHAR(11)," "),CHAR(12)," "),CHAR(13)," ")))=0,LEN(TRIM(SUBSTITUTE(SUBSTITUTE(SUBSTITUTE(SUBSTITUTE(SUBSTITUTE(SUBSTITUTE(M41,CHAR(160)," "),CHAR(9)," "),CHAR(10)," "),CHAR(11)," "),CHAR(12)," "),CHAR(13)," ")))=0,LEN(TRIM(SUBSTITUTE(SUBSTITUTE(SUBSTITUTE(SUBSTITUTE(SUBSTITUTE(SUBSTITUTE(N41,CHAR(160)," "),CHAR(9)," "),CHAR(10)," "),CHAR(11)," "),CHAR(12)," "),CHAR(13)," ")))=0),"INCOMPLETE",IF(OR(SUMPRODUCT(--EXACT(TRIM(SUBSTITUTE(SUBSTITUTE(SUBSTITUTE(SUBSTITUTE(SUBSTITUTE(SUBSTITUTE(E41,CHAR(160)," "),CHAR(9)," "),CHAR(10)," "),CHAR(11)," "),CHAR(12)," "),CHAR(13)," ")),validation_decision_use))=0,SUMPRODUCT(--EXACT(TRIM(SUBSTITUTE(SUBSTITUTE(SUBSTITUTE(SUBSTITUTE(SUBSTITUTE(SUBSTITUTE(F41,CHAR(160)," "),CHAR(9)," "),CHAR(10)," "),CHAR(11)," "),CHAR(12)," "),CHAR(13)," ")),validation_existing_view))=0,SUMPRODUCT(--EXACT(TRIM(SUBSTITUTE(SUBSTITUTE(SUBSTITUTE(SUBSTITUTE(SUBSTITUTE(SUBSTITUTE(G41,CHAR(160)," "),CHAR(9)," "),CHAR(10)," "),CHAR(11)," "),CHAR(12)," "),CHAR(13)," ")),validation_boundary_state))=0,SUMPRODUCT(--EXACT(TRIM(SUBSTITUTE(SUBSTITUTE(SUBSTITUTE(SUBSTITUTE(SUBSTITUTE(SUBSTITUTE(H41,CHAR(160)," "),CHAR(9)," "),CHAR(10)," "),CHAR(11)," "),CHAR(12)," "),CHAR(13)," ")),validation_boundary_effect))=0,SUMPRODUCT(--EXACT(TRIM(SUBSTITUTE(SUBSTITUTE(SUBSTITUTE(SUBSTITUTE(SUBSTITUTE(SUBSTITUTE(I41,CHAR(160)," "),CHAR(9)," "),CHAR(10)," "),CHAR(11)," "),CHAR(12)," "),CHAR(13)," ")),validation_boundary_state))=0,SUMPRODUCT(--EXACT(TRIM(SUBSTITUTE(SUBSTITUTE(SUBSTITUTE(SUBSTITUTE(SUBSTITUTE(SUBSTITUTE(J41,CHAR(160)," "),CHAR(9)," "),CHAR(10)," "),CHAR(11)," "),CHAR(12)," "),CHAR(13)," ")),validation_boundary_effect))=0,SUMPRODUCT(--EXACT(TRIM(SUBSTITUTE(SUBSTITUTE(SUBSTITUTE(SUBSTITUTE(SUBSTITUTE(SUBSTITUTE(K41,CHAR(160)," "),CHAR(9)," "),CHAR(10)," "),CHAR(11)," "),CHAR(12)," "),CHAR(13)," ")),validation_boundary_state))=0,SUMPRODUCT(--EXACT(TRIM(SUBSTITUTE(SUBSTITUTE(SUBSTITUTE(SUBSTITUTE(SUBSTITUTE(SUBSTITUTE(L41,CHAR(160)," "),CHAR(9)," "),CHAR(10)," "),CHAR(11)," "),CHAR(12)," "),CHAR(13)," ")),validation_boundary_effect))=0,SUMPRODUCT(--EXACT(TRIM(SUBSTITUTE(SUBSTITUTE(SUBSTITUTE(SUBSTITUTE(SUBSTITUTE(SUBSTITUTE(M41,CHAR(160)," "),CHAR(9)," "),CHAR(10)," "),CHAR(11)," "),CHAR(12)," "),CHAR(13)," ")),validation_boundary_state))=0,SUMPRODUCT(--EXACT(TRIM(SUBSTITUTE(SUBSTITUTE(SUBSTITUTE(SUBSTITUTE(SUBSTITUTE(SUBSTITUTE(N41,CHAR(160)," "),CHAR(9)," "),CHAR(10)," "),CHAR(11)," "),CHAR(12)," "),CHAR(13)," ")),validation_boundary_effect))=0),"INVALID_INPUT",IF(OR(TRIM(SUBSTITUTE(SUBSTITUTE(SUBSTITUTE(SUBSTITUTE(SUBSTITUTE(SUBSTITUTE(G41,CHAR(160)," "),CHAR(9)," "),CHAR(10)," "),CHAR(11)," "),CHAR(12)," "),CHAR(13)," "))="UNRESOLVED",TRIM(SUBSTITUTE(SUBSTITUTE(SUBSTITUTE(SUBSTITUTE(SUBSTITUTE(SUBSTITUTE(H41,CHAR(160)," "),CHAR(9)," "),CHAR(10)," "),CHAR(11)," "),CHAR(12)," "),CHAR(13)," "))="UNKNOWN",TRIM(SUBSTITUTE(SUBSTITUTE(SUBSTITUTE(SUBSTITUTE(SUBSTITUTE(SUBSTITUTE(I41,CHAR(160)," "),CHAR(9)," "),CHAR(10)," "),CHAR(11)," "),CHAR(12)," "),CHAR(13)," "))="UNRESOLVED",TRIM(SUBSTITUTE(SUBSTITUTE(SUBSTITUTE(SUBSTITUTE(SUBSTITUTE(SUBSTITUTE(J41,CHAR(160)," "),CHAR(9)," "),CHAR(10)," "),CHAR(11)," "),CHAR(12)," "),CHAR(13)," "))="UNKNOWN",TRIM(SUBSTITUTE(SUBSTITUTE(SUBSTITUTE(SUBSTITUTE(SUBSTITUTE(SUBSTITUTE(K41,CHAR(160)," "),CHAR(9)," "),CHAR(10)," "),CHAR(11)," "),CHAR(12)," "),CHAR(13)," "))="UNRESOLVED",TRIM(SUBSTITUTE(SUBSTITUTE(SUBSTITUTE(SUBSTITUTE(SUBSTITUTE(SUBSTITUTE(L41,CHAR(160)," "),CHAR(9)," "),CHAR(10)," "),CHAR(11)," "),CHAR(12)," "),CHAR(13)," "))="UNKNOWN",TRIM(SUBSTITUTE(SUBSTITUTE(SUBSTITUTE(SUBSTITUTE(SUBSTITUTE(SUBSTITUTE(M41,CHAR(160)," "),CHAR(9)," "),CHAR(10)," "),CHAR(11)," "),CHAR(12)," "),CHAR(13)," "))="UNRESOLVED",TRIM(SUBSTITUTE(SUBSTITUTE(SUBSTITUTE(SUBSTITUTE(SUBSTITUTE(SUBSTITUTE(N41,CHAR(160)," "),CHAR(9)," "),CHAR(10)," "),CHAR(11)," "),CHAR(12)," "),CHAR(13)," "))="UNKNOWN"),"RESOLVE_SCOPE",IF(AND(TRIM(SUBSTITUTE(SUBSTITUTE(SUBSTITUTE(SUBSTITUTE(SUBSTITUTE(SUBSTITUTE(F41,CHAR(160)," "),CHAR(9)," "),CHAR(10)," "),CHAR(11)," "),CHAR(12)," "),CHAR(13)," "))="CURRENT",OR(TRIM(SUBSTITUTE(SUBSTITUTE(SUBSTITUTE(SUBSTITUTE(SUBSTITUTE(SUBSTITUTE(H41,CHAR(160)," "),CHAR(9)," "),CHAR(10)," "),CHAR(11)," "),CHAR(12)," "),CHAR(13)," "))="MATERIAL",TRIM(SUBSTITUTE(SUBSTITUTE(SUBSTITUTE(SUBSTITUTE(SUBSTITUTE(SUBSTITUTE(J41,CHAR(160)," "),CHAR(9)," "),CHAR(10)," "),CHAR(11)," "),CHAR(12)," "),CHAR(13)," "))="MATERIAL",TRIM(SUBSTITUTE(SUBSTITUTE(SUBSTITUTE(SUBSTITUTE(SUBSTITUTE(SUBSTITUTE(L41,CHAR(160)," "),CHAR(9)," "),CHAR(10)," "),CHAR(11)," "),CHAR(12)," "),CHAR(13)," "))="MATERIAL",TRIM(SUBSTITUTE(SUBSTITUTE(SUBSTITUTE(SUBSTITUTE(SUBSTITUTE(SUBSTITUTE(N41,CHAR(160)," "),CHAR(9)," "),CHAR(10)," "),CHAR(11)," "),CHAR(12)," "),CHAR(13)," "))="MATERIAL")),"REOPEN_VIEW",IF((--(TRIM(SUBSTITUTE(SUBSTITUTE(SUBSTITUTE(SUBSTITUTE(SUBSTITUTE(SUBSTITUTE(H41,CHAR(160)," "),CHAR(9)," "),CHAR(10)," "),CHAR(11)," "),CHAR(12)," "),CHAR(13)," "))="MATERIAL")+--(TRIM(SUBSTITUTE(SUBSTITUTE(SUBSTITUTE(SUBSTITUTE(SUBSTITUTE(SUBSTITUTE(J41,CHAR(160)," "),CHAR(9)," "),CHAR(10)," "),CHAR(11)," "),CHAR(12)," "),CHAR(13)," "))="MATERIAL")+--(TRIM(SUBSTITUTE(SUBSTITUTE(SUBSTITUTE(SUBSTITUTE(SUBSTITUTE(SUBSTITUTE(L41,CHAR(160)," "),CHAR(9)," "),CHAR(10)," "),CHAR(11)," "),CHAR(12)," "),CHAR(13)," "))="MATERIAL")+--(TRIM(SUBSTITUTE(SUBSTITUTE(SUBSTITUTE(SUBSTITUTE(SUBSTITUTE(SUBSTITUTE(N41,CHAR(160)," "),CHAR(9)," "),CHAR(10)," "),CHAR(11)," "),CHAR(12)," "),CHAR(13)," "))="MATERIAL"))&gt;1,"SPLIT_MULTIPLE",IF(TRIM(SUBSTITUTE(SUBSTITUTE(SUBSTITUTE(SUBSTITUTE(SUBSTITUTE(SUBSTITUTE(H41,CHAR(160)," "),CHAR(9)," "),CHAR(10)," "),CHAR(11)," "),CHAR(12)," "),CHAR(13)," "))="MATERIAL","SPLIT_BUYER",IF(TRIM(SUBSTITUTE(SUBSTITUTE(SUBSTITUTE(SUBSTITUTE(SUBSTITUTE(SUBSTITUTE(J41,CHAR(160)," "),CHAR(9)," "),CHAR(10)," "),CHAR(11)," "),CHAR(12)," "),CHAR(13)," "))="MATERIAL","SPLIT_OFFER",IF(TRIM(SUBSTITUTE(SUBSTITUTE(SUBSTITUTE(SUBSTITUTE(SUBSTITUTE(SUBSTITUTE(L41,CHAR(160)," "),CHAR(9)," "),CHAR(10)," "),CHAR(11)," "),CHAR(12)," "),CHAR(13)," "))="MATERIAL","SPLIT_MARKET",IF(TRIM(SUBSTITUTE(SUBSTITUTE(SUBSTITUTE(SUBSTITUTE(SUBSTITUTE(SUBSTITUTE(N41,CHAR(160)," "),CHAR(9)," "),CHAR(10)," "),CHAR(11)," "),CHAR(12)," "),CHAR(13)," "))="MATERIAL","SPLIT_GEOGRAPHY","USE_ONE_VIEW")))))))))))</f>
      </c>
      <c r="R41" s="46">
        <f>IF(Q41=O41,"PASS","FAIL")</f>
      </c>
      <c r="S41" t="str">
        <v>{"decision_use":"strategy","existing_view":"NONE","buyer_state":"ESTABLISHED","buyer_effect":"MATERIAL","buyer_label":"Enterprise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41" t="str">
        <v>Workbook formula applies — original canonical fixture</v>
      </c>
      <c r="U41" t="str">
        <v>SPLIT_MULTIPLE</v>
      </c>
      <c r="V41" t="str">
        <v>OBJECT</v>
      </c>
      <c r="W41" t="str">
        <v>Enterprise buying group</v>
      </c>
      <c r="X41" t="str">
        <v>Enterprise platform</v>
      </c>
      <c r="Y41" t="str">
        <v>Secure workflow coordination</v>
      </c>
      <c r="Z41" t="str">
        <v>EU buyers with confirmed serviceability</v>
      </c>
      <c r="AA41" t="str">
        <v>COMPLETE</v>
      </c>
      <c r="AB41" t="str">
        <v>READY_FOR_HANDOFF</v>
      </c>
      <c r="AC41">
        <f>IF(OR(LEN(TRIM(SUBSTITUTE(SUBSTITUTE(SUBSTITUTE(SUBSTITUTE(SUBSTITUTE(SUBSTITUTE(W41,CHAR(160)," "),CHAR(9)," "),CHAR(10)," "),CHAR(11)," "),CHAR(12)," "),CHAR(13)," ")))=0,LEN(TRIM(SUBSTITUTE(SUBSTITUTE(SUBSTITUTE(SUBSTITUTE(SUBSTITUTE(SUBSTITUTE(X41,CHAR(160)," "),CHAR(9)," "),CHAR(10)," "),CHAR(11)," "),CHAR(12)," "),CHAR(13)," ")))=0,LEN(TRIM(SUBSTITUTE(SUBSTITUTE(SUBSTITUTE(SUBSTITUTE(SUBSTITUTE(SUBSTITUTE(Y41,CHAR(160)," "),CHAR(9)," "),CHAR(10)," "),CHAR(11)," "),CHAR(12)," "),CHAR(13)," ")))=0,LEN(TRIM(SUBSTITUTE(SUBSTITUTE(SUBSTITUTE(SUBSTITUTE(SUBSTITUTE(SUBSTITUTE(Z41,CHAR(160)," "),CHAR(9)," "),CHAR(10)," "),CHAR(11)," "),CHAR(12)," "),CHAR(13)," ")))=0),"INCOMPLETE","COMPLETE")</f>
      </c>
      <c r="AD41">
        <f>IF(AC41=AA41,"PASS","FAIL")</f>
      </c>
      <c r="AE41">
        <f>IF(OR(Q41="INVALID_INPUT",Q41="INCOMPLETE",Q41="RESOLVE_SCOPE",AC41="INCOMPLETE"),"NOT_READY_TO_PUBLISH","READY_FOR_HANDOFF")</f>
      </c>
      <c r="AF41">
        <f>IF(AE41=AB41,"PASS","FAIL")</f>
      </c>
    </row>
    <row r="42">
      <c r="A42" t="str">
        <v>MULTI-003</v>
      </c>
      <c r="B42" t="str">
        <v>multi-split</v>
      </c>
      <c r="C42" t="str">
        <v>Material interaction: buyer + geography</v>
      </c>
      <c r="D42" t="str">
        <v>YES</v>
      </c>
      <c r="E42" s="40" t="str">
        <v>strategy</v>
      </c>
      <c r="F42" s="40" t="str">
        <v>NONE</v>
      </c>
      <c r="G42" s="40" t="str">
        <v>ESTABLISHED</v>
      </c>
      <c r="H42" s="40" t="str">
        <v>MATERIAL</v>
      </c>
      <c r="I42" s="40" t="str">
        <v>ESTABLISHED</v>
      </c>
      <c r="J42" s="40" t="str">
        <v>SAME</v>
      </c>
      <c r="K42" s="40" t="str">
        <v>ESTABLISHED</v>
      </c>
      <c r="L42" s="40" t="str">
        <v>SAME</v>
      </c>
      <c r="M42" s="40" t="str">
        <v>ESTABLISHED</v>
      </c>
      <c r="N42" s="40" t="str">
        <v>MATERIAL</v>
      </c>
      <c r="O42" t="str">
        <v>SPLIT_MULTIPLE</v>
      </c>
      <c r="P42" t="str">
        <v>buyer|geography</v>
      </c>
      <c r="Q42" s="46">
        <f>IF(V42="OBJECT_INVALID_FIELD_TYPE","INVALID_INPUT",IF(V42&lt;&gt;"OBJECT","INCOMPLETE",IF(OR(LEN(TRIM(SUBSTITUTE(SUBSTITUTE(SUBSTITUTE(SUBSTITUTE(SUBSTITUTE(SUBSTITUTE(E42,CHAR(160)," "),CHAR(9)," "),CHAR(10)," "),CHAR(11)," "),CHAR(12)," "),CHAR(13)," ")))=0,LEN(TRIM(SUBSTITUTE(SUBSTITUTE(SUBSTITUTE(SUBSTITUTE(SUBSTITUTE(SUBSTITUTE(F42,CHAR(160)," "),CHAR(9)," "),CHAR(10)," "),CHAR(11)," "),CHAR(12)," "),CHAR(13)," ")))=0,LEN(TRIM(SUBSTITUTE(SUBSTITUTE(SUBSTITUTE(SUBSTITUTE(SUBSTITUTE(SUBSTITUTE(G42,CHAR(160)," "),CHAR(9)," "),CHAR(10)," "),CHAR(11)," "),CHAR(12)," "),CHAR(13)," ")))=0,LEN(TRIM(SUBSTITUTE(SUBSTITUTE(SUBSTITUTE(SUBSTITUTE(SUBSTITUTE(SUBSTITUTE(H42,CHAR(160)," "),CHAR(9)," "),CHAR(10)," "),CHAR(11)," "),CHAR(12)," "),CHAR(13)," ")))=0,LEN(TRIM(SUBSTITUTE(SUBSTITUTE(SUBSTITUTE(SUBSTITUTE(SUBSTITUTE(SUBSTITUTE(I42,CHAR(160)," "),CHAR(9)," "),CHAR(10)," "),CHAR(11)," "),CHAR(12)," "),CHAR(13)," ")))=0,LEN(TRIM(SUBSTITUTE(SUBSTITUTE(SUBSTITUTE(SUBSTITUTE(SUBSTITUTE(SUBSTITUTE(J42,CHAR(160)," "),CHAR(9)," "),CHAR(10)," "),CHAR(11)," "),CHAR(12)," "),CHAR(13)," ")))=0,LEN(TRIM(SUBSTITUTE(SUBSTITUTE(SUBSTITUTE(SUBSTITUTE(SUBSTITUTE(SUBSTITUTE(K42,CHAR(160)," "),CHAR(9)," "),CHAR(10)," "),CHAR(11)," "),CHAR(12)," "),CHAR(13)," ")))=0,LEN(TRIM(SUBSTITUTE(SUBSTITUTE(SUBSTITUTE(SUBSTITUTE(SUBSTITUTE(SUBSTITUTE(L42,CHAR(160)," "),CHAR(9)," "),CHAR(10)," "),CHAR(11)," "),CHAR(12)," "),CHAR(13)," ")))=0,LEN(TRIM(SUBSTITUTE(SUBSTITUTE(SUBSTITUTE(SUBSTITUTE(SUBSTITUTE(SUBSTITUTE(M42,CHAR(160)," "),CHAR(9)," "),CHAR(10)," "),CHAR(11)," "),CHAR(12)," "),CHAR(13)," ")))=0,LEN(TRIM(SUBSTITUTE(SUBSTITUTE(SUBSTITUTE(SUBSTITUTE(SUBSTITUTE(SUBSTITUTE(N42,CHAR(160)," "),CHAR(9)," "),CHAR(10)," "),CHAR(11)," "),CHAR(12)," "),CHAR(13)," ")))=0),"INCOMPLETE",IF(OR(SUMPRODUCT(--EXACT(TRIM(SUBSTITUTE(SUBSTITUTE(SUBSTITUTE(SUBSTITUTE(SUBSTITUTE(SUBSTITUTE(E42,CHAR(160)," "),CHAR(9)," "),CHAR(10)," "),CHAR(11)," "),CHAR(12)," "),CHAR(13)," ")),validation_decision_use))=0,SUMPRODUCT(--EXACT(TRIM(SUBSTITUTE(SUBSTITUTE(SUBSTITUTE(SUBSTITUTE(SUBSTITUTE(SUBSTITUTE(F42,CHAR(160)," "),CHAR(9)," "),CHAR(10)," "),CHAR(11)," "),CHAR(12)," "),CHAR(13)," ")),validation_existing_view))=0,SUMPRODUCT(--EXACT(TRIM(SUBSTITUTE(SUBSTITUTE(SUBSTITUTE(SUBSTITUTE(SUBSTITUTE(SUBSTITUTE(G42,CHAR(160)," "),CHAR(9)," "),CHAR(10)," "),CHAR(11)," "),CHAR(12)," "),CHAR(13)," ")),validation_boundary_state))=0,SUMPRODUCT(--EXACT(TRIM(SUBSTITUTE(SUBSTITUTE(SUBSTITUTE(SUBSTITUTE(SUBSTITUTE(SUBSTITUTE(H42,CHAR(160)," "),CHAR(9)," "),CHAR(10)," "),CHAR(11)," "),CHAR(12)," "),CHAR(13)," ")),validation_boundary_effect))=0,SUMPRODUCT(--EXACT(TRIM(SUBSTITUTE(SUBSTITUTE(SUBSTITUTE(SUBSTITUTE(SUBSTITUTE(SUBSTITUTE(I42,CHAR(160)," "),CHAR(9)," "),CHAR(10)," "),CHAR(11)," "),CHAR(12)," "),CHAR(13)," ")),validation_boundary_state))=0,SUMPRODUCT(--EXACT(TRIM(SUBSTITUTE(SUBSTITUTE(SUBSTITUTE(SUBSTITUTE(SUBSTITUTE(SUBSTITUTE(J42,CHAR(160)," "),CHAR(9)," "),CHAR(10)," "),CHAR(11)," "),CHAR(12)," "),CHAR(13)," ")),validation_boundary_effect))=0,SUMPRODUCT(--EXACT(TRIM(SUBSTITUTE(SUBSTITUTE(SUBSTITUTE(SUBSTITUTE(SUBSTITUTE(SUBSTITUTE(K42,CHAR(160)," "),CHAR(9)," "),CHAR(10)," "),CHAR(11)," "),CHAR(12)," "),CHAR(13)," ")),validation_boundary_state))=0,SUMPRODUCT(--EXACT(TRIM(SUBSTITUTE(SUBSTITUTE(SUBSTITUTE(SUBSTITUTE(SUBSTITUTE(SUBSTITUTE(L42,CHAR(160)," "),CHAR(9)," "),CHAR(10)," "),CHAR(11)," "),CHAR(12)," "),CHAR(13)," ")),validation_boundary_effect))=0,SUMPRODUCT(--EXACT(TRIM(SUBSTITUTE(SUBSTITUTE(SUBSTITUTE(SUBSTITUTE(SUBSTITUTE(SUBSTITUTE(M42,CHAR(160)," "),CHAR(9)," "),CHAR(10)," "),CHAR(11)," "),CHAR(12)," "),CHAR(13)," ")),validation_boundary_state))=0,SUMPRODUCT(--EXACT(TRIM(SUBSTITUTE(SUBSTITUTE(SUBSTITUTE(SUBSTITUTE(SUBSTITUTE(SUBSTITUTE(N42,CHAR(160)," "),CHAR(9)," "),CHAR(10)," "),CHAR(11)," "),CHAR(12)," "),CHAR(13)," ")),validation_boundary_effect))=0),"INVALID_INPUT",IF(OR(TRIM(SUBSTITUTE(SUBSTITUTE(SUBSTITUTE(SUBSTITUTE(SUBSTITUTE(SUBSTITUTE(G42,CHAR(160)," "),CHAR(9)," "),CHAR(10)," "),CHAR(11)," "),CHAR(12)," "),CHAR(13)," "))="UNRESOLVED",TRIM(SUBSTITUTE(SUBSTITUTE(SUBSTITUTE(SUBSTITUTE(SUBSTITUTE(SUBSTITUTE(H42,CHAR(160)," "),CHAR(9)," "),CHAR(10)," "),CHAR(11)," "),CHAR(12)," "),CHAR(13)," "))="UNKNOWN",TRIM(SUBSTITUTE(SUBSTITUTE(SUBSTITUTE(SUBSTITUTE(SUBSTITUTE(SUBSTITUTE(I42,CHAR(160)," "),CHAR(9)," "),CHAR(10)," "),CHAR(11)," "),CHAR(12)," "),CHAR(13)," "))="UNRESOLVED",TRIM(SUBSTITUTE(SUBSTITUTE(SUBSTITUTE(SUBSTITUTE(SUBSTITUTE(SUBSTITUTE(J42,CHAR(160)," "),CHAR(9)," "),CHAR(10)," "),CHAR(11)," "),CHAR(12)," "),CHAR(13)," "))="UNKNOWN",TRIM(SUBSTITUTE(SUBSTITUTE(SUBSTITUTE(SUBSTITUTE(SUBSTITUTE(SUBSTITUTE(K42,CHAR(160)," "),CHAR(9)," "),CHAR(10)," "),CHAR(11)," "),CHAR(12)," "),CHAR(13)," "))="UNRESOLVED",TRIM(SUBSTITUTE(SUBSTITUTE(SUBSTITUTE(SUBSTITUTE(SUBSTITUTE(SUBSTITUTE(L42,CHAR(160)," "),CHAR(9)," "),CHAR(10)," "),CHAR(11)," "),CHAR(12)," "),CHAR(13)," "))="UNKNOWN",TRIM(SUBSTITUTE(SUBSTITUTE(SUBSTITUTE(SUBSTITUTE(SUBSTITUTE(SUBSTITUTE(M42,CHAR(160)," "),CHAR(9)," "),CHAR(10)," "),CHAR(11)," "),CHAR(12)," "),CHAR(13)," "))="UNRESOLVED",TRIM(SUBSTITUTE(SUBSTITUTE(SUBSTITUTE(SUBSTITUTE(SUBSTITUTE(SUBSTITUTE(N42,CHAR(160)," "),CHAR(9)," "),CHAR(10)," "),CHAR(11)," "),CHAR(12)," "),CHAR(13)," "))="UNKNOWN"),"RESOLVE_SCOPE",IF(AND(TRIM(SUBSTITUTE(SUBSTITUTE(SUBSTITUTE(SUBSTITUTE(SUBSTITUTE(SUBSTITUTE(F42,CHAR(160)," "),CHAR(9)," "),CHAR(10)," "),CHAR(11)," "),CHAR(12)," "),CHAR(13)," "))="CURRENT",OR(TRIM(SUBSTITUTE(SUBSTITUTE(SUBSTITUTE(SUBSTITUTE(SUBSTITUTE(SUBSTITUTE(H42,CHAR(160)," "),CHAR(9)," "),CHAR(10)," "),CHAR(11)," "),CHAR(12)," "),CHAR(13)," "))="MATERIAL",TRIM(SUBSTITUTE(SUBSTITUTE(SUBSTITUTE(SUBSTITUTE(SUBSTITUTE(SUBSTITUTE(J42,CHAR(160)," "),CHAR(9)," "),CHAR(10)," "),CHAR(11)," "),CHAR(12)," "),CHAR(13)," "))="MATERIAL",TRIM(SUBSTITUTE(SUBSTITUTE(SUBSTITUTE(SUBSTITUTE(SUBSTITUTE(SUBSTITUTE(L42,CHAR(160)," "),CHAR(9)," "),CHAR(10)," "),CHAR(11)," "),CHAR(12)," "),CHAR(13)," "))="MATERIAL",TRIM(SUBSTITUTE(SUBSTITUTE(SUBSTITUTE(SUBSTITUTE(SUBSTITUTE(SUBSTITUTE(N42,CHAR(160)," "),CHAR(9)," "),CHAR(10)," "),CHAR(11)," "),CHAR(12)," "),CHAR(13)," "))="MATERIAL")),"REOPEN_VIEW",IF((--(TRIM(SUBSTITUTE(SUBSTITUTE(SUBSTITUTE(SUBSTITUTE(SUBSTITUTE(SUBSTITUTE(H42,CHAR(160)," "),CHAR(9)," "),CHAR(10)," "),CHAR(11)," "),CHAR(12)," "),CHAR(13)," "))="MATERIAL")+--(TRIM(SUBSTITUTE(SUBSTITUTE(SUBSTITUTE(SUBSTITUTE(SUBSTITUTE(SUBSTITUTE(J42,CHAR(160)," "),CHAR(9)," "),CHAR(10)," "),CHAR(11)," "),CHAR(12)," "),CHAR(13)," "))="MATERIAL")+--(TRIM(SUBSTITUTE(SUBSTITUTE(SUBSTITUTE(SUBSTITUTE(SUBSTITUTE(SUBSTITUTE(L42,CHAR(160)," "),CHAR(9)," "),CHAR(10)," "),CHAR(11)," "),CHAR(12)," "),CHAR(13)," "))="MATERIAL")+--(TRIM(SUBSTITUTE(SUBSTITUTE(SUBSTITUTE(SUBSTITUTE(SUBSTITUTE(SUBSTITUTE(N42,CHAR(160)," "),CHAR(9)," "),CHAR(10)," "),CHAR(11)," "),CHAR(12)," "),CHAR(13)," "))="MATERIAL"))&gt;1,"SPLIT_MULTIPLE",IF(TRIM(SUBSTITUTE(SUBSTITUTE(SUBSTITUTE(SUBSTITUTE(SUBSTITUTE(SUBSTITUTE(H42,CHAR(160)," "),CHAR(9)," "),CHAR(10)," "),CHAR(11)," "),CHAR(12)," "),CHAR(13)," "))="MATERIAL","SPLIT_BUYER",IF(TRIM(SUBSTITUTE(SUBSTITUTE(SUBSTITUTE(SUBSTITUTE(SUBSTITUTE(SUBSTITUTE(J42,CHAR(160)," "),CHAR(9)," "),CHAR(10)," "),CHAR(11)," "),CHAR(12)," "),CHAR(13)," "))="MATERIAL","SPLIT_OFFER",IF(TRIM(SUBSTITUTE(SUBSTITUTE(SUBSTITUTE(SUBSTITUTE(SUBSTITUTE(SUBSTITUTE(L42,CHAR(160)," "),CHAR(9)," "),CHAR(10)," "),CHAR(11)," "),CHAR(12)," "),CHAR(13)," "))="MATERIAL","SPLIT_MARKET",IF(TRIM(SUBSTITUTE(SUBSTITUTE(SUBSTITUTE(SUBSTITUTE(SUBSTITUTE(SUBSTITUTE(N42,CHAR(160)," "),CHAR(9)," "),CHAR(10)," "),CHAR(11)," "),CHAR(12)," "),CHAR(13)," "))="MATERIAL","SPLIT_GEOGRAPHY","USE_ONE_VIEW")))))))))))</f>
      </c>
      <c r="R42" s="46">
        <f>IF(Q42=O42,"PASS","FAIL")</f>
      </c>
      <c r="S42" t="str">
        <v>{"decision_use":"strategy","existing_view":"NONE","buyer_state":"ESTABLISHED","buyer_effect":"MATERIAL","buyer_label":"Enterprise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42" t="str">
        <v>Workbook formula applies — original canonical fixture</v>
      </c>
      <c r="U42" t="str">
        <v>SPLIT_MULTIPLE</v>
      </c>
      <c r="V42" t="str">
        <v>OBJECT</v>
      </c>
      <c r="W42" t="str">
        <v>Enterprise buying group</v>
      </c>
      <c r="X42" t="str">
        <v>Enterprise platform</v>
      </c>
      <c r="Y42" t="str">
        <v>Secure workflow coordination</v>
      </c>
      <c r="Z42" t="str">
        <v>EU buyers with confirmed serviceability</v>
      </c>
      <c r="AA42" t="str">
        <v>COMPLETE</v>
      </c>
      <c r="AB42" t="str">
        <v>READY_FOR_HANDOFF</v>
      </c>
      <c r="AC42">
        <f>IF(OR(LEN(TRIM(SUBSTITUTE(SUBSTITUTE(SUBSTITUTE(SUBSTITUTE(SUBSTITUTE(SUBSTITUTE(W42,CHAR(160)," "),CHAR(9)," "),CHAR(10)," "),CHAR(11)," "),CHAR(12)," "),CHAR(13)," ")))=0,LEN(TRIM(SUBSTITUTE(SUBSTITUTE(SUBSTITUTE(SUBSTITUTE(SUBSTITUTE(SUBSTITUTE(X42,CHAR(160)," "),CHAR(9)," "),CHAR(10)," "),CHAR(11)," "),CHAR(12)," "),CHAR(13)," ")))=0,LEN(TRIM(SUBSTITUTE(SUBSTITUTE(SUBSTITUTE(SUBSTITUTE(SUBSTITUTE(SUBSTITUTE(Y42,CHAR(160)," "),CHAR(9)," "),CHAR(10)," "),CHAR(11)," "),CHAR(12)," "),CHAR(13)," ")))=0,LEN(TRIM(SUBSTITUTE(SUBSTITUTE(SUBSTITUTE(SUBSTITUTE(SUBSTITUTE(SUBSTITUTE(Z42,CHAR(160)," "),CHAR(9)," "),CHAR(10)," "),CHAR(11)," "),CHAR(12)," "),CHAR(13)," ")))=0),"INCOMPLETE","COMPLETE")</f>
      </c>
      <c r="AD42">
        <f>IF(AC42=AA42,"PASS","FAIL")</f>
      </c>
      <c r="AE42">
        <f>IF(OR(Q42="INVALID_INPUT",Q42="INCOMPLETE",Q42="RESOLVE_SCOPE",AC42="INCOMPLETE"),"NOT_READY_TO_PUBLISH","READY_FOR_HANDOFF")</f>
      </c>
      <c r="AF42">
        <f>IF(AE42=AB42,"PASS","FAIL")</f>
      </c>
    </row>
    <row r="43">
      <c r="A43" t="str">
        <v>MULTI-004</v>
      </c>
      <c r="B43" t="str">
        <v>multi-split</v>
      </c>
      <c r="C43" t="str">
        <v>Material interaction: offer + market</v>
      </c>
      <c r="D43" t="str">
        <v>YES</v>
      </c>
      <c r="E43" s="40" t="str">
        <v>strategy</v>
      </c>
      <c r="F43" s="40" t="str">
        <v>NONE</v>
      </c>
      <c r="G43" s="40" t="str">
        <v>ESTABLISHED</v>
      </c>
      <c r="H43" s="40" t="str">
        <v>SAME</v>
      </c>
      <c r="I43" s="40" t="str">
        <v>ESTABLISHED</v>
      </c>
      <c r="J43" s="40" t="str">
        <v>MATERIAL</v>
      </c>
      <c r="K43" s="40" t="str">
        <v>ESTABLISHED</v>
      </c>
      <c r="L43" s="40" t="str">
        <v>MATERIAL</v>
      </c>
      <c r="M43" s="40" t="str">
        <v>ESTABLISHED</v>
      </c>
      <c r="N43" s="40" t="str">
        <v>SAME</v>
      </c>
      <c r="O43" t="str">
        <v>SPLIT_MULTIPLE</v>
      </c>
      <c r="P43" t="str">
        <v>offer|market</v>
      </c>
      <c r="Q43" s="46">
        <f>IF(V43="OBJECT_INVALID_FIELD_TYPE","INVALID_INPUT",IF(V43&lt;&gt;"OBJECT","INCOMPLETE",IF(OR(LEN(TRIM(SUBSTITUTE(SUBSTITUTE(SUBSTITUTE(SUBSTITUTE(SUBSTITUTE(SUBSTITUTE(E43,CHAR(160)," "),CHAR(9)," "),CHAR(10)," "),CHAR(11)," "),CHAR(12)," "),CHAR(13)," ")))=0,LEN(TRIM(SUBSTITUTE(SUBSTITUTE(SUBSTITUTE(SUBSTITUTE(SUBSTITUTE(SUBSTITUTE(F43,CHAR(160)," "),CHAR(9)," "),CHAR(10)," "),CHAR(11)," "),CHAR(12)," "),CHAR(13)," ")))=0,LEN(TRIM(SUBSTITUTE(SUBSTITUTE(SUBSTITUTE(SUBSTITUTE(SUBSTITUTE(SUBSTITUTE(G43,CHAR(160)," "),CHAR(9)," "),CHAR(10)," "),CHAR(11)," "),CHAR(12)," "),CHAR(13)," ")))=0,LEN(TRIM(SUBSTITUTE(SUBSTITUTE(SUBSTITUTE(SUBSTITUTE(SUBSTITUTE(SUBSTITUTE(H43,CHAR(160)," "),CHAR(9)," "),CHAR(10)," "),CHAR(11)," "),CHAR(12)," "),CHAR(13)," ")))=0,LEN(TRIM(SUBSTITUTE(SUBSTITUTE(SUBSTITUTE(SUBSTITUTE(SUBSTITUTE(SUBSTITUTE(I43,CHAR(160)," "),CHAR(9)," "),CHAR(10)," "),CHAR(11)," "),CHAR(12)," "),CHAR(13)," ")))=0,LEN(TRIM(SUBSTITUTE(SUBSTITUTE(SUBSTITUTE(SUBSTITUTE(SUBSTITUTE(SUBSTITUTE(J43,CHAR(160)," "),CHAR(9)," "),CHAR(10)," "),CHAR(11)," "),CHAR(12)," "),CHAR(13)," ")))=0,LEN(TRIM(SUBSTITUTE(SUBSTITUTE(SUBSTITUTE(SUBSTITUTE(SUBSTITUTE(SUBSTITUTE(K43,CHAR(160)," "),CHAR(9)," "),CHAR(10)," "),CHAR(11)," "),CHAR(12)," "),CHAR(13)," ")))=0,LEN(TRIM(SUBSTITUTE(SUBSTITUTE(SUBSTITUTE(SUBSTITUTE(SUBSTITUTE(SUBSTITUTE(L43,CHAR(160)," "),CHAR(9)," "),CHAR(10)," "),CHAR(11)," "),CHAR(12)," "),CHAR(13)," ")))=0,LEN(TRIM(SUBSTITUTE(SUBSTITUTE(SUBSTITUTE(SUBSTITUTE(SUBSTITUTE(SUBSTITUTE(M43,CHAR(160)," "),CHAR(9)," "),CHAR(10)," "),CHAR(11)," "),CHAR(12)," "),CHAR(13)," ")))=0,LEN(TRIM(SUBSTITUTE(SUBSTITUTE(SUBSTITUTE(SUBSTITUTE(SUBSTITUTE(SUBSTITUTE(N43,CHAR(160)," "),CHAR(9)," "),CHAR(10)," "),CHAR(11)," "),CHAR(12)," "),CHAR(13)," ")))=0),"INCOMPLETE",IF(OR(SUMPRODUCT(--EXACT(TRIM(SUBSTITUTE(SUBSTITUTE(SUBSTITUTE(SUBSTITUTE(SUBSTITUTE(SUBSTITUTE(E43,CHAR(160)," "),CHAR(9)," "),CHAR(10)," "),CHAR(11)," "),CHAR(12)," "),CHAR(13)," ")),validation_decision_use))=0,SUMPRODUCT(--EXACT(TRIM(SUBSTITUTE(SUBSTITUTE(SUBSTITUTE(SUBSTITUTE(SUBSTITUTE(SUBSTITUTE(F43,CHAR(160)," "),CHAR(9)," "),CHAR(10)," "),CHAR(11)," "),CHAR(12)," "),CHAR(13)," ")),validation_existing_view))=0,SUMPRODUCT(--EXACT(TRIM(SUBSTITUTE(SUBSTITUTE(SUBSTITUTE(SUBSTITUTE(SUBSTITUTE(SUBSTITUTE(G43,CHAR(160)," "),CHAR(9)," "),CHAR(10)," "),CHAR(11)," "),CHAR(12)," "),CHAR(13)," ")),validation_boundary_state))=0,SUMPRODUCT(--EXACT(TRIM(SUBSTITUTE(SUBSTITUTE(SUBSTITUTE(SUBSTITUTE(SUBSTITUTE(SUBSTITUTE(H43,CHAR(160)," "),CHAR(9)," "),CHAR(10)," "),CHAR(11)," "),CHAR(12)," "),CHAR(13)," ")),validation_boundary_effect))=0,SUMPRODUCT(--EXACT(TRIM(SUBSTITUTE(SUBSTITUTE(SUBSTITUTE(SUBSTITUTE(SUBSTITUTE(SUBSTITUTE(I43,CHAR(160)," "),CHAR(9)," "),CHAR(10)," "),CHAR(11)," "),CHAR(12)," "),CHAR(13)," ")),validation_boundary_state))=0,SUMPRODUCT(--EXACT(TRIM(SUBSTITUTE(SUBSTITUTE(SUBSTITUTE(SUBSTITUTE(SUBSTITUTE(SUBSTITUTE(J43,CHAR(160)," "),CHAR(9)," "),CHAR(10)," "),CHAR(11)," "),CHAR(12)," "),CHAR(13)," ")),validation_boundary_effect))=0,SUMPRODUCT(--EXACT(TRIM(SUBSTITUTE(SUBSTITUTE(SUBSTITUTE(SUBSTITUTE(SUBSTITUTE(SUBSTITUTE(K43,CHAR(160)," "),CHAR(9)," "),CHAR(10)," "),CHAR(11)," "),CHAR(12)," "),CHAR(13)," ")),validation_boundary_state))=0,SUMPRODUCT(--EXACT(TRIM(SUBSTITUTE(SUBSTITUTE(SUBSTITUTE(SUBSTITUTE(SUBSTITUTE(SUBSTITUTE(L43,CHAR(160)," "),CHAR(9)," "),CHAR(10)," "),CHAR(11)," "),CHAR(12)," "),CHAR(13)," ")),validation_boundary_effect))=0,SUMPRODUCT(--EXACT(TRIM(SUBSTITUTE(SUBSTITUTE(SUBSTITUTE(SUBSTITUTE(SUBSTITUTE(SUBSTITUTE(M43,CHAR(160)," "),CHAR(9)," "),CHAR(10)," "),CHAR(11)," "),CHAR(12)," "),CHAR(13)," ")),validation_boundary_state))=0,SUMPRODUCT(--EXACT(TRIM(SUBSTITUTE(SUBSTITUTE(SUBSTITUTE(SUBSTITUTE(SUBSTITUTE(SUBSTITUTE(N43,CHAR(160)," "),CHAR(9)," "),CHAR(10)," "),CHAR(11)," "),CHAR(12)," "),CHAR(13)," ")),validation_boundary_effect))=0),"INVALID_INPUT",IF(OR(TRIM(SUBSTITUTE(SUBSTITUTE(SUBSTITUTE(SUBSTITUTE(SUBSTITUTE(SUBSTITUTE(G43,CHAR(160)," "),CHAR(9)," "),CHAR(10)," "),CHAR(11)," "),CHAR(12)," "),CHAR(13)," "))="UNRESOLVED",TRIM(SUBSTITUTE(SUBSTITUTE(SUBSTITUTE(SUBSTITUTE(SUBSTITUTE(SUBSTITUTE(H43,CHAR(160)," "),CHAR(9)," "),CHAR(10)," "),CHAR(11)," "),CHAR(12)," "),CHAR(13)," "))="UNKNOWN",TRIM(SUBSTITUTE(SUBSTITUTE(SUBSTITUTE(SUBSTITUTE(SUBSTITUTE(SUBSTITUTE(I43,CHAR(160)," "),CHAR(9)," "),CHAR(10)," "),CHAR(11)," "),CHAR(12)," "),CHAR(13)," "))="UNRESOLVED",TRIM(SUBSTITUTE(SUBSTITUTE(SUBSTITUTE(SUBSTITUTE(SUBSTITUTE(SUBSTITUTE(J43,CHAR(160)," "),CHAR(9)," "),CHAR(10)," "),CHAR(11)," "),CHAR(12)," "),CHAR(13)," "))="UNKNOWN",TRIM(SUBSTITUTE(SUBSTITUTE(SUBSTITUTE(SUBSTITUTE(SUBSTITUTE(SUBSTITUTE(K43,CHAR(160)," "),CHAR(9)," "),CHAR(10)," "),CHAR(11)," "),CHAR(12)," "),CHAR(13)," "))="UNRESOLVED",TRIM(SUBSTITUTE(SUBSTITUTE(SUBSTITUTE(SUBSTITUTE(SUBSTITUTE(SUBSTITUTE(L43,CHAR(160)," "),CHAR(9)," "),CHAR(10)," "),CHAR(11)," "),CHAR(12)," "),CHAR(13)," "))="UNKNOWN",TRIM(SUBSTITUTE(SUBSTITUTE(SUBSTITUTE(SUBSTITUTE(SUBSTITUTE(SUBSTITUTE(M43,CHAR(160)," "),CHAR(9)," "),CHAR(10)," "),CHAR(11)," "),CHAR(12)," "),CHAR(13)," "))="UNRESOLVED",TRIM(SUBSTITUTE(SUBSTITUTE(SUBSTITUTE(SUBSTITUTE(SUBSTITUTE(SUBSTITUTE(N43,CHAR(160)," "),CHAR(9)," "),CHAR(10)," "),CHAR(11)," "),CHAR(12)," "),CHAR(13)," "))="UNKNOWN"),"RESOLVE_SCOPE",IF(AND(TRIM(SUBSTITUTE(SUBSTITUTE(SUBSTITUTE(SUBSTITUTE(SUBSTITUTE(SUBSTITUTE(F43,CHAR(160)," "),CHAR(9)," "),CHAR(10)," "),CHAR(11)," "),CHAR(12)," "),CHAR(13)," "))="CURRENT",OR(TRIM(SUBSTITUTE(SUBSTITUTE(SUBSTITUTE(SUBSTITUTE(SUBSTITUTE(SUBSTITUTE(H43,CHAR(160)," "),CHAR(9)," "),CHAR(10)," "),CHAR(11)," "),CHAR(12)," "),CHAR(13)," "))="MATERIAL",TRIM(SUBSTITUTE(SUBSTITUTE(SUBSTITUTE(SUBSTITUTE(SUBSTITUTE(SUBSTITUTE(J43,CHAR(160)," "),CHAR(9)," "),CHAR(10)," "),CHAR(11)," "),CHAR(12)," "),CHAR(13)," "))="MATERIAL",TRIM(SUBSTITUTE(SUBSTITUTE(SUBSTITUTE(SUBSTITUTE(SUBSTITUTE(SUBSTITUTE(L43,CHAR(160)," "),CHAR(9)," "),CHAR(10)," "),CHAR(11)," "),CHAR(12)," "),CHAR(13)," "))="MATERIAL",TRIM(SUBSTITUTE(SUBSTITUTE(SUBSTITUTE(SUBSTITUTE(SUBSTITUTE(SUBSTITUTE(N43,CHAR(160)," "),CHAR(9)," "),CHAR(10)," "),CHAR(11)," "),CHAR(12)," "),CHAR(13)," "))="MATERIAL")),"REOPEN_VIEW",IF((--(TRIM(SUBSTITUTE(SUBSTITUTE(SUBSTITUTE(SUBSTITUTE(SUBSTITUTE(SUBSTITUTE(H43,CHAR(160)," "),CHAR(9)," "),CHAR(10)," "),CHAR(11)," "),CHAR(12)," "),CHAR(13)," "))="MATERIAL")+--(TRIM(SUBSTITUTE(SUBSTITUTE(SUBSTITUTE(SUBSTITUTE(SUBSTITUTE(SUBSTITUTE(J43,CHAR(160)," "),CHAR(9)," "),CHAR(10)," "),CHAR(11)," "),CHAR(12)," "),CHAR(13)," "))="MATERIAL")+--(TRIM(SUBSTITUTE(SUBSTITUTE(SUBSTITUTE(SUBSTITUTE(SUBSTITUTE(SUBSTITUTE(L43,CHAR(160)," "),CHAR(9)," "),CHAR(10)," "),CHAR(11)," "),CHAR(12)," "),CHAR(13)," "))="MATERIAL")+--(TRIM(SUBSTITUTE(SUBSTITUTE(SUBSTITUTE(SUBSTITUTE(SUBSTITUTE(SUBSTITUTE(N43,CHAR(160)," "),CHAR(9)," "),CHAR(10)," "),CHAR(11)," "),CHAR(12)," "),CHAR(13)," "))="MATERIAL"))&gt;1,"SPLIT_MULTIPLE",IF(TRIM(SUBSTITUTE(SUBSTITUTE(SUBSTITUTE(SUBSTITUTE(SUBSTITUTE(SUBSTITUTE(H43,CHAR(160)," "),CHAR(9)," "),CHAR(10)," "),CHAR(11)," "),CHAR(12)," "),CHAR(13)," "))="MATERIAL","SPLIT_BUYER",IF(TRIM(SUBSTITUTE(SUBSTITUTE(SUBSTITUTE(SUBSTITUTE(SUBSTITUTE(SUBSTITUTE(J43,CHAR(160)," "),CHAR(9)," "),CHAR(10)," "),CHAR(11)," "),CHAR(12)," "),CHAR(13)," "))="MATERIAL","SPLIT_OFFER",IF(TRIM(SUBSTITUTE(SUBSTITUTE(SUBSTITUTE(SUBSTITUTE(SUBSTITUTE(SUBSTITUTE(L43,CHAR(160)," "),CHAR(9)," "),CHAR(10)," "),CHAR(11)," "),CHAR(12)," "),CHAR(13)," "))="MATERIAL","SPLIT_MARKET",IF(TRIM(SUBSTITUTE(SUBSTITUTE(SUBSTITUTE(SUBSTITUTE(SUBSTITUTE(SUBSTITUTE(N43,CHAR(160)," "),CHAR(9)," "),CHAR(10)," "),CHAR(11)," "),CHAR(12)," "),CHAR(13)," "))="MATERIAL","SPLIT_GEOGRAPHY","USE_ONE_VIEW")))))))))))</f>
      </c>
      <c r="R43" s="46">
        <f>IF(Q43=O43,"PASS","FAIL")</f>
      </c>
      <c r="S43" t="str">
        <v>{"decision_use":"strategy","existing_view":"NONE","buyer_state":"ESTABLISHED","buyer_effect":"SAME","buyer_label":"Enterprise buying group","offer_state":"ESTABLISHED","offer_effect":"MATERIAL","offer_label":"Enterprise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43" t="str">
        <v>Workbook formula applies — original canonical fixture</v>
      </c>
      <c r="U43" t="str">
        <v>SPLIT_MULTIPLE</v>
      </c>
      <c r="V43" t="str">
        <v>OBJECT</v>
      </c>
      <c r="W43" t="str">
        <v>Enterprise buying group</v>
      </c>
      <c r="X43" t="str">
        <v>Enterprise platform</v>
      </c>
      <c r="Y43" t="str">
        <v>Secure workflow coordination</v>
      </c>
      <c r="Z43" t="str">
        <v>EU buyers with confirmed serviceability</v>
      </c>
      <c r="AA43" t="str">
        <v>COMPLETE</v>
      </c>
      <c r="AB43" t="str">
        <v>READY_FOR_HANDOFF</v>
      </c>
      <c r="AC43">
        <f>IF(OR(LEN(TRIM(SUBSTITUTE(SUBSTITUTE(SUBSTITUTE(SUBSTITUTE(SUBSTITUTE(SUBSTITUTE(W43,CHAR(160)," "),CHAR(9)," "),CHAR(10)," "),CHAR(11)," "),CHAR(12)," "),CHAR(13)," ")))=0,LEN(TRIM(SUBSTITUTE(SUBSTITUTE(SUBSTITUTE(SUBSTITUTE(SUBSTITUTE(SUBSTITUTE(X43,CHAR(160)," "),CHAR(9)," "),CHAR(10)," "),CHAR(11)," "),CHAR(12)," "),CHAR(13)," ")))=0,LEN(TRIM(SUBSTITUTE(SUBSTITUTE(SUBSTITUTE(SUBSTITUTE(SUBSTITUTE(SUBSTITUTE(Y43,CHAR(160)," "),CHAR(9)," "),CHAR(10)," "),CHAR(11)," "),CHAR(12)," "),CHAR(13)," ")))=0,LEN(TRIM(SUBSTITUTE(SUBSTITUTE(SUBSTITUTE(SUBSTITUTE(SUBSTITUTE(SUBSTITUTE(Z43,CHAR(160)," "),CHAR(9)," "),CHAR(10)," "),CHAR(11)," "),CHAR(12)," "),CHAR(13)," ")))=0),"INCOMPLETE","COMPLETE")</f>
      </c>
      <c r="AD43">
        <f>IF(AC43=AA43,"PASS","FAIL")</f>
      </c>
      <c r="AE43">
        <f>IF(OR(Q43="INVALID_INPUT",Q43="INCOMPLETE",Q43="RESOLVE_SCOPE",AC43="INCOMPLETE"),"NOT_READY_TO_PUBLISH","READY_FOR_HANDOFF")</f>
      </c>
      <c r="AF43">
        <f>IF(AE43=AB43,"PASS","FAIL")</f>
      </c>
    </row>
    <row r="44">
      <c r="A44" t="str">
        <v>MULTI-005</v>
      </c>
      <c r="B44" t="str">
        <v>multi-split</v>
      </c>
      <c r="C44" t="str">
        <v>Material interaction: offer + geography</v>
      </c>
      <c r="D44" t="str">
        <v>YES</v>
      </c>
      <c r="E44" s="40" t="str">
        <v>strategy</v>
      </c>
      <c r="F44" s="40" t="str">
        <v>NONE</v>
      </c>
      <c r="G44" s="40" t="str">
        <v>ESTABLISHED</v>
      </c>
      <c r="H44" s="40" t="str">
        <v>SAME</v>
      </c>
      <c r="I44" s="40" t="str">
        <v>ESTABLISHED</v>
      </c>
      <c r="J44" s="40" t="str">
        <v>MATERIAL</v>
      </c>
      <c r="K44" s="40" t="str">
        <v>ESTABLISHED</v>
      </c>
      <c r="L44" s="40" t="str">
        <v>SAME</v>
      </c>
      <c r="M44" s="40" t="str">
        <v>ESTABLISHED</v>
      </c>
      <c r="N44" s="40" t="str">
        <v>MATERIAL</v>
      </c>
      <c r="O44" t="str">
        <v>SPLIT_MULTIPLE</v>
      </c>
      <c r="P44" t="str">
        <v>offer|geography</v>
      </c>
      <c r="Q44" s="46">
        <f>IF(V44="OBJECT_INVALID_FIELD_TYPE","INVALID_INPUT",IF(V44&lt;&gt;"OBJECT","INCOMPLETE",IF(OR(LEN(TRIM(SUBSTITUTE(SUBSTITUTE(SUBSTITUTE(SUBSTITUTE(SUBSTITUTE(SUBSTITUTE(E44,CHAR(160)," "),CHAR(9)," "),CHAR(10)," "),CHAR(11)," "),CHAR(12)," "),CHAR(13)," ")))=0,LEN(TRIM(SUBSTITUTE(SUBSTITUTE(SUBSTITUTE(SUBSTITUTE(SUBSTITUTE(SUBSTITUTE(F44,CHAR(160)," "),CHAR(9)," "),CHAR(10)," "),CHAR(11)," "),CHAR(12)," "),CHAR(13)," ")))=0,LEN(TRIM(SUBSTITUTE(SUBSTITUTE(SUBSTITUTE(SUBSTITUTE(SUBSTITUTE(SUBSTITUTE(G44,CHAR(160)," "),CHAR(9)," "),CHAR(10)," "),CHAR(11)," "),CHAR(12)," "),CHAR(13)," ")))=0,LEN(TRIM(SUBSTITUTE(SUBSTITUTE(SUBSTITUTE(SUBSTITUTE(SUBSTITUTE(SUBSTITUTE(H44,CHAR(160)," "),CHAR(9)," "),CHAR(10)," "),CHAR(11)," "),CHAR(12)," "),CHAR(13)," ")))=0,LEN(TRIM(SUBSTITUTE(SUBSTITUTE(SUBSTITUTE(SUBSTITUTE(SUBSTITUTE(SUBSTITUTE(I44,CHAR(160)," "),CHAR(9)," "),CHAR(10)," "),CHAR(11)," "),CHAR(12)," "),CHAR(13)," ")))=0,LEN(TRIM(SUBSTITUTE(SUBSTITUTE(SUBSTITUTE(SUBSTITUTE(SUBSTITUTE(SUBSTITUTE(J44,CHAR(160)," "),CHAR(9)," "),CHAR(10)," "),CHAR(11)," "),CHAR(12)," "),CHAR(13)," ")))=0,LEN(TRIM(SUBSTITUTE(SUBSTITUTE(SUBSTITUTE(SUBSTITUTE(SUBSTITUTE(SUBSTITUTE(K44,CHAR(160)," "),CHAR(9)," "),CHAR(10)," "),CHAR(11)," "),CHAR(12)," "),CHAR(13)," ")))=0,LEN(TRIM(SUBSTITUTE(SUBSTITUTE(SUBSTITUTE(SUBSTITUTE(SUBSTITUTE(SUBSTITUTE(L44,CHAR(160)," "),CHAR(9)," "),CHAR(10)," "),CHAR(11)," "),CHAR(12)," "),CHAR(13)," ")))=0,LEN(TRIM(SUBSTITUTE(SUBSTITUTE(SUBSTITUTE(SUBSTITUTE(SUBSTITUTE(SUBSTITUTE(M44,CHAR(160)," "),CHAR(9)," "),CHAR(10)," "),CHAR(11)," "),CHAR(12)," "),CHAR(13)," ")))=0,LEN(TRIM(SUBSTITUTE(SUBSTITUTE(SUBSTITUTE(SUBSTITUTE(SUBSTITUTE(SUBSTITUTE(N44,CHAR(160)," "),CHAR(9)," "),CHAR(10)," "),CHAR(11)," "),CHAR(12)," "),CHAR(13)," ")))=0),"INCOMPLETE",IF(OR(SUMPRODUCT(--EXACT(TRIM(SUBSTITUTE(SUBSTITUTE(SUBSTITUTE(SUBSTITUTE(SUBSTITUTE(SUBSTITUTE(E44,CHAR(160)," "),CHAR(9)," "),CHAR(10)," "),CHAR(11)," "),CHAR(12)," "),CHAR(13)," ")),validation_decision_use))=0,SUMPRODUCT(--EXACT(TRIM(SUBSTITUTE(SUBSTITUTE(SUBSTITUTE(SUBSTITUTE(SUBSTITUTE(SUBSTITUTE(F44,CHAR(160)," "),CHAR(9)," "),CHAR(10)," "),CHAR(11)," "),CHAR(12)," "),CHAR(13)," ")),validation_existing_view))=0,SUMPRODUCT(--EXACT(TRIM(SUBSTITUTE(SUBSTITUTE(SUBSTITUTE(SUBSTITUTE(SUBSTITUTE(SUBSTITUTE(G44,CHAR(160)," "),CHAR(9)," "),CHAR(10)," "),CHAR(11)," "),CHAR(12)," "),CHAR(13)," ")),validation_boundary_state))=0,SUMPRODUCT(--EXACT(TRIM(SUBSTITUTE(SUBSTITUTE(SUBSTITUTE(SUBSTITUTE(SUBSTITUTE(SUBSTITUTE(H44,CHAR(160)," "),CHAR(9)," "),CHAR(10)," "),CHAR(11)," "),CHAR(12)," "),CHAR(13)," ")),validation_boundary_effect))=0,SUMPRODUCT(--EXACT(TRIM(SUBSTITUTE(SUBSTITUTE(SUBSTITUTE(SUBSTITUTE(SUBSTITUTE(SUBSTITUTE(I44,CHAR(160)," "),CHAR(9)," "),CHAR(10)," "),CHAR(11)," "),CHAR(12)," "),CHAR(13)," ")),validation_boundary_state))=0,SUMPRODUCT(--EXACT(TRIM(SUBSTITUTE(SUBSTITUTE(SUBSTITUTE(SUBSTITUTE(SUBSTITUTE(SUBSTITUTE(J44,CHAR(160)," "),CHAR(9)," "),CHAR(10)," "),CHAR(11)," "),CHAR(12)," "),CHAR(13)," ")),validation_boundary_effect))=0,SUMPRODUCT(--EXACT(TRIM(SUBSTITUTE(SUBSTITUTE(SUBSTITUTE(SUBSTITUTE(SUBSTITUTE(SUBSTITUTE(K44,CHAR(160)," "),CHAR(9)," "),CHAR(10)," "),CHAR(11)," "),CHAR(12)," "),CHAR(13)," ")),validation_boundary_state))=0,SUMPRODUCT(--EXACT(TRIM(SUBSTITUTE(SUBSTITUTE(SUBSTITUTE(SUBSTITUTE(SUBSTITUTE(SUBSTITUTE(L44,CHAR(160)," "),CHAR(9)," "),CHAR(10)," "),CHAR(11)," "),CHAR(12)," "),CHAR(13)," ")),validation_boundary_effect))=0,SUMPRODUCT(--EXACT(TRIM(SUBSTITUTE(SUBSTITUTE(SUBSTITUTE(SUBSTITUTE(SUBSTITUTE(SUBSTITUTE(M44,CHAR(160)," "),CHAR(9)," "),CHAR(10)," "),CHAR(11)," "),CHAR(12)," "),CHAR(13)," ")),validation_boundary_state))=0,SUMPRODUCT(--EXACT(TRIM(SUBSTITUTE(SUBSTITUTE(SUBSTITUTE(SUBSTITUTE(SUBSTITUTE(SUBSTITUTE(N44,CHAR(160)," "),CHAR(9)," "),CHAR(10)," "),CHAR(11)," "),CHAR(12)," "),CHAR(13)," ")),validation_boundary_effect))=0),"INVALID_INPUT",IF(OR(TRIM(SUBSTITUTE(SUBSTITUTE(SUBSTITUTE(SUBSTITUTE(SUBSTITUTE(SUBSTITUTE(G44,CHAR(160)," "),CHAR(9)," "),CHAR(10)," "),CHAR(11)," "),CHAR(12)," "),CHAR(13)," "))="UNRESOLVED",TRIM(SUBSTITUTE(SUBSTITUTE(SUBSTITUTE(SUBSTITUTE(SUBSTITUTE(SUBSTITUTE(H44,CHAR(160)," "),CHAR(9)," "),CHAR(10)," "),CHAR(11)," "),CHAR(12)," "),CHAR(13)," "))="UNKNOWN",TRIM(SUBSTITUTE(SUBSTITUTE(SUBSTITUTE(SUBSTITUTE(SUBSTITUTE(SUBSTITUTE(I44,CHAR(160)," "),CHAR(9)," "),CHAR(10)," "),CHAR(11)," "),CHAR(12)," "),CHAR(13)," "))="UNRESOLVED",TRIM(SUBSTITUTE(SUBSTITUTE(SUBSTITUTE(SUBSTITUTE(SUBSTITUTE(SUBSTITUTE(J44,CHAR(160)," "),CHAR(9)," "),CHAR(10)," "),CHAR(11)," "),CHAR(12)," "),CHAR(13)," "))="UNKNOWN",TRIM(SUBSTITUTE(SUBSTITUTE(SUBSTITUTE(SUBSTITUTE(SUBSTITUTE(SUBSTITUTE(K44,CHAR(160)," "),CHAR(9)," "),CHAR(10)," "),CHAR(11)," "),CHAR(12)," "),CHAR(13)," "))="UNRESOLVED",TRIM(SUBSTITUTE(SUBSTITUTE(SUBSTITUTE(SUBSTITUTE(SUBSTITUTE(SUBSTITUTE(L44,CHAR(160)," "),CHAR(9)," "),CHAR(10)," "),CHAR(11)," "),CHAR(12)," "),CHAR(13)," "))="UNKNOWN",TRIM(SUBSTITUTE(SUBSTITUTE(SUBSTITUTE(SUBSTITUTE(SUBSTITUTE(SUBSTITUTE(M44,CHAR(160)," "),CHAR(9)," "),CHAR(10)," "),CHAR(11)," "),CHAR(12)," "),CHAR(13)," "))="UNRESOLVED",TRIM(SUBSTITUTE(SUBSTITUTE(SUBSTITUTE(SUBSTITUTE(SUBSTITUTE(SUBSTITUTE(N44,CHAR(160)," "),CHAR(9)," "),CHAR(10)," "),CHAR(11)," "),CHAR(12)," "),CHAR(13)," "))="UNKNOWN"),"RESOLVE_SCOPE",IF(AND(TRIM(SUBSTITUTE(SUBSTITUTE(SUBSTITUTE(SUBSTITUTE(SUBSTITUTE(SUBSTITUTE(F44,CHAR(160)," "),CHAR(9)," "),CHAR(10)," "),CHAR(11)," "),CHAR(12)," "),CHAR(13)," "))="CURRENT",OR(TRIM(SUBSTITUTE(SUBSTITUTE(SUBSTITUTE(SUBSTITUTE(SUBSTITUTE(SUBSTITUTE(H44,CHAR(160)," "),CHAR(9)," "),CHAR(10)," "),CHAR(11)," "),CHAR(12)," "),CHAR(13)," "))="MATERIAL",TRIM(SUBSTITUTE(SUBSTITUTE(SUBSTITUTE(SUBSTITUTE(SUBSTITUTE(SUBSTITUTE(J44,CHAR(160)," "),CHAR(9)," "),CHAR(10)," "),CHAR(11)," "),CHAR(12)," "),CHAR(13)," "))="MATERIAL",TRIM(SUBSTITUTE(SUBSTITUTE(SUBSTITUTE(SUBSTITUTE(SUBSTITUTE(SUBSTITUTE(L44,CHAR(160)," "),CHAR(9)," "),CHAR(10)," "),CHAR(11)," "),CHAR(12)," "),CHAR(13)," "))="MATERIAL",TRIM(SUBSTITUTE(SUBSTITUTE(SUBSTITUTE(SUBSTITUTE(SUBSTITUTE(SUBSTITUTE(N44,CHAR(160)," "),CHAR(9)," "),CHAR(10)," "),CHAR(11)," "),CHAR(12)," "),CHAR(13)," "))="MATERIAL")),"REOPEN_VIEW",IF((--(TRIM(SUBSTITUTE(SUBSTITUTE(SUBSTITUTE(SUBSTITUTE(SUBSTITUTE(SUBSTITUTE(H44,CHAR(160)," "),CHAR(9)," "),CHAR(10)," "),CHAR(11)," "),CHAR(12)," "),CHAR(13)," "))="MATERIAL")+--(TRIM(SUBSTITUTE(SUBSTITUTE(SUBSTITUTE(SUBSTITUTE(SUBSTITUTE(SUBSTITUTE(J44,CHAR(160)," "),CHAR(9)," "),CHAR(10)," "),CHAR(11)," "),CHAR(12)," "),CHAR(13)," "))="MATERIAL")+--(TRIM(SUBSTITUTE(SUBSTITUTE(SUBSTITUTE(SUBSTITUTE(SUBSTITUTE(SUBSTITUTE(L44,CHAR(160)," "),CHAR(9)," "),CHAR(10)," "),CHAR(11)," "),CHAR(12)," "),CHAR(13)," "))="MATERIAL")+--(TRIM(SUBSTITUTE(SUBSTITUTE(SUBSTITUTE(SUBSTITUTE(SUBSTITUTE(SUBSTITUTE(N44,CHAR(160)," "),CHAR(9)," "),CHAR(10)," "),CHAR(11)," "),CHAR(12)," "),CHAR(13)," "))="MATERIAL"))&gt;1,"SPLIT_MULTIPLE",IF(TRIM(SUBSTITUTE(SUBSTITUTE(SUBSTITUTE(SUBSTITUTE(SUBSTITUTE(SUBSTITUTE(H44,CHAR(160)," "),CHAR(9)," "),CHAR(10)," "),CHAR(11)," "),CHAR(12)," "),CHAR(13)," "))="MATERIAL","SPLIT_BUYER",IF(TRIM(SUBSTITUTE(SUBSTITUTE(SUBSTITUTE(SUBSTITUTE(SUBSTITUTE(SUBSTITUTE(J44,CHAR(160)," "),CHAR(9)," "),CHAR(10)," "),CHAR(11)," "),CHAR(12)," "),CHAR(13)," "))="MATERIAL","SPLIT_OFFER",IF(TRIM(SUBSTITUTE(SUBSTITUTE(SUBSTITUTE(SUBSTITUTE(SUBSTITUTE(SUBSTITUTE(L44,CHAR(160)," "),CHAR(9)," "),CHAR(10)," "),CHAR(11)," "),CHAR(12)," "),CHAR(13)," "))="MATERIAL","SPLIT_MARKET",IF(TRIM(SUBSTITUTE(SUBSTITUTE(SUBSTITUTE(SUBSTITUTE(SUBSTITUTE(SUBSTITUTE(N44,CHAR(160)," "),CHAR(9)," "),CHAR(10)," "),CHAR(11)," "),CHAR(12)," "),CHAR(13)," "))="MATERIAL","SPLIT_GEOGRAPHY","USE_ONE_VIEW")))))))))))</f>
      </c>
      <c r="R44" s="46">
        <f>IF(Q44=O44,"PASS","FAIL")</f>
      </c>
      <c r="S44" t="str">
        <v>{"decision_use":"strategy","existing_view":"NONE","buyer_state":"ESTABLISHED","buyer_effect":"SAME","buyer_label":"Enterprise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44" t="str">
        <v>Workbook formula applies — original canonical fixture</v>
      </c>
      <c r="U44" t="str">
        <v>SPLIT_MULTIPLE</v>
      </c>
      <c r="V44" t="str">
        <v>OBJECT</v>
      </c>
      <c r="W44" t="str">
        <v>Enterprise buying group</v>
      </c>
      <c r="X44" t="str">
        <v>Enterprise platform</v>
      </c>
      <c r="Y44" t="str">
        <v>Secure workflow coordination</v>
      </c>
      <c r="Z44" t="str">
        <v>EU buyers with confirmed serviceability</v>
      </c>
      <c r="AA44" t="str">
        <v>COMPLETE</v>
      </c>
      <c r="AB44" t="str">
        <v>READY_FOR_HANDOFF</v>
      </c>
      <c r="AC44">
        <f>IF(OR(LEN(TRIM(SUBSTITUTE(SUBSTITUTE(SUBSTITUTE(SUBSTITUTE(SUBSTITUTE(SUBSTITUTE(W44,CHAR(160)," "),CHAR(9)," "),CHAR(10)," "),CHAR(11)," "),CHAR(12)," "),CHAR(13)," ")))=0,LEN(TRIM(SUBSTITUTE(SUBSTITUTE(SUBSTITUTE(SUBSTITUTE(SUBSTITUTE(SUBSTITUTE(X44,CHAR(160)," "),CHAR(9)," "),CHAR(10)," "),CHAR(11)," "),CHAR(12)," "),CHAR(13)," ")))=0,LEN(TRIM(SUBSTITUTE(SUBSTITUTE(SUBSTITUTE(SUBSTITUTE(SUBSTITUTE(SUBSTITUTE(Y44,CHAR(160)," "),CHAR(9)," "),CHAR(10)," "),CHAR(11)," "),CHAR(12)," "),CHAR(13)," ")))=0,LEN(TRIM(SUBSTITUTE(SUBSTITUTE(SUBSTITUTE(SUBSTITUTE(SUBSTITUTE(SUBSTITUTE(Z44,CHAR(160)," "),CHAR(9)," "),CHAR(10)," "),CHAR(11)," "),CHAR(12)," "),CHAR(13)," ")))=0),"INCOMPLETE","COMPLETE")</f>
      </c>
      <c r="AD44">
        <f>IF(AC44=AA44,"PASS","FAIL")</f>
      </c>
      <c r="AE44">
        <f>IF(OR(Q44="INVALID_INPUT",Q44="INCOMPLETE",Q44="RESOLVE_SCOPE",AC44="INCOMPLETE"),"NOT_READY_TO_PUBLISH","READY_FOR_HANDOFF")</f>
      </c>
      <c r="AF44">
        <f>IF(AE44=AB44,"PASS","FAIL")</f>
      </c>
    </row>
    <row r="45">
      <c r="A45" t="str">
        <v>MULTI-006</v>
      </c>
      <c r="B45" t="str">
        <v>multi-split</v>
      </c>
      <c r="C45" t="str">
        <v>Material interaction: market + geography</v>
      </c>
      <c r="D45" t="str">
        <v>YES</v>
      </c>
      <c r="E45" s="40" t="str">
        <v>strategy</v>
      </c>
      <c r="F45" s="40" t="str">
        <v>NONE</v>
      </c>
      <c r="G45" s="40" t="str">
        <v>ESTABLISHED</v>
      </c>
      <c r="H45" s="40" t="str">
        <v>SAME</v>
      </c>
      <c r="I45" s="40" t="str">
        <v>ESTABLISHED</v>
      </c>
      <c r="J45" s="40" t="str">
        <v>SAME</v>
      </c>
      <c r="K45" s="40" t="str">
        <v>ESTABLISHED</v>
      </c>
      <c r="L45" s="40" t="str">
        <v>MATERIAL</v>
      </c>
      <c r="M45" s="40" t="str">
        <v>ESTABLISHED</v>
      </c>
      <c r="N45" s="40" t="str">
        <v>MATERIAL</v>
      </c>
      <c r="O45" t="str">
        <v>SPLIT_MULTIPLE</v>
      </c>
      <c r="P45" t="str">
        <v>market|geography</v>
      </c>
      <c r="Q45" s="46">
        <f>IF(V45="OBJECT_INVALID_FIELD_TYPE","INVALID_INPUT",IF(V45&lt;&gt;"OBJECT","INCOMPLETE",IF(OR(LEN(TRIM(SUBSTITUTE(SUBSTITUTE(SUBSTITUTE(SUBSTITUTE(SUBSTITUTE(SUBSTITUTE(E45,CHAR(160)," "),CHAR(9)," "),CHAR(10)," "),CHAR(11)," "),CHAR(12)," "),CHAR(13)," ")))=0,LEN(TRIM(SUBSTITUTE(SUBSTITUTE(SUBSTITUTE(SUBSTITUTE(SUBSTITUTE(SUBSTITUTE(F45,CHAR(160)," "),CHAR(9)," "),CHAR(10)," "),CHAR(11)," "),CHAR(12)," "),CHAR(13)," ")))=0,LEN(TRIM(SUBSTITUTE(SUBSTITUTE(SUBSTITUTE(SUBSTITUTE(SUBSTITUTE(SUBSTITUTE(G45,CHAR(160)," "),CHAR(9)," "),CHAR(10)," "),CHAR(11)," "),CHAR(12)," "),CHAR(13)," ")))=0,LEN(TRIM(SUBSTITUTE(SUBSTITUTE(SUBSTITUTE(SUBSTITUTE(SUBSTITUTE(SUBSTITUTE(H45,CHAR(160)," "),CHAR(9)," "),CHAR(10)," "),CHAR(11)," "),CHAR(12)," "),CHAR(13)," ")))=0,LEN(TRIM(SUBSTITUTE(SUBSTITUTE(SUBSTITUTE(SUBSTITUTE(SUBSTITUTE(SUBSTITUTE(I45,CHAR(160)," "),CHAR(9)," "),CHAR(10)," "),CHAR(11)," "),CHAR(12)," "),CHAR(13)," ")))=0,LEN(TRIM(SUBSTITUTE(SUBSTITUTE(SUBSTITUTE(SUBSTITUTE(SUBSTITUTE(SUBSTITUTE(J45,CHAR(160)," "),CHAR(9)," "),CHAR(10)," "),CHAR(11)," "),CHAR(12)," "),CHAR(13)," ")))=0,LEN(TRIM(SUBSTITUTE(SUBSTITUTE(SUBSTITUTE(SUBSTITUTE(SUBSTITUTE(SUBSTITUTE(K45,CHAR(160)," "),CHAR(9)," "),CHAR(10)," "),CHAR(11)," "),CHAR(12)," "),CHAR(13)," ")))=0,LEN(TRIM(SUBSTITUTE(SUBSTITUTE(SUBSTITUTE(SUBSTITUTE(SUBSTITUTE(SUBSTITUTE(L45,CHAR(160)," "),CHAR(9)," "),CHAR(10)," "),CHAR(11)," "),CHAR(12)," "),CHAR(13)," ")))=0,LEN(TRIM(SUBSTITUTE(SUBSTITUTE(SUBSTITUTE(SUBSTITUTE(SUBSTITUTE(SUBSTITUTE(M45,CHAR(160)," "),CHAR(9)," "),CHAR(10)," "),CHAR(11)," "),CHAR(12)," "),CHAR(13)," ")))=0,LEN(TRIM(SUBSTITUTE(SUBSTITUTE(SUBSTITUTE(SUBSTITUTE(SUBSTITUTE(SUBSTITUTE(N45,CHAR(160)," "),CHAR(9)," "),CHAR(10)," "),CHAR(11)," "),CHAR(12)," "),CHAR(13)," ")))=0),"INCOMPLETE",IF(OR(SUMPRODUCT(--EXACT(TRIM(SUBSTITUTE(SUBSTITUTE(SUBSTITUTE(SUBSTITUTE(SUBSTITUTE(SUBSTITUTE(E45,CHAR(160)," "),CHAR(9)," "),CHAR(10)," "),CHAR(11)," "),CHAR(12)," "),CHAR(13)," ")),validation_decision_use))=0,SUMPRODUCT(--EXACT(TRIM(SUBSTITUTE(SUBSTITUTE(SUBSTITUTE(SUBSTITUTE(SUBSTITUTE(SUBSTITUTE(F45,CHAR(160)," "),CHAR(9)," "),CHAR(10)," "),CHAR(11)," "),CHAR(12)," "),CHAR(13)," ")),validation_existing_view))=0,SUMPRODUCT(--EXACT(TRIM(SUBSTITUTE(SUBSTITUTE(SUBSTITUTE(SUBSTITUTE(SUBSTITUTE(SUBSTITUTE(G45,CHAR(160)," "),CHAR(9)," "),CHAR(10)," "),CHAR(11)," "),CHAR(12)," "),CHAR(13)," ")),validation_boundary_state))=0,SUMPRODUCT(--EXACT(TRIM(SUBSTITUTE(SUBSTITUTE(SUBSTITUTE(SUBSTITUTE(SUBSTITUTE(SUBSTITUTE(H45,CHAR(160)," "),CHAR(9)," "),CHAR(10)," "),CHAR(11)," "),CHAR(12)," "),CHAR(13)," ")),validation_boundary_effect))=0,SUMPRODUCT(--EXACT(TRIM(SUBSTITUTE(SUBSTITUTE(SUBSTITUTE(SUBSTITUTE(SUBSTITUTE(SUBSTITUTE(I45,CHAR(160)," "),CHAR(9)," "),CHAR(10)," "),CHAR(11)," "),CHAR(12)," "),CHAR(13)," ")),validation_boundary_state))=0,SUMPRODUCT(--EXACT(TRIM(SUBSTITUTE(SUBSTITUTE(SUBSTITUTE(SUBSTITUTE(SUBSTITUTE(SUBSTITUTE(J45,CHAR(160)," "),CHAR(9)," "),CHAR(10)," "),CHAR(11)," "),CHAR(12)," "),CHAR(13)," ")),validation_boundary_effect))=0,SUMPRODUCT(--EXACT(TRIM(SUBSTITUTE(SUBSTITUTE(SUBSTITUTE(SUBSTITUTE(SUBSTITUTE(SUBSTITUTE(K45,CHAR(160)," "),CHAR(9)," "),CHAR(10)," "),CHAR(11)," "),CHAR(12)," "),CHAR(13)," ")),validation_boundary_state))=0,SUMPRODUCT(--EXACT(TRIM(SUBSTITUTE(SUBSTITUTE(SUBSTITUTE(SUBSTITUTE(SUBSTITUTE(SUBSTITUTE(L45,CHAR(160)," "),CHAR(9)," "),CHAR(10)," "),CHAR(11)," "),CHAR(12)," "),CHAR(13)," ")),validation_boundary_effect))=0,SUMPRODUCT(--EXACT(TRIM(SUBSTITUTE(SUBSTITUTE(SUBSTITUTE(SUBSTITUTE(SUBSTITUTE(SUBSTITUTE(M45,CHAR(160)," "),CHAR(9)," "),CHAR(10)," "),CHAR(11)," "),CHAR(12)," "),CHAR(13)," ")),validation_boundary_state))=0,SUMPRODUCT(--EXACT(TRIM(SUBSTITUTE(SUBSTITUTE(SUBSTITUTE(SUBSTITUTE(SUBSTITUTE(SUBSTITUTE(N45,CHAR(160)," "),CHAR(9)," "),CHAR(10)," "),CHAR(11)," "),CHAR(12)," "),CHAR(13)," ")),validation_boundary_effect))=0),"INVALID_INPUT",IF(OR(TRIM(SUBSTITUTE(SUBSTITUTE(SUBSTITUTE(SUBSTITUTE(SUBSTITUTE(SUBSTITUTE(G45,CHAR(160)," "),CHAR(9)," "),CHAR(10)," "),CHAR(11)," "),CHAR(12)," "),CHAR(13)," "))="UNRESOLVED",TRIM(SUBSTITUTE(SUBSTITUTE(SUBSTITUTE(SUBSTITUTE(SUBSTITUTE(SUBSTITUTE(H45,CHAR(160)," "),CHAR(9)," "),CHAR(10)," "),CHAR(11)," "),CHAR(12)," "),CHAR(13)," "))="UNKNOWN",TRIM(SUBSTITUTE(SUBSTITUTE(SUBSTITUTE(SUBSTITUTE(SUBSTITUTE(SUBSTITUTE(I45,CHAR(160)," "),CHAR(9)," "),CHAR(10)," "),CHAR(11)," "),CHAR(12)," "),CHAR(13)," "))="UNRESOLVED",TRIM(SUBSTITUTE(SUBSTITUTE(SUBSTITUTE(SUBSTITUTE(SUBSTITUTE(SUBSTITUTE(J45,CHAR(160)," "),CHAR(9)," "),CHAR(10)," "),CHAR(11)," "),CHAR(12)," "),CHAR(13)," "))="UNKNOWN",TRIM(SUBSTITUTE(SUBSTITUTE(SUBSTITUTE(SUBSTITUTE(SUBSTITUTE(SUBSTITUTE(K45,CHAR(160)," "),CHAR(9)," "),CHAR(10)," "),CHAR(11)," "),CHAR(12)," "),CHAR(13)," "))="UNRESOLVED",TRIM(SUBSTITUTE(SUBSTITUTE(SUBSTITUTE(SUBSTITUTE(SUBSTITUTE(SUBSTITUTE(L45,CHAR(160)," "),CHAR(9)," "),CHAR(10)," "),CHAR(11)," "),CHAR(12)," "),CHAR(13)," "))="UNKNOWN",TRIM(SUBSTITUTE(SUBSTITUTE(SUBSTITUTE(SUBSTITUTE(SUBSTITUTE(SUBSTITUTE(M45,CHAR(160)," "),CHAR(9)," "),CHAR(10)," "),CHAR(11)," "),CHAR(12)," "),CHAR(13)," "))="UNRESOLVED",TRIM(SUBSTITUTE(SUBSTITUTE(SUBSTITUTE(SUBSTITUTE(SUBSTITUTE(SUBSTITUTE(N45,CHAR(160)," "),CHAR(9)," "),CHAR(10)," "),CHAR(11)," "),CHAR(12)," "),CHAR(13)," "))="UNKNOWN"),"RESOLVE_SCOPE",IF(AND(TRIM(SUBSTITUTE(SUBSTITUTE(SUBSTITUTE(SUBSTITUTE(SUBSTITUTE(SUBSTITUTE(F45,CHAR(160)," "),CHAR(9)," "),CHAR(10)," "),CHAR(11)," "),CHAR(12)," "),CHAR(13)," "))="CURRENT",OR(TRIM(SUBSTITUTE(SUBSTITUTE(SUBSTITUTE(SUBSTITUTE(SUBSTITUTE(SUBSTITUTE(H45,CHAR(160)," "),CHAR(9)," "),CHAR(10)," "),CHAR(11)," "),CHAR(12)," "),CHAR(13)," "))="MATERIAL",TRIM(SUBSTITUTE(SUBSTITUTE(SUBSTITUTE(SUBSTITUTE(SUBSTITUTE(SUBSTITUTE(J45,CHAR(160)," "),CHAR(9)," "),CHAR(10)," "),CHAR(11)," "),CHAR(12)," "),CHAR(13)," "))="MATERIAL",TRIM(SUBSTITUTE(SUBSTITUTE(SUBSTITUTE(SUBSTITUTE(SUBSTITUTE(SUBSTITUTE(L45,CHAR(160)," "),CHAR(9)," "),CHAR(10)," "),CHAR(11)," "),CHAR(12)," "),CHAR(13)," "))="MATERIAL",TRIM(SUBSTITUTE(SUBSTITUTE(SUBSTITUTE(SUBSTITUTE(SUBSTITUTE(SUBSTITUTE(N45,CHAR(160)," "),CHAR(9)," "),CHAR(10)," "),CHAR(11)," "),CHAR(12)," "),CHAR(13)," "))="MATERIAL")),"REOPEN_VIEW",IF((--(TRIM(SUBSTITUTE(SUBSTITUTE(SUBSTITUTE(SUBSTITUTE(SUBSTITUTE(SUBSTITUTE(H45,CHAR(160)," "),CHAR(9)," "),CHAR(10)," "),CHAR(11)," "),CHAR(12)," "),CHAR(13)," "))="MATERIAL")+--(TRIM(SUBSTITUTE(SUBSTITUTE(SUBSTITUTE(SUBSTITUTE(SUBSTITUTE(SUBSTITUTE(J45,CHAR(160)," "),CHAR(9)," "),CHAR(10)," "),CHAR(11)," "),CHAR(12)," "),CHAR(13)," "))="MATERIAL")+--(TRIM(SUBSTITUTE(SUBSTITUTE(SUBSTITUTE(SUBSTITUTE(SUBSTITUTE(SUBSTITUTE(L45,CHAR(160)," "),CHAR(9)," "),CHAR(10)," "),CHAR(11)," "),CHAR(12)," "),CHAR(13)," "))="MATERIAL")+--(TRIM(SUBSTITUTE(SUBSTITUTE(SUBSTITUTE(SUBSTITUTE(SUBSTITUTE(SUBSTITUTE(N45,CHAR(160)," "),CHAR(9)," "),CHAR(10)," "),CHAR(11)," "),CHAR(12)," "),CHAR(13)," "))="MATERIAL"))&gt;1,"SPLIT_MULTIPLE",IF(TRIM(SUBSTITUTE(SUBSTITUTE(SUBSTITUTE(SUBSTITUTE(SUBSTITUTE(SUBSTITUTE(H45,CHAR(160)," "),CHAR(9)," "),CHAR(10)," "),CHAR(11)," "),CHAR(12)," "),CHAR(13)," "))="MATERIAL","SPLIT_BUYER",IF(TRIM(SUBSTITUTE(SUBSTITUTE(SUBSTITUTE(SUBSTITUTE(SUBSTITUTE(SUBSTITUTE(J45,CHAR(160)," "),CHAR(9)," "),CHAR(10)," "),CHAR(11)," "),CHAR(12)," "),CHAR(13)," "))="MATERIAL","SPLIT_OFFER",IF(TRIM(SUBSTITUTE(SUBSTITUTE(SUBSTITUTE(SUBSTITUTE(SUBSTITUTE(SUBSTITUTE(L45,CHAR(160)," "),CHAR(9)," "),CHAR(10)," "),CHAR(11)," "),CHAR(12)," "),CHAR(13)," "))="MATERIAL","SPLIT_MARKET",IF(TRIM(SUBSTITUTE(SUBSTITUTE(SUBSTITUTE(SUBSTITUTE(SUBSTITUTE(SUBSTITUTE(N45,CHAR(160)," "),CHAR(9)," "),CHAR(10)," "),CHAR(11)," "),CHAR(12)," "),CHAR(13)," "))="MATERIAL","SPLIT_GEOGRAPHY","USE_ONE_VIEW")))))))))))</f>
      </c>
      <c r="R45" s="46">
        <f>IF(Q45=O45,"PASS","FAIL")</f>
      </c>
      <c r="S45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45" t="str">
        <v>Workbook formula applies — original canonical fixture</v>
      </c>
      <c r="U45" t="str">
        <v>SPLIT_MULTIPLE</v>
      </c>
      <c r="V45" t="str">
        <v>OBJECT</v>
      </c>
      <c r="W45" t="str">
        <v>Enterprise buying group</v>
      </c>
      <c r="X45" t="str">
        <v>Enterprise platform</v>
      </c>
      <c r="Y45" t="str">
        <v>Secure workflow coordination</v>
      </c>
      <c r="Z45" t="str">
        <v>EU buyers with confirmed serviceability</v>
      </c>
      <c r="AA45" t="str">
        <v>COMPLETE</v>
      </c>
      <c r="AB45" t="str">
        <v>READY_FOR_HANDOFF</v>
      </c>
      <c r="AC45">
        <f>IF(OR(LEN(TRIM(SUBSTITUTE(SUBSTITUTE(SUBSTITUTE(SUBSTITUTE(SUBSTITUTE(SUBSTITUTE(W45,CHAR(160)," "),CHAR(9)," "),CHAR(10)," "),CHAR(11)," "),CHAR(12)," "),CHAR(13)," ")))=0,LEN(TRIM(SUBSTITUTE(SUBSTITUTE(SUBSTITUTE(SUBSTITUTE(SUBSTITUTE(SUBSTITUTE(X45,CHAR(160)," "),CHAR(9)," "),CHAR(10)," "),CHAR(11)," "),CHAR(12)," "),CHAR(13)," ")))=0,LEN(TRIM(SUBSTITUTE(SUBSTITUTE(SUBSTITUTE(SUBSTITUTE(SUBSTITUTE(SUBSTITUTE(Y45,CHAR(160)," "),CHAR(9)," "),CHAR(10)," "),CHAR(11)," "),CHAR(12)," "),CHAR(13)," ")))=0,LEN(TRIM(SUBSTITUTE(SUBSTITUTE(SUBSTITUTE(SUBSTITUTE(SUBSTITUTE(SUBSTITUTE(Z45,CHAR(160)," "),CHAR(9)," "),CHAR(10)," "),CHAR(11)," "),CHAR(12)," "),CHAR(13)," ")))=0),"INCOMPLETE","COMPLETE")</f>
      </c>
      <c r="AD45">
        <f>IF(AC45=AA45,"PASS","FAIL")</f>
      </c>
      <c r="AE45">
        <f>IF(OR(Q45="INVALID_INPUT",Q45="INCOMPLETE",Q45="RESOLVE_SCOPE",AC45="INCOMPLETE"),"NOT_READY_TO_PUBLISH","READY_FOR_HANDOFF")</f>
      </c>
      <c r="AF45">
        <f>IF(AE45=AB45,"PASS","FAIL")</f>
      </c>
    </row>
    <row r="46">
      <c r="A46" t="str">
        <v>MULTI-007</v>
      </c>
      <c r="B46" t="str">
        <v>multi-split</v>
      </c>
      <c r="C46" t="str">
        <v>Material interaction: buyer + offer + market</v>
      </c>
      <c r="D46" t="str">
        <v>YES</v>
      </c>
      <c r="E46" s="40" t="str">
        <v>strategy</v>
      </c>
      <c r="F46" s="40" t="str">
        <v>NONE</v>
      </c>
      <c r="G46" s="40" t="str">
        <v>ESTABLISHED</v>
      </c>
      <c r="H46" s="40" t="str">
        <v>MATERIAL</v>
      </c>
      <c r="I46" s="40" t="str">
        <v>ESTABLISHED</v>
      </c>
      <c r="J46" s="40" t="str">
        <v>MATERIAL</v>
      </c>
      <c r="K46" s="40" t="str">
        <v>ESTABLISHED</v>
      </c>
      <c r="L46" s="40" t="str">
        <v>MATERIAL</v>
      </c>
      <c r="M46" s="40" t="str">
        <v>ESTABLISHED</v>
      </c>
      <c r="N46" s="40" t="str">
        <v>SAME</v>
      </c>
      <c r="O46" t="str">
        <v>SPLIT_MULTIPLE</v>
      </c>
      <c r="P46" t="str">
        <v>buyer|offer|market</v>
      </c>
      <c r="Q46" s="46">
        <f>IF(V46="OBJECT_INVALID_FIELD_TYPE","INVALID_INPUT",IF(V46&lt;&gt;"OBJECT","INCOMPLETE",IF(OR(LEN(TRIM(SUBSTITUTE(SUBSTITUTE(SUBSTITUTE(SUBSTITUTE(SUBSTITUTE(SUBSTITUTE(E46,CHAR(160)," "),CHAR(9)," "),CHAR(10)," "),CHAR(11)," "),CHAR(12)," "),CHAR(13)," ")))=0,LEN(TRIM(SUBSTITUTE(SUBSTITUTE(SUBSTITUTE(SUBSTITUTE(SUBSTITUTE(SUBSTITUTE(F46,CHAR(160)," "),CHAR(9)," "),CHAR(10)," "),CHAR(11)," "),CHAR(12)," "),CHAR(13)," ")))=0,LEN(TRIM(SUBSTITUTE(SUBSTITUTE(SUBSTITUTE(SUBSTITUTE(SUBSTITUTE(SUBSTITUTE(G46,CHAR(160)," "),CHAR(9)," "),CHAR(10)," "),CHAR(11)," "),CHAR(12)," "),CHAR(13)," ")))=0,LEN(TRIM(SUBSTITUTE(SUBSTITUTE(SUBSTITUTE(SUBSTITUTE(SUBSTITUTE(SUBSTITUTE(H46,CHAR(160)," "),CHAR(9)," "),CHAR(10)," "),CHAR(11)," "),CHAR(12)," "),CHAR(13)," ")))=0,LEN(TRIM(SUBSTITUTE(SUBSTITUTE(SUBSTITUTE(SUBSTITUTE(SUBSTITUTE(SUBSTITUTE(I46,CHAR(160)," "),CHAR(9)," "),CHAR(10)," "),CHAR(11)," "),CHAR(12)," "),CHAR(13)," ")))=0,LEN(TRIM(SUBSTITUTE(SUBSTITUTE(SUBSTITUTE(SUBSTITUTE(SUBSTITUTE(SUBSTITUTE(J46,CHAR(160)," "),CHAR(9)," "),CHAR(10)," "),CHAR(11)," "),CHAR(12)," "),CHAR(13)," ")))=0,LEN(TRIM(SUBSTITUTE(SUBSTITUTE(SUBSTITUTE(SUBSTITUTE(SUBSTITUTE(SUBSTITUTE(K46,CHAR(160)," "),CHAR(9)," "),CHAR(10)," "),CHAR(11)," "),CHAR(12)," "),CHAR(13)," ")))=0,LEN(TRIM(SUBSTITUTE(SUBSTITUTE(SUBSTITUTE(SUBSTITUTE(SUBSTITUTE(SUBSTITUTE(L46,CHAR(160)," "),CHAR(9)," "),CHAR(10)," "),CHAR(11)," "),CHAR(12)," "),CHAR(13)," ")))=0,LEN(TRIM(SUBSTITUTE(SUBSTITUTE(SUBSTITUTE(SUBSTITUTE(SUBSTITUTE(SUBSTITUTE(M46,CHAR(160)," "),CHAR(9)," "),CHAR(10)," "),CHAR(11)," "),CHAR(12)," "),CHAR(13)," ")))=0,LEN(TRIM(SUBSTITUTE(SUBSTITUTE(SUBSTITUTE(SUBSTITUTE(SUBSTITUTE(SUBSTITUTE(N46,CHAR(160)," "),CHAR(9)," "),CHAR(10)," "),CHAR(11)," "),CHAR(12)," "),CHAR(13)," ")))=0),"INCOMPLETE",IF(OR(SUMPRODUCT(--EXACT(TRIM(SUBSTITUTE(SUBSTITUTE(SUBSTITUTE(SUBSTITUTE(SUBSTITUTE(SUBSTITUTE(E46,CHAR(160)," "),CHAR(9)," "),CHAR(10)," "),CHAR(11)," "),CHAR(12)," "),CHAR(13)," ")),validation_decision_use))=0,SUMPRODUCT(--EXACT(TRIM(SUBSTITUTE(SUBSTITUTE(SUBSTITUTE(SUBSTITUTE(SUBSTITUTE(SUBSTITUTE(F46,CHAR(160)," "),CHAR(9)," "),CHAR(10)," "),CHAR(11)," "),CHAR(12)," "),CHAR(13)," ")),validation_existing_view))=0,SUMPRODUCT(--EXACT(TRIM(SUBSTITUTE(SUBSTITUTE(SUBSTITUTE(SUBSTITUTE(SUBSTITUTE(SUBSTITUTE(G46,CHAR(160)," "),CHAR(9)," "),CHAR(10)," "),CHAR(11)," "),CHAR(12)," "),CHAR(13)," ")),validation_boundary_state))=0,SUMPRODUCT(--EXACT(TRIM(SUBSTITUTE(SUBSTITUTE(SUBSTITUTE(SUBSTITUTE(SUBSTITUTE(SUBSTITUTE(H46,CHAR(160)," "),CHAR(9)," "),CHAR(10)," "),CHAR(11)," "),CHAR(12)," "),CHAR(13)," ")),validation_boundary_effect))=0,SUMPRODUCT(--EXACT(TRIM(SUBSTITUTE(SUBSTITUTE(SUBSTITUTE(SUBSTITUTE(SUBSTITUTE(SUBSTITUTE(I46,CHAR(160)," "),CHAR(9)," "),CHAR(10)," "),CHAR(11)," "),CHAR(12)," "),CHAR(13)," ")),validation_boundary_state))=0,SUMPRODUCT(--EXACT(TRIM(SUBSTITUTE(SUBSTITUTE(SUBSTITUTE(SUBSTITUTE(SUBSTITUTE(SUBSTITUTE(J46,CHAR(160)," "),CHAR(9)," "),CHAR(10)," "),CHAR(11)," "),CHAR(12)," "),CHAR(13)," ")),validation_boundary_effect))=0,SUMPRODUCT(--EXACT(TRIM(SUBSTITUTE(SUBSTITUTE(SUBSTITUTE(SUBSTITUTE(SUBSTITUTE(SUBSTITUTE(K46,CHAR(160)," "),CHAR(9)," "),CHAR(10)," "),CHAR(11)," "),CHAR(12)," "),CHAR(13)," ")),validation_boundary_state))=0,SUMPRODUCT(--EXACT(TRIM(SUBSTITUTE(SUBSTITUTE(SUBSTITUTE(SUBSTITUTE(SUBSTITUTE(SUBSTITUTE(L46,CHAR(160)," "),CHAR(9)," "),CHAR(10)," "),CHAR(11)," "),CHAR(12)," "),CHAR(13)," ")),validation_boundary_effect))=0,SUMPRODUCT(--EXACT(TRIM(SUBSTITUTE(SUBSTITUTE(SUBSTITUTE(SUBSTITUTE(SUBSTITUTE(SUBSTITUTE(M46,CHAR(160)," "),CHAR(9)," "),CHAR(10)," "),CHAR(11)," "),CHAR(12)," "),CHAR(13)," ")),validation_boundary_state))=0,SUMPRODUCT(--EXACT(TRIM(SUBSTITUTE(SUBSTITUTE(SUBSTITUTE(SUBSTITUTE(SUBSTITUTE(SUBSTITUTE(N46,CHAR(160)," "),CHAR(9)," "),CHAR(10)," "),CHAR(11)," "),CHAR(12)," "),CHAR(13)," ")),validation_boundary_effect))=0),"INVALID_INPUT",IF(OR(TRIM(SUBSTITUTE(SUBSTITUTE(SUBSTITUTE(SUBSTITUTE(SUBSTITUTE(SUBSTITUTE(G46,CHAR(160)," "),CHAR(9)," "),CHAR(10)," "),CHAR(11)," "),CHAR(12)," "),CHAR(13)," "))="UNRESOLVED",TRIM(SUBSTITUTE(SUBSTITUTE(SUBSTITUTE(SUBSTITUTE(SUBSTITUTE(SUBSTITUTE(H46,CHAR(160)," "),CHAR(9)," "),CHAR(10)," "),CHAR(11)," "),CHAR(12)," "),CHAR(13)," "))="UNKNOWN",TRIM(SUBSTITUTE(SUBSTITUTE(SUBSTITUTE(SUBSTITUTE(SUBSTITUTE(SUBSTITUTE(I46,CHAR(160)," "),CHAR(9)," "),CHAR(10)," "),CHAR(11)," "),CHAR(12)," "),CHAR(13)," "))="UNRESOLVED",TRIM(SUBSTITUTE(SUBSTITUTE(SUBSTITUTE(SUBSTITUTE(SUBSTITUTE(SUBSTITUTE(J46,CHAR(160)," "),CHAR(9)," "),CHAR(10)," "),CHAR(11)," "),CHAR(12)," "),CHAR(13)," "))="UNKNOWN",TRIM(SUBSTITUTE(SUBSTITUTE(SUBSTITUTE(SUBSTITUTE(SUBSTITUTE(SUBSTITUTE(K46,CHAR(160)," "),CHAR(9)," "),CHAR(10)," "),CHAR(11)," "),CHAR(12)," "),CHAR(13)," "))="UNRESOLVED",TRIM(SUBSTITUTE(SUBSTITUTE(SUBSTITUTE(SUBSTITUTE(SUBSTITUTE(SUBSTITUTE(L46,CHAR(160)," "),CHAR(9)," "),CHAR(10)," "),CHAR(11)," "),CHAR(12)," "),CHAR(13)," "))="UNKNOWN",TRIM(SUBSTITUTE(SUBSTITUTE(SUBSTITUTE(SUBSTITUTE(SUBSTITUTE(SUBSTITUTE(M46,CHAR(160)," "),CHAR(9)," "),CHAR(10)," "),CHAR(11)," "),CHAR(12)," "),CHAR(13)," "))="UNRESOLVED",TRIM(SUBSTITUTE(SUBSTITUTE(SUBSTITUTE(SUBSTITUTE(SUBSTITUTE(SUBSTITUTE(N46,CHAR(160)," "),CHAR(9)," "),CHAR(10)," "),CHAR(11)," "),CHAR(12)," "),CHAR(13)," "))="UNKNOWN"),"RESOLVE_SCOPE",IF(AND(TRIM(SUBSTITUTE(SUBSTITUTE(SUBSTITUTE(SUBSTITUTE(SUBSTITUTE(SUBSTITUTE(F46,CHAR(160)," "),CHAR(9)," "),CHAR(10)," "),CHAR(11)," "),CHAR(12)," "),CHAR(13)," "))="CURRENT",OR(TRIM(SUBSTITUTE(SUBSTITUTE(SUBSTITUTE(SUBSTITUTE(SUBSTITUTE(SUBSTITUTE(H46,CHAR(160)," "),CHAR(9)," "),CHAR(10)," "),CHAR(11)," "),CHAR(12)," "),CHAR(13)," "))="MATERIAL",TRIM(SUBSTITUTE(SUBSTITUTE(SUBSTITUTE(SUBSTITUTE(SUBSTITUTE(SUBSTITUTE(J46,CHAR(160)," "),CHAR(9)," "),CHAR(10)," "),CHAR(11)," "),CHAR(12)," "),CHAR(13)," "))="MATERIAL",TRIM(SUBSTITUTE(SUBSTITUTE(SUBSTITUTE(SUBSTITUTE(SUBSTITUTE(SUBSTITUTE(L46,CHAR(160)," "),CHAR(9)," "),CHAR(10)," "),CHAR(11)," "),CHAR(12)," "),CHAR(13)," "))="MATERIAL",TRIM(SUBSTITUTE(SUBSTITUTE(SUBSTITUTE(SUBSTITUTE(SUBSTITUTE(SUBSTITUTE(N46,CHAR(160)," "),CHAR(9)," "),CHAR(10)," "),CHAR(11)," "),CHAR(12)," "),CHAR(13)," "))="MATERIAL")),"REOPEN_VIEW",IF((--(TRIM(SUBSTITUTE(SUBSTITUTE(SUBSTITUTE(SUBSTITUTE(SUBSTITUTE(SUBSTITUTE(H46,CHAR(160)," "),CHAR(9)," "),CHAR(10)," "),CHAR(11)," "),CHAR(12)," "),CHAR(13)," "))="MATERIAL")+--(TRIM(SUBSTITUTE(SUBSTITUTE(SUBSTITUTE(SUBSTITUTE(SUBSTITUTE(SUBSTITUTE(J46,CHAR(160)," "),CHAR(9)," "),CHAR(10)," "),CHAR(11)," "),CHAR(12)," "),CHAR(13)," "))="MATERIAL")+--(TRIM(SUBSTITUTE(SUBSTITUTE(SUBSTITUTE(SUBSTITUTE(SUBSTITUTE(SUBSTITUTE(L46,CHAR(160)," "),CHAR(9)," "),CHAR(10)," "),CHAR(11)," "),CHAR(12)," "),CHAR(13)," "))="MATERIAL")+--(TRIM(SUBSTITUTE(SUBSTITUTE(SUBSTITUTE(SUBSTITUTE(SUBSTITUTE(SUBSTITUTE(N46,CHAR(160)," "),CHAR(9)," "),CHAR(10)," "),CHAR(11)," "),CHAR(12)," "),CHAR(13)," "))="MATERIAL"))&gt;1,"SPLIT_MULTIPLE",IF(TRIM(SUBSTITUTE(SUBSTITUTE(SUBSTITUTE(SUBSTITUTE(SUBSTITUTE(SUBSTITUTE(H46,CHAR(160)," "),CHAR(9)," "),CHAR(10)," "),CHAR(11)," "),CHAR(12)," "),CHAR(13)," "))="MATERIAL","SPLIT_BUYER",IF(TRIM(SUBSTITUTE(SUBSTITUTE(SUBSTITUTE(SUBSTITUTE(SUBSTITUTE(SUBSTITUTE(J46,CHAR(160)," "),CHAR(9)," "),CHAR(10)," "),CHAR(11)," "),CHAR(12)," "),CHAR(13)," "))="MATERIAL","SPLIT_OFFER",IF(TRIM(SUBSTITUTE(SUBSTITUTE(SUBSTITUTE(SUBSTITUTE(SUBSTITUTE(SUBSTITUTE(L46,CHAR(160)," "),CHAR(9)," "),CHAR(10)," "),CHAR(11)," "),CHAR(12)," "),CHAR(13)," "))="MATERIAL","SPLIT_MARKET",IF(TRIM(SUBSTITUTE(SUBSTITUTE(SUBSTITUTE(SUBSTITUTE(SUBSTITUTE(SUBSTITUTE(N46,CHAR(160)," "),CHAR(9)," "),CHAR(10)," "),CHAR(11)," "),CHAR(12)," "),CHAR(13)," "))="MATERIAL","SPLIT_GEOGRAPHY","USE_ONE_VIEW")))))))))))</f>
      </c>
      <c r="R46" s="46">
        <f>IF(Q46=O46,"PASS","FAIL")</f>
      </c>
      <c r="S46" t="str">
        <v>{"decision_use":"strategy","existing_view":"NONE","buyer_state":"ESTABLISHED","buyer_effect":"MATERIAL","buyer_label":"Enterprise buying group","offer_state":"ESTABLISHED","offer_effect":"MATERIAL","offer_label":"Enterprise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46" t="str">
        <v>Workbook formula applies — original canonical fixture</v>
      </c>
      <c r="U46" t="str">
        <v>SPLIT_MULTIPLE</v>
      </c>
      <c r="V46" t="str">
        <v>OBJECT</v>
      </c>
      <c r="W46" t="str">
        <v>Enterprise buying group</v>
      </c>
      <c r="X46" t="str">
        <v>Enterprise platform</v>
      </c>
      <c r="Y46" t="str">
        <v>Secure workflow coordination</v>
      </c>
      <c r="Z46" t="str">
        <v>EU buyers with confirmed serviceability</v>
      </c>
      <c r="AA46" t="str">
        <v>COMPLETE</v>
      </c>
      <c r="AB46" t="str">
        <v>READY_FOR_HANDOFF</v>
      </c>
      <c r="AC46">
        <f>IF(OR(LEN(TRIM(SUBSTITUTE(SUBSTITUTE(SUBSTITUTE(SUBSTITUTE(SUBSTITUTE(SUBSTITUTE(W46,CHAR(160)," "),CHAR(9)," "),CHAR(10)," "),CHAR(11)," "),CHAR(12)," "),CHAR(13)," ")))=0,LEN(TRIM(SUBSTITUTE(SUBSTITUTE(SUBSTITUTE(SUBSTITUTE(SUBSTITUTE(SUBSTITUTE(X46,CHAR(160)," "),CHAR(9)," "),CHAR(10)," "),CHAR(11)," "),CHAR(12)," "),CHAR(13)," ")))=0,LEN(TRIM(SUBSTITUTE(SUBSTITUTE(SUBSTITUTE(SUBSTITUTE(SUBSTITUTE(SUBSTITUTE(Y46,CHAR(160)," "),CHAR(9)," "),CHAR(10)," "),CHAR(11)," "),CHAR(12)," "),CHAR(13)," ")))=0,LEN(TRIM(SUBSTITUTE(SUBSTITUTE(SUBSTITUTE(SUBSTITUTE(SUBSTITUTE(SUBSTITUTE(Z46,CHAR(160)," "),CHAR(9)," "),CHAR(10)," "),CHAR(11)," "),CHAR(12)," "),CHAR(13)," ")))=0),"INCOMPLETE","COMPLETE")</f>
      </c>
      <c r="AD46">
        <f>IF(AC46=AA46,"PASS","FAIL")</f>
      </c>
      <c r="AE46">
        <f>IF(OR(Q46="INVALID_INPUT",Q46="INCOMPLETE",Q46="RESOLVE_SCOPE",AC46="INCOMPLETE"),"NOT_READY_TO_PUBLISH","READY_FOR_HANDOFF")</f>
      </c>
      <c r="AF46">
        <f>IF(AE46=AB46,"PASS","FAIL")</f>
      </c>
    </row>
    <row r="47">
      <c r="A47" t="str">
        <v>MULTI-008</v>
      </c>
      <c r="B47" t="str">
        <v>multi-split</v>
      </c>
      <c r="C47" t="str">
        <v>Material interaction: buyer + offer + geography</v>
      </c>
      <c r="D47" t="str">
        <v>YES</v>
      </c>
      <c r="E47" s="40" t="str">
        <v>strategy</v>
      </c>
      <c r="F47" s="40" t="str">
        <v>NONE</v>
      </c>
      <c r="G47" s="40" t="str">
        <v>ESTABLISHED</v>
      </c>
      <c r="H47" s="40" t="str">
        <v>MATERIAL</v>
      </c>
      <c r="I47" s="40" t="str">
        <v>ESTABLISHED</v>
      </c>
      <c r="J47" s="40" t="str">
        <v>MATERIAL</v>
      </c>
      <c r="K47" s="40" t="str">
        <v>ESTABLISHED</v>
      </c>
      <c r="L47" s="40" t="str">
        <v>SAME</v>
      </c>
      <c r="M47" s="40" t="str">
        <v>ESTABLISHED</v>
      </c>
      <c r="N47" s="40" t="str">
        <v>MATERIAL</v>
      </c>
      <c r="O47" t="str">
        <v>SPLIT_MULTIPLE</v>
      </c>
      <c r="P47" t="str">
        <v>buyer|offer|geography</v>
      </c>
      <c r="Q47" s="46">
        <f>IF(V47="OBJECT_INVALID_FIELD_TYPE","INVALID_INPUT",IF(V47&lt;&gt;"OBJECT","INCOMPLETE",IF(OR(LEN(TRIM(SUBSTITUTE(SUBSTITUTE(SUBSTITUTE(SUBSTITUTE(SUBSTITUTE(SUBSTITUTE(E47,CHAR(160)," "),CHAR(9)," "),CHAR(10)," "),CHAR(11)," "),CHAR(12)," "),CHAR(13)," ")))=0,LEN(TRIM(SUBSTITUTE(SUBSTITUTE(SUBSTITUTE(SUBSTITUTE(SUBSTITUTE(SUBSTITUTE(F47,CHAR(160)," "),CHAR(9)," "),CHAR(10)," "),CHAR(11)," "),CHAR(12)," "),CHAR(13)," ")))=0,LEN(TRIM(SUBSTITUTE(SUBSTITUTE(SUBSTITUTE(SUBSTITUTE(SUBSTITUTE(SUBSTITUTE(G47,CHAR(160)," "),CHAR(9)," "),CHAR(10)," "),CHAR(11)," "),CHAR(12)," "),CHAR(13)," ")))=0,LEN(TRIM(SUBSTITUTE(SUBSTITUTE(SUBSTITUTE(SUBSTITUTE(SUBSTITUTE(SUBSTITUTE(H47,CHAR(160)," "),CHAR(9)," "),CHAR(10)," "),CHAR(11)," "),CHAR(12)," "),CHAR(13)," ")))=0,LEN(TRIM(SUBSTITUTE(SUBSTITUTE(SUBSTITUTE(SUBSTITUTE(SUBSTITUTE(SUBSTITUTE(I47,CHAR(160)," "),CHAR(9)," "),CHAR(10)," "),CHAR(11)," "),CHAR(12)," "),CHAR(13)," ")))=0,LEN(TRIM(SUBSTITUTE(SUBSTITUTE(SUBSTITUTE(SUBSTITUTE(SUBSTITUTE(SUBSTITUTE(J47,CHAR(160)," "),CHAR(9)," "),CHAR(10)," "),CHAR(11)," "),CHAR(12)," "),CHAR(13)," ")))=0,LEN(TRIM(SUBSTITUTE(SUBSTITUTE(SUBSTITUTE(SUBSTITUTE(SUBSTITUTE(SUBSTITUTE(K47,CHAR(160)," "),CHAR(9)," "),CHAR(10)," "),CHAR(11)," "),CHAR(12)," "),CHAR(13)," ")))=0,LEN(TRIM(SUBSTITUTE(SUBSTITUTE(SUBSTITUTE(SUBSTITUTE(SUBSTITUTE(SUBSTITUTE(L47,CHAR(160)," "),CHAR(9)," "),CHAR(10)," "),CHAR(11)," "),CHAR(12)," "),CHAR(13)," ")))=0,LEN(TRIM(SUBSTITUTE(SUBSTITUTE(SUBSTITUTE(SUBSTITUTE(SUBSTITUTE(SUBSTITUTE(M47,CHAR(160)," "),CHAR(9)," "),CHAR(10)," "),CHAR(11)," "),CHAR(12)," "),CHAR(13)," ")))=0,LEN(TRIM(SUBSTITUTE(SUBSTITUTE(SUBSTITUTE(SUBSTITUTE(SUBSTITUTE(SUBSTITUTE(N47,CHAR(160)," "),CHAR(9)," "),CHAR(10)," "),CHAR(11)," "),CHAR(12)," "),CHAR(13)," ")))=0),"INCOMPLETE",IF(OR(SUMPRODUCT(--EXACT(TRIM(SUBSTITUTE(SUBSTITUTE(SUBSTITUTE(SUBSTITUTE(SUBSTITUTE(SUBSTITUTE(E47,CHAR(160)," "),CHAR(9)," "),CHAR(10)," "),CHAR(11)," "),CHAR(12)," "),CHAR(13)," ")),validation_decision_use))=0,SUMPRODUCT(--EXACT(TRIM(SUBSTITUTE(SUBSTITUTE(SUBSTITUTE(SUBSTITUTE(SUBSTITUTE(SUBSTITUTE(F47,CHAR(160)," "),CHAR(9)," "),CHAR(10)," "),CHAR(11)," "),CHAR(12)," "),CHAR(13)," ")),validation_existing_view))=0,SUMPRODUCT(--EXACT(TRIM(SUBSTITUTE(SUBSTITUTE(SUBSTITUTE(SUBSTITUTE(SUBSTITUTE(SUBSTITUTE(G47,CHAR(160)," "),CHAR(9)," "),CHAR(10)," "),CHAR(11)," "),CHAR(12)," "),CHAR(13)," ")),validation_boundary_state))=0,SUMPRODUCT(--EXACT(TRIM(SUBSTITUTE(SUBSTITUTE(SUBSTITUTE(SUBSTITUTE(SUBSTITUTE(SUBSTITUTE(H47,CHAR(160)," "),CHAR(9)," "),CHAR(10)," "),CHAR(11)," "),CHAR(12)," "),CHAR(13)," ")),validation_boundary_effect))=0,SUMPRODUCT(--EXACT(TRIM(SUBSTITUTE(SUBSTITUTE(SUBSTITUTE(SUBSTITUTE(SUBSTITUTE(SUBSTITUTE(I47,CHAR(160)," "),CHAR(9)," "),CHAR(10)," "),CHAR(11)," "),CHAR(12)," "),CHAR(13)," ")),validation_boundary_state))=0,SUMPRODUCT(--EXACT(TRIM(SUBSTITUTE(SUBSTITUTE(SUBSTITUTE(SUBSTITUTE(SUBSTITUTE(SUBSTITUTE(J47,CHAR(160)," "),CHAR(9)," "),CHAR(10)," "),CHAR(11)," "),CHAR(12)," "),CHAR(13)," ")),validation_boundary_effect))=0,SUMPRODUCT(--EXACT(TRIM(SUBSTITUTE(SUBSTITUTE(SUBSTITUTE(SUBSTITUTE(SUBSTITUTE(SUBSTITUTE(K47,CHAR(160)," "),CHAR(9)," "),CHAR(10)," "),CHAR(11)," "),CHAR(12)," "),CHAR(13)," ")),validation_boundary_state))=0,SUMPRODUCT(--EXACT(TRIM(SUBSTITUTE(SUBSTITUTE(SUBSTITUTE(SUBSTITUTE(SUBSTITUTE(SUBSTITUTE(L47,CHAR(160)," "),CHAR(9)," "),CHAR(10)," "),CHAR(11)," "),CHAR(12)," "),CHAR(13)," ")),validation_boundary_effect))=0,SUMPRODUCT(--EXACT(TRIM(SUBSTITUTE(SUBSTITUTE(SUBSTITUTE(SUBSTITUTE(SUBSTITUTE(SUBSTITUTE(M47,CHAR(160)," "),CHAR(9)," "),CHAR(10)," "),CHAR(11)," "),CHAR(12)," "),CHAR(13)," ")),validation_boundary_state))=0,SUMPRODUCT(--EXACT(TRIM(SUBSTITUTE(SUBSTITUTE(SUBSTITUTE(SUBSTITUTE(SUBSTITUTE(SUBSTITUTE(N47,CHAR(160)," "),CHAR(9)," "),CHAR(10)," "),CHAR(11)," "),CHAR(12)," "),CHAR(13)," ")),validation_boundary_effect))=0),"INVALID_INPUT",IF(OR(TRIM(SUBSTITUTE(SUBSTITUTE(SUBSTITUTE(SUBSTITUTE(SUBSTITUTE(SUBSTITUTE(G47,CHAR(160)," "),CHAR(9)," "),CHAR(10)," "),CHAR(11)," "),CHAR(12)," "),CHAR(13)," "))="UNRESOLVED",TRIM(SUBSTITUTE(SUBSTITUTE(SUBSTITUTE(SUBSTITUTE(SUBSTITUTE(SUBSTITUTE(H47,CHAR(160)," "),CHAR(9)," "),CHAR(10)," "),CHAR(11)," "),CHAR(12)," "),CHAR(13)," "))="UNKNOWN",TRIM(SUBSTITUTE(SUBSTITUTE(SUBSTITUTE(SUBSTITUTE(SUBSTITUTE(SUBSTITUTE(I47,CHAR(160)," "),CHAR(9)," "),CHAR(10)," "),CHAR(11)," "),CHAR(12)," "),CHAR(13)," "))="UNRESOLVED",TRIM(SUBSTITUTE(SUBSTITUTE(SUBSTITUTE(SUBSTITUTE(SUBSTITUTE(SUBSTITUTE(J47,CHAR(160)," "),CHAR(9)," "),CHAR(10)," "),CHAR(11)," "),CHAR(12)," "),CHAR(13)," "))="UNKNOWN",TRIM(SUBSTITUTE(SUBSTITUTE(SUBSTITUTE(SUBSTITUTE(SUBSTITUTE(SUBSTITUTE(K47,CHAR(160)," "),CHAR(9)," "),CHAR(10)," "),CHAR(11)," "),CHAR(12)," "),CHAR(13)," "))="UNRESOLVED",TRIM(SUBSTITUTE(SUBSTITUTE(SUBSTITUTE(SUBSTITUTE(SUBSTITUTE(SUBSTITUTE(L47,CHAR(160)," "),CHAR(9)," "),CHAR(10)," "),CHAR(11)," "),CHAR(12)," "),CHAR(13)," "))="UNKNOWN",TRIM(SUBSTITUTE(SUBSTITUTE(SUBSTITUTE(SUBSTITUTE(SUBSTITUTE(SUBSTITUTE(M47,CHAR(160)," "),CHAR(9)," "),CHAR(10)," "),CHAR(11)," "),CHAR(12)," "),CHAR(13)," "))="UNRESOLVED",TRIM(SUBSTITUTE(SUBSTITUTE(SUBSTITUTE(SUBSTITUTE(SUBSTITUTE(SUBSTITUTE(N47,CHAR(160)," "),CHAR(9)," "),CHAR(10)," "),CHAR(11)," "),CHAR(12)," "),CHAR(13)," "))="UNKNOWN"),"RESOLVE_SCOPE",IF(AND(TRIM(SUBSTITUTE(SUBSTITUTE(SUBSTITUTE(SUBSTITUTE(SUBSTITUTE(SUBSTITUTE(F47,CHAR(160)," "),CHAR(9)," "),CHAR(10)," "),CHAR(11)," "),CHAR(12)," "),CHAR(13)," "))="CURRENT",OR(TRIM(SUBSTITUTE(SUBSTITUTE(SUBSTITUTE(SUBSTITUTE(SUBSTITUTE(SUBSTITUTE(H47,CHAR(160)," "),CHAR(9)," "),CHAR(10)," "),CHAR(11)," "),CHAR(12)," "),CHAR(13)," "))="MATERIAL",TRIM(SUBSTITUTE(SUBSTITUTE(SUBSTITUTE(SUBSTITUTE(SUBSTITUTE(SUBSTITUTE(J47,CHAR(160)," "),CHAR(9)," "),CHAR(10)," "),CHAR(11)," "),CHAR(12)," "),CHAR(13)," "))="MATERIAL",TRIM(SUBSTITUTE(SUBSTITUTE(SUBSTITUTE(SUBSTITUTE(SUBSTITUTE(SUBSTITUTE(L47,CHAR(160)," "),CHAR(9)," "),CHAR(10)," "),CHAR(11)," "),CHAR(12)," "),CHAR(13)," "))="MATERIAL",TRIM(SUBSTITUTE(SUBSTITUTE(SUBSTITUTE(SUBSTITUTE(SUBSTITUTE(SUBSTITUTE(N47,CHAR(160)," "),CHAR(9)," "),CHAR(10)," "),CHAR(11)," "),CHAR(12)," "),CHAR(13)," "))="MATERIAL")),"REOPEN_VIEW",IF((--(TRIM(SUBSTITUTE(SUBSTITUTE(SUBSTITUTE(SUBSTITUTE(SUBSTITUTE(SUBSTITUTE(H47,CHAR(160)," "),CHAR(9)," "),CHAR(10)," "),CHAR(11)," "),CHAR(12)," "),CHAR(13)," "))="MATERIAL")+--(TRIM(SUBSTITUTE(SUBSTITUTE(SUBSTITUTE(SUBSTITUTE(SUBSTITUTE(SUBSTITUTE(J47,CHAR(160)," "),CHAR(9)," "),CHAR(10)," "),CHAR(11)," "),CHAR(12)," "),CHAR(13)," "))="MATERIAL")+--(TRIM(SUBSTITUTE(SUBSTITUTE(SUBSTITUTE(SUBSTITUTE(SUBSTITUTE(SUBSTITUTE(L47,CHAR(160)," "),CHAR(9)," "),CHAR(10)," "),CHAR(11)," "),CHAR(12)," "),CHAR(13)," "))="MATERIAL")+--(TRIM(SUBSTITUTE(SUBSTITUTE(SUBSTITUTE(SUBSTITUTE(SUBSTITUTE(SUBSTITUTE(N47,CHAR(160)," "),CHAR(9)," "),CHAR(10)," "),CHAR(11)," "),CHAR(12)," "),CHAR(13)," "))="MATERIAL"))&gt;1,"SPLIT_MULTIPLE",IF(TRIM(SUBSTITUTE(SUBSTITUTE(SUBSTITUTE(SUBSTITUTE(SUBSTITUTE(SUBSTITUTE(H47,CHAR(160)," "),CHAR(9)," "),CHAR(10)," "),CHAR(11)," "),CHAR(12)," "),CHAR(13)," "))="MATERIAL","SPLIT_BUYER",IF(TRIM(SUBSTITUTE(SUBSTITUTE(SUBSTITUTE(SUBSTITUTE(SUBSTITUTE(SUBSTITUTE(J47,CHAR(160)," "),CHAR(9)," "),CHAR(10)," "),CHAR(11)," "),CHAR(12)," "),CHAR(13)," "))="MATERIAL","SPLIT_OFFER",IF(TRIM(SUBSTITUTE(SUBSTITUTE(SUBSTITUTE(SUBSTITUTE(SUBSTITUTE(SUBSTITUTE(L47,CHAR(160)," "),CHAR(9)," "),CHAR(10)," "),CHAR(11)," "),CHAR(12)," "),CHAR(13)," "))="MATERIAL","SPLIT_MARKET",IF(TRIM(SUBSTITUTE(SUBSTITUTE(SUBSTITUTE(SUBSTITUTE(SUBSTITUTE(SUBSTITUTE(N47,CHAR(160)," "),CHAR(9)," "),CHAR(10)," "),CHAR(11)," "),CHAR(12)," "),CHAR(13)," "))="MATERIAL","SPLIT_GEOGRAPHY","USE_ONE_VIEW")))))))))))</f>
      </c>
      <c r="R47" s="46">
        <f>IF(Q47=O47,"PASS","FAIL")</f>
      </c>
      <c r="S47" t="str">
        <v>{"decision_use":"strategy","existing_view":"NONE","buyer_state":"ESTABLISHED","buyer_effect":"MATERIAL","buyer_label":"Enterprise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47" t="str">
        <v>Workbook formula applies — original canonical fixture</v>
      </c>
      <c r="U47" t="str">
        <v>SPLIT_MULTIPLE</v>
      </c>
      <c r="V47" t="str">
        <v>OBJECT</v>
      </c>
      <c r="W47" t="str">
        <v>Enterprise buying group</v>
      </c>
      <c r="X47" t="str">
        <v>Enterprise platform</v>
      </c>
      <c r="Y47" t="str">
        <v>Secure workflow coordination</v>
      </c>
      <c r="Z47" t="str">
        <v>EU buyers with confirmed serviceability</v>
      </c>
      <c r="AA47" t="str">
        <v>COMPLETE</v>
      </c>
      <c r="AB47" t="str">
        <v>READY_FOR_HANDOFF</v>
      </c>
      <c r="AC47">
        <f>IF(OR(LEN(TRIM(SUBSTITUTE(SUBSTITUTE(SUBSTITUTE(SUBSTITUTE(SUBSTITUTE(SUBSTITUTE(W47,CHAR(160)," "),CHAR(9)," "),CHAR(10)," "),CHAR(11)," "),CHAR(12)," "),CHAR(13)," ")))=0,LEN(TRIM(SUBSTITUTE(SUBSTITUTE(SUBSTITUTE(SUBSTITUTE(SUBSTITUTE(SUBSTITUTE(X47,CHAR(160)," "),CHAR(9)," "),CHAR(10)," "),CHAR(11)," "),CHAR(12)," "),CHAR(13)," ")))=0,LEN(TRIM(SUBSTITUTE(SUBSTITUTE(SUBSTITUTE(SUBSTITUTE(SUBSTITUTE(SUBSTITUTE(Y47,CHAR(160)," "),CHAR(9)," "),CHAR(10)," "),CHAR(11)," "),CHAR(12)," "),CHAR(13)," ")))=0,LEN(TRIM(SUBSTITUTE(SUBSTITUTE(SUBSTITUTE(SUBSTITUTE(SUBSTITUTE(SUBSTITUTE(Z47,CHAR(160)," "),CHAR(9)," "),CHAR(10)," "),CHAR(11)," "),CHAR(12)," "),CHAR(13)," ")))=0),"INCOMPLETE","COMPLETE")</f>
      </c>
      <c r="AD47">
        <f>IF(AC47=AA47,"PASS","FAIL")</f>
      </c>
      <c r="AE47">
        <f>IF(OR(Q47="INVALID_INPUT",Q47="INCOMPLETE",Q47="RESOLVE_SCOPE",AC47="INCOMPLETE"),"NOT_READY_TO_PUBLISH","READY_FOR_HANDOFF")</f>
      </c>
      <c r="AF47">
        <f>IF(AE47=AB47,"PASS","FAIL")</f>
      </c>
    </row>
    <row r="48">
      <c r="A48" t="str">
        <v>MULTI-009</v>
      </c>
      <c r="B48" t="str">
        <v>multi-split</v>
      </c>
      <c r="C48" t="str">
        <v>Material interaction: buyer + market + geography</v>
      </c>
      <c r="D48" t="str">
        <v>YES</v>
      </c>
      <c r="E48" s="40" t="str">
        <v>strategy</v>
      </c>
      <c r="F48" s="40" t="str">
        <v>NONE</v>
      </c>
      <c r="G48" s="40" t="str">
        <v>ESTABLISHED</v>
      </c>
      <c r="H48" s="40" t="str">
        <v>MATERIAL</v>
      </c>
      <c r="I48" s="40" t="str">
        <v>ESTABLISHED</v>
      </c>
      <c r="J48" s="40" t="str">
        <v>SAME</v>
      </c>
      <c r="K48" s="40" t="str">
        <v>ESTABLISHED</v>
      </c>
      <c r="L48" s="40" t="str">
        <v>MATERIAL</v>
      </c>
      <c r="M48" s="40" t="str">
        <v>ESTABLISHED</v>
      </c>
      <c r="N48" s="40" t="str">
        <v>MATERIAL</v>
      </c>
      <c r="O48" t="str">
        <v>SPLIT_MULTIPLE</v>
      </c>
      <c r="P48" t="str">
        <v>buyer|market|geography</v>
      </c>
      <c r="Q48" s="46">
        <f>IF(V48="OBJECT_INVALID_FIELD_TYPE","INVALID_INPUT",IF(V48&lt;&gt;"OBJECT","INCOMPLETE",IF(OR(LEN(TRIM(SUBSTITUTE(SUBSTITUTE(SUBSTITUTE(SUBSTITUTE(SUBSTITUTE(SUBSTITUTE(E48,CHAR(160)," "),CHAR(9)," "),CHAR(10)," "),CHAR(11)," "),CHAR(12)," "),CHAR(13)," ")))=0,LEN(TRIM(SUBSTITUTE(SUBSTITUTE(SUBSTITUTE(SUBSTITUTE(SUBSTITUTE(SUBSTITUTE(F48,CHAR(160)," "),CHAR(9)," "),CHAR(10)," "),CHAR(11)," "),CHAR(12)," "),CHAR(13)," ")))=0,LEN(TRIM(SUBSTITUTE(SUBSTITUTE(SUBSTITUTE(SUBSTITUTE(SUBSTITUTE(SUBSTITUTE(G48,CHAR(160)," "),CHAR(9)," "),CHAR(10)," "),CHAR(11)," "),CHAR(12)," "),CHAR(13)," ")))=0,LEN(TRIM(SUBSTITUTE(SUBSTITUTE(SUBSTITUTE(SUBSTITUTE(SUBSTITUTE(SUBSTITUTE(H48,CHAR(160)," "),CHAR(9)," "),CHAR(10)," "),CHAR(11)," "),CHAR(12)," "),CHAR(13)," ")))=0,LEN(TRIM(SUBSTITUTE(SUBSTITUTE(SUBSTITUTE(SUBSTITUTE(SUBSTITUTE(SUBSTITUTE(I48,CHAR(160)," "),CHAR(9)," "),CHAR(10)," "),CHAR(11)," "),CHAR(12)," "),CHAR(13)," ")))=0,LEN(TRIM(SUBSTITUTE(SUBSTITUTE(SUBSTITUTE(SUBSTITUTE(SUBSTITUTE(SUBSTITUTE(J48,CHAR(160)," "),CHAR(9)," "),CHAR(10)," "),CHAR(11)," "),CHAR(12)," "),CHAR(13)," ")))=0,LEN(TRIM(SUBSTITUTE(SUBSTITUTE(SUBSTITUTE(SUBSTITUTE(SUBSTITUTE(SUBSTITUTE(K48,CHAR(160)," "),CHAR(9)," "),CHAR(10)," "),CHAR(11)," "),CHAR(12)," "),CHAR(13)," ")))=0,LEN(TRIM(SUBSTITUTE(SUBSTITUTE(SUBSTITUTE(SUBSTITUTE(SUBSTITUTE(SUBSTITUTE(L48,CHAR(160)," "),CHAR(9)," "),CHAR(10)," "),CHAR(11)," "),CHAR(12)," "),CHAR(13)," ")))=0,LEN(TRIM(SUBSTITUTE(SUBSTITUTE(SUBSTITUTE(SUBSTITUTE(SUBSTITUTE(SUBSTITUTE(M48,CHAR(160)," "),CHAR(9)," "),CHAR(10)," "),CHAR(11)," "),CHAR(12)," "),CHAR(13)," ")))=0,LEN(TRIM(SUBSTITUTE(SUBSTITUTE(SUBSTITUTE(SUBSTITUTE(SUBSTITUTE(SUBSTITUTE(N48,CHAR(160)," "),CHAR(9)," "),CHAR(10)," "),CHAR(11)," "),CHAR(12)," "),CHAR(13)," ")))=0),"INCOMPLETE",IF(OR(SUMPRODUCT(--EXACT(TRIM(SUBSTITUTE(SUBSTITUTE(SUBSTITUTE(SUBSTITUTE(SUBSTITUTE(SUBSTITUTE(E48,CHAR(160)," "),CHAR(9)," "),CHAR(10)," "),CHAR(11)," "),CHAR(12)," "),CHAR(13)," ")),validation_decision_use))=0,SUMPRODUCT(--EXACT(TRIM(SUBSTITUTE(SUBSTITUTE(SUBSTITUTE(SUBSTITUTE(SUBSTITUTE(SUBSTITUTE(F48,CHAR(160)," "),CHAR(9)," "),CHAR(10)," "),CHAR(11)," "),CHAR(12)," "),CHAR(13)," ")),validation_existing_view))=0,SUMPRODUCT(--EXACT(TRIM(SUBSTITUTE(SUBSTITUTE(SUBSTITUTE(SUBSTITUTE(SUBSTITUTE(SUBSTITUTE(G48,CHAR(160)," "),CHAR(9)," "),CHAR(10)," "),CHAR(11)," "),CHAR(12)," "),CHAR(13)," ")),validation_boundary_state))=0,SUMPRODUCT(--EXACT(TRIM(SUBSTITUTE(SUBSTITUTE(SUBSTITUTE(SUBSTITUTE(SUBSTITUTE(SUBSTITUTE(H48,CHAR(160)," "),CHAR(9)," "),CHAR(10)," "),CHAR(11)," "),CHAR(12)," "),CHAR(13)," ")),validation_boundary_effect))=0,SUMPRODUCT(--EXACT(TRIM(SUBSTITUTE(SUBSTITUTE(SUBSTITUTE(SUBSTITUTE(SUBSTITUTE(SUBSTITUTE(I48,CHAR(160)," "),CHAR(9)," "),CHAR(10)," "),CHAR(11)," "),CHAR(12)," "),CHAR(13)," ")),validation_boundary_state))=0,SUMPRODUCT(--EXACT(TRIM(SUBSTITUTE(SUBSTITUTE(SUBSTITUTE(SUBSTITUTE(SUBSTITUTE(SUBSTITUTE(J48,CHAR(160)," "),CHAR(9)," "),CHAR(10)," "),CHAR(11)," "),CHAR(12)," "),CHAR(13)," ")),validation_boundary_effect))=0,SUMPRODUCT(--EXACT(TRIM(SUBSTITUTE(SUBSTITUTE(SUBSTITUTE(SUBSTITUTE(SUBSTITUTE(SUBSTITUTE(K48,CHAR(160)," "),CHAR(9)," "),CHAR(10)," "),CHAR(11)," "),CHAR(12)," "),CHAR(13)," ")),validation_boundary_state))=0,SUMPRODUCT(--EXACT(TRIM(SUBSTITUTE(SUBSTITUTE(SUBSTITUTE(SUBSTITUTE(SUBSTITUTE(SUBSTITUTE(L48,CHAR(160)," "),CHAR(9)," "),CHAR(10)," "),CHAR(11)," "),CHAR(12)," "),CHAR(13)," ")),validation_boundary_effect))=0,SUMPRODUCT(--EXACT(TRIM(SUBSTITUTE(SUBSTITUTE(SUBSTITUTE(SUBSTITUTE(SUBSTITUTE(SUBSTITUTE(M48,CHAR(160)," "),CHAR(9)," "),CHAR(10)," "),CHAR(11)," "),CHAR(12)," "),CHAR(13)," ")),validation_boundary_state))=0,SUMPRODUCT(--EXACT(TRIM(SUBSTITUTE(SUBSTITUTE(SUBSTITUTE(SUBSTITUTE(SUBSTITUTE(SUBSTITUTE(N48,CHAR(160)," "),CHAR(9)," "),CHAR(10)," "),CHAR(11)," "),CHAR(12)," "),CHAR(13)," ")),validation_boundary_effect))=0),"INVALID_INPUT",IF(OR(TRIM(SUBSTITUTE(SUBSTITUTE(SUBSTITUTE(SUBSTITUTE(SUBSTITUTE(SUBSTITUTE(G48,CHAR(160)," "),CHAR(9)," "),CHAR(10)," "),CHAR(11)," "),CHAR(12)," "),CHAR(13)," "))="UNRESOLVED",TRIM(SUBSTITUTE(SUBSTITUTE(SUBSTITUTE(SUBSTITUTE(SUBSTITUTE(SUBSTITUTE(H48,CHAR(160)," "),CHAR(9)," "),CHAR(10)," "),CHAR(11)," "),CHAR(12)," "),CHAR(13)," "))="UNKNOWN",TRIM(SUBSTITUTE(SUBSTITUTE(SUBSTITUTE(SUBSTITUTE(SUBSTITUTE(SUBSTITUTE(I48,CHAR(160)," "),CHAR(9)," "),CHAR(10)," "),CHAR(11)," "),CHAR(12)," "),CHAR(13)," "))="UNRESOLVED",TRIM(SUBSTITUTE(SUBSTITUTE(SUBSTITUTE(SUBSTITUTE(SUBSTITUTE(SUBSTITUTE(J48,CHAR(160)," "),CHAR(9)," "),CHAR(10)," "),CHAR(11)," "),CHAR(12)," "),CHAR(13)," "))="UNKNOWN",TRIM(SUBSTITUTE(SUBSTITUTE(SUBSTITUTE(SUBSTITUTE(SUBSTITUTE(SUBSTITUTE(K48,CHAR(160)," "),CHAR(9)," "),CHAR(10)," "),CHAR(11)," "),CHAR(12)," "),CHAR(13)," "))="UNRESOLVED",TRIM(SUBSTITUTE(SUBSTITUTE(SUBSTITUTE(SUBSTITUTE(SUBSTITUTE(SUBSTITUTE(L48,CHAR(160)," "),CHAR(9)," "),CHAR(10)," "),CHAR(11)," "),CHAR(12)," "),CHAR(13)," "))="UNKNOWN",TRIM(SUBSTITUTE(SUBSTITUTE(SUBSTITUTE(SUBSTITUTE(SUBSTITUTE(SUBSTITUTE(M48,CHAR(160)," "),CHAR(9)," "),CHAR(10)," "),CHAR(11)," "),CHAR(12)," "),CHAR(13)," "))="UNRESOLVED",TRIM(SUBSTITUTE(SUBSTITUTE(SUBSTITUTE(SUBSTITUTE(SUBSTITUTE(SUBSTITUTE(N48,CHAR(160)," "),CHAR(9)," "),CHAR(10)," "),CHAR(11)," "),CHAR(12)," "),CHAR(13)," "))="UNKNOWN"),"RESOLVE_SCOPE",IF(AND(TRIM(SUBSTITUTE(SUBSTITUTE(SUBSTITUTE(SUBSTITUTE(SUBSTITUTE(SUBSTITUTE(F48,CHAR(160)," "),CHAR(9)," "),CHAR(10)," "),CHAR(11)," "),CHAR(12)," "),CHAR(13)," "))="CURRENT",OR(TRIM(SUBSTITUTE(SUBSTITUTE(SUBSTITUTE(SUBSTITUTE(SUBSTITUTE(SUBSTITUTE(H48,CHAR(160)," "),CHAR(9)," "),CHAR(10)," "),CHAR(11)," "),CHAR(12)," "),CHAR(13)," "))="MATERIAL",TRIM(SUBSTITUTE(SUBSTITUTE(SUBSTITUTE(SUBSTITUTE(SUBSTITUTE(SUBSTITUTE(J48,CHAR(160)," "),CHAR(9)," "),CHAR(10)," "),CHAR(11)," "),CHAR(12)," "),CHAR(13)," "))="MATERIAL",TRIM(SUBSTITUTE(SUBSTITUTE(SUBSTITUTE(SUBSTITUTE(SUBSTITUTE(SUBSTITUTE(L48,CHAR(160)," "),CHAR(9)," "),CHAR(10)," "),CHAR(11)," "),CHAR(12)," "),CHAR(13)," "))="MATERIAL",TRIM(SUBSTITUTE(SUBSTITUTE(SUBSTITUTE(SUBSTITUTE(SUBSTITUTE(SUBSTITUTE(N48,CHAR(160)," "),CHAR(9)," "),CHAR(10)," "),CHAR(11)," "),CHAR(12)," "),CHAR(13)," "))="MATERIAL")),"REOPEN_VIEW",IF((--(TRIM(SUBSTITUTE(SUBSTITUTE(SUBSTITUTE(SUBSTITUTE(SUBSTITUTE(SUBSTITUTE(H48,CHAR(160)," "),CHAR(9)," "),CHAR(10)," "),CHAR(11)," "),CHAR(12)," "),CHAR(13)," "))="MATERIAL")+--(TRIM(SUBSTITUTE(SUBSTITUTE(SUBSTITUTE(SUBSTITUTE(SUBSTITUTE(SUBSTITUTE(J48,CHAR(160)," "),CHAR(9)," "),CHAR(10)," "),CHAR(11)," "),CHAR(12)," "),CHAR(13)," "))="MATERIAL")+--(TRIM(SUBSTITUTE(SUBSTITUTE(SUBSTITUTE(SUBSTITUTE(SUBSTITUTE(SUBSTITUTE(L48,CHAR(160)," "),CHAR(9)," "),CHAR(10)," "),CHAR(11)," "),CHAR(12)," "),CHAR(13)," "))="MATERIAL")+--(TRIM(SUBSTITUTE(SUBSTITUTE(SUBSTITUTE(SUBSTITUTE(SUBSTITUTE(SUBSTITUTE(N48,CHAR(160)," "),CHAR(9)," "),CHAR(10)," "),CHAR(11)," "),CHAR(12)," "),CHAR(13)," "))="MATERIAL"))&gt;1,"SPLIT_MULTIPLE",IF(TRIM(SUBSTITUTE(SUBSTITUTE(SUBSTITUTE(SUBSTITUTE(SUBSTITUTE(SUBSTITUTE(H48,CHAR(160)," "),CHAR(9)," "),CHAR(10)," "),CHAR(11)," "),CHAR(12)," "),CHAR(13)," "))="MATERIAL","SPLIT_BUYER",IF(TRIM(SUBSTITUTE(SUBSTITUTE(SUBSTITUTE(SUBSTITUTE(SUBSTITUTE(SUBSTITUTE(J48,CHAR(160)," "),CHAR(9)," "),CHAR(10)," "),CHAR(11)," "),CHAR(12)," "),CHAR(13)," "))="MATERIAL","SPLIT_OFFER",IF(TRIM(SUBSTITUTE(SUBSTITUTE(SUBSTITUTE(SUBSTITUTE(SUBSTITUTE(SUBSTITUTE(L48,CHAR(160)," "),CHAR(9)," "),CHAR(10)," "),CHAR(11)," "),CHAR(12)," "),CHAR(13)," "))="MATERIAL","SPLIT_MARKET",IF(TRIM(SUBSTITUTE(SUBSTITUTE(SUBSTITUTE(SUBSTITUTE(SUBSTITUTE(SUBSTITUTE(N48,CHAR(160)," "),CHAR(9)," "),CHAR(10)," "),CHAR(11)," "),CHAR(12)," "),CHAR(13)," "))="MATERIAL","SPLIT_GEOGRAPHY","USE_ONE_VIEW")))))))))))</f>
      </c>
      <c r="R48" s="46">
        <f>IF(Q48=O48,"PASS","FAIL")</f>
      </c>
      <c r="S48" t="str">
        <v>{"decision_use":"strategy","existing_view":"NONE","buyer_state":"ESTABLISHED","buyer_effect":"MATERIAL","buyer_label":"Enterprise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48" t="str">
        <v>Workbook formula applies — original canonical fixture</v>
      </c>
      <c r="U48" t="str">
        <v>SPLIT_MULTIPLE</v>
      </c>
      <c r="V48" t="str">
        <v>OBJECT</v>
      </c>
      <c r="W48" t="str">
        <v>Enterprise buying group</v>
      </c>
      <c r="X48" t="str">
        <v>Enterprise platform</v>
      </c>
      <c r="Y48" t="str">
        <v>Secure workflow coordination</v>
      </c>
      <c r="Z48" t="str">
        <v>EU buyers with confirmed serviceability</v>
      </c>
      <c r="AA48" t="str">
        <v>COMPLETE</v>
      </c>
      <c r="AB48" t="str">
        <v>READY_FOR_HANDOFF</v>
      </c>
      <c r="AC48">
        <f>IF(OR(LEN(TRIM(SUBSTITUTE(SUBSTITUTE(SUBSTITUTE(SUBSTITUTE(SUBSTITUTE(SUBSTITUTE(W48,CHAR(160)," "),CHAR(9)," "),CHAR(10)," "),CHAR(11)," "),CHAR(12)," "),CHAR(13)," ")))=0,LEN(TRIM(SUBSTITUTE(SUBSTITUTE(SUBSTITUTE(SUBSTITUTE(SUBSTITUTE(SUBSTITUTE(X48,CHAR(160)," "),CHAR(9)," "),CHAR(10)," "),CHAR(11)," "),CHAR(12)," "),CHAR(13)," ")))=0,LEN(TRIM(SUBSTITUTE(SUBSTITUTE(SUBSTITUTE(SUBSTITUTE(SUBSTITUTE(SUBSTITUTE(Y48,CHAR(160)," "),CHAR(9)," "),CHAR(10)," "),CHAR(11)," "),CHAR(12)," "),CHAR(13)," ")))=0,LEN(TRIM(SUBSTITUTE(SUBSTITUTE(SUBSTITUTE(SUBSTITUTE(SUBSTITUTE(SUBSTITUTE(Z48,CHAR(160)," "),CHAR(9)," "),CHAR(10)," "),CHAR(11)," "),CHAR(12)," "),CHAR(13)," ")))=0),"INCOMPLETE","COMPLETE")</f>
      </c>
      <c r="AD48">
        <f>IF(AC48=AA48,"PASS","FAIL")</f>
      </c>
      <c r="AE48">
        <f>IF(OR(Q48="INVALID_INPUT",Q48="INCOMPLETE",Q48="RESOLVE_SCOPE",AC48="INCOMPLETE"),"NOT_READY_TO_PUBLISH","READY_FOR_HANDOFF")</f>
      </c>
      <c r="AF48">
        <f>IF(AE48=AB48,"PASS","FAIL")</f>
      </c>
    </row>
    <row r="49">
      <c r="A49" t="str">
        <v>MULTI-010</v>
      </c>
      <c r="B49" t="str">
        <v>multi-split</v>
      </c>
      <c r="C49" t="str">
        <v>Material interaction: offer + market + geography</v>
      </c>
      <c r="D49" t="str">
        <v>YES</v>
      </c>
      <c r="E49" s="40" t="str">
        <v>strategy</v>
      </c>
      <c r="F49" s="40" t="str">
        <v>NONE</v>
      </c>
      <c r="G49" s="40" t="str">
        <v>ESTABLISHED</v>
      </c>
      <c r="H49" s="40" t="str">
        <v>SAME</v>
      </c>
      <c r="I49" s="40" t="str">
        <v>ESTABLISHED</v>
      </c>
      <c r="J49" s="40" t="str">
        <v>MATERIAL</v>
      </c>
      <c r="K49" s="40" t="str">
        <v>ESTABLISHED</v>
      </c>
      <c r="L49" s="40" t="str">
        <v>MATERIAL</v>
      </c>
      <c r="M49" s="40" t="str">
        <v>ESTABLISHED</v>
      </c>
      <c r="N49" s="40" t="str">
        <v>MATERIAL</v>
      </c>
      <c r="O49" t="str">
        <v>SPLIT_MULTIPLE</v>
      </c>
      <c r="P49" t="str">
        <v>offer|market|geography</v>
      </c>
      <c r="Q49" s="46">
        <f>IF(V49="OBJECT_INVALID_FIELD_TYPE","INVALID_INPUT",IF(V49&lt;&gt;"OBJECT","INCOMPLETE",IF(OR(LEN(TRIM(SUBSTITUTE(SUBSTITUTE(SUBSTITUTE(SUBSTITUTE(SUBSTITUTE(SUBSTITUTE(E49,CHAR(160)," "),CHAR(9)," "),CHAR(10)," "),CHAR(11)," "),CHAR(12)," "),CHAR(13)," ")))=0,LEN(TRIM(SUBSTITUTE(SUBSTITUTE(SUBSTITUTE(SUBSTITUTE(SUBSTITUTE(SUBSTITUTE(F49,CHAR(160)," "),CHAR(9)," "),CHAR(10)," "),CHAR(11)," "),CHAR(12)," "),CHAR(13)," ")))=0,LEN(TRIM(SUBSTITUTE(SUBSTITUTE(SUBSTITUTE(SUBSTITUTE(SUBSTITUTE(SUBSTITUTE(G49,CHAR(160)," "),CHAR(9)," "),CHAR(10)," "),CHAR(11)," "),CHAR(12)," "),CHAR(13)," ")))=0,LEN(TRIM(SUBSTITUTE(SUBSTITUTE(SUBSTITUTE(SUBSTITUTE(SUBSTITUTE(SUBSTITUTE(H49,CHAR(160)," "),CHAR(9)," "),CHAR(10)," "),CHAR(11)," "),CHAR(12)," "),CHAR(13)," ")))=0,LEN(TRIM(SUBSTITUTE(SUBSTITUTE(SUBSTITUTE(SUBSTITUTE(SUBSTITUTE(SUBSTITUTE(I49,CHAR(160)," "),CHAR(9)," "),CHAR(10)," "),CHAR(11)," "),CHAR(12)," "),CHAR(13)," ")))=0,LEN(TRIM(SUBSTITUTE(SUBSTITUTE(SUBSTITUTE(SUBSTITUTE(SUBSTITUTE(SUBSTITUTE(J49,CHAR(160)," "),CHAR(9)," "),CHAR(10)," "),CHAR(11)," "),CHAR(12)," "),CHAR(13)," ")))=0,LEN(TRIM(SUBSTITUTE(SUBSTITUTE(SUBSTITUTE(SUBSTITUTE(SUBSTITUTE(SUBSTITUTE(K49,CHAR(160)," "),CHAR(9)," "),CHAR(10)," "),CHAR(11)," "),CHAR(12)," "),CHAR(13)," ")))=0,LEN(TRIM(SUBSTITUTE(SUBSTITUTE(SUBSTITUTE(SUBSTITUTE(SUBSTITUTE(SUBSTITUTE(L49,CHAR(160)," "),CHAR(9)," "),CHAR(10)," "),CHAR(11)," "),CHAR(12)," "),CHAR(13)," ")))=0,LEN(TRIM(SUBSTITUTE(SUBSTITUTE(SUBSTITUTE(SUBSTITUTE(SUBSTITUTE(SUBSTITUTE(M49,CHAR(160)," "),CHAR(9)," "),CHAR(10)," "),CHAR(11)," "),CHAR(12)," "),CHAR(13)," ")))=0,LEN(TRIM(SUBSTITUTE(SUBSTITUTE(SUBSTITUTE(SUBSTITUTE(SUBSTITUTE(SUBSTITUTE(N49,CHAR(160)," "),CHAR(9)," "),CHAR(10)," "),CHAR(11)," "),CHAR(12)," "),CHAR(13)," ")))=0),"INCOMPLETE",IF(OR(SUMPRODUCT(--EXACT(TRIM(SUBSTITUTE(SUBSTITUTE(SUBSTITUTE(SUBSTITUTE(SUBSTITUTE(SUBSTITUTE(E49,CHAR(160)," "),CHAR(9)," "),CHAR(10)," "),CHAR(11)," "),CHAR(12)," "),CHAR(13)," ")),validation_decision_use))=0,SUMPRODUCT(--EXACT(TRIM(SUBSTITUTE(SUBSTITUTE(SUBSTITUTE(SUBSTITUTE(SUBSTITUTE(SUBSTITUTE(F49,CHAR(160)," "),CHAR(9)," "),CHAR(10)," "),CHAR(11)," "),CHAR(12)," "),CHAR(13)," ")),validation_existing_view))=0,SUMPRODUCT(--EXACT(TRIM(SUBSTITUTE(SUBSTITUTE(SUBSTITUTE(SUBSTITUTE(SUBSTITUTE(SUBSTITUTE(G49,CHAR(160)," "),CHAR(9)," "),CHAR(10)," "),CHAR(11)," "),CHAR(12)," "),CHAR(13)," ")),validation_boundary_state))=0,SUMPRODUCT(--EXACT(TRIM(SUBSTITUTE(SUBSTITUTE(SUBSTITUTE(SUBSTITUTE(SUBSTITUTE(SUBSTITUTE(H49,CHAR(160)," "),CHAR(9)," "),CHAR(10)," "),CHAR(11)," "),CHAR(12)," "),CHAR(13)," ")),validation_boundary_effect))=0,SUMPRODUCT(--EXACT(TRIM(SUBSTITUTE(SUBSTITUTE(SUBSTITUTE(SUBSTITUTE(SUBSTITUTE(SUBSTITUTE(I49,CHAR(160)," "),CHAR(9)," "),CHAR(10)," "),CHAR(11)," "),CHAR(12)," "),CHAR(13)," ")),validation_boundary_state))=0,SUMPRODUCT(--EXACT(TRIM(SUBSTITUTE(SUBSTITUTE(SUBSTITUTE(SUBSTITUTE(SUBSTITUTE(SUBSTITUTE(J49,CHAR(160)," "),CHAR(9)," "),CHAR(10)," "),CHAR(11)," "),CHAR(12)," "),CHAR(13)," ")),validation_boundary_effect))=0,SUMPRODUCT(--EXACT(TRIM(SUBSTITUTE(SUBSTITUTE(SUBSTITUTE(SUBSTITUTE(SUBSTITUTE(SUBSTITUTE(K49,CHAR(160)," "),CHAR(9)," "),CHAR(10)," "),CHAR(11)," "),CHAR(12)," "),CHAR(13)," ")),validation_boundary_state))=0,SUMPRODUCT(--EXACT(TRIM(SUBSTITUTE(SUBSTITUTE(SUBSTITUTE(SUBSTITUTE(SUBSTITUTE(SUBSTITUTE(L49,CHAR(160)," "),CHAR(9)," "),CHAR(10)," "),CHAR(11)," "),CHAR(12)," "),CHAR(13)," ")),validation_boundary_effect))=0,SUMPRODUCT(--EXACT(TRIM(SUBSTITUTE(SUBSTITUTE(SUBSTITUTE(SUBSTITUTE(SUBSTITUTE(SUBSTITUTE(M49,CHAR(160)," "),CHAR(9)," "),CHAR(10)," "),CHAR(11)," "),CHAR(12)," "),CHAR(13)," ")),validation_boundary_state))=0,SUMPRODUCT(--EXACT(TRIM(SUBSTITUTE(SUBSTITUTE(SUBSTITUTE(SUBSTITUTE(SUBSTITUTE(SUBSTITUTE(N49,CHAR(160)," "),CHAR(9)," "),CHAR(10)," "),CHAR(11)," "),CHAR(12)," "),CHAR(13)," ")),validation_boundary_effect))=0),"INVALID_INPUT",IF(OR(TRIM(SUBSTITUTE(SUBSTITUTE(SUBSTITUTE(SUBSTITUTE(SUBSTITUTE(SUBSTITUTE(G49,CHAR(160)," "),CHAR(9)," "),CHAR(10)," "),CHAR(11)," "),CHAR(12)," "),CHAR(13)," "))="UNRESOLVED",TRIM(SUBSTITUTE(SUBSTITUTE(SUBSTITUTE(SUBSTITUTE(SUBSTITUTE(SUBSTITUTE(H49,CHAR(160)," "),CHAR(9)," "),CHAR(10)," "),CHAR(11)," "),CHAR(12)," "),CHAR(13)," "))="UNKNOWN",TRIM(SUBSTITUTE(SUBSTITUTE(SUBSTITUTE(SUBSTITUTE(SUBSTITUTE(SUBSTITUTE(I49,CHAR(160)," "),CHAR(9)," "),CHAR(10)," "),CHAR(11)," "),CHAR(12)," "),CHAR(13)," "))="UNRESOLVED",TRIM(SUBSTITUTE(SUBSTITUTE(SUBSTITUTE(SUBSTITUTE(SUBSTITUTE(SUBSTITUTE(J49,CHAR(160)," "),CHAR(9)," "),CHAR(10)," "),CHAR(11)," "),CHAR(12)," "),CHAR(13)," "))="UNKNOWN",TRIM(SUBSTITUTE(SUBSTITUTE(SUBSTITUTE(SUBSTITUTE(SUBSTITUTE(SUBSTITUTE(K49,CHAR(160)," "),CHAR(9)," "),CHAR(10)," "),CHAR(11)," "),CHAR(12)," "),CHAR(13)," "))="UNRESOLVED",TRIM(SUBSTITUTE(SUBSTITUTE(SUBSTITUTE(SUBSTITUTE(SUBSTITUTE(SUBSTITUTE(L49,CHAR(160)," "),CHAR(9)," "),CHAR(10)," "),CHAR(11)," "),CHAR(12)," "),CHAR(13)," "))="UNKNOWN",TRIM(SUBSTITUTE(SUBSTITUTE(SUBSTITUTE(SUBSTITUTE(SUBSTITUTE(SUBSTITUTE(M49,CHAR(160)," "),CHAR(9)," "),CHAR(10)," "),CHAR(11)," "),CHAR(12)," "),CHAR(13)," "))="UNRESOLVED",TRIM(SUBSTITUTE(SUBSTITUTE(SUBSTITUTE(SUBSTITUTE(SUBSTITUTE(SUBSTITUTE(N49,CHAR(160)," "),CHAR(9)," "),CHAR(10)," "),CHAR(11)," "),CHAR(12)," "),CHAR(13)," "))="UNKNOWN"),"RESOLVE_SCOPE",IF(AND(TRIM(SUBSTITUTE(SUBSTITUTE(SUBSTITUTE(SUBSTITUTE(SUBSTITUTE(SUBSTITUTE(F49,CHAR(160)," "),CHAR(9)," "),CHAR(10)," "),CHAR(11)," "),CHAR(12)," "),CHAR(13)," "))="CURRENT",OR(TRIM(SUBSTITUTE(SUBSTITUTE(SUBSTITUTE(SUBSTITUTE(SUBSTITUTE(SUBSTITUTE(H49,CHAR(160)," "),CHAR(9)," "),CHAR(10)," "),CHAR(11)," "),CHAR(12)," "),CHAR(13)," "))="MATERIAL",TRIM(SUBSTITUTE(SUBSTITUTE(SUBSTITUTE(SUBSTITUTE(SUBSTITUTE(SUBSTITUTE(J49,CHAR(160)," "),CHAR(9)," "),CHAR(10)," "),CHAR(11)," "),CHAR(12)," "),CHAR(13)," "))="MATERIAL",TRIM(SUBSTITUTE(SUBSTITUTE(SUBSTITUTE(SUBSTITUTE(SUBSTITUTE(SUBSTITUTE(L49,CHAR(160)," "),CHAR(9)," "),CHAR(10)," "),CHAR(11)," "),CHAR(12)," "),CHAR(13)," "))="MATERIAL",TRIM(SUBSTITUTE(SUBSTITUTE(SUBSTITUTE(SUBSTITUTE(SUBSTITUTE(SUBSTITUTE(N49,CHAR(160)," "),CHAR(9)," "),CHAR(10)," "),CHAR(11)," "),CHAR(12)," "),CHAR(13)," "))="MATERIAL")),"REOPEN_VIEW",IF((--(TRIM(SUBSTITUTE(SUBSTITUTE(SUBSTITUTE(SUBSTITUTE(SUBSTITUTE(SUBSTITUTE(H49,CHAR(160)," "),CHAR(9)," "),CHAR(10)," "),CHAR(11)," "),CHAR(12)," "),CHAR(13)," "))="MATERIAL")+--(TRIM(SUBSTITUTE(SUBSTITUTE(SUBSTITUTE(SUBSTITUTE(SUBSTITUTE(SUBSTITUTE(J49,CHAR(160)," "),CHAR(9)," "),CHAR(10)," "),CHAR(11)," "),CHAR(12)," "),CHAR(13)," "))="MATERIAL")+--(TRIM(SUBSTITUTE(SUBSTITUTE(SUBSTITUTE(SUBSTITUTE(SUBSTITUTE(SUBSTITUTE(L49,CHAR(160)," "),CHAR(9)," "),CHAR(10)," "),CHAR(11)," "),CHAR(12)," "),CHAR(13)," "))="MATERIAL")+--(TRIM(SUBSTITUTE(SUBSTITUTE(SUBSTITUTE(SUBSTITUTE(SUBSTITUTE(SUBSTITUTE(N49,CHAR(160)," "),CHAR(9)," "),CHAR(10)," "),CHAR(11)," "),CHAR(12)," "),CHAR(13)," "))="MATERIAL"))&gt;1,"SPLIT_MULTIPLE",IF(TRIM(SUBSTITUTE(SUBSTITUTE(SUBSTITUTE(SUBSTITUTE(SUBSTITUTE(SUBSTITUTE(H49,CHAR(160)," "),CHAR(9)," "),CHAR(10)," "),CHAR(11)," "),CHAR(12)," "),CHAR(13)," "))="MATERIAL","SPLIT_BUYER",IF(TRIM(SUBSTITUTE(SUBSTITUTE(SUBSTITUTE(SUBSTITUTE(SUBSTITUTE(SUBSTITUTE(J49,CHAR(160)," "),CHAR(9)," "),CHAR(10)," "),CHAR(11)," "),CHAR(12)," "),CHAR(13)," "))="MATERIAL","SPLIT_OFFER",IF(TRIM(SUBSTITUTE(SUBSTITUTE(SUBSTITUTE(SUBSTITUTE(SUBSTITUTE(SUBSTITUTE(L49,CHAR(160)," "),CHAR(9)," "),CHAR(10)," "),CHAR(11)," "),CHAR(12)," "),CHAR(13)," "))="MATERIAL","SPLIT_MARKET",IF(TRIM(SUBSTITUTE(SUBSTITUTE(SUBSTITUTE(SUBSTITUTE(SUBSTITUTE(SUBSTITUTE(N49,CHAR(160)," "),CHAR(9)," "),CHAR(10)," "),CHAR(11)," "),CHAR(12)," "),CHAR(13)," "))="MATERIAL","SPLIT_GEOGRAPHY","USE_ONE_VIEW")))))))))))</f>
      </c>
      <c r="R49" s="46">
        <f>IF(Q49=O49,"PASS","FAIL")</f>
      </c>
      <c r="S49" t="str">
        <v>{"decision_use":"strategy","existing_view":"NONE","buyer_state":"ESTABLISHED","buyer_effect":"SAME","buyer_label":"Enterprise buying group","offer_state":"ESTABLISHED","offer_effect":"MATERIAL","offer_label":"Enterprise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49" t="str">
        <v>Workbook formula applies — original canonical fixture</v>
      </c>
      <c r="U49" t="str">
        <v>SPLIT_MULTIPLE</v>
      </c>
      <c r="V49" t="str">
        <v>OBJECT</v>
      </c>
      <c r="W49" t="str">
        <v>Enterprise buying group</v>
      </c>
      <c r="X49" t="str">
        <v>Enterprise platform</v>
      </c>
      <c r="Y49" t="str">
        <v>Secure workflow coordination</v>
      </c>
      <c r="Z49" t="str">
        <v>EU buyers with confirmed serviceability</v>
      </c>
      <c r="AA49" t="str">
        <v>COMPLETE</v>
      </c>
      <c r="AB49" t="str">
        <v>READY_FOR_HANDOFF</v>
      </c>
      <c r="AC49">
        <f>IF(OR(LEN(TRIM(SUBSTITUTE(SUBSTITUTE(SUBSTITUTE(SUBSTITUTE(SUBSTITUTE(SUBSTITUTE(W49,CHAR(160)," "),CHAR(9)," "),CHAR(10)," "),CHAR(11)," "),CHAR(12)," "),CHAR(13)," ")))=0,LEN(TRIM(SUBSTITUTE(SUBSTITUTE(SUBSTITUTE(SUBSTITUTE(SUBSTITUTE(SUBSTITUTE(X49,CHAR(160)," "),CHAR(9)," "),CHAR(10)," "),CHAR(11)," "),CHAR(12)," "),CHAR(13)," ")))=0,LEN(TRIM(SUBSTITUTE(SUBSTITUTE(SUBSTITUTE(SUBSTITUTE(SUBSTITUTE(SUBSTITUTE(Y49,CHAR(160)," "),CHAR(9)," "),CHAR(10)," "),CHAR(11)," "),CHAR(12)," "),CHAR(13)," ")))=0,LEN(TRIM(SUBSTITUTE(SUBSTITUTE(SUBSTITUTE(SUBSTITUTE(SUBSTITUTE(SUBSTITUTE(Z49,CHAR(160)," "),CHAR(9)," "),CHAR(10)," "),CHAR(11)," "),CHAR(12)," "),CHAR(13)," ")))=0),"INCOMPLETE","COMPLETE")</f>
      </c>
      <c r="AD49">
        <f>IF(AC49=AA49,"PASS","FAIL")</f>
      </c>
      <c r="AE49">
        <f>IF(OR(Q49="INVALID_INPUT",Q49="INCOMPLETE",Q49="RESOLVE_SCOPE",AC49="INCOMPLETE"),"NOT_READY_TO_PUBLISH","READY_FOR_HANDOFF")</f>
      </c>
      <c r="AF49">
        <f>IF(AE49=AB49,"PASS","FAIL")</f>
      </c>
    </row>
    <row r="50">
      <c r="A50" t="str">
        <v>MULTI-011</v>
      </c>
      <c r="B50" t="str">
        <v>multi-split</v>
      </c>
      <c r="C50" t="str">
        <v>Material interaction: buyer + offer + market + geography</v>
      </c>
      <c r="D50" t="str">
        <v>YES</v>
      </c>
      <c r="E50" s="40" t="str">
        <v>strategy</v>
      </c>
      <c r="F50" s="40" t="str">
        <v>NONE</v>
      </c>
      <c r="G50" s="40" t="str">
        <v>ESTABLISHED</v>
      </c>
      <c r="H50" s="40" t="str">
        <v>MATERIAL</v>
      </c>
      <c r="I50" s="40" t="str">
        <v>ESTABLISHED</v>
      </c>
      <c r="J50" s="40" t="str">
        <v>MATERIAL</v>
      </c>
      <c r="K50" s="40" t="str">
        <v>ESTABLISHED</v>
      </c>
      <c r="L50" s="40" t="str">
        <v>MATERIAL</v>
      </c>
      <c r="M50" s="40" t="str">
        <v>ESTABLISHED</v>
      </c>
      <c r="N50" s="40" t="str">
        <v>MATERIAL</v>
      </c>
      <c r="O50" t="str">
        <v>SPLIT_MULTIPLE</v>
      </c>
      <c r="P50" t="str">
        <v>buyer|offer|market|geography</v>
      </c>
      <c r="Q50" s="46">
        <f>IF(V50="OBJECT_INVALID_FIELD_TYPE","INVALID_INPUT",IF(V50&lt;&gt;"OBJECT","INCOMPLETE",IF(OR(LEN(TRIM(SUBSTITUTE(SUBSTITUTE(SUBSTITUTE(SUBSTITUTE(SUBSTITUTE(SUBSTITUTE(E50,CHAR(160)," "),CHAR(9)," "),CHAR(10)," "),CHAR(11)," "),CHAR(12)," "),CHAR(13)," ")))=0,LEN(TRIM(SUBSTITUTE(SUBSTITUTE(SUBSTITUTE(SUBSTITUTE(SUBSTITUTE(SUBSTITUTE(F50,CHAR(160)," "),CHAR(9)," "),CHAR(10)," "),CHAR(11)," "),CHAR(12)," "),CHAR(13)," ")))=0,LEN(TRIM(SUBSTITUTE(SUBSTITUTE(SUBSTITUTE(SUBSTITUTE(SUBSTITUTE(SUBSTITUTE(G50,CHAR(160)," "),CHAR(9)," "),CHAR(10)," "),CHAR(11)," "),CHAR(12)," "),CHAR(13)," ")))=0,LEN(TRIM(SUBSTITUTE(SUBSTITUTE(SUBSTITUTE(SUBSTITUTE(SUBSTITUTE(SUBSTITUTE(H50,CHAR(160)," "),CHAR(9)," "),CHAR(10)," "),CHAR(11)," "),CHAR(12)," "),CHAR(13)," ")))=0,LEN(TRIM(SUBSTITUTE(SUBSTITUTE(SUBSTITUTE(SUBSTITUTE(SUBSTITUTE(SUBSTITUTE(I50,CHAR(160)," "),CHAR(9)," "),CHAR(10)," "),CHAR(11)," "),CHAR(12)," "),CHAR(13)," ")))=0,LEN(TRIM(SUBSTITUTE(SUBSTITUTE(SUBSTITUTE(SUBSTITUTE(SUBSTITUTE(SUBSTITUTE(J50,CHAR(160)," "),CHAR(9)," "),CHAR(10)," "),CHAR(11)," "),CHAR(12)," "),CHAR(13)," ")))=0,LEN(TRIM(SUBSTITUTE(SUBSTITUTE(SUBSTITUTE(SUBSTITUTE(SUBSTITUTE(SUBSTITUTE(K50,CHAR(160)," "),CHAR(9)," "),CHAR(10)," "),CHAR(11)," "),CHAR(12)," "),CHAR(13)," ")))=0,LEN(TRIM(SUBSTITUTE(SUBSTITUTE(SUBSTITUTE(SUBSTITUTE(SUBSTITUTE(SUBSTITUTE(L50,CHAR(160)," "),CHAR(9)," "),CHAR(10)," "),CHAR(11)," "),CHAR(12)," "),CHAR(13)," ")))=0,LEN(TRIM(SUBSTITUTE(SUBSTITUTE(SUBSTITUTE(SUBSTITUTE(SUBSTITUTE(SUBSTITUTE(M50,CHAR(160)," "),CHAR(9)," "),CHAR(10)," "),CHAR(11)," "),CHAR(12)," "),CHAR(13)," ")))=0,LEN(TRIM(SUBSTITUTE(SUBSTITUTE(SUBSTITUTE(SUBSTITUTE(SUBSTITUTE(SUBSTITUTE(N50,CHAR(160)," "),CHAR(9)," "),CHAR(10)," "),CHAR(11)," "),CHAR(12)," "),CHAR(13)," ")))=0),"INCOMPLETE",IF(OR(SUMPRODUCT(--EXACT(TRIM(SUBSTITUTE(SUBSTITUTE(SUBSTITUTE(SUBSTITUTE(SUBSTITUTE(SUBSTITUTE(E50,CHAR(160)," "),CHAR(9)," "),CHAR(10)," "),CHAR(11)," "),CHAR(12)," "),CHAR(13)," ")),validation_decision_use))=0,SUMPRODUCT(--EXACT(TRIM(SUBSTITUTE(SUBSTITUTE(SUBSTITUTE(SUBSTITUTE(SUBSTITUTE(SUBSTITUTE(F50,CHAR(160)," "),CHAR(9)," "),CHAR(10)," "),CHAR(11)," "),CHAR(12)," "),CHAR(13)," ")),validation_existing_view))=0,SUMPRODUCT(--EXACT(TRIM(SUBSTITUTE(SUBSTITUTE(SUBSTITUTE(SUBSTITUTE(SUBSTITUTE(SUBSTITUTE(G50,CHAR(160)," "),CHAR(9)," "),CHAR(10)," "),CHAR(11)," "),CHAR(12)," "),CHAR(13)," ")),validation_boundary_state))=0,SUMPRODUCT(--EXACT(TRIM(SUBSTITUTE(SUBSTITUTE(SUBSTITUTE(SUBSTITUTE(SUBSTITUTE(SUBSTITUTE(H50,CHAR(160)," "),CHAR(9)," "),CHAR(10)," "),CHAR(11)," "),CHAR(12)," "),CHAR(13)," ")),validation_boundary_effect))=0,SUMPRODUCT(--EXACT(TRIM(SUBSTITUTE(SUBSTITUTE(SUBSTITUTE(SUBSTITUTE(SUBSTITUTE(SUBSTITUTE(I50,CHAR(160)," "),CHAR(9)," "),CHAR(10)," "),CHAR(11)," "),CHAR(12)," "),CHAR(13)," ")),validation_boundary_state))=0,SUMPRODUCT(--EXACT(TRIM(SUBSTITUTE(SUBSTITUTE(SUBSTITUTE(SUBSTITUTE(SUBSTITUTE(SUBSTITUTE(J50,CHAR(160)," "),CHAR(9)," "),CHAR(10)," "),CHAR(11)," "),CHAR(12)," "),CHAR(13)," ")),validation_boundary_effect))=0,SUMPRODUCT(--EXACT(TRIM(SUBSTITUTE(SUBSTITUTE(SUBSTITUTE(SUBSTITUTE(SUBSTITUTE(SUBSTITUTE(K50,CHAR(160)," "),CHAR(9)," "),CHAR(10)," "),CHAR(11)," "),CHAR(12)," "),CHAR(13)," ")),validation_boundary_state))=0,SUMPRODUCT(--EXACT(TRIM(SUBSTITUTE(SUBSTITUTE(SUBSTITUTE(SUBSTITUTE(SUBSTITUTE(SUBSTITUTE(L50,CHAR(160)," "),CHAR(9)," "),CHAR(10)," "),CHAR(11)," "),CHAR(12)," "),CHAR(13)," ")),validation_boundary_effect))=0,SUMPRODUCT(--EXACT(TRIM(SUBSTITUTE(SUBSTITUTE(SUBSTITUTE(SUBSTITUTE(SUBSTITUTE(SUBSTITUTE(M50,CHAR(160)," "),CHAR(9)," "),CHAR(10)," "),CHAR(11)," "),CHAR(12)," "),CHAR(13)," ")),validation_boundary_state))=0,SUMPRODUCT(--EXACT(TRIM(SUBSTITUTE(SUBSTITUTE(SUBSTITUTE(SUBSTITUTE(SUBSTITUTE(SUBSTITUTE(N50,CHAR(160)," "),CHAR(9)," "),CHAR(10)," "),CHAR(11)," "),CHAR(12)," "),CHAR(13)," ")),validation_boundary_effect))=0),"INVALID_INPUT",IF(OR(TRIM(SUBSTITUTE(SUBSTITUTE(SUBSTITUTE(SUBSTITUTE(SUBSTITUTE(SUBSTITUTE(G50,CHAR(160)," "),CHAR(9)," "),CHAR(10)," "),CHAR(11)," "),CHAR(12)," "),CHAR(13)," "))="UNRESOLVED",TRIM(SUBSTITUTE(SUBSTITUTE(SUBSTITUTE(SUBSTITUTE(SUBSTITUTE(SUBSTITUTE(H50,CHAR(160)," "),CHAR(9)," "),CHAR(10)," "),CHAR(11)," "),CHAR(12)," "),CHAR(13)," "))="UNKNOWN",TRIM(SUBSTITUTE(SUBSTITUTE(SUBSTITUTE(SUBSTITUTE(SUBSTITUTE(SUBSTITUTE(I50,CHAR(160)," "),CHAR(9)," "),CHAR(10)," "),CHAR(11)," "),CHAR(12)," "),CHAR(13)," "))="UNRESOLVED",TRIM(SUBSTITUTE(SUBSTITUTE(SUBSTITUTE(SUBSTITUTE(SUBSTITUTE(SUBSTITUTE(J50,CHAR(160)," "),CHAR(9)," "),CHAR(10)," "),CHAR(11)," "),CHAR(12)," "),CHAR(13)," "))="UNKNOWN",TRIM(SUBSTITUTE(SUBSTITUTE(SUBSTITUTE(SUBSTITUTE(SUBSTITUTE(SUBSTITUTE(K50,CHAR(160)," "),CHAR(9)," "),CHAR(10)," "),CHAR(11)," "),CHAR(12)," "),CHAR(13)," "))="UNRESOLVED",TRIM(SUBSTITUTE(SUBSTITUTE(SUBSTITUTE(SUBSTITUTE(SUBSTITUTE(SUBSTITUTE(L50,CHAR(160)," "),CHAR(9)," "),CHAR(10)," "),CHAR(11)," "),CHAR(12)," "),CHAR(13)," "))="UNKNOWN",TRIM(SUBSTITUTE(SUBSTITUTE(SUBSTITUTE(SUBSTITUTE(SUBSTITUTE(SUBSTITUTE(M50,CHAR(160)," "),CHAR(9)," "),CHAR(10)," "),CHAR(11)," "),CHAR(12)," "),CHAR(13)," "))="UNRESOLVED",TRIM(SUBSTITUTE(SUBSTITUTE(SUBSTITUTE(SUBSTITUTE(SUBSTITUTE(SUBSTITUTE(N50,CHAR(160)," "),CHAR(9)," "),CHAR(10)," "),CHAR(11)," "),CHAR(12)," "),CHAR(13)," "))="UNKNOWN"),"RESOLVE_SCOPE",IF(AND(TRIM(SUBSTITUTE(SUBSTITUTE(SUBSTITUTE(SUBSTITUTE(SUBSTITUTE(SUBSTITUTE(F50,CHAR(160)," "),CHAR(9)," "),CHAR(10)," "),CHAR(11)," "),CHAR(12)," "),CHAR(13)," "))="CURRENT",OR(TRIM(SUBSTITUTE(SUBSTITUTE(SUBSTITUTE(SUBSTITUTE(SUBSTITUTE(SUBSTITUTE(H50,CHAR(160)," "),CHAR(9)," "),CHAR(10)," "),CHAR(11)," "),CHAR(12)," "),CHAR(13)," "))="MATERIAL",TRIM(SUBSTITUTE(SUBSTITUTE(SUBSTITUTE(SUBSTITUTE(SUBSTITUTE(SUBSTITUTE(J50,CHAR(160)," "),CHAR(9)," "),CHAR(10)," "),CHAR(11)," "),CHAR(12)," "),CHAR(13)," "))="MATERIAL",TRIM(SUBSTITUTE(SUBSTITUTE(SUBSTITUTE(SUBSTITUTE(SUBSTITUTE(SUBSTITUTE(L50,CHAR(160)," "),CHAR(9)," "),CHAR(10)," "),CHAR(11)," "),CHAR(12)," "),CHAR(13)," "))="MATERIAL",TRIM(SUBSTITUTE(SUBSTITUTE(SUBSTITUTE(SUBSTITUTE(SUBSTITUTE(SUBSTITUTE(N50,CHAR(160)," "),CHAR(9)," "),CHAR(10)," "),CHAR(11)," "),CHAR(12)," "),CHAR(13)," "))="MATERIAL")),"REOPEN_VIEW",IF((--(TRIM(SUBSTITUTE(SUBSTITUTE(SUBSTITUTE(SUBSTITUTE(SUBSTITUTE(SUBSTITUTE(H50,CHAR(160)," "),CHAR(9)," "),CHAR(10)," "),CHAR(11)," "),CHAR(12)," "),CHAR(13)," "))="MATERIAL")+--(TRIM(SUBSTITUTE(SUBSTITUTE(SUBSTITUTE(SUBSTITUTE(SUBSTITUTE(SUBSTITUTE(J50,CHAR(160)," "),CHAR(9)," "),CHAR(10)," "),CHAR(11)," "),CHAR(12)," "),CHAR(13)," "))="MATERIAL")+--(TRIM(SUBSTITUTE(SUBSTITUTE(SUBSTITUTE(SUBSTITUTE(SUBSTITUTE(SUBSTITUTE(L50,CHAR(160)," "),CHAR(9)," "),CHAR(10)," "),CHAR(11)," "),CHAR(12)," "),CHAR(13)," "))="MATERIAL")+--(TRIM(SUBSTITUTE(SUBSTITUTE(SUBSTITUTE(SUBSTITUTE(SUBSTITUTE(SUBSTITUTE(N50,CHAR(160)," "),CHAR(9)," "),CHAR(10)," "),CHAR(11)," "),CHAR(12)," "),CHAR(13)," "))="MATERIAL"))&gt;1,"SPLIT_MULTIPLE",IF(TRIM(SUBSTITUTE(SUBSTITUTE(SUBSTITUTE(SUBSTITUTE(SUBSTITUTE(SUBSTITUTE(H50,CHAR(160)," "),CHAR(9)," "),CHAR(10)," "),CHAR(11)," "),CHAR(12)," "),CHAR(13)," "))="MATERIAL","SPLIT_BUYER",IF(TRIM(SUBSTITUTE(SUBSTITUTE(SUBSTITUTE(SUBSTITUTE(SUBSTITUTE(SUBSTITUTE(J50,CHAR(160)," "),CHAR(9)," "),CHAR(10)," "),CHAR(11)," "),CHAR(12)," "),CHAR(13)," "))="MATERIAL","SPLIT_OFFER",IF(TRIM(SUBSTITUTE(SUBSTITUTE(SUBSTITUTE(SUBSTITUTE(SUBSTITUTE(SUBSTITUTE(L50,CHAR(160)," "),CHAR(9)," "),CHAR(10)," "),CHAR(11)," "),CHAR(12)," "),CHAR(13)," "))="MATERIAL","SPLIT_MARKET",IF(TRIM(SUBSTITUTE(SUBSTITUTE(SUBSTITUTE(SUBSTITUTE(SUBSTITUTE(SUBSTITUTE(N50,CHAR(160)," "),CHAR(9)," "),CHAR(10)," "),CHAR(11)," "),CHAR(12)," "),CHAR(13)," "))="MATERIAL","SPLIT_GEOGRAPHY","USE_ONE_VIEW")))))))))))</f>
      </c>
      <c r="R50" s="46">
        <f>IF(Q50=O50,"PASS","FAIL")</f>
      </c>
      <c r="S50" t="str">
        <v>{"decision_use":"strategy","existing_view":"NONE","buyer_state":"ESTABLISHED","buyer_effect":"MATERIAL","buyer_label":"Enterprise buying group","offer_state":"ESTABLISHED","offer_effect":"MATERIAL","offer_label":"Enterprise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50" t="str">
        <v>Workbook formula applies — original canonical fixture</v>
      </c>
      <c r="U50" t="str">
        <v>SPLIT_MULTIPLE</v>
      </c>
      <c r="V50" t="str">
        <v>OBJECT</v>
      </c>
      <c r="W50" t="str">
        <v>Enterprise buying group</v>
      </c>
      <c r="X50" t="str">
        <v>Enterprise platform</v>
      </c>
      <c r="Y50" t="str">
        <v>Secure workflow coordination</v>
      </c>
      <c r="Z50" t="str">
        <v>EU buyers with confirmed serviceability</v>
      </c>
      <c r="AA50" t="str">
        <v>COMPLETE</v>
      </c>
      <c r="AB50" t="str">
        <v>READY_FOR_HANDOFF</v>
      </c>
      <c r="AC50">
        <f>IF(OR(LEN(TRIM(SUBSTITUTE(SUBSTITUTE(SUBSTITUTE(SUBSTITUTE(SUBSTITUTE(SUBSTITUTE(W50,CHAR(160)," "),CHAR(9)," "),CHAR(10)," "),CHAR(11)," "),CHAR(12)," "),CHAR(13)," ")))=0,LEN(TRIM(SUBSTITUTE(SUBSTITUTE(SUBSTITUTE(SUBSTITUTE(SUBSTITUTE(SUBSTITUTE(X50,CHAR(160)," "),CHAR(9)," "),CHAR(10)," "),CHAR(11)," "),CHAR(12)," "),CHAR(13)," ")))=0,LEN(TRIM(SUBSTITUTE(SUBSTITUTE(SUBSTITUTE(SUBSTITUTE(SUBSTITUTE(SUBSTITUTE(Y50,CHAR(160)," "),CHAR(9)," "),CHAR(10)," "),CHAR(11)," "),CHAR(12)," "),CHAR(13)," ")))=0,LEN(TRIM(SUBSTITUTE(SUBSTITUTE(SUBSTITUTE(SUBSTITUTE(SUBSTITUTE(SUBSTITUTE(Z50,CHAR(160)," "),CHAR(9)," "),CHAR(10)," "),CHAR(11)," "),CHAR(12)," "),CHAR(13)," ")))=0),"INCOMPLETE","COMPLETE")</f>
      </c>
      <c r="AD50">
        <f>IF(AC50=AA50,"PASS","FAIL")</f>
      </c>
      <c r="AE50">
        <f>IF(OR(Q50="INVALID_INPUT",Q50="INCOMPLETE",Q50="RESOLVE_SCOPE",AC50="INCOMPLETE"),"NOT_READY_TO_PUBLISH","READY_FOR_HANDOFF")</f>
      </c>
      <c r="AF50">
        <f>IF(AE50=AB50,"PASS","FAIL")</f>
      </c>
    </row>
    <row r="51">
      <c r="A51" t="str">
        <v>RESOLVE-001</v>
      </c>
      <c r="B51" t="str">
        <v>resolve-scope</v>
      </c>
      <c r="C51" t="str">
        <v>buyer boundary state unresolved</v>
      </c>
      <c r="D51" t="str">
        <v>YES</v>
      </c>
      <c r="E51" s="40" t="str">
        <v>strategy</v>
      </c>
      <c r="F51" s="40" t="str">
        <v>NONE</v>
      </c>
      <c r="G51" s="40" t="str">
        <v>UNRESOLVED</v>
      </c>
      <c r="H51" s="40" t="str">
        <v>SAME</v>
      </c>
      <c r="I51" s="40" t="str">
        <v>ESTABLISHED</v>
      </c>
      <c r="J51" s="40" t="str">
        <v>SAME</v>
      </c>
      <c r="K51" s="40" t="str">
        <v>ESTABLISHED</v>
      </c>
      <c r="L51" s="40" t="str">
        <v>SAME</v>
      </c>
      <c r="M51" s="40" t="str">
        <v>ESTABLISHED</v>
      </c>
      <c r="N51" s="40" t="str">
        <v>SAME</v>
      </c>
      <c r="O51" t="str">
        <v>RESOLVE_SCOPE</v>
      </c>
      <c r="P51" t="str">
        <v>buyer</v>
      </c>
      <c r="Q51" s="46">
        <f>IF(V51="OBJECT_INVALID_FIELD_TYPE","INVALID_INPUT",IF(V51&lt;&gt;"OBJECT","INCOMPLETE",IF(OR(LEN(TRIM(SUBSTITUTE(SUBSTITUTE(SUBSTITUTE(SUBSTITUTE(SUBSTITUTE(SUBSTITUTE(E51,CHAR(160)," "),CHAR(9)," "),CHAR(10)," "),CHAR(11)," "),CHAR(12)," "),CHAR(13)," ")))=0,LEN(TRIM(SUBSTITUTE(SUBSTITUTE(SUBSTITUTE(SUBSTITUTE(SUBSTITUTE(SUBSTITUTE(F51,CHAR(160)," "),CHAR(9)," "),CHAR(10)," "),CHAR(11)," "),CHAR(12)," "),CHAR(13)," ")))=0,LEN(TRIM(SUBSTITUTE(SUBSTITUTE(SUBSTITUTE(SUBSTITUTE(SUBSTITUTE(SUBSTITUTE(G51,CHAR(160)," "),CHAR(9)," "),CHAR(10)," "),CHAR(11)," "),CHAR(12)," "),CHAR(13)," ")))=0,LEN(TRIM(SUBSTITUTE(SUBSTITUTE(SUBSTITUTE(SUBSTITUTE(SUBSTITUTE(SUBSTITUTE(H51,CHAR(160)," "),CHAR(9)," "),CHAR(10)," "),CHAR(11)," "),CHAR(12)," "),CHAR(13)," ")))=0,LEN(TRIM(SUBSTITUTE(SUBSTITUTE(SUBSTITUTE(SUBSTITUTE(SUBSTITUTE(SUBSTITUTE(I51,CHAR(160)," "),CHAR(9)," "),CHAR(10)," "),CHAR(11)," "),CHAR(12)," "),CHAR(13)," ")))=0,LEN(TRIM(SUBSTITUTE(SUBSTITUTE(SUBSTITUTE(SUBSTITUTE(SUBSTITUTE(SUBSTITUTE(J51,CHAR(160)," "),CHAR(9)," "),CHAR(10)," "),CHAR(11)," "),CHAR(12)," "),CHAR(13)," ")))=0,LEN(TRIM(SUBSTITUTE(SUBSTITUTE(SUBSTITUTE(SUBSTITUTE(SUBSTITUTE(SUBSTITUTE(K51,CHAR(160)," "),CHAR(9)," "),CHAR(10)," "),CHAR(11)," "),CHAR(12)," "),CHAR(13)," ")))=0,LEN(TRIM(SUBSTITUTE(SUBSTITUTE(SUBSTITUTE(SUBSTITUTE(SUBSTITUTE(SUBSTITUTE(L51,CHAR(160)," "),CHAR(9)," "),CHAR(10)," "),CHAR(11)," "),CHAR(12)," "),CHAR(13)," ")))=0,LEN(TRIM(SUBSTITUTE(SUBSTITUTE(SUBSTITUTE(SUBSTITUTE(SUBSTITUTE(SUBSTITUTE(M51,CHAR(160)," "),CHAR(9)," "),CHAR(10)," "),CHAR(11)," "),CHAR(12)," "),CHAR(13)," ")))=0,LEN(TRIM(SUBSTITUTE(SUBSTITUTE(SUBSTITUTE(SUBSTITUTE(SUBSTITUTE(SUBSTITUTE(N51,CHAR(160)," "),CHAR(9)," "),CHAR(10)," "),CHAR(11)," "),CHAR(12)," "),CHAR(13)," ")))=0),"INCOMPLETE",IF(OR(SUMPRODUCT(--EXACT(TRIM(SUBSTITUTE(SUBSTITUTE(SUBSTITUTE(SUBSTITUTE(SUBSTITUTE(SUBSTITUTE(E51,CHAR(160)," "),CHAR(9)," "),CHAR(10)," "),CHAR(11)," "),CHAR(12)," "),CHAR(13)," ")),validation_decision_use))=0,SUMPRODUCT(--EXACT(TRIM(SUBSTITUTE(SUBSTITUTE(SUBSTITUTE(SUBSTITUTE(SUBSTITUTE(SUBSTITUTE(F51,CHAR(160)," "),CHAR(9)," "),CHAR(10)," "),CHAR(11)," "),CHAR(12)," "),CHAR(13)," ")),validation_existing_view))=0,SUMPRODUCT(--EXACT(TRIM(SUBSTITUTE(SUBSTITUTE(SUBSTITUTE(SUBSTITUTE(SUBSTITUTE(SUBSTITUTE(G51,CHAR(160)," "),CHAR(9)," "),CHAR(10)," "),CHAR(11)," "),CHAR(12)," "),CHAR(13)," ")),validation_boundary_state))=0,SUMPRODUCT(--EXACT(TRIM(SUBSTITUTE(SUBSTITUTE(SUBSTITUTE(SUBSTITUTE(SUBSTITUTE(SUBSTITUTE(H51,CHAR(160)," "),CHAR(9)," "),CHAR(10)," "),CHAR(11)," "),CHAR(12)," "),CHAR(13)," ")),validation_boundary_effect))=0,SUMPRODUCT(--EXACT(TRIM(SUBSTITUTE(SUBSTITUTE(SUBSTITUTE(SUBSTITUTE(SUBSTITUTE(SUBSTITUTE(I51,CHAR(160)," "),CHAR(9)," "),CHAR(10)," "),CHAR(11)," "),CHAR(12)," "),CHAR(13)," ")),validation_boundary_state))=0,SUMPRODUCT(--EXACT(TRIM(SUBSTITUTE(SUBSTITUTE(SUBSTITUTE(SUBSTITUTE(SUBSTITUTE(SUBSTITUTE(J51,CHAR(160)," "),CHAR(9)," "),CHAR(10)," "),CHAR(11)," "),CHAR(12)," "),CHAR(13)," ")),validation_boundary_effect))=0,SUMPRODUCT(--EXACT(TRIM(SUBSTITUTE(SUBSTITUTE(SUBSTITUTE(SUBSTITUTE(SUBSTITUTE(SUBSTITUTE(K51,CHAR(160)," "),CHAR(9)," "),CHAR(10)," "),CHAR(11)," "),CHAR(12)," "),CHAR(13)," ")),validation_boundary_state))=0,SUMPRODUCT(--EXACT(TRIM(SUBSTITUTE(SUBSTITUTE(SUBSTITUTE(SUBSTITUTE(SUBSTITUTE(SUBSTITUTE(L51,CHAR(160)," "),CHAR(9)," "),CHAR(10)," "),CHAR(11)," "),CHAR(12)," "),CHAR(13)," ")),validation_boundary_effect))=0,SUMPRODUCT(--EXACT(TRIM(SUBSTITUTE(SUBSTITUTE(SUBSTITUTE(SUBSTITUTE(SUBSTITUTE(SUBSTITUTE(M51,CHAR(160)," "),CHAR(9)," "),CHAR(10)," "),CHAR(11)," "),CHAR(12)," "),CHAR(13)," ")),validation_boundary_state))=0,SUMPRODUCT(--EXACT(TRIM(SUBSTITUTE(SUBSTITUTE(SUBSTITUTE(SUBSTITUTE(SUBSTITUTE(SUBSTITUTE(N51,CHAR(160)," "),CHAR(9)," "),CHAR(10)," "),CHAR(11)," "),CHAR(12)," "),CHAR(13)," ")),validation_boundary_effect))=0),"INVALID_INPUT",IF(OR(TRIM(SUBSTITUTE(SUBSTITUTE(SUBSTITUTE(SUBSTITUTE(SUBSTITUTE(SUBSTITUTE(G51,CHAR(160)," "),CHAR(9)," "),CHAR(10)," "),CHAR(11)," "),CHAR(12)," "),CHAR(13)," "))="UNRESOLVED",TRIM(SUBSTITUTE(SUBSTITUTE(SUBSTITUTE(SUBSTITUTE(SUBSTITUTE(SUBSTITUTE(H51,CHAR(160)," "),CHAR(9)," "),CHAR(10)," "),CHAR(11)," "),CHAR(12)," "),CHAR(13)," "))="UNKNOWN",TRIM(SUBSTITUTE(SUBSTITUTE(SUBSTITUTE(SUBSTITUTE(SUBSTITUTE(SUBSTITUTE(I51,CHAR(160)," "),CHAR(9)," "),CHAR(10)," "),CHAR(11)," "),CHAR(12)," "),CHAR(13)," "))="UNRESOLVED",TRIM(SUBSTITUTE(SUBSTITUTE(SUBSTITUTE(SUBSTITUTE(SUBSTITUTE(SUBSTITUTE(J51,CHAR(160)," "),CHAR(9)," "),CHAR(10)," "),CHAR(11)," "),CHAR(12)," "),CHAR(13)," "))="UNKNOWN",TRIM(SUBSTITUTE(SUBSTITUTE(SUBSTITUTE(SUBSTITUTE(SUBSTITUTE(SUBSTITUTE(K51,CHAR(160)," "),CHAR(9)," "),CHAR(10)," "),CHAR(11)," "),CHAR(12)," "),CHAR(13)," "))="UNRESOLVED",TRIM(SUBSTITUTE(SUBSTITUTE(SUBSTITUTE(SUBSTITUTE(SUBSTITUTE(SUBSTITUTE(L51,CHAR(160)," "),CHAR(9)," "),CHAR(10)," "),CHAR(11)," "),CHAR(12)," "),CHAR(13)," "))="UNKNOWN",TRIM(SUBSTITUTE(SUBSTITUTE(SUBSTITUTE(SUBSTITUTE(SUBSTITUTE(SUBSTITUTE(M51,CHAR(160)," "),CHAR(9)," "),CHAR(10)," "),CHAR(11)," "),CHAR(12)," "),CHAR(13)," "))="UNRESOLVED",TRIM(SUBSTITUTE(SUBSTITUTE(SUBSTITUTE(SUBSTITUTE(SUBSTITUTE(SUBSTITUTE(N51,CHAR(160)," "),CHAR(9)," "),CHAR(10)," "),CHAR(11)," "),CHAR(12)," "),CHAR(13)," "))="UNKNOWN"),"RESOLVE_SCOPE",IF(AND(TRIM(SUBSTITUTE(SUBSTITUTE(SUBSTITUTE(SUBSTITUTE(SUBSTITUTE(SUBSTITUTE(F51,CHAR(160)," "),CHAR(9)," "),CHAR(10)," "),CHAR(11)," "),CHAR(12)," "),CHAR(13)," "))="CURRENT",OR(TRIM(SUBSTITUTE(SUBSTITUTE(SUBSTITUTE(SUBSTITUTE(SUBSTITUTE(SUBSTITUTE(H51,CHAR(160)," "),CHAR(9)," "),CHAR(10)," "),CHAR(11)," "),CHAR(12)," "),CHAR(13)," "))="MATERIAL",TRIM(SUBSTITUTE(SUBSTITUTE(SUBSTITUTE(SUBSTITUTE(SUBSTITUTE(SUBSTITUTE(J51,CHAR(160)," "),CHAR(9)," "),CHAR(10)," "),CHAR(11)," "),CHAR(12)," "),CHAR(13)," "))="MATERIAL",TRIM(SUBSTITUTE(SUBSTITUTE(SUBSTITUTE(SUBSTITUTE(SUBSTITUTE(SUBSTITUTE(L51,CHAR(160)," "),CHAR(9)," "),CHAR(10)," "),CHAR(11)," "),CHAR(12)," "),CHAR(13)," "))="MATERIAL",TRIM(SUBSTITUTE(SUBSTITUTE(SUBSTITUTE(SUBSTITUTE(SUBSTITUTE(SUBSTITUTE(N51,CHAR(160)," "),CHAR(9)," "),CHAR(10)," "),CHAR(11)," "),CHAR(12)," "),CHAR(13)," "))="MATERIAL")),"REOPEN_VIEW",IF((--(TRIM(SUBSTITUTE(SUBSTITUTE(SUBSTITUTE(SUBSTITUTE(SUBSTITUTE(SUBSTITUTE(H51,CHAR(160)," "),CHAR(9)," "),CHAR(10)," "),CHAR(11)," "),CHAR(12)," "),CHAR(13)," "))="MATERIAL")+--(TRIM(SUBSTITUTE(SUBSTITUTE(SUBSTITUTE(SUBSTITUTE(SUBSTITUTE(SUBSTITUTE(J51,CHAR(160)," "),CHAR(9)," "),CHAR(10)," "),CHAR(11)," "),CHAR(12)," "),CHAR(13)," "))="MATERIAL")+--(TRIM(SUBSTITUTE(SUBSTITUTE(SUBSTITUTE(SUBSTITUTE(SUBSTITUTE(SUBSTITUTE(L51,CHAR(160)," "),CHAR(9)," "),CHAR(10)," "),CHAR(11)," "),CHAR(12)," "),CHAR(13)," "))="MATERIAL")+--(TRIM(SUBSTITUTE(SUBSTITUTE(SUBSTITUTE(SUBSTITUTE(SUBSTITUTE(SUBSTITUTE(N51,CHAR(160)," "),CHAR(9)," "),CHAR(10)," "),CHAR(11)," "),CHAR(12)," "),CHAR(13)," "))="MATERIAL"))&gt;1,"SPLIT_MULTIPLE",IF(TRIM(SUBSTITUTE(SUBSTITUTE(SUBSTITUTE(SUBSTITUTE(SUBSTITUTE(SUBSTITUTE(H51,CHAR(160)," "),CHAR(9)," "),CHAR(10)," "),CHAR(11)," "),CHAR(12)," "),CHAR(13)," "))="MATERIAL","SPLIT_BUYER",IF(TRIM(SUBSTITUTE(SUBSTITUTE(SUBSTITUTE(SUBSTITUTE(SUBSTITUTE(SUBSTITUTE(J51,CHAR(160)," "),CHAR(9)," "),CHAR(10)," "),CHAR(11)," "),CHAR(12)," "),CHAR(13)," "))="MATERIAL","SPLIT_OFFER",IF(TRIM(SUBSTITUTE(SUBSTITUTE(SUBSTITUTE(SUBSTITUTE(SUBSTITUTE(SUBSTITUTE(L51,CHAR(160)," "),CHAR(9)," "),CHAR(10)," "),CHAR(11)," "),CHAR(12)," "),CHAR(13)," "))="MATERIAL","SPLIT_MARKET",IF(TRIM(SUBSTITUTE(SUBSTITUTE(SUBSTITUTE(SUBSTITUTE(SUBSTITUTE(SUBSTITUTE(N51,CHAR(160)," "),CHAR(9)," "),CHAR(10)," "),CHAR(11)," "),CHAR(12)," "),CHAR(13)," "))="MATERIAL","SPLIT_GEOGRAPHY","USE_ONE_VIEW")))))))))))</f>
      </c>
      <c r="R51" s="46">
        <f>IF(Q51=O51,"PASS","FAIL")</f>
      </c>
      <c r="S51" t="str">
        <v>{"decision_use":"strategy","existing_view":"NONE","buyer_state":"UNRESOLVED","buyer_effect":"SAME","buyer_label":"Enterprise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51" t="str">
        <v>Workbook formula applies — original canonical fixture</v>
      </c>
      <c r="U51" t="str">
        <v>RESOLVE_SCOPE</v>
      </c>
      <c r="V51" t="str">
        <v>OBJECT</v>
      </c>
      <c r="W51" t="str">
        <v>Enterprise buying group</v>
      </c>
      <c r="X51" t="str">
        <v>Enterprise platform</v>
      </c>
      <c r="Y51" t="str">
        <v>Secure workflow coordination</v>
      </c>
      <c r="Z51" t="str">
        <v>EU buyers with confirmed serviceability</v>
      </c>
      <c r="AA51" t="str">
        <v>COMPLETE</v>
      </c>
      <c r="AB51" t="str">
        <v>NOT_READY_TO_PUBLISH</v>
      </c>
      <c r="AC51">
        <f>IF(OR(LEN(TRIM(SUBSTITUTE(SUBSTITUTE(SUBSTITUTE(SUBSTITUTE(SUBSTITUTE(SUBSTITUTE(W51,CHAR(160)," "),CHAR(9)," "),CHAR(10)," "),CHAR(11)," "),CHAR(12)," "),CHAR(13)," ")))=0,LEN(TRIM(SUBSTITUTE(SUBSTITUTE(SUBSTITUTE(SUBSTITUTE(SUBSTITUTE(SUBSTITUTE(X51,CHAR(160)," "),CHAR(9)," "),CHAR(10)," "),CHAR(11)," "),CHAR(12)," "),CHAR(13)," ")))=0,LEN(TRIM(SUBSTITUTE(SUBSTITUTE(SUBSTITUTE(SUBSTITUTE(SUBSTITUTE(SUBSTITUTE(Y51,CHAR(160)," "),CHAR(9)," "),CHAR(10)," "),CHAR(11)," "),CHAR(12)," "),CHAR(13)," ")))=0,LEN(TRIM(SUBSTITUTE(SUBSTITUTE(SUBSTITUTE(SUBSTITUTE(SUBSTITUTE(SUBSTITUTE(Z51,CHAR(160)," "),CHAR(9)," "),CHAR(10)," "),CHAR(11)," "),CHAR(12)," "),CHAR(13)," ")))=0),"INCOMPLETE","COMPLETE")</f>
      </c>
      <c r="AD51">
        <f>IF(AC51=AA51,"PASS","FAIL")</f>
      </c>
      <c r="AE51">
        <f>IF(OR(Q51="INVALID_INPUT",Q51="INCOMPLETE",Q51="RESOLVE_SCOPE",AC51="INCOMPLETE"),"NOT_READY_TO_PUBLISH","READY_FOR_HANDOFF")</f>
      </c>
      <c r="AF51">
        <f>IF(AE51=AB51,"PASS","FAIL")</f>
      </c>
    </row>
    <row r="52">
      <c r="A52" t="str">
        <v>RESOLVE-002</v>
      </c>
      <c r="B52" t="str">
        <v>resolve-scope</v>
      </c>
      <c r="C52" t="str">
        <v>offer boundary state unresolved</v>
      </c>
      <c r="D52" t="str">
        <v>YES</v>
      </c>
      <c r="E52" s="40" t="str">
        <v>strategy</v>
      </c>
      <c r="F52" s="40" t="str">
        <v>NONE</v>
      </c>
      <c r="G52" s="40" t="str">
        <v>ESTABLISHED</v>
      </c>
      <c r="H52" s="40" t="str">
        <v>SAME</v>
      </c>
      <c r="I52" s="40" t="str">
        <v>UNRESOLVED</v>
      </c>
      <c r="J52" s="40" t="str">
        <v>SAME</v>
      </c>
      <c r="K52" s="40" t="str">
        <v>ESTABLISHED</v>
      </c>
      <c r="L52" s="40" t="str">
        <v>SAME</v>
      </c>
      <c r="M52" s="40" t="str">
        <v>ESTABLISHED</v>
      </c>
      <c r="N52" s="40" t="str">
        <v>SAME</v>
      </c>
      <c r="O52" t="str">
        <v>RESOLVE_SCOPE</v>
      </c>
      <c r="P52" t="str">
        <v>offer</v>
      </c>
      <c r="Q52" s="46">
        <f>IF(V52="OBJECT_INVALID_FIELD_TYPE","INVALID_INPUT",IF(V52&lt;&gt;"OBJECT","INCOMPLETE",IF(OR(LEN(TRIM(SUBSTITUTE(SUBSTITUTE(SUBSTITUTE(SUBSTITUTE(SUBSTITUTE(SUBSTITUTE(E52,CHAR(160)," "),CHAR(9)," "),CHAR(10)," "),CHAR(11)," "),CHAR(12)," "),CHAR(13)," ")))=0,LEN(TRIM(SUBSTITUTE(SUBSTITUTE(SUBSTITUTE(SUBSTITUTE(SUBSTITUTE(SUBSTITUTE(F52,CHAR(160)," "),CHAR(9)," "),CHAR(10)," "),CHAR(11)," "),CHAR(12)," "),CHAR(13)," ")))=0,LEN(TRIM(SUBSTITUTE(SUBSTITUTE(SUBSTITUTE(SUBSTITUTE(SUBSTITUTE(SUBSTITUTE(G52,CHAR(160)," "),CHAR(9)," "),CHAR(10)," "),CHAR(11)," "),CHAR(12)," "),CHAR(13)," ")))=0,LEN(TRIM(SUBSTITUTE(SUBSTITUTE(SUBSTITUTE(SUBSTITUTE(SUBSTITUTE(SUBSTITUTE(H52,CHAR(160)," "),CHAR(9)," "),CHAR(10)," "),CHAR(11)," "),CHAR(12)," "),CHAR(13)," ")))=0,LEN(TRIM(SUBSTITUTE(SUBSTITUTE(SUBSTITUTE(SUBSTITUTE(SUBSTITUTE(SUBSTITUTE(I52,CHAR(160)," "),CHAR(9)," "),CHAR(10)," "),CHAR(11)," "),CHAR(12)," "),CHAR(13)," ")))=0,LEN(TRIM(SUBSTITUTE(SUBSTITUTE(SUBSTITUTE(SUBSTITUTE(SUBSTITUTE(SUBSTITUTE(J52,CHAR(160)," "),CHAR(9)," "),CHAR(10)," "),CHAR(11)," "),CHAR(12)," "),CHAR(13)," ")))=0,LEN(TRIM(SUBSTITUTE(SUBSTITUTE(SUBSTITUTE(SUBSTITUTE(SUBSTITUTE(SUBSTITUTE(K52,CHAR(160)," "),CHAR(9)," "),CHAR(10)," "),CHAR(11)," "),CHAR(12)," "),CHAR(13)," ")))=0,LEN(TRIM(SUBSTITUTE(SUBSTITUTE(SUBSTITUTE(SUBSTITUTE(SUBSTITUTE(SUBSTITUTE(L52,CHAR(160)," "),CHAR(9)," "),CHAR(10)," "),CHAR(11)," "),CHAR(12)," "),CHAR(13)," ")))=0,LEN(TRIM(SUBSTITUTE(SUBSTITUTE(SUBSTITUTE(SUBSTITUTE(SUBSTITUTE(SUBSTITUTE(M52,CHAR(160)," "),CHAR(9)," "),CHAR(10)," "),CHAR(11)," "),CHAR(12)," "),CHAR(13)," ")))=0,LEN(TRIM(SUBSTITUTE(SUBSTITUTE(SUBSTITUTE(SUBSTITUTE(SUBSTITUTE(SUBSTITUTE(N52,CHAR(160)," "),CHAR(9)," "),CHAR(10)," "),CHAR(11)," "),CHAR(12)," "),CHAR(13)," ")))=0),"INCOMPLETE",IF(OR(SUMPRODUCT(--EXACT(TRIM(SUBSTITUTE(SUBSTITUTE(SUBSTITUTE(SUBSTITUTE(SUBSTITUTE(SUBSTITUTE(E52,CHAR(160)," "),CHAR(9)," "),CHAR(10)," "),CHAR(11)," "),CHAR(12)," "),CHAR(13)," ")),validation_decision_use))=0,SUMPRODUCT(--EXACT(TRIM(SUBSTITUTE(SUBSTITUTE(SUBSTITUTE(SUBSTITUTE(SUBSTITUTE(SUBSTITUTE(F52,CHAR(160)," "),CHAR(9)," "),CHAR(10)," "),CHAR(11)," "),CHAR(12)," "),CHAR(13)," ")),validation_existing_view))=0,SUMPRODUCT(--EXACT(TRIM(SUBSTITUTE(SUBSTITUTE(SUBSTITUTE(SUBSTITUTE(SUBSTITUTE(SUBSTITUTE(G52,CHAR(160)," "),CHAR(9)," "),CHAR(10)," "),CHAR(11)," "),CHAR(12)," "),CHAR(13)," ")),validation_boundary_state))=0,SUMPRODUCT(--EXACT(TRIM(SUBSTITUTE(SUBSTITUTE(SUBSTITUTE(SUBSTITUTE(SUBSTITUTE(SUBSTITUTE(H52,CHAR(160)," "),CHAR(9)," "),CHAR(10)," "),CHAR(11)," "),CHAR(12)," "),CHAR(13)," ")),validation_boundary_effect))=0,SUMPRODUCT(--EXACT(TRIM(SUBSTITUTE(SUBSTITUTE(SUBSTITUTE(SUBSTITUTE(SUBSTITUTE(SUBSTITUTE(I52,CHAR(160)," "),CHAR(9)," "),CHAR(10)," "),CHAR(11)," "),CHAR(12)," "),CHAR(13)," ")),validation_boundary_state))=0,SUMPRODUCT(--EXACT(TRIM(SUBSTITUTE(SUBSTITUTE(SUBSTITUTE(SUBSTITUTE(SUBSTITUTE(SUBSTITUTE(J52,CHAR(160)," "),CHAR(9)," "),CHAR(10)," "),CHAR(11)," "),CHAR(12)," "),CHAR(13)," ")),validation_boundary_effect))=0,SUMPRODUCT(--EXACT(TRIM(SUBSTITUTE(SUBSTITUTE(SUBSTITUTE(SUBSTITUTE(SUBSTITUTE(SUBSTITUTE(K52,CHAR(160)," "),CHAR(9)," "),CHAR(10)," "),CHAR(11)," "),CHAR(12)," "),CHAR(13)," ")),validation_boundary_state))=0,SUMPRODUCT(--EXACT(TRIM(SUBSTITUTE(SUBSTITUTE(SUBSTITUTE(SUBSTITUTE(SUBSTITUTE(SUBSTITUTE(L52,CHAR(160)," "),CHAR(9)," "),CHAR(10)," "),CHAR(11)," "),CHAR(12)," "),CHAR(13)," ")),validation_boundary_effect))=0,SUMPRODUCT(--EXACT(TRIM(SUBSTITUTE(SUBSTITUTE(SUBSTITUTE(SUBSTITUTE(SUBSTITUTE(SUBSTITUTE(M52,CHAR(160)," "),CHAR(9)," "),CHAR(10)," "),CHAR(11)," "),CHAR(12)," "),CHAR(13)," ")),validation_boundary_state))=0,SUMPRODUCT(--EXACT(TRIM(SUBSTITUTE(SUBSTITUTE(SUBSTITUTE(SUBSTITUTE(SUBSTITUTE(SUBSTITUTE(N52,CHAR(160)," "),CHAR(9)," "),CHAR(10)," "),CHAR(11)," "),CHAR(12)," "),CHAR(13)," ")),validation_boundary_effect))=0),"INVALID_INPUT",IF(OR(TRIM(SUBSTITUTE(SUBSTITUTE(SUBSTITUTE(SUBSTITUTE(SUBSTITUTE(SUBSTITUTE(G52,CHAR(160)," "),CHAR(9)," "),CHAR(10)," "),CHAR(11)," "),CHAR(12)," "),CHAR(13)," "))="UNRESOLVED",TRIM(SUBSTITUTE(SUBSTITUTE(SUBSTITUTE(SUBSTITUTE(SUBSTITUTE(SUBSTITUTE(H52,CHAR(160)," "),CHAR(9)," "),CHAR(10)," "),CHAR(11)," "),CHAR(12)," "),CHAR(13)," "))="UNKNOWN",TRIM(SUBSTITUTE(SUBSTITUTE(SUBSTITUTE(SUBSTITUTE(SUBSTITUTE(SUBSTITUTE(I52,CHAR(160)," "),CHAR(9)," "),CHAR(10)," "),CHAR(11)," "),CHAR(12)," "),CHAR(13)," "))="UNRESOLVED",TRIM(SUBSTITUTE(SUBSTITUTE(SUBSTITUTE(SUBSTITUTE(SUBSTITUTE(SUBSTITUTE(J52,CHAR(160)," "),CHAR(9)," "),CHAR(10)," "),CHAR(11)," "),CHAR(12)," "),CHAR(13)," "))="UNKNOWN",TRIM(SUBSTITUTE(SUBSTITUTE(SUBSTITUTE(SUBSTITUTE(SUBSTITUTE(SUBSTITUTE(K52,CHAR(160)," "),CHAR(9)," "),CHAR(10)," "),CHAR(11)," "),CHAR(12)," "),CHAR(13)," "))="UNRESOLVED",TRIM(SUBSTITUTE(SUBSTITUTE(SUBSTITUTE(SUBSTITUTE(SUBSTITUTE(SUBSTITUTE(L52,CHAR(160)," "),CHAR(9)," "),CHAR(10)," "),CHAR(11)," "),CHAR(12)," "),CHAR(13)," "))="UNKNOWN",TRIM(SUBSTITUTE(SUBSTITUTE(SUBSTITUTE(SUBSTITUTE(SUBSTITUTE(SUBSTITUTE(M52,CHAR(160)," "),CHAR(9)," "),CHAR(10)," "),CHAR(11)," "),CHAR(12)," "),CHAR(13)," "))="UNRESOLVED",TRIM(SUBSTITUTE(SUBSTITUTE(SUBSTITUTE(SUBSTITUTE(SUBSTITUTE(SUBSTITUTE(N52,CHAR(160)," "),CHAR(9)," "),CHAR(10)," "),CHAR(11)," "),CHAR(12)," "),CHAR(13)," "))="UNKNOWN"),"RESOLVE_SCOPE",IF(AND(TRIM(SUBSTITUTE(SUBSTITUTE(SUBSTITUTE(SUBSTITUTE(SUBSTITUTE(SUBSTITUTE(F52,CHAR(160)," "),CHAR(9)," "),CHAR(10)," "),CHAR(11)," "),CHAR(12)," "),CHAR(13)," "))="CURRENT",OR(TRIM(SUBSTITUTE(SUBSTITUTE(SUBSTITUTE(SUBSTITUTE(SUBSTITUTE(SUBSTITUTE(H52,CHAR(160)," "),CHAR(9)," "),CHAR(10)," "),CHAR(11)," "),CHAR(12)," "),CHAR(13)," "))="MATERIAL",TRIM(SUBSTITUTE(SUBSTITUTE(SUBSTITUTE(SUBSTITUTE(SUBSTITUTE(SUBSTITUTE(J52,CHAR(160)," "),CHAR(9)," "),CHAR(10)," "),CHAR(11)," "),CHAR(12)," "),CHAR(13)," "))="MATERIAL",TRIM(SUBSTITUTE(SUBSTITUTE(SUBSTITUTE(SUBSTITUTE(SUBSTITUTE(SUBSTITUTE(L52,CHAR(160)," "),CHAR(9)," "),CHAR(10)," "),CHAR(11)," "),CHAR(12)," "),CHAR(13)," "))="MATERIAL",TRIM(SUBSTITUTE(SUBSTITUTE(SUBSTITUTE(SUBSTITUTE(SUBSTITUTE(SUBSTITUTE(N52,CHAR(160)," "),CHAR(9)," "),CHAR(10)," "),CHAR(11)," "),CHAR(12)," "),CHAR(13)," "))="MATERIAL")),"REOPEN_VIEW",IF((--(TRIM(SUBSTITUTE(SUBSTITUTE(SUBSTITUTE(SUBSTITUTE(SUBSTITUTE(SUBSTITUTE(H52,CHAR(160)," "),CHAR(9)," "),CHAR(10)," "),CHAR(11)," "),CHAR(12)," "),CHAR(13)," "))="MATERIAL")+--(TRIM(SUBSTITUTE(SUBSTITUTE(SUBSTITUTE(SUBSTITUTE(SUBSTITUTE(SUBSTITUTE(J52,CHAR(160)," "),CHAR(9)," "),CHAR(10)," "),CHAR(11)," "),CHAR(12)," "),CHAR(13)," "))="MATERIAL")+--(TRIM(SUBSTITUTE(SUBSTITUTE(SUBSTITUTE(SUBSTITUTE(SUBSTITUTE(SUBSTITUTE(L52,CHAR(160)," "),CHAR(9)," "),CHAR(10)," "),CHAR(11)," "),CHAR(12)," "),CHAR(13)," "))="MATERIAL")+--(TRIM(SUBSTITUTE(SUBSTITUTE(SUBSTITUTE(SUBSTITUTE(SUBSTITUTE(SUBSTITUTE(N52,CHAR(160)," "),CHAR(9)," "),CHAR(10)," "),CHAR(11)," "),CHAR(12)," "),CHAR(13)," "))="MATERIAL"))&gt;1,"SPLIT_MULTIPLE",IF(TRIM(SUBSTITUTE(SUBSTITUTE(SUBSTITUTE(SUBSTITUTE(SUBSTITUTE(SUBSTITUTE(H52,CHAR(160)," "),CHAR(9)," "),CHAR(10)," "),CHAR(11)," "),CHAR(12)," "),CHAR(13)," "))="MATERIAL","SPLIT_BUYER",IF(TRIM(SUBSTITUTE(SUBSTITUTE(SUBSTITUTE(SUBSTITUTE(SUBSTITUTE(SUBSTITUTE(J52,CHAR(160)," "),CHAR(9)," "),CHAR(10)," "),CHAR(11)," "),CHAR(12)," "),CHAR(13)," "))="MATERIAL","SPLIT_OFFER",IF(TRIM(SUBSTITUTE(SUBSTITUTE(SUBSTITUTE(SUBSTITUTE(SUBSTITUTE(SUBSTITUTE(L52,CHAR(160)," "),CHAR(9)," "),CHAR(10)," "),CHAR(11)," "),CHAR(12)," "),CHAR(13)," "))="MATERIAL","SPLIT_MARKET",IF(TRIM(SUBSTITUTE(SUBSTITUTE(SUBSTITUTE(SUBSTITUTE(SUBSTITUTE(SUBSTITUTE(N52,CHAR(160)," "),CHAR(9)," "),CHAR(10)," "),CHAR(11)," "),CHAR(12)," "),CHAR(13)," "))="MATERIAL","SPLIT_GEOGRAPHY","USE_ONE_VIEW")))))))))))</f>
      </c>
      <c r="R52" s="46">
        <f>IF(Q52=O52,"PASS","FAIL")</f>
      </c>
      <c r="S52" t="str">
        <v>{"decision_use":"strategy","existing_view":"NONE","buyer_state":"ESTABLISHED","buyer_effect":"SAME","buyer_label":"Enterprise buying group","offer_state":"UNRESOLVED","offer_effect":"SAME","offer_label":"Enterprise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52" t="str">
        <v>Workbook formula applies — original canonical fixture</v>
      </c>
      <c r="U52" t="str">
        <v>RESOLVE_SCOPE</v>
      </c>
      <c r="V52" t="str">
        <v>OBJECT</v>
      </c>
      <c r="W52" t="str">
        <v>Enterprise buying group</v>
      </c>
      <c r="X52" t="str">
        <v>Enterprise platform</v>
      </c>
      <c r="Y52" t="str">
        <v>Secure workflow coordination</v>
      </c>
      <c r="Z52" t="str">
        <v>EU buyers with confirmed serviceability</v>
      </c>
      <c r="AA52" t="str">
        <v>COMPLETE</v>
      </c>
      <c r="AB52" t="str">
        <v>NOT_READY_TO_PUBLISH</v>
      </c>
      <c r="AC52">
        <f>IF(OR(LEN(TRIM(SUBSTITUTE(SUBSTITUTE(SUBSTITUTE(SUBSTITUTE(SUBSTITUTE(SUBSTITUTE(W52,CHAR(160)," "),CHAR(9)," "),CHAR(10)," "),CHAR(11)," "),CHAR(12)," "),CHAR(13)," ")))=0,LEN(TRIM(SUBSTITUTE(SUBSTITUTE(SUBSTITUTE(SUBSTITUTE(SUBSTITUTE(SUBSTITUTE(X52,CHAR(160)," "),CHAR(9)," "),CHAR(10)," "),CHAR(11)," "),CHAR(12)," "),CHAR(13)," ")))=0,LEN(TRIM(SUBSTITUTE(SUBSTITUTE(SUBSTITUTE(SUBSTITUTE(SUBSTITUTE(SUBSTITUTE(Y52,CHAR(160)," "),CHAR(9)," "),CHAR(10)," "),CHAR(11)," "),CHAR(12)," "),CHAR(13)," ")))=0,LEN(TRIM(SUBSTITUTE(SUBSTITUTE(SUBSTITUTE(SUBSTITUTE(SUBSTITUTE(SUBSTITUTE(Z52,CHAR(160)," "),CHAR(9)," "),CHAR(10)," "),CHAR(11)," "),CHAR(12)," "),CHAR(13)," ")))=0),"INCOMPLETE","COMPLETE")</f>
      </c>
      <c r="AD52">
        <f>IF(AC52=AA52,"PASS","FAIL")</f>
      </c>
      <c r="AE52">
        <f>IF(OR(Q52="INVALID_INPUT",Q52="INCOMPLETE",Q52="RESOLVE_SCOPE",AC52="INCOMPLETE"),"NOT_READY_TO_PUBLISH","READY_FOR_HANDOFF")</f>
      </c>
      <c r="AF52">
        <f>IF(AE52=AB52,"PASS","FAIL")</f>
      </c>
    </row>
    <row r="53">
      <c r="A53" t="str">
        <v>RESOLVE-003</v>
      </c>
      <c r="B53" t="str">
        <v>resolve-scope</v>
      </c>
      <c r="C53" t="str">
        <v>market boundary state unresolved</v>
      </c>
      <c r="D53" t="str">
        <v>YES</v>
      </c>
      <c r="E53" s="40" t="str">
        <v>strategy</v>
      </c>
      <c r="F53" s="40" t="str">
        <v>NONE</v>
      </c>
      <c r="G53" s="40" t="str">
        <v>ESTABLISHED</v>
      </c>
      <c r="H53" s="40" t="str">
        <v>SAME</v>
      </c>
      <c r="I53" s="40" t="str">
        <v>ESTABLISHED</v>
      </c>
      <c r="J53" s="40" t="str">
        <v>SAME</v>
      </c>
      <c r="K53" s="40" t="str">
        <v>UNRESOLVED</v>
      </c>
      <c r="L53" s="40" t="str">
        <v>SAME</v>
      </c>
      <c r="M53" s="40" t="str">
        <v>ESTABLISHED</v>
      </c>
      <c r="N53" s="40" t="str">
        <v>SAME</v>
      </c>
      <c r="O53" t="str">
        <v>RESOLVE_SCOPE</v>
      </c>
      <c r="P53" t="str">
        <v>market</v>
      </c>
      <c r="Q53" s="46">
        <f>IF(V53="OBJECT_INVALID_FIELD_TYPE","INVALID_INPUT",IF(V53&lt;&gt;"OBJECT","INCOMPLETE",IF(OR(LEN(TRIM(SUBSTITUTE(SUBSTITUTE(SUBSTITUTE(SUBSTITUTE(SUBSTITUTE(SUBSTITUTE(E53,CHAR(160)," "),CHAR(9)," "),CHAR(10)," "),CHAR(11)," "),CHAR(12)," "),CHAR(13)," ")))=0,LEN(TRIM(SUBSTITUTE(SUBSTITUTE(SUBSTITUTE(SUBSTITUTE(SUBSTITUTE(SUBSTITUTE(F53,CHAR(160)," "),CHAR(9)," "),CHAR(10)," "),CHAR(11)," "),CHAR(12)," "),CHAR(13)," ")))=0,LEN(TRIM(SUBSTITUTE(SUBSTITUTE(SUBSTITUTE(SUBSTITUTE(SUBSTITUTE(SUBSTITUTE(G53,CHAR(160)," "),CHAR(9)," "),CHAR(10)," "),CHAR(11)," "),CHAR(12)," "),CHAR(13)," ")))=0,LEN(TRIM(SUBSTITUTE(SUBSTITUTE(SUBSTITUTE(SUBSTITUTE(SUBSTITUTE(SUBSTITUTE(H53,CHAR(160)," "),CHAR(9)," "),CHAR(10)," "),CHAR(11)," "),CHAR(12)," "),CHAR(13)," ")))=0,LEN(TRIM(SUBSTITUTE(SUBSTITUTE(SUBSTITUTE(SUBSTITUTE(SUBSTITUTE(SUBSTITUTE(I53,CHAR(160)," "),CHAR(9)," "),CHAR(10)," "),CHAR(11)," "),CHAR(12)," "),CHAR(13)," ")))=0,LEN(TRIM(SUBSTITUTE(SUBSTITUTE(SUBSTITUTE(SUBSTITUTE(SUBSTITUTE(SUBSTITUTE(J53,CHAR(160)," "),CHAR(9)," "),CHAR(10)," "),CHAR(11)," "),CHAR(12)," "),CHAR(13)," ")))=0,LEN(TRIM(SUBSTITUTE(SUBSTITUTE(SUBSTITUTE(SUBSTITUTE(SUBSTITUTE(SUBSTITUTE(K53,CHAR(160)," "),CHAR(9)," "),CHAR(10)," "),CHAR(11)," "),CHAR(12)," "),CHAR(13)," ")))=0,LEN(TRIM(SUBSTITUTE(SUBSTITUTE(SUBSTITUTE(SUBSTITUTE(SUBSTITUTE(SUBSTITUTE(L53,CHAR(160)," "),CHAR(9)," "),CHAR(10)," "),CHAR(11)," "),CHAR(12)," "),CHAR(13)," ")))=0,LEN(TRIM(SUBSTITUTE(SUBSTITUTE(SUBSTITUTE(SUBSTITUTE(SUBSTITUTE(SUBSTITUTE(M53,CHAR(160)," "),CHAR(9)," "),CHAR(10)," "),CHAR(11)," "),CHAR(12)," "),CHAR(13)," ")))=0,LEN(TRIM(SUBSTITUTE(SUBSTITUTE(SUBSTITUTE(SUBSTITUTE(SUBSTITUTE(SUBSTITUTE(N53,CHAR(160)," "),CHAR(9)," "),CHAR(10)," "),CHAR(11)," "),CHAR(12)," "),CHAR(13)," ")))=0),"INCOMPLETE",IF(OR(SUMPRODUCT(--EXACT(TRIM(SUBSTITUTE(SUBSTITUTE(SUBSTITUTE(SUBSTITUTE(SUBSTITUTE(SUBSTITUTE(E53,CHAR(160)," "),CHAR(9)," "),CHAR(10)," "),CHAR(11)," "),CHAR(12)," "),CHAR(13)," ")),validation_decision_use))=0,SUMPRODUCT(--EXACT(TRIM(SUBSTITUTE(SUBSTITUTE(SUBSTITUTE(SUBSTITUTE(SUBSTITUTE(SUBSTITUTE(F53,CHAR(160)," "),CHAR(9)," "),CHAR(10)," "),CHAR(11)," "),CHAR(12)," "),CHAR(13)," ")),validation_existing_view))=0,SUMPRODUCT(--EXACT(TRIM(SUBSTITUTE(SUBSTITUTE(SUBSTITUTE(SUBSTITUTE(SUBSTITUTE(SUBSTITUTE(G53,CHAR(160)," "),CHAR(9)," "),CHAR(10)," "),CHAR(11)," "),CHAR(12)," "),CHAR(13)," ")),validation_boundary_state))=0,SUMPRODUCT(--EXACT(TRIM(SUBSTITUTE(SUBSTITUTE(SUBSTITUTE(SUBSTITUTE(SUBSTITUTE(SUBSTITUTE(H53,CHAR(160)," "),CHAR(9)," "),CHAR(10)," "),CHAR(11)," "),CHAR(12)," "),CHAR(13)," ")),validation_boundary_effect))=0,SUMPRODUCT(--EXACT(TRIM(SUBSTITUTE(SUBSTITUTE(SUBSTITUTE(SUBSTITUTE(SUBSTITUTE(SUBSTITUTE(I53,CHAR(160)," "),CHAR(9)," "),CHAR(10)," "),CHAR(11)," "),CHAR(12)," "),CHAR(13)," ")),validation_boundary_state))=0,SUMPRODUCT(--EXACT(TRIM(SUBSTITUTE(SUBSTITUTE(SUBSTITUTE(SUBSTITUTE(SUBSTITUTE(SUBSTITUTE(J53,CHAR(160)," "),CHAR(9)," "),CHAR(10)," "),CHAR(11)," "),CHAR(12)," "),CHAR(13)," ")),validation_boundary_effect))=0,SUMPRODUCT(--EXACT(TRIM(SUBSTITUTE(SUBSTITUTE(SUBSTITUTE(SUBSTITUTE(SUBSTITUTE(SUBSTITUTE(K53,CHAR(160)," "),CHAR(9)," "),CHAR(10)," "),CHAR(11)," "),CHAR(12)," "),CHAR(13)," ")),validation_boundary_state))=0,SUMPRODUCT(--EXACT(TRIM(SUBSTITUTE(SUBSTITUTE(SUBSTITUTE(SUBSTITUTE(SUBSTITUTE(SUBSTITUTE(L53,CHAR(160)," "),CHAR(9)," "),CHAR(10)," "),CHAR(11)," "),CHAR(12)," "),CHAR(13)," ")),validation_boundary_effect))=0,SUMPRODUCT(--EXACT(TRIM(SUBSTITUTE(SUBSTITUTE(SUBSTITUTE(SUBSTITUTE(SUBSTITUTE(SUBSTITUTE(M53,CHAR(160)," "),CHAR(9)," "),CHAR(10)," "),CHAR(11)," "),CHAR(12)," "),CHAR(13)," ")),validation_boundary_state))=0,SUMPRODUCT(--EXACT(TRIM(SUBSTITUTE(SUBSTITUTE(SUBSTITUTE(SUBSTITUTE(SUBSTITUTE(SUBSTITUTE(N53,CHAR(160)," "),CHAR(9)," "),CHAR(10)," "),CHAR(11)," "),CHAR(12)," "),CHAR(13)," ")),validation_boundary_effect))=0),"INVALID_INPUT",IF(OR(TRIM(SUBSTITUTE(SUBSTITUTE(SUBSTITUTE(SUBSTITUTE(SUBSTITUTE(SUBSTITUTE(G53,CHAR(160)," "),CHAR(9)," "),CHAR(10)," "),CHAR(11)," "),CHAR(12)," "),CHAR(13)," "))="UNRESOLVED",TRIM(SUBSTITUTE(SUBSTITUTE(SUBSTITUTE(SUBSTITUTE(SUBSTITUTE(SUBSTITUTE(H53,CHAR(160)," "),CHAR(9)," "),CHAR(10)," "),CHAR(11)," "),CHAR(12)," "),CHAR(13)," "))="UNKNOWN",TRIM(SUBSTITUTE(SUBSTITUTE(SUBSTITUTE(SUBSTITUTE(SUBSTITUTE(SUBSTITUTE(I53,CHAR(160)," "),CHAR(9)," "),CHAR(10)," "),CHAR(11)," "),CHAR(12)," "),CHAR(13)," "))="UNRESOLVED",TRIM(SUBSTITUTE(SUBSTITUTE(SUBSTITUTE(SUBSTITUTE(SUBSTITUTE(SUBSTITUTE(J53,CHAR(160)," "),CHAR(9)," "),CHAR(10)," "),CHAR(11)," "),CHAR(12)," "),CHAR(13)," "))="UNKNOWN",TRIM(SUBSTITUTE(SUBSTITUTE(SUBSTITUTE(SUBSTITUTE(SUBSTITUTE(SUBSTITUTE(K53,CHAR(160)," "),CHAR(9)," "),CHAR(10)," "),CHAR(11)," "),CHAR(12)," "),CHAR(13)," "))="UNRESOLVED",TRIM(SUBSTITUTE(SUBSTITUTE(SUBSTITUTE(SUBSTITUTE(SUBSTITUTE(SUBSTITUTE(L53,CHAR(160)," "),CHAR(9)," "),CHAR(10)," "),CHAR(11)," "),CHAR(12)," "),CHAR(13)," "))="UNKNOWN",TRIM(SUBSTITUTE(SUBSTITUTE(SUBSTITUTE(SUBSTITUTE(SUBSTITUTE(SUBSTITUTE(M53,CHAR(160)," "),CHAR(9)," "),CHAR(10)," "),CHAR(11)," "),CHAR(12)," "),CHAR(13)," "))="UNRESOLVED",TRIM(SUBSTITUTE(SUBSTITUTE(SUBSTITUTE(SUBSTITUTE(SUBSTITUTE(SUBSTITUTE(N53,CHAR(160)," "),CHAR(9)," "),CHAR(10)," "),CHAR(11)," "),CHAR(12)," "),CHAR(13)," "))="UNKNOWN"),"RESOLVE_SCOPE",IF(AND(TRIM(SUBSTITUTE(SUBSTITUTE(SUBSTITUTE(SUBSTITUTE(SUBSTITUTE(SUBSTITUTE(F53,CHAR(160)," "),CHAR(9)," "),CHAR(10)," "),CHAR(11)," "),CHAR(12)," "),CHAR(13)," "))="CURRENT",OR(TRIM(SUBSTITUTE(SUBSTITUTE(SUBSTITUTE(SUBSTITUTE(SUBSTITUTE(SUBSTITUTE(H53,CHAR(160)," "),CHAR(9)," "),CHAR(10)," "),CHAR(11)," "),CHAR(12)," "),CHAR(13)," "))="MATERIAL",TRIM(SUBSTITUTE(SUBSTITUTE(SUBSTITUTE(SUBSTITUTE(SUBSTITUTE(SUBSTITUTE(J53,CHAR(160)," "),CHAR(9)," "),CHAR(10)," "),CHAR(11)," "),CHAR(12)," "),CHAR(13)," "))="MATERIAL",TRIM(SUBSTITUTE(SUBSTITUTE(SUBSTITUTE(SUBSTITUTE(SUBSTITUTE(SUBSTITUTE(L53,CHAR(160)," "),CHAR(9)," "),CHAR(10)," "),CHAR(11)," "),CHAR(12)," "),CHAR(13)," "))="MATERIAL",TRIM(SUBSTITUTE(SUBSTITUTE(SUBSTITUTE(SUBSTITUTE(SUBSTITUTE(SUBSTITUTE(N53,CHAR(160)," "),CHAR(9)," "),CHAR(10)," "),CHAR(11)," "),CHAR(12)," "),CHAR(13)," "))="MATERIAL")),"REOPEN_VIEW",IF((--(TRIM(SUBSTITUTE(SUBSTITUTE(SUBSTITUTE(SUBSTITUTE(SUBSTITUTE(SUBSTITUTE(H53,CHAR(160)," "),CHAR(9)," "),CHAR(10)," "),CHAR(11)," "),CHAR(12)," "),CHAR(13)," "))="MATERIAL")+--(TRIM(SUBSTITUTE(SUBSTITUTE(SUBSTITUTE(SUBSTITUTE(SUBSTITUTE(SUBSTITUTE(J53,CHAR(160)," "),CHAR(9)," "),CHAR(10)," "),CHAR(11)," "),CHAR(12)," "),CHAR(13)," "))="MATERIAL")+--(TRIM(SUBSTITUTE(SUBSTITUTE(SUBSTITUTE(SUBSTITUTE(SUBSTITUTE(SUBSTITUTE(L53,CHAR(160)," "),CHAR(9)," "),CHAR(10)," "),CHAR(11)," "),CHAR(12)," "),CHAR(13)," "))="MATERIAL")+--(TRIM(SUBSTITUTE(SUBSTITUTE(SUBSTITUTE(SUBSTITUTE(SUBSTITUTE(SUBSTITUTE(N53,CHAR(160)," "),CHAR(9)," "),CHAR(10)," "),CHAR(11)," "),CHAR(12)," "),CHAR(13)," "))="MATERIAL"))&gt;1,"SPLIT_MULTIPLE",IF(TRIM(SUBSTITUTE(SUBSTITUTE(SUBSTITUTE(SUBSTITUTE(SUBSTITUTE(SUBSTITUTE(H53,CHAR(160)," "),CHAR(9)," "),CHAR(10)," "),CHAR(11)," "),CHAR(12)," "),CHAR(13)," "))="MATERIAL","SPLIT_BUYER",IF(TRIM(SUBSTITUTE(SUBSTITUTE(SUBSTITUTE(SUBSTITUTE(SUBSTITUTE(SUBSTITUTE(J53,CHAR(160)," "),CHAR(9)," "),CHAR(10)," "),CHAR(11)," "),CHAR(12)," "),CHAR(13)," "))="MATERIAL","SPLIT_OFFER",IF(TRIM(SUBSTITUTE(SUBSTITUTE(SUBSTITUTE(SUBSTITUTE(SUBSTITUTE(SUBSTITUTE(L53,CHAR(160)," "),CHAR(9)," "),CHAR(10)," "),CHAR(11)," "),CHAR(12)," "),CHAR(13)," "))="MATERIAL","SPLIT_MARKET",IF(TRIM(SUBSTITUTE(SUBSTITUTE(SUBSTITUTE(SUBSTITUTE(SUBSTITUTE(SUBSTITUTE(N53,CHAR(160)," "),CHAR(9)," "),CHAR(10)," "),CHAR(11)," "),CHAR(12)," "),CHAR(13)," "))="MATERIAL","SPLIT_GEOGRAPHY","USE_ONE_VIEW")))))))))))</f>
      </c>
      <c r="R53" s="46">
        <f>IF(Q53=O53,"PASS","FAIL")</f>
      </c>
      <c r="S53" t="str">
        <v>{"decision_use":"strategy","existing_view":"NONE","buyer_state":"ESTABLISHED","buyer_effect":"SAME","buyer_label":"Enterprise buying group","offer_state":"ESTABLISHED","offer_effect":"SAME","offer_label":"Enterprise platform","market_state":"UNRESOLVED","market_effect":"SAME","market_label":"Secure workflow coordination","geography_state":"ESTABLISHED","geography_effect":"SAME","geography_label":"EU buyers with confirmed serviceability"}</v>
      </c>
      <c r="T53" t="str">
        <v>Workbook formula applies — original canonical fixture</v>
      </c>
      <c r="U53" t="str">
        <v>RESOLVE_SCOPE</v>
      </c>
      <c r="V53" t="str">
        <v>OBJECT</v>
      </c>
      <c r="W53" t="str">
        <v>Enterprise buying group</v>
      </c>
      <c r="X53" t="str">
        <v>Enterprise platform</v>
      </c>
      <c r="Y53" t="str">
        <v>Secure workflow coordination</v>
      </c>
      <c r="Z53" t="str">
        <v>EU buyers with confirmed serviceability</v>
      </c>
      <c r="AA53" t="str">
        <v>COMPLETE</v>
      </c>
      <c r="AB53" t="str">
        <v>NOT_READY_TO_PUBLISH</v>
      </c>
      <c r="AC53">
        <f>IF(OR(LEN(TRIM(SUBSTITUTE(SUBSTITUTE(SUBSTITUTE(SUBSTITUTE(SUBSTITUTE(SUBSTITUTE(W53,CHAR(160)," "),CHAR(9)," "),CHAR(10)," "),CHAR(11)," "),CHAR(12)," "),CHAR(13)," ")))=0,LEN(TRIM(SUBSTITUTE(SUBSTITUTE(SUBSTITUTE(SUBSTITUTE(SUBSTITUTE(SUBSTITUTE(X53,CHAR(160)," "),CHAR(9)," "),CHAR(10)," "),CHAR(11)," "),CHAR(12)," "),CHAR(13)," ")))=0,LEN(TRIM(SUBSTITUTE(SUBSTITUTE(SUBSTITUTE(SUBSTITUTE(SUBSTITUTE(SUBSTITUTE(Y53,CHAR(160)," "),CHAR(9)," "),CHAR(10)," "),CHAR(11)," "),CHAR(12)," "),CHAR(13)," ")))=0,LEN(TRIM(SUBSTITUTE(SUBSTITUTE(SUBSTITUTE(SUBSTITUTE(SUBSTITUTE(SUBSTITUTE(Z53,CHAR(160)," "),CHAR(9)," "),CHAR(10)," "),CHAR(11)," "),CHAR(12)," "),CHAR(13)," ")))=0),"INCOMPLETE","COMPLETE")</f>
      </c>
      <c r="AD53">
        <f>IF(AC53=AA53,"PASS","FAIL")</f>
      </c>
      <c r="AE53">
        <f>IF(OR(Q53="INVALID_INPUT",Q53="INCOMPLETE",Q53="RESOLVE_SCOPE",AC53="INCOMPLETE"),"NOT_READY_TO_PUBLISH","READY_FOR_HANDOFF")</f>
      </c>
      <c r="AF53">
        <f>IF(AE53=AB53,"PASS","FAIL")</f>
      </c>
    </row>
    <row r="54">
      <c r="A54" t="str">
        <v>RESOLVE-004</v>
      </c>
      <c r="B54" t="str">
        <v>resolve-scope</v>
      </c>
      <c r="C54" t="str">
        <v>geography boundary state unresolved</v>
      </c>
      <c r="D54" t="str">
        <v>YES</v>
      </c>
      <c r="E54" s="40" t="str">
        <v>strategy</v>
      </c>
      <c r="F54" s="40" t="str">
        <v>NONE</v>
      </c>
      <c r="G54" s="40" t="str">
        <v>ESTABLISHED</v>
      </c>
      <c r="H54" s="40" t="str">
        <v>SAME</v>
      </c>
      <c r="I54" s="40" t="str">
        <v>ESTABLISHED</v>
      </c>
      <c r="J54" s="40" t="str">
        <v>SAME</v>
      </c>
      <c r="K54" s="40" t="str">
        <v>ESTABLISHED</v>
      </c>
      <c r="L54" s="40" t="str">
        <v>SAME</v>
      </c>
      <c r="M54" s="40" t="str">
        <v>UNRESOLVED</v>
      </c>
      <c r="N54" s="40" t="str">
        <v>SAME</v>
      </c>
      <c r="O54" t="str">
        <v>RESOLVE_SCOPE</v>
      </c>
      <c r="P54" t="str">
        <v>geography</v>
      </c>
      <c r="Q54" s="46">
        <f>IF(V54="OBJECT_INVALID_FIELD_TYPE","INVALID_INPUT",IF(V54&lt;&gt;"OBJECT","INCOMPLETE",IF(OR(LEN(TRIM(SUBSTITUTE(SUBSTITUTE(SUBSTITUTE(SUBSTITUTE(SUBSTITUTE(SUBSTITUTE(E54,CHAR(160)," "),CHAR(9)," "),CHAR(10)," "),CHAR(11)," "),CHAR(12)," "),CHAR(13)," ")))=0,LEN(TRIM(SUBSTITUTE(SUBSTITUTE(SUBSTITUTE(SUBSTITUTE(SUBSTITUTE(SUBSTITUTE(F54,CHAR(160)," "),CHAR(9)," "),CHAR(10)," "),CHAR(11)," "),CHAR(12)," "),CHAR(13)," ")))=0,LEN(TRIM(SUBSTITUTE(SUBSTITUTE(SUBSTITUTE(SUBSTITUTE(SUBSTITUTE(SUBSTITUTE(G54,CHAR(160)," "),CHAR(9)," "),CHAR(10)," "),CHAR(11)," "),CHAR(12)," "),CHAR(13)," ")))=0,LEN(TRIM(SUBSTITUTE(SUBSTITUTE(SUBSTITUTE(SUBSTITUTE(SUBSTITUTE(SUBSTITUTE(H54,CHAR(160)," "),CHAR(9)," "),CHAR(10)," "),CHAR(11)," "),CHAR(12)," "),CHAR(13)," ")))=0,LEN(TRIM(SUBSTITUTE(SUBSTITUTE(SUBSTITUTE(SUBSTITUTE(SUBSTITUTE(SUBSTITUTE(I54,CHAR(160)," "),CHAR(9)," "),CHAR(10)," "),CHAR(11)," "),CHAR(12)," "),CHAR(13)," ")))=0,LEN(TRIM(SUBSTITUTE(SUBSTITUTE(SUBSTITUTE(SUBSTITUTE(SUBSTITUTE(SUBSTITUTE(J54,CHAR(160)," "),CHAR(9)," "),CHAR(10)," "),CHAR(11)," "),CHAR(12)," "),CHAR(13)," ")))=0,LEN(TRIM(SUBSTITUTE(SUBSTITUTE(SUBSTITUTE(SUBSTITUTE(SUBSTITUTE(SUBSTITUTE(K54,CHAR(160)," "),CHAR(9)," "),CHAR(10)," "),CHAR(11)," "),CHAR(12)," "),CHAR(13)," ")))=0,LEN(TRIM(SUBSTITUTE(SUBSTITUTE(SUBSTITUTE(SUBSTITUTE(SUBSTITUTE(SUBSTITUTE(L54,CHAR(160)," "),CHAR(9)," "),CHAR(10)," "),CHAR(11)," "),CHAR(12)," "),CHAR(13)," ")))=0,LEN(TRIM(SUBSTITUTE(SUBSTITUTE(SUBSTITUTE(SUBSTITUTE(SUBSTITUTE(SUBSTITUTE(M54,CHAR(160)," "),CHAR(9)," "),CHAR(10)," "),CHAR(11)," "),CHAR(12)," "),CHAR(13)," ")))=0,LEN(TRIM(SUBSTITUTE(SUBSTITUTE(SUBSTITUTE(SUBSTITUTE(SUBSTITUTE(SUBSTITUTE(N54,CHAR(160)," "),CHAR(9)," "),CHAR(10)," "),CHAR(11)," "),CHAR(12)," "),CHAR(13)," ")))=0),"INCOMPLETE",IF(OR(SUMPRODUCT(--EXACT(TRIM(SUBSTITUTE(SUBSTITUTE(SUBSTITUTE(SUBSTITUTE(SUBSTITUTE(SUBSTITUTE(E54,CHAR(160)," "),CHAR(9)," "),CHAR(10)," "),CHAR(11)," "),CHAR(12)," "),CHAR(13)," ")),validation_decision_use))=0,SUMPRODUCT(--EXACT(TRIM(SUBSTITUTE(SUBSTITUTE(SUBSTITUTE(SUBSTITUTE(SUBSTITUTE(SUBSTITUTE(F54,CHAR(160)," "),CHAR(9)," "),CHAR(10)," "),CHAR(11)," "),CHAR(12)," "),CHAR(13)," ")),validation_existing_view))=0,SUMPRODUCT(--EXACT(TRIM(SUBSTITUTE(SUBSTITUTE(SUBSTITUTE(SUBSTITUTE(SUBSTITUTE(SUBSTITUTE(G54,CHAR(160)," "),CHAR(9)," "),CHAR(10)," "),CHAR(11)," "),CHAR(12)," "),CHAR(13)," ")),validation_boundary_state))=0,SUMPRODUCT(--EXACT(TRIM(SUBSTITUTE(SUBSTITUTE(SUBSTITUTE(SUBSTITUTE(SUBSTITUTE(SUBSTITUTE(H54,CHAR(160)," "),CHAR(9)," "),CHAR(10)," "),CHAR(11)," "),CHAR(12)," "),CHAR(13)," ")),validation_boundary_effect))=0,SUMPRODUCT(--EXACT(TRIM(SUBSTITUTE(SUBSTITUTE(SUBSTITUTE(SUBSTITUTE(SUBSTITUTE(SUBSTITUTE(I54,CHAR(160)," "),CHAR(9)," "),CHAR(10)," "),CHAR(11)," "),CHAR(12)," "),CHAR(13)," ")),validation_boundary_state))=0,SUMPRODUCT(--EXACT(TRIM(SUBSTITUTE(SUBSTITUTE(SUBSTITUTE(SUBSTITUTE(SUBSTITUTE(SUBSTITUTE(J54,CHAR(160)," "),CHAR(9)," "),CHAR(10)," "),CHAR(11)," "),CHAR(12)," "),CHAR(13)," ")),validation_boundary_effect))=0,SUMPRODUCT(--EXACT(TRIM(SUBSTITUTE(SUBSTITUTE(SUBSTITUTE(SUBSTITUTE(SUBSTITUTE(SUBSTITUTE(K54,CHAR(160)," "),CHAR(9)," "),CHAR(10)," "),CHAR(11)," "),CHAR(12)," "),CHAR(13)," ")),validation_boundary_state))=0,SUMPRODUCT(--EXACT(TRIM(SUBSTITUTE(SUBSTITUTE(SUBSTITUTE(SUBSTITUTE(SUBSTITUTE(SUBSTITUTE(L54,CHAR(160)," "),CHAR(9)," "),CHAR(10)," "),CHAR(11)," "),CHAR(12)," "),CHAR(13)," ")),validation_boundary_effect))=0,SUMPRODUCT(--EXACT(TRIM(SUBSTITUTE(SUBSTITUTE(SUBSTITUTE(SUBSTITUTE(SUBSTITUTE(SUBSTITUTE(M54,CHAR(160)," "),CHAR(9)," "),CHAR(10)," "),CHAR(11)," "),CHAR(12)," "),CHAR(13)," ")),validation_boundary_state))=0,SUMPRODUCT(--EXACT(TRIM(SUBSTITUTE(SUBSTITUTE(SUBSTITUTE(SUBSTITUTE(SUBSTITUTE(SUBSTITUTE(N54,CHAR(160)," "),CHAR(9)," "),CHAR(10)," "),CHAR(11)," "),CHAR(12)," "),CHAR(13)," ")),validation_boundary_effect))=0),"INVALID_INPUT",IF(OR(TRIM(SUBSTITUTE(SUBSTITUTE(SUBSTITUTE(SUBSTITUTE(SUBSTITUTE(SUBSTITUTE(G54,CHAR(160)," "),CHAR(9)," "),CHAR(10)," "),CHAR(11)," "),CHAR(12)," "),CHAR(13)," "))="UNRESOLVED",TRIM(SUBSTITUTE(SUBSTITUTE(SUBSTITUTE(SUBSTITUTE(SUBSTITUTE(SUBSTITUTE(H54,CHAR(160)," "),CHAR(9)," "),CHAR(10)," "),CHAR(11)," "),CHAR(12)," "),CHAR(13)," "))="UNKNOWN",TRIM(SUBSTITUTE(SUBSTITUTE(SUBSTITUTE(SUBSTITUTE(SUBSTITUTE(SUBSTITUTE(I54,CHAR(160)," "),CHAR(9)," "),CHAR(10)," "),CHAR(11)," "),CHAR(12)," "),CHAR(13)," "))="UNRESOLVED",TRIM(SUBSTITUTE(SUBSTITUTE(SUBSTITUTE(SUBSTITUTE(SUBSTITUTE(SUBSTITUTE(J54,CHAR(160)," "),CHAR(9)," "),CHAR(10)," "),CHAR(11)," "),CHAR(12)," "),CHAR(13)," "))="UNKNOWN",TRIM(SUBSTITUTE(SUBSTITUTE(SUBSTITUTE(SUBSTITUTE(SUBSTITUTE(SUBSTITUTE(K54,CHAR(160)," "),CHAR(9)," "),CHAR(10)," "),CHAR(11)," "),CHAR(12)," "),CHAR(13)," "))="UNRESOLVED",TRIM(SUBSTITUTE(SUBSTITUTE(SUBSTITUTE(SUBSTITUTE(SUBSTITUTE(SUBSTITUTE(L54,CHAR(160)," "),CHAR(9)," "),CHAR(10)," "),CHAR(11)," "),CHAR(12)," "),CHAR(13)," "))="UNKNOWN",TRIM(SUBSTITUTE(SUBSTITUTE(SUBSTITUTE(SUBSTITUTE(SUBSTITUTE(SUBSTITUTE(M54,CHAR(160)," "),CHAR(9)," "),CHAR(10)," "),CHAR(11)," "),CHAR(12)," "),CHAR(13)," "))="UNRESOLVED",TRIM(SUBSTITUTE(SUBSTITUTE(SUBSTITUTE(SUBSTITUTE(SUBSTITUTE(SUBSTITUTE(N54,CHAR(160)," "),CHAR(9)," "),CHAR(10)," "),CHAR(11)," "),CHAR(12)," "),CHAR(13)," "))="UNKNOWN"),"RESOLVE_SCOPE",IF(AND(TRIM(SUBSTITUTE(SUBSTITUTE(SUBSTITUTE(SUBSTITUTE(SUBSTITUTE(SUBSTITUTE(F54,CHAR(160)," "),CHAR(9)," "),CHAR(10)," "),CHAR(11)," "),CHAR(12)," "),CHAR(13)," "))="CURRENT",OR(TRIM(SUBSTITUTE(SUBSTITUTE(SUBSTITUTE(SUBSTITUTE(SUBSTITUTE(SUBSTITUTE(H54,CHAR(160)," "),CHAR(9)," "),CHAR(10)," "),CHAR(11)," "),CHAR(12)," "),CHAR(13)," "))="MATERIAL",TRIM(SUBSTITUTE(SUBSTITUTE(SUBSTITUTE(SUBSTITUTE(SUBSTITUTE(SUBSTITUTE(J54,CHAR(160)," "),CHAR(9)," "),CHAR(10)," "),CHAR(11)," "),CHAR(12)," "),CHAR(13)," "))="MATERIAL",TRIM(SUBSTITUTE(SUBSTITUTE(SUBSTITUTE(SUBSTITUTE(SUBSTITUTE(SUBSTITUTE(L54,CHAR(160)," "),CHAR(9)," "),CHAR(10)," "),CHAR(11)," "),CHAR(12)," "),CHAR(13)," "))="MATERIAL",TRIM(SUBSTITUTE(SUBSTITUTE(SUBSTITUTE(SUBSTITUTE(SUBSTITUTE(SUBSTITUTE(N54,CHAR(160)," "),CHAR(9)," "),CHAR(10)," "),CHAR(11)," "),CHAR(12)," "),CHAR(13)," "))="MATERIAL")),"REOPEN_VIEW",IF((--(TRIM(SUBSTITUTE(SUBSTITUTE(SUBSTITUTE(SUBSTITUTE(SUBSTITUTE(SUBSTITUTE(H54,CHAR(160)," "),CHAR(9)," "),CHAR(10)," "),CHAR(11)," "),CHAR(12)," "),CHAR(13)," "))="MATERIAL")+--(TRIM(SUBSTITUTE(SUBSTITUTE(SUBSTITUTE(SUBSTITUTE(SUBSTITUTE(SUBSTITUTE(J54,CHAR(160)," "),CHAR(9)," "),CHAR(10)," "),CHAR(11)," "),CHAR(12)," "),CHAR(13)," "))="MATERIAL")+--(TRIM(SUBSTITUTE(SUBSTITUTE(SUBSTITUTE(SUBSTITUTE(SUBSTITUTE(SUBSTITUTE(L54,CHAR(160)," "),CHAR(9)," "),CHAR(10)," "),CHAR(11)," "),CHAR(12)," "),CHAR(13)," "))="MATERIAL")+--(TRIM(SUBSTITUTE(SUBSTITUTE(SUBSTITUTE(SUBSTITUTE(SUBSTITUTE(SUBSTITUTE(N54,CHAR(160)," "),CHAR(9)," "),CHAR(10)," "),CHAR(11)," "),CHAR(12)," "),CHAR(13)," "))="MATERIAL"))&gt;1,"SPLIT_MULTIPLE",IF(TRIM(SUBSTITUTE(SUBSTITUTE(SUBSTITUTE(SUBSTITUTE(SUBSTITUTE(SUBSTITUTE(H54,CHAR(160)," "),CHAR(9)," "),CHAR(10)," "),CHAR(11)," "),CHAR(12)," "),CHAR(13)," "))="MATERIAL","SPLIT_BUYER",IF(TRIM(SUBSTITUTE(SUBSTITUTE(SUBSTITUTE(SUBSTITUTE(SUBSTITUTE(SUBSTITUTE(J54,CHAR(160)," "),CHAR(9)," "),CHAR(10)," "),CHAR(11)," "),CHAR(12)," "),CHAR(13)," "))="MATERIAL","SPLIT_OFFER",IF(TRIM(SUBSTITUTE(SUBSTITUTE(SUBSTITUTE(SUBSTITUTE(SUBSTITUTE(SUBSTITUTE(L54,CHAR(160)," "),CHAR(9)," "),CHAR(10)," "),CHAR(11)," "),CHAR(12)," "),CHAR(13)," "))="MATERIAL","SPLIT_MARKET",IF(TRIM(SUBSTITUTE(SUBSTITUTE(SUBSTITUTE(SUBSTITUTE(SUBSTITUTE(SUBSTITUTE(N54,CHAR(160)," "),CHAR(9)," "),CHAR(10)," "),CHAR(11)," "),CHAR(12)," "),CHAR(13)," "))="MATERIAL","SPLIT_GEOGRAPHY","USE_ONE_VIEW")))))))))))</f>
      </c>
      <c r="R54" s="46">
        <f>IF(Q54=O54,"PASS","FAIL")</f>
      </c>
      <c r="S54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coordination","geography_state":"UNRESOLVED","geography_effect":"SAME","geography_label":"EU buyers with confirmed serviceability"}</v>
      </c>
      <c r="T54" t="str">
        <v>Workbook formula applies — original canonical fixture</v>
      </c>
      <c r="U54" t="str">
        <v>RESOLVE_SCOPE</v>
      </c>
      <c r="V54" t="str">
        <v>OBJECT</v>
      </c>
      <c r="W54" t="str">
        <v>Enterprise buying group</v>
      </c>
      <c r="X54" t="str">
        <v>Enterprise platform</v>
      </c>
      <c r="Y54" t="str">
        <v>Secure workflow coordination</v>
      </c>
      <c r="Z54" t="str">
        <v>EU buyers with confirmed serviceability</v>
      </c>
      <c r="AA54" t="str">
        <v>COMPLETE</v>
      </c>
      <c r="AB54" t="str">
        <v>NOT_READY_TO_PUBLISH</v>
      </c>
      <c r="AC54">
        <f>IF(OR(LEN(TRIM(SUBSTITUTE(SUBSTITUTE(SUBSTITUTE(SUBSTITUTE(SUBSTITUTE(SUBSTITUTE(W54,CHAR(160)," "),CHAR(9)," "),CHAR(10)," "),CHAR(11)," "),CHAR(12)," "),CHAR(13)," ")))=0,LEN(TRIM(SUBSTITUTE(SUBSTITUTE(SUBSTITUTE(SUBSTITUTE(SUBSTITUTE(SUBSTITUTE(X54,CHAR(160)," "),CHAR(9)," "),CHAR(10)," "),CHAR(11)," "),CHAR(12)," "),CHAR(13)," ")))=0,LEN(TRIM(SUBSTITUTE(SUBSTITUTE(SUBSTITUTE(SUBSTITUTE(SUBSTITUTE(SUBSTITUTE(Y54,CHAR(160)," "),CHAR(9)," "),CHAR(10)," "),CHAR(11)," "),CHAR(12)," "),CHAR(13)," ")))=0,LEN(TRIM(SUBSTITUTE(SUBSTITUTE(SUBSTITUTE(SUBSTITUTE(SUBSTITUTE(SUBSTITUTE(Z54,CHAR(160)," "),CHAR(9)," "),CHAR(10)," "),CHAR(11)," "),CHAR(12)," "),CHAR(13)," ")))=0),"INCOMPLETE","COMPLETE")</f>
      </c>
      <c r="AD54">
        <f>IF(AC54=AA54,"PASS","FAIL")</f>
      </c>
      <c r="AE54">
        <f>IF(OR(Q54="INVALID_INPUT",Q54="INCOMPLETE",Q54="RESOLVE_SCOPE",AC54="INCOMPLETE"),"NOT_READY_TO_PUBLISH","READY_FOR_HANDOFF")</f>
      </c>
      <c r="AF54">
        <f>IF(AE54=AB54,"PASS","FAIL")</f>
      </c>
    </row>
    <row r="55">
      <c r="A55" t="str">
        <v>RESOLVE-005</v>
      </c>
      <c r="B55" t="str">
        <v>resolve-scope</v>
      </c>
      <c r="C55" t="str">
        <v>buyer effect unknown</v>
      </c>
      <c r="D55" t="str">
        <v>YES</v>
      </c>
      <c r="E55" s="40" t="str">
        <v>strategy</v>
      </c>
      <c r="F55" s="40" t="str">
        <v>NONE</v>
      </c>
      <c r="G55" s="40" t="str">
        <v>ESTABLISHED</v>
      </c>
      <c r="H55" s="40" t="str">
        <v>UNKNOWN</v>
      </c>
      <c r="I55" s="40" t="str">
        <v>ESTABLISHED</v>
      </c>
      <c r="J55" s="40" t="str">
        <v>SAME</v>
      </c>
      <c r="K55" s="40" t="str">
        <v>ESTABLISHED</v>
      </c>
      <c r="L55" s="40" t="str">
        <v>SAME</v>
      </c>
      <c r="M55" s="40" t="str">
        <v>ESTABLISHED</v>
      </c>
      <c r="N55" s="40" t="str">
        <v>SAME</v>
      </c>
      <c r="O55" t="str">
        <v>RESOLVE_SCOPE</v>
      </c>
      <c r="P55" t="str">
        <v>buyer</v>
      </c>
      <c r="Q55" s="46">
        <f>IF(V55="OBJECT_INVALID_FIELD_TYPE","INVALID_INPUT",IF(V55&lt;&gt;"OBJECT","INCOMPLETE",IF(OR(LEN(TRIM(SUBSTITUTE(SUBSTITUTE(SUBSTITUTE(SUBSTITUTE(SUBSTITUTE(SUBSTITUTE(E55,CHAR(160)," "),CHAR(9)," "),CHAR(10)," "),CHAR(11)," "),CHAR(12)," "),CHAR(13)," ")))=0,LEN(TRIM(SUBSTITUTE(SUBSTITUTE(SUBSTITUTE(SUBSTITUTE(SUBSTITUTE(SUBSTITUTE(F55,CHAR(160)," "),CHAR(9)," "),CHAR(10)," "),CHAR(11)," "),CHAR(12)," "),CHAR(13)," ")))=0,LEN(TRIM(SUBSTITUTE(SUBSTITUTE(SUBSTITUTE(SUBSTITUTE(SUBSTITUTE(SUBSTITUTE(G55,CHAR(160)," "),CHAR(9)," "),CHAR(10)," "),CHAR(11)," "),CHAR(12)," "),CHAR(13)," ")))=0,LEN(TRIM(SUBSTITUTE(SUBSTITUTE(SUBSTITUTE(SUBSTITUTE(SUBSTITUTE(SUBSTITUTE(H55,CHAR(160)," "),CHAR(9)," "),CHAR(10)," "),CHAR(11)," "),CHAR(12)," "),CHAR(13)," ")))=0,LEN(TRIM(SUBSTITUTE(SUBSTITUTE(SUBSTITUTE(SUBSTITUTE(SUBSTITUTE(SUBSTITUTE(I55,CHAR(160)," "),CHAR(9)," "),CHAR(10)," "),CHAR(11)," "),CHAR(12)," "),CHAR(13)," ")))=0,LEN(TRIM(SUBSTITUTE(SUBSTITUTE(SUBSTITUTE(SUBSTITUTE(SUBSTITUTE(SUBSTITUTE(J55,CHAR(160)," "),CHAR(9)," "),CHAR(10)," "),CHAR(11)," "),CHAR(12)," "),CHAR(13)," ")))=0,LEN(TRIM(SUBSTITUTE(SUBSTITUTE(SUBSTITUTE(SUBSTITUTE(SUBSTITUTE(SUBSTITUTE(K55,CHAR(160)," "),CHAR(9)," "),CHAR(10)," "),CHAR(11)," "),CHAR(12)," "),CHAR(13)," ")))=0,LEN(TRIM(SUBSTITUTE(SUBSTITUTE(SUBSTITUTE(SUBSTITUTE(SUBSTITUTE(SUBSTITUTE(L55,CHAR(160)," "),CHAR(9)," "),CHAR(10)," "),CHAR(11)," "),CHAR(12)," "),CHAR(13)," ")))=0,LEN(TRIM(SUBSTITUTE(SUBSTITUTE(SUBSTITUTE(SUBSTITUTE(SUBSTITUTE(SUBSTITUTE(M55,CHAR(160)," "),CHAR(9)," "),CHAR(10)," "),CHAR(11)," "),CHAR(12)," "),CHAR(13)," ")))=0,LEN(TRIM(SUBSTITUTE(SUBSTITUTE(SUBSTITUTE(SUBSTITUTE(SUBSTITUTE(SUBSTITUTE(N55,CHAR(160)," "),CHAR(9)," "),CHAR(10)," "),CHAR(11)," "),CHAR(12)," "),CHAR(13)," ")))=0),"INCOMPLETE",IF(OR(SUMPRODUCT(--EXACT(TRIM(SUBSTITUTE(SUBSTITUTE(SUBSTITUTE(SUBSTITUTE(SUBSTITUTE(SUBSTITUTE(E55,CHAR(160)," "),CHAR(9)," "),CHAR(10)," "),CHAR(11)," "),CHAR(12)," "),CHAR(13)," ")),validation_decision_use))=0,SUMPRODUCT(--EXACT(TRIM(SUBSTITUTE(SUBSTITUTE(SUBSTITUTE(SUBSTITUTE(SUBSTITUTE(SUBSTITUTE(F55,CHAR(160)," "),CHAR(9)," "),CHAR(10)," "),CHAR(11)," "),CHAR(12)," "),CHAR(13)," ")),validation_existing_view))=0,SUMPRODUCT(--EXACT(TRIM(SUBSTITUTE(SUBSTITUTE(SUBSTITUTE(SUBSTITUTE(SUBSTITUTE(SUBSTITUTE(G55,CHAR(160)," "),CHAR(9)," "),CHAR(10)," "),CHAR(11)," "),CHAR(12)," "),CHAR(13)," ")),validation_boundary_state))=0,SUMPRODUCT(--EXACT(TRIM(SUBSTITUTE(SUBSTITUTE(SUBSTITUTE(SUBSTITUTE(SUBSTITUTE(SUBSTITUTE(H55,CHAR(160)," "),CHAR(9)," "),CHAR(10)," "),CHAR(11)," "),CHAR(12)," "),CHAR(13)," ")),validation_boundary_effect))=0,SUMPRODUCT(--EXACT(TRIM(SUBSTITUTE(SUBSTITUTE(SUBSTITUTE(SUBSTITUTE(SUBSTITUTE(SUBSTITUTE(I55,CHAR(160)," "),CHAR(9)," "),CHAR(10)," "),CHAR(11)," "),CHAR(12)," "),CHAR(13)," ")),validation_boundary_state))=0,SUMPRODUCT(--EXACT(TRIM(SUBSTITUTE(SUBSTITUTE(SUBSTITUTE(SUBSTITUTE(SUBSTITUTE(SUBSTITUTE(J55,CHAR(160)," "),CHAR(9)," "),CHAR(10)," "),CHAR(11)," "),CHAR(12)," "),CHAR(13)," ")),validation_boundary_effect))=0,SUMPRODUCT(--EXACT(TRIM(SUBSTITUTE(SUBSTITUTE(SUBSTITUTE(SUBSTITUTE(SUBSTITUTE(SUBSTITUTE(K55,CHAR(160)," "),CHAR(9)," "),CHAR(10)," "),CHAR(11)," "),CHAR(12)," "),CHAR(13)," ")),validation_boundary_state))=0,SUMPRODUCT(--EXACT(TRIM(SUBSTITUTE(SUBSTITUTE(SUBSTITUTE(SUBSTITUTE(SUBSTITUTE(SUBSTITUTE(L55,CHAR(160)," "),CHAR(9)," "),CHAR(10)," "),CHAR(11)," "),CHAR(12)," "),CHAR(13)," ")),validation_boundary_effect))=0,SUMPRODUCT(--EXACT(TRIM(SUBSTITUTE(SUBSTITUTE(SUBSTITUTE(SUBSTITUTE(SUBSTITUTE(SUBSTITUTE(M55,CHAR(160)," "),CHAR(9)," "),CHAR(10)," "),CHAR(11)," "),CHAR(12)," "),CHAR(13)," ")),validation_boundary_state))=0,SUMPRODUCT(--EXACT(TRIM(SUBSTITUTE(SUBSTITUTE(SUBSTITUTE(SUBSTITUTE(SUBSTITUTE(SUBSTITUTE(N55,CHAR(160)," "),CHAR(9)," "),CHAR(10)," "),CHAR(11)," "),CHAR(12)," "),CHAR(13)," ")),validation_boundary_effect))=0),"INVALID_INPUT",IF(OR(TRIM(SUBSTITUTE(SUBSTITUTE(SUBSTITUTE(SUBSTITUTE(SUBSTITUTE(SUBSTITUTE(G55,CHAR(160)," "),CHAR(9)," "),CHAR(10)," "),CHAR(11)," "),CHAR(12)," "),CHAR(13)," "))="UNRESOLVED",TRIM(SUBSTITUTE(SUBSTITUTE(SUBSTITUTE(SUBSTITUTE(SUBSTITUTE(SUBSTITUTE(H55,CHAR(160)," "),CHAR(9)," "),CHAR(10)," "),CHAR(11)," "),CHAR(12)," "),CHAR(13)," "))="UNKNOWN",TRIM(SUBSTITUTE(SUBSTITUTE(SUBSTITUTE(SUBSTITUTE(SUBSTITUTE(SUBSTITUTE(I55,CHAR(160)," "),CHAR(9)," "),CHAR(10)," "),CHAR(11)," "),CHAR(12)," "),CHAR(13)," "))="UNRESOLVED",TRIM(SUBSTITUTE(SUBSTITUTE(SUBSTITUTE(SUBSTITUTE(SUBSTITUTE(SUBSTITUTE(J55,CHAR(160)," "),CHAR(9)," "),CHAR(10)," "),CHAR(11)," "),CHAR(12)," "),CHAR(13)," "))="UNKNOWN",TRIM(SUBSTITUTE(SUBSTITUTE(SUBSTITUTE(SUBSTITUTE(SUBSTITUTE(SUBSTITUTE(K55,CHAR(160)," "),CHAR(9)," "),CHAR(10)," "),CHAR(11)," "),CHAR(12)," "),CHAR(13)," "))="UNRESOLVED",TRIM(SUBSTITUTE(SUBSTITUTE(SUBSTITUTE(SUBSTITUTE(SUBSTITUTE(SUBSTITUTE(L55,CHAR(160)," "),CHAR(9)," "),CHAR(10)," "),CHAR(11)," "),CHAR(12)," "),CHAR(13)," "))="UNKNOWN",TRIM(SUBSTITUTE(SUBSTITUTE(SUBSTITUTE(SUBSTITUTE(SUBSTITUTE(SUBSTITUTE(M55,CHAR(160)," "),CHAR(9)," "),CHAR(10)," "),CHAR(11)," "),CHAR(12)," "),CHAR(13)," "))="UNRESOLVED",TRIM(SUBSTITUTE(SUBSTITUTE(SUBSTITUTE(SUBSTITUTE(SUBSTITUTE(SUBSTITUTE(N55,CHAR(160)," "),CHAR(9)," "),CHAR(10)," "),CHAR(11)," "),CHAR(12)," "),CHAR(13)," "))="UNKNOWN"),"RESOLVE_SCOPE",IF(AND(TRIM(SUBSTITUTE(SUBSTITUTE(SUBSTITUTE(SUBSTITUTE(SUBSTITUTE(SUBSTITUTE(F55,CHAR(160)," "),CHAR(9)," "),CHAR(10)," "),CHAR(11)," "),CHAR(12)," "),CHAR(13)," "))="CURRENT",OR(TRIM(SUBSTITUTE(SUBSTITUTE(SUBSTITUTE(SUBSTITUTE(SUBSTITUTE(SUBSTITUTE(H55,CHAR(160)," "),CHAR(9)," "),CHAR(10)," "),CHAR(11)," "),CHAR(12)," "),CHAR(13)," "))="MATERIAL",TRIM(SUBSTITUTE(SUBSTITUTE(SUBSTITUTE(SUBSTITUTE(SUBSTITUTE(SUBSTITUTE(J55,CHAR(160)," "),CHAR(9)," "),CHAR(10)," "),CHAR(11)," "),CHAR(12)," "),CHAR(13)," "))="MATERIAL",TRIM(SUBSTITUTE(SUBSTITUTE(SUBSTITUTE(SUBSTITUTE(SUBSTITUTE(SUBSTITUTE(L55,CHAR(160)," "),CHAR(9)," "),CHAR(10)," "),CHAR(11)," "),CHAR(12)," "),CHAR(13)," "))="MATERIAL",TRIM(SUBSTITUTE(SUBSTITUTE(SUBSTITUTE(SUBSTITUTE(SUBSTITUTE(SUBSTITUTE(N55,CHAR(160)," "),CHAR(9)," "),CHAR(10)," "),CHAR(11)," "),CHAR(12)," "),CHAR(13)," "))="MATERIAL")),"REOPEN_VIEW",IF((--(TRIM(SUBSTITUTE(SUBSTITUTE(SUBSTITUTE(SUBSTITUTE(SUBSTITUTE(SUBSTITUTE(H55,CHAR(160)," "),CHAR(9)," "),CHAR(10)," "),CHAR(11)," "),CHAR(12)," "),CHAR(13)," "))="MATERIAL")+--(TRIM(SUBSTITUTE(SUBSTITUTE(SUBSTITUTE(SUBSTITUTE(SUBSTITUTE(SUBSTITUTE(J55,CHAR(160)," "),CHAR(9)," "),CHAR(10)," "),CHAR(11)," "),CHAR(12)," "),CHAR(13)," "))="MATERIAL")+--(TRIM(SUBSTITUTE(SUBSTITUTE(SUBSTITUTE(SUBSTITUTE(SUBSTITUTE(SUBSTITUTE(L55,CHAR(160)," "),CHAR(9)," "),CHAR(10)," "),CHAR(11)," "),CHAR(12)," "),CHAR(13)," "))="MATERIAL")+--(TRIM(SUBSTITUTE(SUBSTITUTE(SUBSTITUTE(SUBSTITUTE(SUBSTITUTE(SUBSTITUTE(N55,CHAR(160)," "),CHAR(9)," "),CHAR(10)," "),CHAR(11)," "),CHAR(12)," "),CHAR(13)," "))="MATERIAL"))&gt;1,"SPLIT_MULTIPLE",IF(TRIM(SUBSTITUTE(SUBSTITUTE(SUBSTITUTE(SUBSTITUTE(SUBSTITUTE(SUBSTITUTE(H55,CHAR(160)," "),CHAR(9)," "),CHAR(10)," "),CHAR(11)," "),CHAR(12)," "),CHAR(13)," "))="MATERIAL","SPLIT_BUYER",IF(TRIM(SUBSTITUTE(SUBSTITUTE(SUBSTITUTE(SUBSTITUTE(SUBSTITUTE(SUBSTITUTE(J55,CHAR(160)," "),CHAR(9)," "),CHAR(10)," "),CHAR(11)," "),CHAR(12)," "),CHAR(13)," "))="MATERIAL","SPLIT_OFFER",IF(TRIM(SUBSTITUTE(SUBSTITUTE(SUBSTITUTE(SUBSTITUTE(SUBSTITUTE(SUBSTITUTE(L55,CHAR(160)," "),CHAR(9)," "),CHAR(10)," "),CHAR(11)," "),CHAR(12)," "),CHAR(13)," "))="MATERIAL","SPLIT_MARKET",IF(TRIM(SUBSTITUTE(SUBSTITUTE(SUBSTITUTE(SUBSTITUTE(SUBSTITUTE(SUBSTITUTE(N55,CHAR(160)," "),CHAR(9)," "),CHAR(10)," "),CHAR(11)," "),CHAR(12)," "),CHAR(13)," "))="MATERIAL","SPLIT_GEOGRAPHY","USE_ONE_VIEW")))))))))))</f>
      </c>
      <c r="R55" s="46">
        <f>IF(Q55=O55,"PASS","FAIL")</f>
      </c>
      <c r="S55" t="str">
        <v>{"decision_use":"strategy","existing_view":"NONE","buyer_state":"ESTABLISHED","buyer_effect":"UNKNOWN","buyer_label":"Enterprise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55" t="str">
        <v>Workbook formula applies — original canonical fixture</v>
      </c>
      <c r="U55" t="str">
        <v>RESOLVE_SCOPE</v>
      </c>
      <c r="V55" t="str">
        <v>OBJECT</v>
      </c>
      <c r="W55" t="str">
        <v>Enterprise buying group</v>
      </c>
      <c r="X55" t="str">
        <v>Enterprise platform</v>
      </c>
      <c r="Y55" t="str">
        <v>Secure workflow coordination</v>
      </c>
      <c r="Z55" t="str">
        <v>EU buyers with confirmed serviceability</v>
      </c>
      <c r="AA55" t="str">
        <v>COMPLETE</v>
      </c>
      <c r="AB55" t="str">
        <v>NOT_READY_TO_PUBLISH</v>
      </c>
      <c r="AC55">
        <f>IF(OR(LEN(TRIM(SUBSTITUTE(SUBSTITUTE(SUBSTITUTE(SUBSTITUTE(SUBSTITUTE(SUBSTITUTE(W55,CHAR(160)," "),CHAR(9)," "),CHAR(10)," "),CHAR(11)," "),CHAR(12)," "),CHAR(13)," ")))=0,LEN(TRIM(SUBSTITUTE(SUBSTITUTE(SUBSTITUTE(SUBSTITUTE(SUBSTITUTE(SUBSTITUTE(X55,CHAR(160)," "),CHAR(9)," "),CHAR(10)," "),CHAR(11)," "),CHAR(12)," "),CHAR(13)," ")))=0,LEN(TRIM(SUBSTITUTE(SUBSTITUTE(SUBSTITUTE(SUBSTITUTE(SUBSTITUTE(SUBSTITUTE(Y55,CHAR(160)," "),CHAR(9)," "),CHAR(10)," "),CHAR(11)," "),CHAR(12)," "),CHAR(13)," ")))=0,LEN(TRIM(SUBSTITUTE(SUBSTITUTE(SUBSTITUTE(SUBSTITUTE(SUBSTITUTE(SUBSTITUTE(Z55,CHAR(160)," "),CHAR(9)," "),CHAR(10)," "),CHAR(11)," "),CHAR(12)," "),CHAR(13)," ")))=0),"INCOMPLETE","COMPLETE")</f>
      </c>
      <c r="AD55">
        <f>IF(AC55=AA55,"PASS","FAIL")</f>
      </c>
      <c r="AE55">
        <f>IF(OR(Q55="INVALID_INPUT",Q55="INCOMPLETE",Q55="RESOLVE_SCOPE",AC55="INCOMPLETE"),"NOT_READY_TO_PUBLISH","READY_FOR_HANDOFF")</f>
      </c>
      <c r="AF55">
        <f>IF(AE55=AB55,"PASS","FAIL")</f>
      </c>
    </row>
    <row r="56">
      <c r="A56" t="str">
        <v>RESOLVE-006</v>
      </c>
      <c r="B56" t="str">
        <v>resolve-scope</v>
      </c>
      <c r="C56" t="str">
        <v>offer effect unknown</v>
      </c>
      <c r="D56" t="str">
        <v>YES</v>
      </c>
      <c r="E56" s="40" t="str">
        <v>strategy</v>
      </c>
      <c r="F56" s="40" t="str">
        <v>NONE</v>
      </c>
      <c r="G56" s="40" t="str">
        <v>ESTABLISHED</v>
      </c>
      <c r="H56" s="40" t="str">
        <v>SAME</v>
      </c>
      <c r="I56" s="40" t="str">
        <v>ESTABLISHED</v>
      </c>
      <c r="J56" s="40" t="str">
        <v>UNKNOWN</v>
      </c>
      <c r="K56" s="40" t="str">
        <v>ESTABLISHED</v>
      </c>
      <c r="L56" s="40" t="str">
        <v>SAME</v>
      </c>
      <c r="M56" s="40" t="str">
        <v>ESTABLISHED</v>
      </c>
      <c r="N56" s="40" t="str">
        <v>SAME</v>
      </c>
      <c r="O56" t="str">
        <v>RESOLVE_SCOPE</v>
      </c>
      <c r="P56" t="str">
        <v>offer</v>
      </c>
      <c r="Q56" s="46">
        <f>IF(V56="OBJECT_INVALID_FIELD_TYPE","INVALID_INPUT",IF(V56&lt;&gt;"OBJECT","INCOMPLETE",IF(OR(LEN(TRIM(SUBSTITUTE(SUBSTITUTE(SUBSTITUTE(SUBSTITUTE(SUBSTITUTE(SUBSTITUTE(E56,CHAR(160)," "),CHAR(9)," "),CHAR(10)," "),CHAR(11)," "),CHAR(12)," "),CHAR(13)," ")))=0,LEN(TRIM(SUBSTITUTE(SUBSTITUTE(SUBSTITUTE(SUBSTITUTE(SUBSTITUTE(SUBSTITUTE(F56,CHAR(160)," "),CHAR(9)," "),CHAR(10)," "),CHAR(11)," "),CHAR(12)," "),CHAR(13)," ")))=0,LEN(TRIM(SUBSTITUTE(SUBSTITUTE(SUBSTITUTE(SUBSTITUTE(SUBSTITUTE(SUBSTITUTE(G56,CHAR(160)," "),CHAR(9)," "),CHAR(10)," "),CHAR(11)," "),CHAR(12)," "),CHAR(13)," ")))=0,LEN(TRIM(SUBSTITUTE(SUBSTITUTE(SUBSTITUTE(SUBSTITUTE(SUBSTITUTE(SUBSTITUTE(H56,CHAR(160)," "),CHAR(9)," "),CHAR(10)," "),CHAR(11)," "),CHAR(12)," "),CHAR(13)," ")))=0,LEN(TRIM(SUBSTITUTE(SUBSTITUTE(SUBSTITUTE(SUBSTITUTE(SUBSTITUTE(SUBSTITUTE(I56,CHAR(160)," "),CHAR(9)," "),CHAR(10)," "),CHAR(11)," "),CHAR(12)," "),CHAR(13)," ")))=0,LEN(TRIM(SUBSTITUTE(SUBSTITUTE(SUBSTITUTE(SUBSTITUTE(SUBSTITUTE(SUBSTITUTE(J56,CHAR(160)," "),CHAR(9)," "),CHAR(10)," "),CHAR(11)," "),CHAR(12)," "),CHAR(13)," ")))=0,LEN(TRIM(SUBSTITUTE(SUBSTITUTE(SUBSTITUTE(SUBSTITUTE(SUBSTITUTE(SUBSTITUTE(K56,CHAR(160)," "),CHAR(9)," "),CHAR(10)," "),CHAR(11)," "),CHAR(12)," "),CHAR(13)," ")))=0,LEN(TRIM(SUBSTITUTE(SUBSTITUTE(SUBSTITUTE(SUBSTITUTE(SUBSTITUTE(SUBSTITUTE(L56,CHAR(160)," "),CHAR(9)," "),CHAR(10)," "),CHAR(11)," "),CHAR(12)," "),CHAR(13)," ")))=0,LEN(TRIM(SUBSTITUTE(SUBSTITUTE(SUBSTITUTE(SUBSTITUTE(SUBSTITUTE(SUBSTITUTE(M56,CHAR(160)," "),CHAR(9)," "),CHAR(10)," "),CHAR(11)," "),CHAR(12)," "),CHAR(13)," ")))=0,LEN(TRIM(SUBSTITUTE(SUBSTITUTE(SUBSTITUTE(SUBSTITUTE(SUBSTITUTE(SUBSTITUTE(N56,CHAR(160)," "),CHAR(9)," "),CHAR(10)," "),CHAR(11)," "),CHAR(12)," "),CHAR(13)," ")))=0),"INCOMPLETE",IF(OR(SUMPRODUCT(--EXACT(TRIM(SUBSTITUTE(SUBSTITUTE(SUBSTITUTE(SUBSTITUTE(SUBSTITUTE(SUBSTITUTE(E56,CHAR(160)," "),CHAR(9)," "),CHAR(10)," "),CHAR(11)," "),CHAR(12)," "),CHAR(13)," ")),validation_decision_use))=0,SUMPRODUCT(--EXACT(TRIM(SUBSTITUTE(SUBSTITUTE(SUBSTITUTE(SUBSTITUTE(SUBSTITUTE(SUBSTITUTE(F56,CHAR(160)," "),CHAR(9)," "),CHAR(10)," "),CHAR(11)," "),CHAR(12)," "),CHAR(13)," ")),validation_existing_view))=0,SUMPRODUCT(--EXACT(TRIM(SUBSTITUTE(SUBSTITUTE(SUBSTITUTE(SUBSTITUTE(SUBSTITUTE(SUBSTITUTE(G56,CHAR(160)," "),CHAR(9)," "),CHAR(10)," "),CHAR(11)," "),CHAR(12)," "),CHAR(13)," ")),validation_boundary_state))=0,SUMPRODUCT(--EXACT(TRIM(SUBSTITUTE(SUBSTITUTE(SUBSTITUTE(SUBSTITUTE(SUBSTITUTE(SUBSTITUTE(H56,CHAR(160)," "),CHAR(9)," "),CHAR(10)," "),CHAR(11)," "),CHAR(12)," "),CHAR(13)," ")),validation_boundary_effect))=0,SUMPRODUCT(--EXACT(TRIM(SUBSTITUTE(SUBSTITUTE(SUBSTITUTE(SUBSTITUTE(SUBSTITUTE(SUBSTITUTE(I56,CHAR(160)," "),CHAR(9)," "),CHAR(10)," "),CHAR(11)," "),CHAR(12)," "),CHAR(13)," ")),validation_boundary_state))=0,SUMPRODUCT(--EXACT(TRIM(SUBSTITUTE(SUBSTITUTE(SUBSTITUTE(SUBSTITUTE(SUBSTITUTE(SUBSTITUTE(J56,CHAR(160)," "),CHAR(9)," "),CHAR(10)," "),CHAR(11)," "),CHAR(12)," "),CHAR(13)," ")),validation_boundary_effect))=0,SUMPRODUCT(--EXACT(TRIM(SUBSTITUTE(SUBSTITUTE(SUBSTITUTE(SUBSTITUTE(SUBSTITUTE(SUBSTITUTE(K56,CHAR(160)," "),CHAR(9)," "),CHAR(10)," "),CHAR(11)," "),CHAR(12)," "),CHAR(13)," ")),validation_boundary_state))=0,SUMPRODUCT(--EXACT(TRIM(SUBSTITUTE(SUBSTITUTE(SUBSTITUTE(SUBSTITUTE(SUBSTITUTE(SUBSTITUTE(L56,CHAR(160)," "),CHAR(9)," "),CHAR(10)," "),CHAR(11)," "),CHAR(12)," "),CHAR(13)," ")),validation_boundary_effect))=0,SUMPRODUCT(--EXACT(TRIM(SUBSTITUTE(SUBSTITUTE(SUBSTITUTE(SUBSTITUTE(SUBSTITUTE(SUBSTITUTE(M56,CHAR(160)," "),CHAR(9)," "),CHAR(10)," "),CHAR(11)," "),CHAR(12)," "),CHAR(13)," ")),validation_boundary_state))=0,SUMPRODUCT(--EXACT(TRIM(SUBSTITUTE(SUBSTITUTE(SUBSTITUTE(SUBSTITUTE(SUBSTITUTE(SUBSTITUTE(N56,CHAR(160)," "),CHAR(9)," "),CHAR(10)," "),CHAR(11)," "),CHAR(12)," "),CHAR(13)," ")),validation_boundary_effect))=0),"INVALID_INPUT",IF(OR(TRIM(SUBSTITUTE(SUBSTITUTE(SUBSTITUTE(SUBSTITUTE(SUBSTITUTE(SUBSTITUTE(G56,CHAR(160)," "),CHAR(9)," "),CHAR(10)," "),CHAR(11)," "),CHAR(12)," "),CHAR(13)," "))="UNRESOLVED",TRIM(SUBSTITUTE(SUBSTITUTE(SUBSTITUTE(SUBSTITUTE(SUBSTITUTE(SUBSTITUTE(H56,CHAR(160)," "),CHAR(9)," "),CHAR(10)," "),CHAR(11)," "),CHAR(12)," "),CHAR(13)," "))="UNKNOWN",TRIM(SUBSTITUTE(SUBSTITUTE(SUBSTITUTE(SUBSTITUTE(SUBSTITUTE(SUBSTITUTE(I56,CHAR(160)," "),CHAR(9)," "),CHAR(10)," "),CHAR(11)," "),CHAR(12)," "),CHAR(13)," "))="UNRESOLVED",TRIM(SUBSTITUTE(SUBSTITUTE(SUBSTITUTE(SUBSTITUTE(SUBSTITUTE(SUBSTITUTE(J56,CHAR(160)," "),CHAR(9)," "),CHAR(10)," "),CHAR(11)," "),CHAR(12)," "),CHAR(13)," "))="UNKNOWN",TRIM(SUBSTITUTE(SUBSTITUTE(SUBSTITUTE(SUBSTITUTE(SUBSTITUTE(SUBSTITUTE(K56,CHAR(160)," "),CHAR(9)," "),CHAR(10)," "),CHAR(11)," "),CHAR(12)," "),CHAR(13)," "))="UNRESOLVED",TRIM(SUBSTITUTE(SUBSTITUTE(SUBSTITUTE(SUBSTITUTE(SUBSTITUTE(SUBSTITUTE(L56,CHAR(160)," "),CHAR(9)," "),CHAR(10)," "),CHAR(11)," "),CHAR(12)," "),CHAR(13)," "))="UNKNOWN",TRIM(SUBSTITUTE(SUBSTITUTE(SUBSTITUTE(SUBSTITUTE(SUBSTITUTE(SUBSTITUTE(M56,CHAR(160)," "),CHAR(9)," "),CHAR(10)," "),CHAR(11)," "),CHAR(12)," "),CHAR(13)," "))="UNRESOLVED",TRIM(SUBSTITUTE(SUBSTITUTE(SUBSTITUTE(SUBSTITUTE(SUBSTITUTE(SUBSTITUTE(N56,CHAR(160)," "),CHAR(9)," "),CHAR(10)," "),CHAR(11)," "),CHAR(12)," "),CHAR(13)," "))="UNKNOWN"),"RESOLVE_SCOPE",IF(AND(TRIM(SUBSTITUTE(SUBSTITUTE(SUBSTITUTE(SUBSTITUTE(SUBSTITUTE(SUBSTITUTE(F56,CHAR(160)," "),CHAR(9)," "),CHAR(10)," "),CHAR(11)," "),CHAR(12)," "),CHAR(13)," "))="CURRENT",OR(TRIM(SUBSTITUTE(SUBSTITUTE(SUBSTITUTE(SUBSTITUTE(SUBSTITUTE(SUBSTITUTE(H56,CHAR(160)," "),CHAR(9)," "),CHAR(10)," "),CHAR(11)," "),CHAR(12)," "),CHAR(13)," "))="MATERIAL",TRIM(SUBSTITUTE(SUBSTITUTE(SUBSTITUTE(SUBSTITUTE(SUBSTITUTE(SUBSTITUTE(J56,CHAR(160)," "),CHAR(9)," "),CHAR(10)," "),CHAR(11)," "),CHAR(12)," "),CHAR(13)," "))="MATERIAL",TRIM(SUBSTITUTE(SUBSTITUTE(SUBSTITUTE(SUBSTITUTE(SUBSTITUTE(SUBSTITUTE(L56,CHAR(160)," "),CHAR(9)," "),CHAR(10)," "),CHAR(11)," "),CHAR(12)," "),CHAR(13)," "))="MATERIAL",TRIM(SUBSTITUTE(SUBSTITUTE(SUBSTITUTE(SUBSTITUTE(SUBSTITUTE(SUBSTITUTE(N56,CHAR(160)," "),CHAR(9)," "),CHAR(10)," "),CHAR(11)," "),CHAR(12)," "),CHAR(13)," "))="MATERIAL")),"REOPEN_VIEW",IF((--(TRIM(SUBSTITUTE(SUBSTITUTE(SUBSTITUTE(SUBSTITUTE(SUBSTITUTE(SUBSTITUTE(H56,CHAR(160)," "),CHAR(9)," "),CHAR(10)," "),CHAR(11)," "),CHAR(12)," "),CHAR(13)," "))="MATERIAL")+--(TRIM(SUBSTITUTE(SUBSTITUTE(SUBSTITUTE(SUBSTITUTE(SUBSTITUTE(SUBSTITUTE(J56,CHAR(160)," "),CHAR(9)," "),CHAR(10)," "),CHAR(11)," "),CHAR(12)," "),CHAR(13)," "))="MATERIAL")+--(TRIM(SUBSTITUTE(SUBSTITUTE(SUBSTITUTE(SUBSTITUTE(SUBSTITUTE(SUBSTITUTE(L56,CHAR(160)," "),CHAR(9)," "),CHAR(10)," "),CHAR(11)," "),CHAR(12)," "),CHAR(13)," "))="MATERIAL")+--(TRIM(SUBSTITUTE(SUBSTITUTE(SUBSTITUTE(SUBSTITUTE(SUBSTITUTE(SUBSTITUTE(N56,CHAR(160)," "),CHAR(9)," "),CHAR(10)," "),CHAR(11)," "),CHAR(12)," "),CHAR(13)," "))="MATERIAL"))&gt;1,"SPLIT_MULTIPLE",IF(TRIM(SUBSTITUTE(SUBSTITUTE(SUBSTITUTE(SUBSTITUTE(SUBSTITUTE(SUBSTITUTE(H56,CHAR(160)," "),CHAR(9)," "),CHAR(10)," "),CHAR(11)," "),CHAR(12)," "),CHAR(13)," "))="MATERIAL","SPLIT_BUYER",IF(TRIM(SUBSTITUTE(SUBSTITUTE(SUBSTITUTE(SUBSTITUTE(SUBSTITUTE(SUBSTITUTE(J56,CHAR(160)," "),CHAR(9)," "),CHAR(10)," "),CHAR(11)," "),CHAR(12)," "),CHAR(13)," "))="MATERIAL","SPLIT_OFFER",IF(TRIM(SUBSTITUTE(SUBSTITUTE(SUBSTITUTE(SUBSTITUTE(SUBSTITUTE(SUBSTITUTE(L56,CHAR(160)," "),CHAR(9)," "),CHAR(10)," "),CHAR(11)," "),CHAR(12)," "),CHAR(13)," "))="MATERIAL","SPLIT_MARKET",IF(TRIM(SUBSTITUTE(SUBSTITUTE(SUBSTITUTE(SUBSTITUTE(SUBSTITUTE(SUBSTITUTE(N56,CHAR(160)," "),CHAR(9)," "),CHAR(10)," "),CHAR(11)," "),CHAR(12)," "),CHAR(13)," "))="MATERIAL","SPLIT_GEOGRAPHY","USE_ONE_VIEW")))))))))))</f>
      </c>
      <c r="R56" s="46">
        <f>IF(Q56=O56,"PASS","FAIL")</f>
      </c>
      <c r="S56" t="str">
        <v>{"decision_use":"strategy","existing_view":"NONE","buyer_state":"ESTABLISHED","buyer_effect":"SAME","buyer_label":"Enterprise buying group","offer_state":"ESTABLISHED","offer_effect":"UNKNOWN","offer_label":"Enterprise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56" t="str">
        <v>Workbook formula applies — original canonical fixture</v>
      </c>
      <c r="U56" t="str">
        <v>RESOLVE_SCOPE</v>
      </c>
      <c r="V56" t="str">
        <v>OBJECT</v>
      </c>
      <c r="W56" t="str">
        <v>Enterprise buying group</v>
      </c>
      <c r="X56" t="str">
        <v>Enterprise platform</v>
      </c>
      <c r="Y56" t="str">
        <v>Secure workflow coordination</v>
      </c>
      <c r="Z56" t="str">
        <v>EU buyers with confirmed serviceability</v>
      </c>
      <c r="AA56" t="str">
        <v>COMPLETE</v>
      </c>
      <c r="AB56" t="str">
        <v>NOT_READY_TO_PUBLISH</v>
      </c>
      <c r="AC56">
        <f>IF(OR(LEN(TRIM(SUBSTITUTE(SUBSTITUTE(SUBSTITUTE(SUBSTITUTE(SUBSTITUTE(SUBSTITUTE(W56,CHAR(160)," "),CHAR(9)," "),CHAR(10)," "),CHAR(11)," "),CHAR(12)," "),CHAR(13)," ")))=0,LEN(TRIM(SUBSTITUTE(SUBSTITUTE(SUBSTITUTE(SUBSTITUTE(SUBSTITUTE(SUBSTITUTE(X56,CHAR(160)," "),CHAR(9)," "),CHAR(10)," "),CHAR(11)," "),CHAR(12)," "),CHAR(13)," ")))=0,LEN(TRIM(SUBSTITUTE(SUBSTITUTE(SUBSTITUTE(SUBSTITUTE(SUBSTITUTE(SUBSTITUTE(Y56,CHAR(160)," "),CHAR(9)," "),CHAR(10)," "),CHAR(11)," "),CHAR(12)," "),CHAR(13)," ")))=0,LEN(TRIM(SUBSTITUTE(SUBSTITUTE(SUBSTITUTE(SUBSTITUTE(SUBSTITUTE(SUBSTITUTE(Z56,CHAR(160)," "),CHAR(9)," "),CHAR(10)," "),CHAR(11)," "),CHAR(12)," "),CHAR(13)," ")))=0),"INCOMPLETE","COMPLETE")</f>
      </c>
      <c r="AD56">
        <f>IF(AC56=AA56,"PASS","FAIL")</f>
      </c>
      <c r="AE56">
        <f>IF(OR(Q56="INVALID_INPUT",Q56="INCOMPLETE",Q56="RESOLVE_SCOPE",AC56="INCOMPLETE"),"NOT_READY_TO_PUBLISH","READY_FOR_HANDOFF")</f>
      </c>
      <c r="AF56">
        <f>IF(AE56=AB56,"PASS","FAIL")</f>
      </c>
    </row>
    <row r="57">
      <c r="A57" t="str">
        <v>RESOLVE-007</v>
      </c>
      <c r="B57" t="str">
        <v>resolve-scope</v>
      </c>
      <c r="C57" t="str">
        <v>market effect unknown</v>
      </c>
      <c r="D57" t="str">
        <v>YES</v>
      </c>
      <c r="E57" s="40" t="str">
        <v>strategy</v>
      </c>
      <c r="F57" s="40" t="str">
        <v>NONE</v>
      </c>
      <c r="G57" s="40" t="str">
        <v>ESTABLISHED</v>
      </c>
      <c r="H57" s="40" t="str">
        <v>SAME</v>
      </c>
      <c r="I57" s="40" t="str">
        <v>ESTABLISHED</v>
      </c>
      <c r="J57" s="40" t="str">
        <v>SAME</v>
      </c>
      <c r="K57" s="40" t="str">
        <v>ESTABLISHED</v>
      </c>
      <c r="L57" s="40" t="str">
        <v>UNKNOWN</v>
      </c>
      <c r="M57" s="40" t="str">
        <v>ESTABLISHED</v>
      </c>
      <c r="N57" s="40" t="str">
        <v>SAME</v>
      </c>
      <c r="O57" t="str">
        <v>RESOLVE_SCOPE</v>
      </c>
      <c r="P57" t="str">
        <v>market</v>
      </c>
      <c r="Q57" s="46">
        <f>IF(V57="OBJECT_INVALID_FIELD_TYPE","INVALID_INPUT",IF(V57&lt;&gt;"OBJECT","INCOMPLETE",IF(OR(LEN(TRIM(SUBSTITUTE(SUBSTITUTE(SUBSTITUTE(SUBSTITUTE(SUBSTITUTE(SUBSTITUTE(E57,CHAR(160)," "),CHAR(9)," "),CHAR(10)," "),CHAR(11)," "),CHAR(12)," "),CHAR(13)," ")))=0,LEN(TRIM(SUBSTITUTE(SUBSTITUTE(SUBSTITUTE(SUBSTITUTE(SUBSTITUTE(SUBSTITUTE(F57,CHAR(160)," "),CHAR(9)," "),CHAR(10)," "),CHAR(11)," "),CHAR(12)," "),CHAR(13)," ")))=0,LEN(TRIM(SUBSTITUTE(SUBSTITUTE(SUBSTITUTE(SUBSTITUTE(SUBSTITUTE(SUBSTITUTE(G57,CHAR(160)," "),CHAR(9)," "),CHAR(10)," "),CHAR(11)," "),CHAR(12)," "),CHAR(13)," ")))=0,LEN(TRIM(SUBSTITUTE(SUBSTITUTE(SUBSTITUTE(SUBSTITUTE(SUBSTITUTE(SUBSTITUTE(H57,CHAR(160)," "),CHAR(9)," "),CHAR(10)," "),CHAR(11)," "),CHAR(12)," "),CHAR(13)," ")))=0,LEN(TRIM(SUBSTITUTE(SUBSTITUTE(SUBSTITUTE(SUBSTITUTE(SUBSTITUTE(SUBSTITUTE(I57,CHAR(160)," "),CHAR(9)," "),CHAR(10)," "),CHAR(11)," "),CHAR(12)," "),CHAR(13)," ")))=0,LEN(TRIM(SUBSTITUTE(SUBSTITUTE(SUBSTITUTE(SUBSTITUTE(SUBSTITUTE(SUBSTITUTE(J57,CHAR(160)," "),CHAR(9)," "),CHAR(10)," "),CHAR(11)," "),CHAR(12)," "),CHAR(13)," ")))=0,LEN(TRIM(SUBSTITUTE(SUBSTITUTE(SUBSTITUTE(SUBSTITUTE(SUBSTITUTE(SUBSTITUTE(K57,CHAR(160)," "),CHAR(9)," "),CHAR(10)," "),CHAR(11)," "),CHAR(12)," "),CHAR(13)," ")))=0,LEN(TRIM(SUBSTITUTE(SUBSTITUTE(SUBSTITUTE(SUBSTITUTE(SUBSTITUTE(SUBSTITUTE(L57,CHAR(160)," "),CHAR(9)," "),CHAR(10)," "),CHAR(11)," "),CHAR(12)," "),CHAR(13)," ")))=0,LEN(TRIM(SUBSTITUTE(SUBSTITUTE(SUBSTITUTE(SUBSTITUTE(SUBSTITUTE(SUBSTITUTE(M57,CHAR(160)," "),CHAR(9)," "),CHAR(10)," "),CHAR(11)," "),CHAR(12)," "),CHAR(13)," ")))=0,LEN(TRIM(SUBSTITUTE(SUBSTITUTE(SUBSTITUTE(SUBSTITUTE(SUBSTITUTE(SUBSTITUTE(N57,CHAR(160)," "),CHAR(9)," "),CHAR(10)," "),CHAR(11)," "),CHAR(12)," "),CHAR(13)," ")))=0),"INCOMPLETE",IF(OR(SUMPRODUCT(--EXACT(TRIM(SUBSTITUTE(SUBSTITUTE(SUBSTITUTE(SUBSTITUTE(SUBSTITUTE(SUBSTITUTE(E57,CHAR(160)," "),CHAR(9)," "),CHAR(10)," "),CHAR(11)," "),CHAR(12)," "),CHAR(13)," ")),validation_decision_use))=0,SUMPRODUCT(--EXACT(TRIM(SUBSTITUTE(SUBSTITUTE(SUBSTITUTE(SUBSTITUTE(SUBSTITUTE(SUBSTITUTE(F57,CHAR(160)," "),CHAR(9)," "),CHAR(10)," "),CHAR(11)," "),CHAR(12)," "),CHAR(13)," ")),validation_existing_view))=0,SUMPRODUCT(--EXACT(TRIM(SUBSTITUTE(SUBSTITUTE(SUBSTITUTE(SUBSTITUTE(SUBSTITUTE(SUBSTITUTE(G57,CHAR(160)," "),CHAR(9)," "),CHAR(10)," "),CHAR(11)," "),CHAR(12)," "),CHAR(13)," ")),validation_boundary_state))=0,SUMPRODUCT(--EXACT(TRIM(SUBSTITUTE(SUBSTITUTE(SUBSTITUTE(SUBSTITUTE(SUBSTITUTE(SUBSTITUTE(H57,CHAR(160)," "),CHAR(9)," "),CHAR(10)," "),CHAR(11)," "),CHAR(12)," "),CHAR(13)," ")),validation_boundary_effect))=0,SUMPRODUCT(--EXACT(TRIM(SUBSTITUTE(SUBSTITUTE(SUBSTITUTE(SUBSTITUTE(SUBSTITUTE(SUBSTITUTE(I57,CHAR(160)," "),CHAR(9)," "),CHAR(10)," "),CHAR(11)," "),CHAR(12)," "),CHAR(13)," ")),validation_boundary_state))=0,SUMPRODUCT(--EXACT(TRIM(SUBSTITUTE(SUBSTITUTE(SUBSTITUTE(SUBSTITUTE(SUBSTITUTE(SUBSTITUTE(J57,CHAR(160)," "),CHAR(9)," "),CHAR(10)," "),CHAR(11)," "),CHAR(12)," "),CHAR(13)," ")),validation_boundary_effect))=0,SUMPRODUCT(--EXACT(TRIM(SUBSTITUTE(SUBSTITUTE(SUBSTITUTE(SUBSTITUTE(SUBSTITUTE(SUBSTITUTE(K57,CHAR(160)," "),CHAR(9)," "),CHAR(10)," "),CHAR(11)," "),CHAR(12)," "),CHAR(13)," ")),validation_boundary_state))=0,SUMPRODUCT(--EXACT(TRIM(SUBSTITUTE(SUBSTITUTE(SUBSTITUTE(SUBSTITUTE(SUBSTITUTE(SUBSTITUTE(L57,CHAR(160)," "),CHAR(9)," "),CHAR(10)," "),CHAR(11)," "),CHAR(12)," "),CHAR(13)," ")),validation_boundary_effect))=0,SUMPRODUCT(--EXACT(TRIM(SUBSTITUTE(SUBSTITUTE(SUBSTITUTE(SUBSTITUTE(SUBSTITUTE(SUBSTITUTE(M57,CHAR(160)," "),CHAR(9)," "),CHAR(10)," "),CHAR(11)," "),CHAR(12)," "),CHAR(13)," ")),validation_boundary_state))=0,SUMPRODUCT(--EXACT(TRIM(SUBSTITUTE(SUBSTITUTE(SUBSTITUTE(SUBSTITUTE(SUBSTITUTE(SUBSTITUTE(N57,CHAR(160)," "),CHAR(9)," "),CHAR(10)," "),CHAR(11)," "),CHAR(12)," "),CHAR(13)," ")),validation_boundary_effect))=0),"INVALID_INPUT",IF(OR(TRIM(SUBSTITUTE(SUBSTITUTE(SUBSTITUTE(SUBSTITUTE(SUBSTITUTE(SUBSTITUTE(G57,CHAR(160)," "),CHAR(9)," "),CHAR(10)," "),CHAR(11)," "),CHAR(12)," "),CHAR(13)," "))="UNRESOLVED",TRIM(SUBSTITUTE(SUBSTITUTE(SUBSTITUTE(SUBSTITUTE(SUBSTITUTE(SUBSTITUTE(H57,CHAR(160)," "),CHAR(9)," "),CHAR(10)," "),CHAR(11)," "),CHAR(12)," "),CHAR(13)," "))="UNKNOWN",TRIM(SUBSTITUTE(SUBSTITUTE(SUBSTITUTE(SUBSTITUTE(SUBSTITUTE(SUBSTITUTE(I57,CHAR(160)," "),CHAR(9)," "),CHAR(10)," "),CHAR(11)," "),CHAR(12)," "),CHAR(13)," "))="UNRESOLVED",TRIM(SUBSTITUTE(SUBSTITUTE(SUBSTITUTE(SUBSTITUTE(SUBSTITUTE(SUBSTITUTE(J57,CHAR(160)," "),CHAR(9)," "),CHAR(10)," "),CHAR(11)," "),CHAR(12)," "),CHAR(13)," "))="UNKNOWN",TRIM(SUBSTITUTE(SUBSTITUTE(SUBSTITUTE(SUBSTITUTE(SUBSTITUTE(SUBSTITUTE(K57,CHAR(160)," "),CHAR(9)," "),CHAR(10)," "),CHAR(11)," "),CHAR(12)," "),CHAR(13)," "))="UNRESOLVED",TRIM(SUBSTITUTE(SUBSTITUTE(SUBSTITUTE(SUBSTITUTE(SUBSTITUTE(SUBSTITUTE(L57,CHAR(160)," "),CHAR(9)," "),CHAR(10)," "),CHAR(11)," "),CHAR(12)," "),CHAR(13)," "))="UNKNOWN",TRIM(SUBSTITUTE(SUBSTITUTE(SUBSTITUTE(SUBSTITUTE(SUBSTITUTE(SUBSTITUTE(M57,CHAR(160)," "),CHAR(9)," "),CHAR(10)," "),CHAR(11)," "),CHAR(12)," "),CHAR(13)," "))="UNRESOLVED",TRIM(SUBSTITUTE(SUBSTITUTE(SUBSTITUTE(SUBSTITUTE(SUBSTITUTE(SUBSTITUTE(N57,CHAR(160)," "),CHAR(9)," "),CHAR(10)," "),CHAR(11)," "),CHAR(12)," "),CHAR(13)," "))="UNKNOWN"),"RESOLVE_SCOPE",IF(AND(TRIM(SUBSTITUTE(SUBSTITUTE(SUBSTITUTE(SUBSTITUTE(SUBSTITUTE(SUBSTITUTE(F57,CHAR(160)," "),CHAR(9)," "),CHAR(10)," "),CHAR(11)," "),CHAR(12)," "),CHAR(13)," "))="CURRENT",OR(TRIM(SUBSTITUTE(SUBSTITUTE(SUBSTITUTE(SUBSTITUTE(SUBSTITUTE(SUBSTITUTE(H57,CHAR(160)," "),CHAR(9)," "),CHAR(10)," "),CHAR(11)," "),CHAR(12)," "),CHAR(13)," "))="MATERIAL",TRIM(SUBSTITUTE(SUBSTITUTE(SUBSTITUTE(SUBSTITUTE(SUBSTITUTE(SUBSTITUTE(J57,CHAR(160)," "),CHAR(9)," "),CHAR(10)," "),CHAR(11)," "),CHAR(12)," "),CHAR(13)," "))="MATERIAL",TRIM(SUBSTITUTE(SUBSTITUTE(SUBSTITUTE(SUBSTITUTE(SUBSTITUTE(SUBSTITUTE(L57,CHAR(160)," "),CHAR(9)," "),CHAR(10)," "),CHAR(11)," "),CHAR(12)," "),CHAR(13)," "))="MATERIAL",TRIM(SUBSTITUTE(SUBSTITUTE(SUBSTITUTE(SUBSTITUTE(SUBSTITUTE(SUBSTITUTE(N57,CHAR(160)," "),CHAR(9)," "),CHAR(10)," "),CHAR(11)," "),CHAR(12)," "),CHAR(13)," "))="MATERIAL")),"REOPEN_VIEW",IF((--(TRIM(SUBSTITUTE(SUBSTITUTE(SUBSTITUTE(SUBSTITUTE(SUBSTITUTE(SUBSTITUTE(H57,CHAR(160)," "),CHAR(9)," "),CHAR(10)," "),CHAR(11)," "),CHAR(12)," "),CHAR(13)," "))="MATERIAL")+--(TRIM(SUBSTITUTE(SUBSTITUTE(SUBSTITUTE(SUBSTITUTE(SUBSTITUTE(SUBSTITUTE(J57,CHAR(160)," "),CHAR(9)," "),CHAR(10)," "),CHAR(11)," "),CHAR(12)," "),CHAR(13)," "))="MATERIAL")+--(TRIM(SUBSTITUTE(SUBSTITUTE(SUBSTITUTE(SUBSTITUTE(SUBSTITUTE(SUBSTITUTE(L57,CHAR(160)," "),CHAR(9)," "),CHAR(10)," "),CHAR(11)," "),CHAR(12)," "),CHAR(13)," "))="MATERIAL")+--(TRIM(SUBSTITUTE(SUBSTITUTE(SUBSTITUTE(SUBSTITUTE(SUBSTITUTE(SUBSTITUTE(N57,CHAR(160)," "),CHAR(9)," "),CHAR(10)," "),CHAR(11)," "),CHAR(12)," "),CHAR(13)," "))="MATERIAL"))&gt;1,"SPLIT_MULTIPLE",IF(TRIM(SUBSTITUTE(SUBSTITUTE(SUBSTITUTE(SUBSTITUTE(SUBSTITUTE(SUBSTITUTE(H57,CHAR(160)," "),CHAR(9)," "),CHAR(10)," "),CHAR(11)," "),CHAR(12)," "),CHAR(13)," "))="MATERIAL","SPLIT_BUYER",IF(TRIM(SUBSTITUTE(SUBSTITUTE(SUBSTITUTE(SUBSTITUTE(SUBSTITUTE(SUBSTITUTE(J57,CHAR(160)," "),CHAR(9)," "),CHAR(10)," "),CHAR(11)," "),CHAR(12)," "),CHAR(13)," "))="MATERIAL","SPLIT_OFFER",IF(TRIM(SUBSTITUTE(SUBSTITUTE(SUBSTITUTE(SUBSTITUTE(SUBSTITUTE(SUBSTITUTE(L57,CHAR(160)," "),CHAR(9)," "),CHAR(10)," "),CHAR(11)," "),CHAR(12)," "),CHAR(13)," "))="MATERIAL","SPLIT_MARKET",IF(TRIM(SUBSTITUTE(SUBSTITUTE(SUBSTITUTE(SUBSTITUTE(SUBSTITUTE(SUBSTITUTE(N57,CHAR(160)," "),CHAR(9)," "),CHAR(10)," "),CHAR(11)," "),CHAR(12)," "),CHAR(13)," "))="MATERIAL","SPLIT_GEOGRAPHY","USE_ONE_VIEW")))))))))))</f>
      </c>
      <c r="R57" s="46">
        <f>IF(Q57=O57,"PASS","FAIL")</f>
      </c>
      <c r="S57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platform","market_state":"ESTABLISHED","market_effect":"UNKNOWN","market_label":"Secure workflow coordination","geography_state":"ESTABLISHED","geography_effect":"SAME","geography_label":"EU buyers with confirmed serviceability"}</v>
      </c>
      <c r="T57" t="str">
        <v>Workbook formula applies — original canonical fixture</v>
      </c>
      <c r="U57" t="str">
        <v>RESOLVE_SCOPE</v>
      </c>
      <c r="V57" t="str">
        <v>OBJECT</v>
      </c>
      <c r="W57" t="str">
        <v>Enterprise buying group</v>
      </c>
      <c r="X57" t="str">
        <v>Enterprise platform</v>
      </c>
      <c r="Y57" t="str">
        <v>Secure workflow coordination</v>
      </c>
      <c r="Z57" t="str">
        <v>EU buyers with confirmed serviceability</v>
      </c>
      <c r="AA57" t="str">
        <v>COMPLETE</v>
      </c>
      <c r="AB57" t="str">
        <v>NOT_READY_TO_PUBLISH</v>
      </c>
      <c r="AC57">
        <f>IF(OR(LEN(TRIM(SUBSTITUTE(SUBSTITUTE(SUBSTITUTE(SUBSTITUTE(SUBSTITUTE(SUBSTITUTE(W57,CHAR(160)," "),CHAR(9)," "),CHAR(10)," "),CHAR(11)," "),CHAR(12)," "),CHAR(13)," ")))=0,LEN(TRIM(SUBSTITUTE(SUBSTITUTE(SUBSTITUTE(SUBSTITUTE(SUBSTITUTE(SUBSTITUTE(X57,CHAR(160)," "),CHAR(9)," "),CHAR(10)," "),CHAR(11)," "),CHAR(12)," "),CHAR(13)," ")))=0,LEN(TRIM(SUBSTITUTE(SUBSTITUTE(SUBSTITUTE(SUBSTITUTE(SUBSTITUTE(SUBSTITUTE(Y57,CHAR(160)," "),CHAR(9)," "),CHAR(10)," "),CHAR(11)," "),CHAR(12)," "),CHAR(13)," ")))=0,LEN(TRIM(SUBSTITUTE(SUBSTITUTE(SUBSTITUTE(SUBSTITUTE(SUBSTITUTE(SUBSTITUTE(Z57,CHAR(160)," "),CHAR(9)," "),CHAR(10)," "),CHAR(11)," "),CHAR(12)," "),CHAR(13)," ")))=0),"INCOMPLETE","COMPLETE")</f>
      </c>
      <c r="AD57">
        <f>IF(AC57=AA57,"PASS","FAIL")</f>
      </c>
      <c r="AE57">
        <f>IF(OR(Q57="INVALID_INPUT",Q57="INCOMPLETE",Q57="RESOLVE_SCOPE",AC57="INCOMPLETE"),"NOT_READY_TO_PUBLISH","READY_FOR_HANDOFF")</f>
      </c>
      <c r="AF57">
        <f>IF(AE57=AB57,"PASS","FAIL")</f>
      </c>
    </row>
    <row r="58">
      <c r="A58" t="str">
        <v>RESOLVE-008</v>
      </c>
      <c r="B58" t="str">
        <v>resolve-scope</v>
      </c>
      <c r="C58" t="str">
        <v>geography effect unknown</v>
      </c>
      <c r="D58" t="str">
        <v>YES</v>
      </c>
      <c r="E58" s="40" t="str">
        <v>strategy</v>
      </c>
      <c r="F58" s="40" t="str">
        <v>NONE</v>
      </c>
      <c r="G58" s="40" t="str">
        <v>ESTABLISHED</v>
      </c>
      <c r="H58" s="40" t="str">
        <v>SAME</v>
      </c>
      <c r="I58" s="40" t="str">
        <v>ESTABLISHED</v>
      </c>
      <c r="J58" s="40" t="str">
        <v>SAME</v>
      </c>
      <c r="K58" s="40" t="str">
        <v>ESTABLISHED</v>
      </c>
      <c r="L58" s="40" t="str">
        <v>SAME</v>
      </c>
      <c r="M58" s="40" t="str">
        <v>ESTABLISHED</v>
      </c>
      <c r="N58" s="40" t="str">
        <v>UNKNOWN</v>
      </c>
      <c r="O58" t="str">
        <v>RESOLVE_SCOPE</v>
      </c>
      <c r="P58" t="str">
        <v>geography</v>
      </c>
      <c r="Q58" s="46">
        <f>IF(V58="OBJECT_INVALID_FIELD_TYPE","INVALID_INPUT",IF(V58&lt;&gt;"OBJECT","INCOMPLETE",IF(OR(LEN(TRIM(SUBSTITUTE(SUBSTITUTE(SUBSTITUTE(SUBSTITUTE(SUBSTITUTE(SUBSTITUTE(E58,CHAR(160)," "),CHAR(9)," "),CHAR(10)," "),CHAR(11)," "),CHAR(12)," "),CHAR(13)," ")))=0,LEN(TRIM(SUBSTITUTE(SUBSTITUTE(SUBSTITUTE(SUBSTITUTE(SUBSTITUTE(SUBSTITUTE(F58,CHAR(160)," "),CHAR(9)," "),CHAR(10)," "),CHAR(11)," "),CHAR(12)," "),CHAR(13)," ")))=0,LEN(TRIM(SUBSTITUTE(SUBSTITUTE(SUBSTITUTE(SUBSTITUTE(SUBSTITUTE(SUBSTITUTE(G58,CHAR(160)," "),CHAR(9)," "),CHAR(10)," "),CHAR(11)," "),CHAR(12)," "),CHAR(13)," ")))=0,LEN(TRIM(SUBSTITUTE(SUBSTITUTE(SUBSTITUTE(SUBSTITUTE(SUBSTITUTE(SUBSTITUTE(H58,CHAR(160)," "),CHAR(9)," "),CHAR(10)," "),CHAR(11)," "),CHAR(12)," "),CHAR(13)," ")))=0,LEN(TRIM(SUBSTITUTE(SUBSTITUTE(SUBSTITUTE(SUBSTITUTE(SUBSTITUTE(SUBSTITUTE(I58,CHAR(160)," "),CHAR(9)," "),CHAR(10)," "),CHAR(11)," "),CHAR(12)," "),CHAR(13)," ")))=0,LEN(TRIM(SUBSTITUTE(SUBSTITUTE(SUBSTITUTE(SUBSTITUTE(SUBSTITUTE(SUBSTITUTE(J58,CHAR(160)," "),CHAR(9)," "),CHAR(10)," "),CHAR(11)," "),CHAR(12)," "),CHAR(13)," ")))=0,LEN(TRIM(SUBSTITUTE(SUBSTITUTE(SUBSTITUTE(SUBSTITUTE(SUBSTITUTE(SUBSTITUTE(K58,CHAR(160)," "),CHAR(9)," "),CHAR(10)," "),CHAR(11)," "),CHAR(12)," "),CHAR(13)," ")))=0,LEN(TRIM(SUBSTITUTE(SUBSTITUTE(SUBSTITUTE(SUBSTITUTE(SUBSTITUTE(SUBSTITUTE(L58,CHAR(160)," "),CHAR(9)," "),CHAR(10)," "),CHAR(11)," "),CHAR(12)," "),CHAR(13)," ")))=0,LEN(TRIM(SUBSTITUTE(SUBSTITUTE(SUBSTITUTE(SUBSTITUTE(SUBSTITUTE(SUBSTITUTE(M58,CHAR(160)," "),CHAR(9)," "),CHAR(10)," "),CHAR(11)," "),CHAR(12)," "),CHAR(13)," ")))=0,LEN(TRIM(SUBSTITUTE(SUBSTITUTE(SUBSTITUTE(SUBSTITUTE(SUBSTITUTE(SUBSTITUTE(N58,CHAR(160)," "),CHAR(9)," "),CHAR(10)," "),CHAR(11)," "),CHAR(12)," "),CHAR(13)," ")))=0),"INCOMPLETE",IF(OR(SUMPRODUCT(--EXACT(TRIM(SUBSTITUTE(SUBSTITUTE(SUBSTITUTE(SUBSTITUTE(SUBSTITUTE(SUBSTITUTE(E58,CHAR(160)," "),CHAR(9)," "),CHAR(10)," "),CHAR(11)," "),CHAR(12)," "),CHAR(13)," ")),validation_decision_use))=0,SUMPRODUCT(--EXACT(TRIM(SUBSTITUTE(SUBSTITUTE(SUBSTITUTE(SUBSTITUTE(SUBSTITUTE(SUBSTITUTE(F58,CHAR(160)," "),CHAR(9)," "),CHAR(10)," "),CHAR(11)," "),CHAR(12)," "),CHAR(13)," ")),validation_existing_view))=0,SUMPRODUCT(--EXACT(TRIM(SUBSTITUTE(SUBSTITUTE(SUBSTITUTE(SUBSTITUTE(SUBSTITUTE(SUBSTITUTE(G58,CHAR(160)," "),CHAR(9)," "),CHAR(10)," "),CHAR(11)," "),CHAR(12)," "),CHAR(13)," ")),validation_boundary_state))=0,SUMPRODUCT(--EXACT(TRIM(SUBSTITUTE(SUBSTITUTE(SUBSTITUTE(SUBSTITUTE(SUBSTITUTE(SUBSTITUTE(H58,CHAR(160)," "),CHAR(9)," "),CHAR(10)," "),CHAR(11)," "),CHAR(12)," "),CHAR(13)," ")),validation_boundary_effect))=0,SUMPRODUCT(--EXACT(TRIM(SUBSTITUTE(SUBSTITUTE(SUBSTITUTE(SUBSTITUTE(SUBSTITUTE(SUBSTITUTE(I58,CHAR(160)," "),CHAR(9)," "),CHAR(10)," "),CHAR(11)," "),CHAR(12)," "),CHAR(13)," ")),validation_boundary_state))=0,SUMPRODUCT(--EXACT(TRIM(SUBSTITUTE(SUBSTITUTE(SUBSTITUTE(SUBSTITUTE(SUBSTITUTE(SUBSTITUTE(J58,CHAR(160)," "),CHAR(9)," "),CHAR(10)," "),CHAR(11)," "),CHAR(12)," "),CHAR(13)," ")),validation_boundary_effect))=0,SUMPRODUCT(--EXACT(TRIM(SUBSTITUTE(SUBSTITUTE(SUBSTITUTE(SUBSTITUTE(SUBSTITUTE(SUBSTITUTE(K58,CHAR(160)," "),CHAR(9)," "),CHAR(10)," "),CHAR(11)," "),CHAR(12)," "),CHAR(13)," ")),validation_boundary_state))=0,SUMPRODUCT(--EXACT(TRIM(SUBSTITUTE(SUBSTITUTE(SUBSTITUTE(SUBSTITUTE(SUBSTITUTE(SUBSTITUTE(L58,CHAR(160)," "),CHAR(9)," "),CHAR(10)," "),CHAR(11)," "),CHAR(12)," "),CHAR(13)," ")),validation_boundary_effect))=0,SUMPRODUCT(--EXACT(TRIM(SUBSTITUTE(SUBSTITUTE(SUBSTITUTE(SUBSTITUTE(SUBSTITUTE(SUBSTITUTE(M58,CHAR(160)," "),CHAR(9)," "),CHAR(10)," "),CHAR(11)," "),CHAR(12)," "),CHAR(13)," ")),validation_boundary_state))=0,SUMPRODUCT(--EXACT(TRIM(SUBSTITUTE(SUBSTITUTE(SUBSTITUTE(SUBSTITUTE(SUBSTITUTE(SUBSTITUTE(N58,CHAR(160)," "),CHAR(9)," "),CHAR(10)," "),CHAR(11)," "),CHAR(12)," "),CHAR(13)," ")),validation_boundary_effect))=0),"INVALID_INPUT",IF(OR(TRIM(SUBSTITUTE(SUBSTITUTE(SUBSTITUTE(SUBSTITUTE(SUBSTITUTE(SUBSTITUTE(G58,CHAR(160)," "),CHAR(9)," "),CHAR(10)," "),CHAR(11)," "),CHAR(12)," "),CHAR(13)," "))="UNRESOLVED",TRIM(SUBSTITUTE(SUBSTITUTE(SUBSTITUTE(SUBSTITUTE(SUBSTITUTE(SUBSTITUTE(H58,CHAR(160)," "),CHAR(9)," "),CHAR(10)," "),CHAR(11)," "),CHAR(12)," "),CHAR(13)," "))="UNKNOWN",TRIM(SUBSTITUTE(SUBSTITUTE(SUBSTITUTE(SUBSTITUTE(SUBSTITUTE(SUBSTITUTE(I58,CHAR(160)," "),CHAR(9)," "),CHAR(10)," "),CHAR(11)," "),CHAR(12)," "),CHAR(13)," "))="UNRESOLVED",TRIM(SUBSTITUTE(SUBSTITUTE(SUBSTITUTE(SUBSTITUTE(SUBSTITUTE(SUBSTITUTE(J58,CHAR(160)," "),CHAR(9)," "),CHAR(10)," "),CHAR(11)," "),CHAR(12)," "),CHAR(13)," "))="UNKNOWN",TRIM(SUBSTITUTE(SUBSTITUTE(SUBSTITUTE(SUBSTITUTE(SUBSTITUTE(SUBSTITUTE(K58,CHAR(160)," "),CHAR(9)," "),CHAR(10)," "),CHAR(11)," "),CHAR(12)," "),CHAR(13)," "))="UNRESOLVED",TRIM(SUBSTITUTE(SUBSTITUTE(SUBSTITUTE(SUBSTITUTE(SUBSTITUTE(SUBSTITUTE(L58,CHAR(160)," "),CHAR(9)," "),CHAR(10)," "),CHAR(11)," "),CHAR(12)," "),CHAR(13)," "))="UNKNOWN",TRIM(SUBSTITUTE(SUBSTITUTE(SUBSTITUTE(SUBSTITUTE(SUBSTITUTE(SUBSTITUTE(M58,CHAR(160)," "),CHAR(9)," "),CHAR(10)," "),CHAR(11)," "),CHAR(12)," "),CHAR(13)," "))="UNRESOLVED",TRIM(SUBSTITUTE(SUBSTITUTE(SUBSTITUTE(SUBSTITUTE(SUBSTITUTE(SUBSTITUTE(N58,CHAR(160)," "),CHAR(9)," "),CHAR(10)," "),CHAR(11)," "),CHAR(12)," "),CHAR(13)," "))="UNKNOWN"),"RESOLVE_SCOPE",IF(AND(TRIM(SUBSTITUTE(SUBSTITUTE(SUBSTITUTE(SUBSTITUTE(SUBSTITUTE(SUBSTITUTE(F58,CHAR(160)," "),CHAR(9)," "),CHAR(10)," "),CHAR(11)," "),CHAR(12)," "),CHAR(13)," "))="CURRENT",OR(TRIM(SUBSTITUTE(SUBSTITUTE(SUBSTITUTE(SUBSTITUTE(SUBSTITUTE(SUBSTITUTE(H58,CHAR(160)," "),CHAR(9)," "),CHAR(10)," "),CHAR(11)," "),CHAR(12)," "),CHAR(13)," "))="MATERIAL",TRIM(SUBSTITUTE(SUBSTITUTE(SUBSTITUTE(SUBSTITUTE(SUBSTITUTE(SUBSTITUTE(J58,CHAR(160)," "),CHAR(9)," "),CHAR(10)," "),CHAR(11)," "),CHAR(12)," "),CHAR(13)," "))="MATERIAL",TRIM(SUBSTITUTE(SUBSTITUTE(SUBSTITUTE(SUBSTITUTE(SUBSTITUTE(SUBSTITUTE(L58,CHAR(160)," "),CHAR(9)," "),CHAR(10)," "),CHAR(11)," "),CHAR(12)," "),CHAR(13)," "))="MATERIAL",TRIM(SUBSTITUTE(SUBSTITUTE(SUBSTITUTE(SUBSTITUTE(SUBSTITUTE(SUBSTITUTE(N58,CHAR(160)," "),CHAR(9)," "),CHAR(10)," "),CHAR(11)," "),CHAR(12)," "),CHAR(13)," "))="MATERIAL")),"REOPEN_VIEW",IF((--(TRIM(SUBSTITUTE(SUBSTITUTE(SUBSTITUTE(SUBSTITUTE(SUBSTITUTE(SUBSTITUTE(H58,CHAR(160)," "),CHAR(9)," "),CHAR(10)," "),CHAR(11)," "),CHAR(12)," "),CHAR(13)," "))="MATERIAL")+--(TRIM(SUBSTITUTE(SUBSTITUTE(SUBSTITUTE(SUBSTITUTE(SUBSTITUTE(SUBSTITUTE(J58,CHAR(160)," "),CHAR(9)," "),CHAR(10)," "),CHAR(11)," "),CHAR(12)," "),CHAR(13)," "))="MATERIAL")+--(TRIM(SUBSTITUTE(SUBSTITUTE(SUBSTITUTE(SUBSTITUTE(SUBSTITUTE(SUBSTITUTE(L58,CHAR(160)," "),CHAR(9)," "),CHAR(10)," "),CHAR(11)," "),CHAR(12)," "),CHAR(13)," "))="MATERIAL")+--(TRIM(SUBSTITUTE(SUBSTITUTE(SUBSTITUTE(SUBSTITUTE(SUBSTITUTE(SUBSTITUTE(N58,CHAR(160)," "),CHAR(9)," "),CHAR(10)," "),CHAR(11)," "),CHAR(12)," "),CHAR(13)," "))="MATERIAL"))&gt;1,"SPLIT_MULTIPLE",IF(TRIM(SUBSTITUTE(SUBSTITUTE(SUBSTITUTE(SUBSTITUTE(SUBSTITUTE(SUBSTITUTE(H58,CHAR(160)," "),CHAR(9)," "),CHAR(10)," "),CHAR(11)," "),CHAR(12)," "),CHAR(13)," "))="MATERIAL","SPLIT_BUYER",IF(TRIM(SUBSTITUTE(SUBSTITUTE(SUBSTITUTE(SUBSTITUTE(SUBSTITUTE(SUBSTITUTE(J58,CHAR(160)," "),CHAR(9)," "),CHAR(10)," "),CHAR(11)," "),CHAR(12)," "),CHAR(13)," "))="MATERIAL","SPLIT_OFFER",IF(TRIM(SUBSTITUTE(SUBSTITUTE(SUBSTITUTE(SUBSTITUTE(SUBSTITUTE(SUBSTITUTE(L58,CHAR(160)," "),CHAR(9)," "),CHAR(10)," "),CHAR(11)," "),CHAR(12)," "),CHAR(13)," "))="MATERIAL","SPLIT_MARKET",IF(TRIM(SUBSTITUTE(SUBSTITUTE(SUBSTITUTE(SUBSTITUTE(SUBSTITUTE(SUBSTITUTE(N58,CHAR(160)," "),CHAR(9)," "),CHAR(10)," "),CHAR(11)," "),CHAR(12)," "),CHAR(13)," "))="MATERIAL","SPLIT_GEOGRAPHY","USE_ONE_VIEW")))))))))))</f>
      </c>
      <c r="R58" s="46">
        <f>IF(Q58=O58,"PASS","FAIL")</f>
      </c>
      <c r="S58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coordination","geography_state":"ESTABLISHED","geography_effect":"UNKNOWN","geography_label":"EU buyers with confirmed serviceability"}</v>
      </c>
      <c r="T58" t="str">
        <v>Workbook formula applies — original canonical fixture</v>
      </c>
      <c r="U58" t="str">
        <v>RESOLVE_SCOPE</v>
      </c>
      <c r="V58" t="str">
        <v>OBJECT</v>
      </c>
      <c r="W58" t="str">
        <v>Enterprise buying group</v>
      </c>
      <c r="X58" t="str">
        <v>Enterprise platform</v>
      </c>
      <c r="Y58" t="str">
        <v>Secure workflow coordination</v>
      </c>
      <c r="Z58" t="str">
        <v>EU buyers with confirmed serviceability</v>
      </c>
      <c r="AA58" t="str">
        <v>COMPLETE</v>
      </c>
      <c r="AB58" t="str">
        <v>NOT_READY_TO_PUBLISH</v>
      </c>
      <c r="AC58">
        <f>IF(OR(LEN(TRIM(SUBSTITUTE(SUBSTITUTE(SUBSTITUTE(SUBSTITUTE(SUBSTITUTE(SUBSTITUTE(W58,CHAR(160)," "),CHAR(9)," "),CHAR(10)," "),CHAR(11)," "),CHAR(12)," "),CHAR(13)," ")))=0,LEN(TRIM(SUBSTITUTE(SUBSTITUTE(SUBSTITUTE(SUBSTITUTE(SUBSTITUTE(SUBSTITUTE(X58,CHAR(160)," "),CHAR(9)," "),CHAR(10)," "),CHAR(11)," "),CHAR(12)," "),CHAR(13)," ")))=0,LEN(TRIM(SUBSTITUTE(SUBSTITUTE(SUBSTITUTE(SUBSTITUTE(SUBSTITUTE(SUBSTITUTE(Y58,CHAR(160)," "),CHAR(9)," "),CHAR(10)," "),CHAR(11)," "),CHAR(12)," "),CHAR(13)," ")))=0,LEN(TRIM(SUBSTITUTE(SUBSTITUTE(SUBSTITUTE(SUBSTITUTE(SUBSTITUTE(SUBSTITUTE(Z58,CHAR(160)," "),CHAR(9)," "),CHAR(10)," "),CHAR(11)," "),CHAR(12)," "),CHAR(13)," ")))=0),"INCOMPLETE","COMPLETE")</f>
      </c>
      <c r="AD58">
        <f>IF(AC58=AA58,"PASS","FAIL")</f>
      </c>
      <c r="AE58">
        <f>IF(OR(Q58="INVALID_INPUT",Q58="INCOMPLETE",Q58="RESOLVE_SCOPE",AC58="INCOMPLETE"),"NOT_READY_TO_PUBLISH","READY_FOR_HANDOFF")</f>
      </c>
      <c r="AF58">
        <f>IF(AE58=AB58,"PASS","FAIL")</f>
      </c>
    </row>
    <row r="59">
      <c r="A59" t="str">
        <v>RESOLVE-009</v>
      </c>
      <c r="B59" t="str">
        <v>resolve-scope</v>
      </c>
      <c r="C59" t="str">
        <v>Multiple unresolved boundaries: buyer + offer</v>
      </c>
      <c r="D59" t="str">
        <v>YES</v>
      </c>
      <c r="E59" s="40" t="str">
        <v>strategy</v>
      </c>
      <c r="F59" s="40" t="str">
        <v>NONE</v>
      </c>
      <c r="G59" s="40" t="str">
        <v>UNRESOLVED</v>
      </c>
      <c r="H59" s="40" t="str">
        <v>SAME</v>
      </c>
      <c r="I59" s="40" t="str">
        <v>UNRESOLVED</v>
      </c>
      <c r="J59" s="40" t="str">
        <v>SAME</v>
      </c>
      <c r="K59" s="40" t="str">
        <v>ESTABLISHED</v>
      </c>
      <c r="L59" s="40" t="str">
        <v>SAME</v>
      </c>
      <c r="M59" s="40" t="str">
        <v>ESTABLISHED</v>
      </c>
      <c r="N59" s="40" t="str">
        <v>SAME</v>
      </c>
      <c r="O59" t="str">
        <v>RESOLVE_SCOPE</v>
      </c>
      <c r="P59" t="str">
        <v>buyer|offer</v>
      </c>
      <c r="Q59" s="46">
        <f>IF(V59="OBJECT_INVALID_FIELD_TYPE","INVALID_INPUT",IF(V59&lt;&gt;"OBJECT","INCOMPLETE",IF(OR(LEN(TRIM(SUBSTITUTE(SUBSTITUTE(SUBSTITUTE(SUBSTITUTE(SUBSTITUTE(SUBSTITUTE(E59,CHAR(160)," "),CHAR(9)," "),CHAR(10)," "),CHAR(11)," "),CHAR(12)," "),CHAR(13)," ")))=0,LEN(TRIM(SUBSTITUTE(SUBSTITUTE(SUBSTITUTE(SUBSTITUTE(SUBSTITUTE(SUBSTITUTE(F59,CHAR(160)," "),CHAR(9)," "),CHAR(10)," "),CHAR(11)," "),CHAR(12)," "),CHAR(13)," ")))=0,LEN(TRIM(SUBSTITUTE(SUBSTITUTE(SUBSTITUTE(SUBSTITUTE(SUBSTITUTE(SUBSTITUTE(G59,CHAR(160)," "),CHAR(9)," "),CHAR(10)," "),CHAR(11)," "),CHAR(12)," "),CHAR(13)," ")))=0,LEN(TRIM(SUBSTITUTE(SUBSTITUTE(SUBSTITUTE(SUBSTITUTE(SUBSTITUTE(SUBSTITUTE(H59,CHAR(160)," "),CHAR(9)," "),CHAR(10)," "),CHAR(11)," "),CHAR(12)," "),CHAR(13)," ")))=0,LEN(TRIM(SUBSTITUTE(SUBSTITUTE(SUBSTITUTE(SUBSTITUTE(SUBSTITUTE(SUBSTITUTE(I59,CHAR(160)," "),CHAR(9)," "),CHAR(10)," "),CHAR(11)," "),CHAR(12)," "),CHAR(13)," ")))=0,LEN(TRIM(SUBSTITUTE(SUBSTITUTE(SUBSTITUTE(SUBSTITUTE(SUBSTITUTE(SUBSTITUTE(J59,CHAR(160)," "),CHAR(9)," "),CHAR(10)," "),CHAR(11)," "),CHAR(12)," "),CHAR(13)," ")))=0,LEN(TRIM(SUBSTITUTE(SUBSTITUTE(SUBSTITUTE(SUBSTITUTE(SUBSTITUTE(SUBSTITUTE(K59,CHAR(160)," "),CHAR(9)," "),CHAR(10)," "),CHAR(11)," "),CHAR(12)," "),CHAR(13)," ")))=0,LEN(TRIM(SUBSTITUTE(SUBSTITUTE(SUBSTITUTE(SUBSTITUTE(SUBSTITUTE(SUBSTITUTE(L59,CHAR(160)," "),CHAR(9)," "),CHAR(10)," "),CHAR(11)," "),CHAR(12)," "),CHAR(13)," ")))=0,LEN(TRIM(SUBSTITUTE(SUBSTITUTE(SUBSTITUTE(SUBSTITUTE(SUBSTITUTE(SUBSTITUTE(M59,CHAR(160)," "),CHAR(9)," "),CHAR(10)," "),CHAR(11)," "),CHAR(12)," "),CHAR(13)," ")))=0,LEN(TRIM(SUBSTITUTE(SUBSTITUTE(SUBSTITUTE(SUBSTITUTE(SUBSTITUTE(SUBSTITUTE(N59,CHAR(160)," "),CHAR(9)," "),CHAR(10)," "),CHAR(11)," "),CHAR(12)," "),CHAR(13)," ")))=0),"INCOMPLETE",IF(OR(SUMPRODUCT(--EXACT(TRIM(SUBSTITUTE(SUBSTITUTE(SUBSTITUTE(SUBSTITUTE(SUBSTITUTE(SUBSTITUTE(E59,CHAR(160)," "),CHAR(9)," "),CHAR(10)," "),CHAR(11)," "),CHAR(12)," "),CHAR(13)," ")),validation_decision_use))=0,SUMPRODUCT(--EXACT(TRIM(SUBSTITUTE(SUBSTITUTE(SUBSTITUTE(SUBSTITUTE(SUBSTITUTE(SUBSTITUTE(F59,CHAR(160)," "),CHAR(9)," "),CHAR(10)," "),CHAR(11)," "),CHAR(12)," "),CHAR(13)," ")),validation_existing_view))=0,SUMPRODUCT(--EXACT(TRIM(SUBSTITUTE(SUBSTITUTE(SUBSTITUTE(SUBSTITUTE(SUBSTITUTE(SUBSTITUTE(G59,CHAR(160)," "),CHAR(9)," "),CHAR(10)," "),CHAR(11)," "),CHAR(12)," "),CHAR(13)," ")),validation_boundary_state))=0,SUMPRODUCT(--EXACT(TRIM(SUBSTITUTE(SUBSTITUTE(SUBSTITUTE(SUBSTITUTE(SUBSTITUTE(SUBSTITUTE(H59,CHAR(160)," "),CHAR(9)," "),CHAR(10)," "),CHAR(11)," "),CHAR(12)," "),CHAR(13)," ")),validation_boundary_effect))=0,SUMPRODUCT(--EXACT(TRIM(SUBSTITUTE(SUBSTITUTE(SUBSTITUTE(SUBSTITUTE(SUBSTITUTE(SUBSTITUTE(I59,CHAR(160)," "),CHAR(9)," "),CHAR(10)," "),CHAR(11)," "),CHAR(12)," "),CHAR(13)," ")),validation_boundary_state))=0,SUMPRODUCT(--EXACT(TRIM(SUBSTITUTE(SUBSTITUTE(SUBSTITUTE(SUBSTITUTE(SUBSTITUTE(SUBSTITUTE(J59,CHAR(160)," "),CHAR(9)," "),CHAR(10)," "),CHAR(11)," "),CHAR(12)," "),CHAR(13)," ")),validation_boundary_effect))=0,SUMPRODUCT(--EXACT(TRIM(SUBSTITUTE(SUBSTITUTE(SUBSTITUTE(SUBSTITUTE(SUBSTITUTE(SUBSTITUTE(K59,CHAR(160)," "),CHAR(9)," "),CHAR(10)," "),CHAR(11)," "),CHAR(12)," "),CHAR(13)," ")),validation_boundary_state))=0,SUMPRODUCT(--EXACT(TRIM(SUBSTITUTE(SUBSTITUTE(SUBSTITUTE(SUBSTITUTE(SUBSTITUTE(SUBSTITUTE(L59,CHAR(160)," "),CHAR(9)," "),CHAR(10)," "),CHAR(11)," "),CHAR(12)," "),CHAR(13)," ")),validation_boundary_effect))=0,SUMPRODUCT(--EXACT(TRIM(SUBSTITUTE(SUBSTITUTE(SUBSTITUTE(SUBSTITUTE(SUBSTITUTE(SUBSTITUTE(M59,CHAR(160)," "),CHAR(9)," "),CHAR(10)," "),CHAR(11)," "),CHAR(12)," "),CHAR(13)," ")),validation_boundary_state))=0,SUMPRODUCT(--EXACT(TRIM(SUBSTITUTE(SUBSTITUTE(SUBSTITUTE(SUBSTITUTE(SUBSTITUTE(SUBSTITUTE(N59,CHAR(160)," "),CHAR(9)," "),CHAR(10)," "),CHAR(11)," "),CHAR(12)," "),CHAR(13)," ")),validation_boundary_effect))=0),"INVALID_INPUT",IF(OR(TRIM(SUBSTITUTE(SUBSTITUTE(SUBSTITUTE(SUBSTITUTE(SUBSTITUTE(SUBSTITUTE(G59,CHAR(160)," "),CHAR(9)," "),CHAR(10)," "),CHAR(11)," "),CHAR(12)," "),CHAR(13)," "))="UNRESOLVED",TRIM(SUBSTITUTE(SUBSTITUTE(SUBSTITUTE(SUBSTITUTE(SUBSTITUTE(SUBSTITUTE(H59,CHAR(160)," "),CHAR(9)," "),CHAR(10)," "),CHAR(11)," "),CHAR(12)," "),CHAR(13)," "))="UNKNOWN",TRIM(SUBSTITUTE(SUBSTITUTE(SUBSTITUTE(SUBSTITUTE(SUBSTITUTE(SUBSTITUTE(I59,CHAR(160)," "),CHAR(9)," "),CHAR(10)," "),CHAR(11)," "),CHAR(12)," "),CHAR(13)," "))="UNRESOLVED",TRIM(SUBSTITUTE(SUBSTITUTE(SUBSTITUTE(SUBSTITUTE(SUBSTITUTE(SUBSTITUTE(J59,CHAR(160)," "),CHAR(9)," "),CHAR(10)," "),CHAR(11)," "),CHAR(12)," "),CHAR(13)," "))="UNKNOWN",TRIM(SUBSTITUTE(SUBSTITUTE(SUBSTITUTE(SUBSTITUTE(SUBSTITUTE(SUBSTITUTE(K59,CHAR(160)," "),CHAR(9)," "),CHAR(10)," "),CHAR(11)," "),CHAR(12)," "),CHAR(13)," "))="UNRESOLVED",TRIM(SUBSTITUTE(SUBSTITUTE(SUBSTITUTE(SUBSTITUTE(SUBSTITUTE(SUBSTITUTE(L59,CHAR(160)," "),CHAR(9)," "),CHAR(10)," "),CHAR(11)," "),CHAR(12)," "),CHAR(13)," "))="UNKNOWN",TRIM(SUBSTITUTE(SUBSTITUTE(SUBSTITUTE(SUBSTITUTE(SUBSTITUTE(SUBSTITUTE(M59,CHAR(160)," "),CHAR(9)," "),CHAR(10)," "),CHAR(11)," "),CHAR(12)," "),CHAR(13)," "))="UNRESOLVED",TRIM(SUBSTITUTE(SUBSTITUTE(SUBSTITUTE(SUBSTITUTE(SUBSTITUTE(SUBSTITUTE(N59,CHAR(160)," "),CHAR(9)," "),CHAR(10)," "),CHAR(11)," "),CHAR(12)," "),CHAR(13)," "))="UNKNOWN"),"RESOLVE_SCOPE",IF(AND(TRIM(SUBSTITUTE(SUBSTITUTE(SUBSTITUTE(SUBSTITUTE(SUBSTITUTE(SUBSTITUTE(F59,CHAR(160)," "),CHAR(9)," "),CHAR(10)," "),CHAR(11)," "),CHAR(12)," "),CHAR(13)," "))="CURRENT",OR(TRIM(SUBSTITUTE(SUBSTITUTE(SUBSTITUTE(SUBSTITUTE(SUBSTITUTE(SUBSTITUTE(H59,CHAR(160)," "),CHAR(9)," "),CHAR(10)," "),CHAR(11)," "),CHAR(12)," "),CHAR(13)," "))="MATERIAL",TRIM(SUBSTITUTE(SUBSTITUTE(SUBSTITUTE(SUBSTITUTE(SUBSTITUTE(SUBSTITUTE(J59,CHAR(160)," "),CHAR(9)," "),CHAR(10)," "),CHAR(11)," "),CHAR(12)," "),CHAR(13)," "))="MATERIAL",TRIM(SUBSTITUTE(SUBSTITUTE(SUBSTITUTE(SUBSTITUTE(SUBSTITUTE(SUBSTITUTE(L59,CHAR(160)," "),CHAR(9)," "),CHAR(10)," "),CHAR(11)," "),CHAR(12)," "),CHAR(13)," "))="MATERIAL",TRIM(SUBSTITUTE(SUBSTITUTE(SUBSTITUTE(SUBSTITUTE(SUBSTITUTE(SUBSTITUTE(N59,CHAR(160)," "),CHAR(9)," "),CHAR(10)," "),CHAR(11)," "),CHAR(12)," "),CHAR(13)," "))="MATERIAL")),"REOPEN_VIEW",IF((--(TRIM(SUBSTITUTE(SUBSTITUTE(SUBSTITUTE(SUBSTITUTE(SUBSTITUTE(SUBSTITUTE(H59,CHAR(160)," "),CHAR(9)," "),CHAR(10)," "),CHAR(11)," "),CHAR(12)," "),CHAR(13)," "))="MATERIAL")+--(TRIM(SUBSTITUTE(SUBSTITUTE(SUBSTITUTE(SUBSTITUTE(SUBSTITUTE(SUBSTITUTE(J59,CHAR(160)," "),CHAR(9)," "),CHAR(10)," "),CHAR(11)," "),CHAR(12)," "),CHAR(13)," "))="MATERIAL")+--(TRIM(SUBSTITUTE(SUBSTITUTE(SUBSTITUTE(SUBSTITUTE(SUBSTITUTE(SUBSTITUTE(L59,CHAR(160)," "),CHAR(9)," "),CHAR(10)," "),CHAR(11)," "),CHAR(12)," "),CHAR(13)," "))="MATERIAL")+--(TRIM(SUBSTITUTE(SUBSTITUTE(SUBSTITUTE(SUBSTITUTE(SUBSTITUTE(SUBSTITUTE(N59,CHAR(160)," "),CHAR(9)," "),CHAR(10)," "),CHAR(11)," "),CHAR(12)," "),CHAR(13)," "))="MATERIAL"))&gt;1,"SPLIT_MULTIPLE",IF(TRIM(SUBSTITUTE(SUBSTITUTE(SUBSTITUTE(SUBSTITUTE(SUBSTITUTE(SUBSTITUTE(H59,CHAR(160)," "),CHAR(9)," "),CHAR(10)," "),CHAR(11)," "),CHAR(12)," "),CHAR(13)," "))="MATERIAL","SPLIT_BUYER",IF(TRIM(SUBSTITUTE(SUBSTITUTE(SUBSTITUTE(SUBSTITUTE(SUBSTITUTE(SUBSTITUTE(J59,CHAR(160)," "),CHAR(9)," "),CHAR(10)," "),CHAR(11)," "),CHAR(12)," "),CHAR(13)," "))="MATERIAL","SPLIT_OFFER",IF(TRIM(SUBSTITUTE(SUBSTITUTE(SUBSTITUTE(SUBSTITUTE(SUBSTITUTE(SUBSTITUTE(L59,CHAR(160)," "),CHAR(9)," "),CHAR(10)," "),CHAR(11)," "),CHAR(12)," "),CHAR(13)," "))="MATERIAL","SPLIT_MARKET",IF(TRIM(SUBSTITUTE(SUBSTITUTE(SUBSTITUTE(SUBSTITUTE(SUBSTITUTE(SUBSTITUTE(N59,CHAR(160)," "),CHAR(9)," "),CHAR(10)," "),CHAR(11)," "),CHAR(12)," "),CHAR(13)," "))="MATERIAL","SPLIT_GEOGRAPHY","USE_ONE_VIEW")))))))))))</f>
      </c>
      <c r="R59" s="46">
        <f>IF(Q59=O59,"PASS","FAIL")</f>
      </c>
      <c r="S59" t="str">
        <v>{"decision_use":"strategy","existing_view":"NONE","buyer_state":"UNRESOLVED","buyer_effect":"SAME","buyer_label":"Enterprise buying group","offer_state":"UNRESOLVED","offer_effect":"SAME","offer_label":"Enterprise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59" t="str">
        <v>Workbook formula applies — original canonical fixture</v>
      </c>
      <c r="U59" t="str">
        <v>RESOLVE_SCOPE</v>
      </c>
      <c r="V59" t="str">
        <v>OBJECT</v>
      </c>
      <c r="W59" t="str">
        <v>Enterprise buying group</v>
      </c>
      <c r="X59" t="str">
        <v>Enterprise platform</v>
      </c>
      <c r="Y59" t="str">
        <v>Secure workflow coordination</v>
      </c>
      <c r="Z59" t="str">
        <v>EU buyers with confirmed serviceability</v>
      </c>
      <c r="AA59" t="str">
        <v>COMPLETE</v>
      </c>
      <c r="AB59" t="str">
        <v>NOT_READY_TO_PUBLISH</v>
      </c>
      <c r="AC59">
        <f>IF(OR(LEN(TRIM(SUBSTITUTE(SUBSTITUTE(SUBSTITUTE(SUBSTITUTE(SUBSTITUTE(SUBSTITUTE(W59,CHAR(160)," "),CHAR(9)," "),CHAR(10)," "),CHAR(11)," "),CHAR(12)," "),CHAR(13)," ")))=0,LEN(TRIM(SUBSTITUTE(SUBSTITUTE(SUBSTITUTE(SUBSTITUTE(SUBSTITUTE(SUBSTITUTE(X59,CHAR(160)," "),CHAR(9)," "),CHAR(10)," "),CHAR(11)," "),CHAR(12)," "),CHAR(13)," ")))=0,LEN(TRIM(SUBSTITUTE(SUBSTITUTE(SUBSTITUTE(SUBSTITUTE(SUBSTITUTE(SUBSTITUTE(Y59,CHAR(160)," "),CHAR(9)," "),CHAR(10)," "),CHAR(11)," "),CHAR(12)," "),CHAR(13)," ")))=0,LEN(TRIM(SUBSTITUTE(SUBSTITUTE(SUBSTITUTE(SUBSTITUTE(SUBSTITUTE(SUBSTITUTE(Z59,CHAR(160)," "),CHAR(9)," "),CHAR(10)," "),CHAR(11)," "),CHAR(12)," "),CHAR(13)," ")))=0),"INCOMPLETE","COMPLETE")</f>
      </c>
      <c r="AD59">
        <f>IF(AC59=AA59,"PASS","FAIL")</f>
      </c>
      <c r="AE59">
        <f>IF(OR(Q59="INVALID_INPUT",Q59="INCOMPLETE",Q59="RESOLVE_SCOPE",AC59="INCOMPLETE"),"NOT_READY_TO_PUBLISH","READY_FOR_HANDOFF")</f>
      </c>
      <c r="AF59">
        <f>IF(AE59=AB59,"PASS","FAIL")</f>
      </c>
    </row>
    <row r="60">
      <c r="A60" t="str">
        <v>RESOLVE-010</v>
      </c>
      <c r="B60" t="str">
        <v>resolve-scope</v>
      </c>
      <c r="C60" t="str">
        <v>Multiple unresolved boundaries: market + geography</v>
      </c>
      <c r="D60" t="str">
        <v>YES</v>
      </c>
      <c r="E60" s="40" t="str">
        <v>strategy</v>
      </c>
      <c r="F60" s="40" t="str">
        <v>NONE</v>
      </c>
      <c r="G60" s="40" t="str">
        <v>ESTABLISHED</v>
      </c>
      <c r="H60" s="40" t="str">
        <v>SAME</v>
      </c>
      <c r="I60" s="40" t="str">
        <v>ESTABLISHED</v>
      </c>
      <c r="J60" s="40" t="str">
        <v>SAME</v>
      </c>
      <c r="K60" s="40" t="str">
        <v>UNRESOLVED</v>
      </c>
      <c r="L60" s="40" t="str">
        <v>SAME</v>
      </c>
      <c r="M60" s="40" t="str">
        <v>UNRESOLVED</v>
      </c>
      <c r="N60" s="40" t="str">
        <v>SAME</v>
      </c>
      <c r="O60" t="str">
        <v>RESOLVE_SCOPE</v>
      </c>
      <c r="P60" t="str">
        <v>market|geography</v>
      </c>
      <c r="Q60" s="46">
        <f>IF(V60="OBJECT_INVALID_FIELD_TYPE","INVALID_INPUT",IF(V60&lt;&gt;"OBJECT","INCOMPLETE",IF(OR(LEN(TRIM(SUBSTITUTE(SUBSTITUTE(SUBSTITUTE(SUBSTITUTE(SUBSTITUTE(SUBSTITUTE(E60,CHAR(160)," "),CHAR(9)," "),CHAR(10)," "),CHAR(11)," "),CHAR(12)," "),CHAR(13)," ")))=0,LEN(TRIM(SUBSTITUTE(SUBSTITUTE(SUBSTITUTE(SUBSTITUTE(SUBSTITUTE(SUBSTITUTE(F60,CHAR(160)," "),CHAR(9)," "),CHAR(10)," "),CHAR(11)," "),CHAR(12)," "),CHAR(13)," ")))=0,LEN(TRIM(SUBSTITUTE(SUBSTITUTE(SUBSTITUTE(SUBSTITUTE(SUBSTITUTE(SUBSTITUTE(G60,CHAR(160)," "),CHAR(9)," "),CHAR(10)," "),CHAR(11)," "),CHAR(12)," "),CHAR(13)," ")))=0,LEN(TRIM(SUBSTITUTE(SUBSTITUTE(SUBSTITUTE(SUBSTITUTE(SUBSTITUTE(SUBSTITUTE(H60,CHAR(160)," "),CHAR(9)," "),CHAR(10)," "),CHAR(11)," "),CHAR(12)," "),CHAR(13)," ")))=0,LEN(TRIM(SUBSTITUTE(SUBSTITUTE(SUBSTITUTE(SUBSTITUTE(SUBSTITUTE(SUBSTITUTE(I60,CHAR(160)," "),CHAR(9)," "),CHAR(10)," "),CHAR(11)," "),CHAR(12)," "),CHAR(13)," ")))=0,LEN(TRIM(SUBSTITUTE(SUBSTITUTE(SUBSTITUTE(SUBSTITUTE(SUBSTITUTE(SUBSTITUTE(J60,CHAR(160)," "),CHAR(9)," "),CHAR(10)," "),CHAR(11)," "),CHAR(12)," "),CHAR(13)," ")))=0,LEN(TRIM(SUBSTITUTE(SUBSTITUTE(SUBSTITUTE(SUBSTITUTE(SUBSTITUTE(SUBSTITUTE(K60,CHAR(160)," "),CHAR(9)," "),CHAR(10)," "),CHAR(11)," "),CHAR(12)," "),CHAR(13)," ")))=0,LEN(TRIM(SUBSTITUTE(SUBSTITUTE(SUBSTITUTE(SUBSTITUTE(SUBSTITUTE(SUBSTITUTE(L60,CHAR(160)," "),CHAR(9)," "),CHAR(10)," "),CHAR(11)," "),CHAR(12)," "),CHAR(13)," ")))=0,LEN(TRIM(SUBSTITUTE(SUBSTITUTE(SUBSTITUTE(SUBSTITUTE(SUBSTITUTE(SUBSTITUTE(M60,CHAR(160)," "),CHAR(9)," "),CHAR(10)," "),CHAR(11)," "),CHAR(12)," "),CHAR(13)," ")))=0,LEN(TRIM(SUBSTITUTE(SUBSTITUTE(SUBSTITUTE(SUBSTITUTE(SUBSTITUTE(SUBSTITUTE(N60,CHAR(160)," "),CHAR(9)," "),CHAR(10)," "),CHAR(11)," "),CHAR(12)," "),CHAR(13)," ")))=0),"INCOMPLETE",IF(OR(SUMPRODUCT(--EXACT(TRIM(SUBSTITUTE(SUBSTITUTE(SUBSTITUTE(SUBSTITUTE(SUBSTITUTE(SUBSTITUTE(E60,CHAR(160)," "),CHAR(9)," "),CHAR(10)," "),CHAR(11)," "),CHAR(12)," "),CHAR(13)," ")),validation_decision_use))=0,SUMPRODUCT(--EXACT(TRIM(SUBSTITUTE(SUBSTITUTE(SUBSTITUTE(SUBSTITUTE(SUBSTITUTE(SUBSTITUTE(F60,CHAR(160)," "),CHAR(9)," "),CHAR(10)," "),CHAR(11)," "),CHAR(12)," "),CHAR(13)," ")),validation_existing_view))=0,SUMPRODUCT(--EXACT(TRIM(SUBSTITUTE(SUBSTITUTE(SUBSTITUTE(SUBSTITUTE(SUBSTITUTE(SUBSTITUTE(G60,CHAR(160)," "),CHAR(9)," "),CHAR(10)," "),CHAR(11)," "),CHAR(12)," "),CHAR(13)," ")),validation_boundary_state))=0,SUMPRODUCT(--EXACT(TRIM(SUBSTITUTE(SUBSTITUTE(SUBSTITUTE(SUBSTITUTE(SUBSTITUTE(SUBSTITUTE(H60,CHAR(160)," "),CHAR(9)," "),CHAR(10)," "),CHAR(11)," "),CHAR(12)," "),CHAR(13)," ")),validation_boundary_effect))=0,SUMPRODUCT(--EXACT(TRIM(SUBSTITUTE(SUBSTITUTE(SUBSTITUTE(SUBSTITUTE(SUBSTITUTE(SUBSTITUTE(I60,CHAR(160)," "),CHAR(9)," "),CHAR(10)," "),CHAR(11)," "),CHAR(12)," "),CHAR(13)," ")),validation_boundary_state))=0,SUMPRODUCT(--EXACT(TRIM(SUBSTITUTE(SUBSTITUTE(SUBSTITUTE(SUBSTITUTE(SUBSTITUTE(SUBSTITUTE(J60,CHAR(160)," "),CHAR(9)," "),CHAR(10)," "),CHAR(11)," "),CHAR(12)," "),CHAR(13)," ")),validation_boundary_effect))=0,SUMPRODUCT(--EXACT(TRIM(SUBSTITUTE(SUBSTITUTE(SUBSTITUTE(SUBSTITUTE(SUBSTITUTE(SUBSTITUTE(K60,CHAR(160)," "),CHAR(9)," "),CHAR(10)," "),CHAR(11)," "),CHAR(12)," "),CHAR(13)," ")),validation_boundary_state))=0,SUMPRODUCT(--EXACT(TRIM(SUBSTITUTE(SUBSTITUTE(SUBSTITUTE(SUBSTITUTE(SUBSTITUTE(SUBSTITUTE(L60,CHAR(160)," "),CHAR(9)," "),CHAR(10)," "),CHAR(11)," "),CHAR(12)," "),CHAR(13)," ")),validation_boundary_effect))=0,SUMPRODUCT(--EXACT(TRIM(SUBSTITUTE(SUBSTITUTE(SUBSTITUTE(SUBSTITUTE(SUBSTITUTE(SUBSTITUTE(M60,CHAR(160)," "),CHAR(9)," "),CHAR(10)," "),CHAR(11)," "),CHAR(12)," "),CHAR(13)," ")),validation_boundary_state))=0,SUMPRODUCT(--EXACT(TRIM(SUBSTITUTE(SUBSTITUTE(SUBSTITUTE(SUBSTITUTE(SUBSTITUTE(SUBSTITUTE(N60,CHAR(160)," "),CHAR(9)," "),CHAR(10)," "),CHAR(11)," "),CHAR(12)," "),CHAR(13)," ")),validation_boundary_effect))=0),"INVALID_INPUT",IF(OR(TRIM(SUBSTITUTE(SUBSTITUTE(SUBSTITUTE(SUBSTITUTE(SUBSTITUTE(SUBSTITUTE(G60,CHAR(160)," "),CHAR(9)," "),CHAR(10)," "),CHAR(11)," "),CHAR(12)," "),CHAR(13)," "))="UNRESOLVED",TRIM(SUBSTITUTE(SUBSTITUTE(SUBSTITUTE(SUBSTITUTE(SUBSTITUTE(SUBSTITUTE(H60,CHAR(160)," "),CHAR(9)," "),CHAR(10)," "),CHAR(11)," "),CHAR(12)," "),CHAR(13)," "))="UNKNOWN",TRIM(SUBSTITUTE(SUBSTITUTE(SUBSTITUTE(SUBSTITUTE(SUBSTITUTE(SUBSTITUTE(I60,CHAR(160)," "),CHAR(9)," "),CHAR(10)," "),CHAR(11)," "),CHAR(12)," "),CHAR(13)," "))="UNRESOLVED",TRIM(SUBSTITUTE(SUBSTITUTE(SUBSTITUTE(SUBSTITUTE(SUBSTITUTE(SUBSTITUTE(J60,CHAR(160)," "),CHAR(9)," "),CHAR(10)," "),CHAR(11)," "),CHAR(12)," "),CHAR(13)," "))="UNKNOWN",TRIM(SUBSTITUTE(SUBSTITUTE(SUBSTITUTE(SUBSTITUTE(SUBSTITUTE(SUBSTITUTE(K60,CHAR(160)," "),CHAR(9)," "),CHAR(10)," "),CHAR(11)," "),CHAR(12)," "),CHAR(13)," "))="UNRESOLVED",TRIM(SUBSTITUTE(SUBSTITUTE(SUBSTITUTE(SUBSTITUTE(SUBSTITUTE(SUBSTITUTE(L60,CHAR(160)," "),CHAR(9)," "),CHAR(10)," "),CHAR(11)," "),CHAR(12)," "),CHAR(13)," "))="UNKNOWN",TRIM(SUBSTITUTE(SUBSTITUTE(SUBSTITUTE(SUBSTITUTE(SUBSTITUTE(SUBSTITUTE(M60,CHAR(160)," "),CHAR(9)," "),CHAR(10)," "),CHAR(11)," "),CHAR(12)," "),CHAR(13)," "))="UNRESOLVED",TRIM(SUBSTITUTE(SUBSTITUTE(SUBSTITUTE(SUBSTITUTE(SUBSTITUTE(SUBSTITUTE(N60,CHAR(160)," "),CHAR(9)," "),CHAR(10)," "),CHAR(11)," "),CHAR(12)," "),CHAR(13)," "))="UNKNOWN"),"RESOLVE_SCOPE",IF(AND(TRIM(SUBSTITUTE(SUBSTITUTE(SUBSTITUTE(SUBSTITUTE(SUBSTITUTE(SUBSTITUTE(F60,CHAR(160)," "),CHAR(9)," "),CHAR(10)," "),CHAR(11)," "),CHAR(12)," "),CHAR(13)," "))="CURRENT",OR(TRIM(SUBSTITUTE(SUBSTITUTE(SUBSTITUTE(SUBSTITUTE(SUBSTITUTE(SUBSTITUTE(H60,CHAR(160)," "),CHAR(9)," "),CHAR(10)," "),CHAR(11)," "),CHAR(12)," "),CHAR(13)," "))="MATERIAL",TRIM(SUBSTITUTE(SUBSTITUTE(SUBSTITUTE(SUBSTITUTE(SUBSTITUTE(SUBSTITUTE(J60,CHAR(160)," "),CHAR(9)," "),CHAR(10)," "),CHAR(11)," "),CHAR(12)," "),CHAR(13)," "))="MATERIAL",TRIM(SUBSTITUTE(SUBSTITUTE(SUBSTITUTE(SUBSTITUTE(SUBSTITUTE(SUBSTITUTE(L60,CHAR(160)," "),CHAR(9)," "),CHAR(10)," "),CHAR(11)," "),CHAR(12)," "),CHAR(13)," "))="MATERIAL",TRIM(SUBSTITUTE(SUBSTITUTE(SUBSTITUTE(SUBSTITUTE(SUBSTITUTE(SUBSTITUTE(N60,CHAR(160)," "),CHAR(9)," "),CHAR(10)," "),CHAR(11)," "),CHAR(12)," "),CHAR(13)," "))="MATERIAL")),"REOPEN_VIEW",IF((--(TRIM(SUBSTITUTE(SUBSTITUTE(SUBSTITUTE(SUBSTITUTE(SUBSTITUTE(SUBSTITUTE(H60,CHAR(160)," "),CHAR(9)," "),CHAR(10)," "),CHAR(11)," "),CHAR(12)," "),CHAR(13)," "))="MATERIAL")+--(TRIM(SUBSTITUTE(SUBSTITUTE(SUBSTITUTE(SUBSTITUTE(SUBSTITUTE(SUBSTITUTE(J60,CHAR(160)," "),CHAR(9)," "),CHAR(10)," "),CHAR(11)," "),CHAR(12)," "),CHAR(13)," "))="MATERIAL")+--(TRIM(SUBSTITUTE(SUBSTITUTE(SUBSTITUTE(SUBSTITUTE(SUBSTITUTE(SUBSTITUTE(L60,CHAR(160)," "),CHAR(9)," "),CHAR(10)," "),CHAR(11)," "),CHAR(12)," "),CHAR(13)," "))="MATERIAL")+--(TRIM(SUBSTITUTE(SUBSTITUTE(SUBSTITUTE(SUBSTITUTE(SUBSTITUTE(SUBSTITUTE(N60,CHAR(160)," "),CHAR(9)," "),CHAR(10)," "),CHAR(11)," "),CHAR(12)," "),CHAR(13)," "))="MATERIAL"))&gt;1,"SPLIT_MULTIPLE",IF(TRIM(SUBSTITUTE(SUBSTITUTE(SUBSTITUTE(SUBSTITUTE(SUBSTITUTE(SUBSTITUTE(H60,CHAR(160)," "),CHAR(9)," "),CHAR(10)," "),CHAR(11)," "),CHAR(12)," "),CHAR(13)," "))="MATERIAL","SPLIT_BUYER",IF(TRIM(SUBSTITUTE(SUBSTITUTE(SUBSTITUTE(SUBSTITUTE(SUBSTITUTE(SUBSTITUTE(J60,CHAR(160)," "),CHAR(9)," "),CHAR(10)," "),CHAR(11)," "),CHAR(12)," "),CHAR(13)," "))="MATERIAL","SPLIT_OFFER",IF(TRIM(SUBSTITUTE(SUBSTITUTE(SUBSTITUTE(SUBSTITUTE(SUBSTITUTE(SUBSTITUTE(L60,CHAR(160)," "),CHAR(9)," "),CHAR(10)," "),CHAR(11)," "),CHAR(12)," "),CHAR(13)," "))="MATERIAL","SPLIT_MARKET",IF(TRIM(SUBSTITUTE(SUBSTITUTE(SUBSTITUTE(SUBSTITUTE(SUBSTITUTE(SUBSTITUTE(N60,CHAR(160)," "),CHAR(9)," "),CHAR(10)," "),CHAR(11)," "),CHAR(12)," "),CHAR(13)," "))="MATERIAL","SPLIT_GEOGRAPHY","USE_ONE_VIEW")))))))))))</f>
      </c>
      <c r="R60" s="46">
        <f>IF(Q60=O60,"PASS","FAIL")</f>
      </c>
      <c r="S60" t="str">
        <v>{"decision_use":"strategy","existing_view":"NONE","buyer_state":"ESTABLISHED","buyer_effect":"SAME","buyer_label":"Enterprise buying group","offer_state":"ESTABLISHED","offer_effect":"SAME","offer_label":"Enterprise platform","market_state":"UNRESOLVED","market_effect":"SAME","market_label":"Secure workflow coordination","geography_state":"UNRESOLVED","geography_effect":"SAME","geography_label":"EU buyers with confirmed serviceability"}</v>
      </c>
      <c r="T60" t="str">
        <v>Workbook formula applies — original canonical fixture</v>
      </c>
      <c r="U60" t="str">
        <v>RESOLVE_SCOPE</v>
      </c>
      <c r="V60" t="str">
        <v>OBJECT</v>
      </c>
      <c r="W60" t="str">
        <v>Enterprise buying group</v>
      </c>
      <c r="X60" t="str">
        <v>Enterprise platform</v>
      </c>
      <c r="Y60" t="str">
        <v>Secure workflow coordination</v>
      </c>
      <c r="Z60" t="str">
        <v>EU buyers with confirmed serviceability</v>
      </c>
      <c r="AA60" t="str">
        <v>COMPLETE</v>
      </c>
      <c r="AB60" t="str">
        <v>NOT_READY_TO_PUBLISH</v>
      </c>
      <c r="AC60">
        <f>IF(OR(LEN(TRIM(SUBSTITUTE(SUBSTITUTE(SUBSTITUTE(SUBSTITUTE(SUBSTITUTE(SUBSTITUTE(W60,CHAR(160)," "),CHAR(9)," "),CHAR(10)," "),CHAR(11)," "),CHAR(12)," "),CHAR(13)," ")))=0,LEN(TRIM(SUBSTITUTE(SUBSTITUTE(SUBSTITUTE(SUBSTITUTE(SUBSTITUTE(SUBSTITUTE(X60,CHAR(160)," "),CHAR(9)," "),CHAR(10)," "),CHAR(11)," "),CHAR(12)," "),CHAR(13)," ")))=0,LEN(TRIM(SUBSTITUTE(SUBSTITUTE(SUBSTITUTE(SUBSTITUTE(SUBSTITUTE(SUBSTITUTE(Y60,CHAR(160)," "),CHAR(9)," "),CHAR(10)," "),CHAR(11)," "),CHAR(12)," "),CHAR(13)," ")))=0,LEN(TRIM(SUBSTITUTE(SUBSTITUTE(SUBSTITUTE(SUBSTITUTE(SUBSTITUTE(SUBSTITUTE(Z60,CHAR(160)," "),CHAR(9)," "),CHAR(10)," "),CHAR(11)," "),CHAR(12)," "),CHAR(13)," ")))=0),"INCOMPLETE","COMPLETE")</f>
      </c>
      <c r="AD60">
        <f>IF(AC60=AA60,"PASS","FAIL")</f>
      </c>
      <c r="AE60">
        <f>IF(OR(Q60="INVALID_INPUT",Q60="INCOMPLETE",Q60="RESOLVE_SCOPE",AC60="INCOMPLETE"),"NOT_READY_TO_PUBLISH","READY_FOR_HANDOFF")</f>
      </c>
      <c r="AF60">
        <f>IF(AE60=AB60,"PASS","FAIL")</f>
      </c>
    </row>
    <row r="61">
      <c r="A61" t="str">
        <v>RESOLVE-011</v>
      </c>
      <c r="B61" t="str">
        <v>resolve-scope</v>
      </c>
      <c r="C61" t="str">
        <v>Multiple unresolved boundaries: buyer + market</v>
      </c>
      <c r="D61" t="str">
        <v>YES</v>
      </c>
      <c r="E61" s="40" t="str">
        <v>strategy</v>
      </c>
      <c r="F61" s="40" t="str">
        <v>NONE</v>
      </c>
      <c r="G61" s="40" t="str">
        <v>UNRESOLVED</v>
      </c>
      <c r="H61" s="40" t="str">
        <v>SAME</v>
      </c>
      <c r="I61" s="40" t="str">
        <v>ESTABLISHED</v>
      </c>
      <c r="J61" s="40" t="str">
        <v>SAME</v>
      </c>
      <c r="K61" s="40" t="str">
        <v>UNRESOLVED</v>
      </c>
      <c r="L61" s="40" t="str">
        <v>SAME</v>
      </c>
      <c r="M61" s="40" t="str">
        <v>ESTABLISHED</v>
      </c>
      <c r="N61" s="40" t="str">
        <v>SAME</v>
      </c>
      <c r="O61" t="str">
        <v>RESOLVE_SCOPE</v>
      </c>
      <c r="P61" t="str">
        <v>buyer|market</v>
      </c>
      <c r="Q61" s="46">
        <f>IF(V61="OBJECT_INVALID_FIELD_TYPE","INVALID_INPUT",IF(V61&lt;&gt;"OBJECT","INCOMPLETE",IF(OR(LEN(TRIM(SUBSTITUTE(SUBSTITUTE(SUBSTITUTE(SUBSTITUTE(SUBSTITUTE(SUBSTITUTE(E61,CHAR(160)," "),CHAR(9)," "),CHAR(10)," "),CHAR(11)," "),CHAR(12)," "),CHAR(13)," ")))=0,LEN(TRIM(SUBSTITUTE(SUBSTITUTE(SUBSTITUTE(SUBSTITUTE(SUBSTITUTE(SUBSTITUTE(F61,CHAR(160)," "),CHAR(9)," "),CHAR(10)," "),CHAR(11)," "),CHAR(12)," "),CHAR(13)," ")))=0,LEN(TRIM(SUBSTITUTE(SUBSTITUTE(SUBSTITUTE(SUBSTITUTE(SUBSTITUTE(SUBSTITUTE(G61,CHAR(160)," "),CHAR(9)," "),CHAR(10)," "),CHAR(11)," "),CHAR(12)," "),CHAR(13)," ")))=0,LEN(TRIM(SUBSTITUTE(SUBSTITUTE(SUBSTITUTE(SUBSTITUTE(SUBSTITUTE(SUBSTITUTE(H61,CHAR(160)," "),CHAR(9)," "),CHAR(10)," "),CHAR(11)," "),CHAR(12)," "),CHAR(13)," ")))=0,LEN(TRIM(SUBSTITUTE(SUBSTITUTE(SUBSTITUTE(SUBSTITUTE(SUBSTITUTE(SUBSTITUTE(I61,CHAR(160)," "),CHAR(9)," "),CHAR(10)," "),CHAR(11)," "),CHAR(12)," "),CHAR(13)," ")))=0,LEN(TRIM(SUBSTITUTE(SUBSTITUTE(SUBSTITUTE(SUBSTITUTE(SUBSTITUTE(SUBSTITUTE(J61,CHAR(160)," "),CHAR(9)," "),CHAR(10)," "),CHAR(11)," "),CHAR(12)," "),CHAR(13)," ")))=0,LEN(TRIM(SUBSTITUTE(SUBSTITUTE(SUBSTITUTE(SUBSTITUTE(SUBSTITUTE(SUBSTITUTE(K61,CHAR(160)," "),CHAR(9)," "),CHAR(10)," "),CHAR(11)," "),CHAR(12)," "),CHAR(13)," ")))=0,LEN(TRIM(SUBSTITUTE(SUBSTITUTE(SUBSTITUTE(SUBSTITUTE(SUBSTITUTE(SUBSTITUTE(L61,CHAR(160)," "),CHAR(9)," "),CHAR(10)," "),CHAR(11)," "),CHAR(12)," "),CHAR(13)," ")))=0,LEN(TRIM(SUBSTITUTE(SUBSTITUTE(SUBSTITUTE(SUBSTITUTE(SUBSTITUTE(SUBSTITUTE(M61,CHAR(160)," "),CHAR(9)," "),CHAR(10)," "),CHAR(11)," "),CHAR(12)," "),CHAR(13)," ")))=0,LEN(TRIM(SUBSTITUTE(SUBSTITUTE(SUBSTITUTE(SUBSTITUTE(SUBSTITUTE(SUBSTITUTE(N61,CHAR(160)," "),CHAR(9)," "),CHAR(10)," "),CHAR(11)," "),CHAR(12)," "),CHAR(13)," ")))=0),"INCOMPLETE",IF(OR(SUMPRODUCT(--EXACT(TRIM(SUBSTITUTE(SUBSTITUTE(SUBSTITUTE(SUBSTITUTE(SUBSTITUTE(SUBSTITUTE(E61,CHAR(160)," "),CHAR(9)," "),CHAR(10)," "),CHAR(11)," "),CHAR(12)," "),CHAR(13)," ")),validation_decision_use))=0,SUMPRODUCT(--EXACT(TRIM(SUBSTITUTE(SUBSTITUTE(SUBSTITUTE(SUBSTITUTE(SUBSTITUTE(SUBSTITUTE(F61,CHAR(160)," "),CHAR(9)," "),CHAR(10)," "),CHAR(11)," "),CHAR(12)," "),CHAR(13)," ")),validation_existing_view))=0,SUMPRODUCT(--EXACT(TRIM(SUBSTITUTE(SUBSTITUTE(SUBSTITUTE(SUBSTITUTE(SUBSTITUTE(SUBSTITUTE(G61,CHAR(160)," "),CHAR(9)," "),CHAR(10)," "),CHAR(11)," "),CHAR(12)," "),CHAR(13)," ")),validation_boundary_state))=0,SUMPRODUCT(--EXACT(TRIM(SUBSTITUTE(SUBSTITUTE(SUBSTITUTE(SUBSTITUTE(SUBSTITUTE(SUBSTITUTE(H61,CHAR(160)," "),CHAR(9)," "),CHAR(10)," "),CHAR(11)," "),CHAR(12)," "),CHAR(13)," ")),validation_boundary_effect))=0,SUMPRODUCT(--EXACT(TRIM(SUBSTITUTE(SUBSTITUTE(SUBSTITUTE(SUBSTITUTE(SUBSTITUTE(SUBSTITUTE(I61,CHAR(160)," "),CHAR(9)," "),CHAR(10)," "),CHAR(11)," "),CHAR(12)," "),CHAR(13)," ")),validation_boundary_state))=0,SUMPRODUCT(--EXACT(TRIM(SUBSTITUTE(SUBSTITUTE(SUBSTITUTE(SUBSTITUTE(SUBSTITUTE(SUBSTITUTE(J61,CHAR(160)," "),CHAR(9)," "),CHAR(10)," "),CHAR(11)," "),CHAR(12)," "),CHAR(13)," ")),validation_boundary_effect))=0,SUMPRODUCT(--EXACT(TRIM(SUBSTITUTE(SUBSTITUTE(SUBSTITUTE(SUBSTITUTE(SUBSTITUTE(SUBSTITUTE(K61,CHAR(160)," "),CHAR(9)," "),CHAR(10)," "),CHAR(11)," "),CHAR(12)," "),CHAR(13)," ")),validation_boundary_state))=0,SUMPRODUCT(--EXACT(TRIM(SUBSTITUTE(SUBSTITUTE(SUBSTITUTE(SUBSTITUTE(SUBSTITUTE(SUBSTITUTE(L61,CHAR(160)," "),CHAR(9)," "),CHAR(10)," "),CHAR(11)," "),CHAR(12)," "),CHAR(13)," ")),validation_boundary_effect))=0,SUMPRODUCT(--EXACT(TRIM(SUBSTITUTE(SUBSTITUTE(SUBSTITUTE(SUBSTITUTE(SUBSTITUTE(SUBSTITUTE(M61,CHAR(160)," "),CHAR(9)," "),CHAR(10)," "),CHAR(11)," "),CHAR(12)," "),CHAR(13)," ")),validation_boundary_state))=0,SUMPRODUCT(--EXACT(TRIM(SUBSTITUTE(SUBSTITUTE(SUBSTITUTE(SUBSTITUTE(SUBSTITUTE(SUBSTITUTE(N61,CHAR(160)," "),CHAR(9)," "),CHAR(10)," "),CHAR(11)," "),CHAR(12)," "),CHAR(13)," ")),validation_boundary_effect))=0),"INVALID_INPUT",IF(OR(TRIM(SUBSTITUTE(SUBSTITUTE(SUBSTITUTE(SUBSTITUTE(SUBSTITUTE(SUBSTITUTE(G61,CHAR(160)," "),CHAR(9)," "),CHAR(10)," "),CHAR(11)," "),CHAR(12)," "),CHAR(13)," "))="UNRESOLVED",TRIM(SUBSTITUTE(SUBSTITUTE(SUBSTITUTE(SUBSTITUTE(SUBSTITUTE(SUBSTITUTE(H61,CHAR(160)," "),CHAR(9)," "),CHAR(10)," "),CHAR(11)," "),CHAR(12)," "),CHAR(13)," "))="UNKNOWN",TRIM(SUBSTITUTE(SUBSTITUTE(SUBSTITUTE(SUBSTITUTE(SUBSTITUTE(SUBSTITUTE(I61,CHAR(160)," "),CHAR(9)," "),CHAR(10)," "),CHAR(11)," "),CHAR(12)," "),CHAR(13)," "))="UNRESOLVED",TRIM(SUBSTITUTE(SUBSTITUTE(SUBSTITUTE(SUBSTITUTE(SUBSTITUTE(SUBSTITUTE(J61,CHAR(160)," "),CHAR(9)," "),CHAR(10)," "),CHAR(11)," "),CHAR(12)," "),CHAR(13)," "))="UNKNOWN",TRIM(SUBSTITUTE(SUBSTITUTE(SUBSTITUTE(SUBSTITUTE(SUBSTITUTE(SUBSTITUTE(K61,CHAR(160)," "),CHAR(9)," "),CHAR(10)," "),CHAR(11)," "),CHAR(12)," "),CHAR(13)," "))="UNRESOLVED",TRIM(SUBSTITUTE(SUBSTITUTE(SUBSTITUTE(SUBSTITUTE(SUBSTITUTE(SUBSTITUTE(L61,CHAR(160)," "),CHAR(9)," "),CHAR(10)," "),CHAR(11)," "),CHAR(12)," "),CHAR(13)," "))="UNKNOWN",TRIM(SUBSTITUTE(SUBSTITUTE(SUBSTITUTE(SUBSTITUTE(SUBSTITUTE(SUBSTITUTE(M61,CHAR(160)," "),CHAR(9)," "),CHAR(10)," "),CHAR(11)," "),CHAR(12)," "),CHAR(13)," "))="UNRESOLVED",TRIM(SUBSTITUTE(SUBSTITUTE(SUBSTITUTE(SUBSTITUTE(SUBSTITUTE(SUBSTITUTE(N61,CHAR(160)," "),CHAR(9)," "),CHAR(10)," "),CHAR(11)," "),CHAR(12)," "),CHAR(13)," "))="UNKNOWN"),"RESOLVE_SCOPE",IF(AND(TRIM(SUBSTITUTE(SUBSTITUTE(SUBSTITUTE(SUBSTITUTE(SUBSTITUTE(SUBSTITUTE(F61,CHAR(160)," "),CHAR(9)," "),CHAR(10)," "),CHAR(11)," "),CHAR(12)," "),CHAR(13)," "))="CURRENT",OR(TRIM(SUBSTITUTE(SUBSTITUTE(SUBSTITUTE(SUBSTITUTE(SUBSTITUTE(SUBSTITUTE(H61,CHAR(160)," "),CHAR(9)," "),CHAR(10)," "),CHAR(11)," "),CHAR(12)," "),CHAR(13)," "))="MATERIAL",TRIM(SUBSTITUTE(SUBSTITUTE(SUBSTITUTE(SUBSTITUTE(SUBSTITUTE(SUBSTITUTE(J61,CHAR(160)," "),CHAR(9)," "),CHAR(10)," "),CHAR(11)," "),CHAR(12)," "),CHAR(13)," "))="MATERIAL",TRIM(SUBSTITUTE(SUBSTITUTE(SUBSTITUTE(SUBSTITUTE(SUBSTITUTE(SUBSTITUTE(L61,CHAR(160)," "),CHAR(9)," "),CHAR(10)," "),CHAR(11)," "),CHAR(12)," "),CHAR(13)," "))="MATERIAL",TRIM(SUBSTITUTE(SUBSTITUTE(SUBSTITUTE(SUBSTITUTE(SUBSTITUTE(SUBSTITUTE(N61,CHAR(160)," "),CHAR(9)," "),CHAR(10)," "),CHAR(11)," "),CHAR(12)," "),CHAR(13)," "))="MATERIAL")),"REOPEN_VIEW",IF((--(TRIM(SUBSTITUTE(SUBSTITUTE(SUBSTITUTE(SUBSTITUTE(SUBSTITUTE(SUBSTITUTE(H61,CHAR(160)," "),CHAR(9)," "),CHAR(10)," "),CHAR(11)," "),CHAR(12)," "),CHAR(13)," "))="MATERIAL")+--(TRIM(SUBSTITUTE(SUBSTITUTE(SUBSTITUTE(SUBSTITUTE(SUBSTITUTE(SUBSTITUTE(J61,CHAR(160)," "),CHAR(9)," "),CHAR(10)," "),CHAR(11)," "),CHAR(12)," "),CHAR(13)," "))="MATERIAL")+--(TRIM(SUBSTITUTE(SUBSTITUTE(SUBSTITUTE(SUBSTITUTE(SUBSTITUTE(SUBSTITUTE(L61,CHAR(160)," "),CHAR(9)," "),CHAR(10)," "),CHAR(11)," "),CHAR(12)," "),CHAR(13)," "))="MATERIAL")+--(TRIM(SUBSTITUTE(SUBSTITUTE(SUBSTITUTE(SUBSTITUTE(SUBSTITUTE(SUBSTITUTE(N61,CHAR(160)," "),CHAR(9)," "),CHAR(10)," "),CHAR(11)," "),CHAR(12)," "),CHAR(13)," "))="MATERIAL"))&gt;1,"SPLIT_MULTIPLE",IF(TRIM(SUBSTITUTE(SUBSTITUTE(SUBSTITUTE(SUBSTITUTE(SUBSTITUTE(SUBSTITUTE(H61,CHAR(160)," "),CHAR(9)," "),CHAR(10)," "),CHAR(11)," "),CHAR(12)," "),CHAR(13)," "))="MATERIAL","SPLIT_BUYER",IF(TRIM(SUBSTITUTE(SUBSTITUTE(SUBSTITUTE(SUBSTITUTE(SUBSTITUTE(SUBSTITUTE(J61,CHAR(160)," "),CHAR(9)," "),CHAR(10)," "),CHAR(11)," "),CHAR(12)," "),CHAR(13)," "))="MATERIAL","SPLIT_OFFER",IF(TRIM(SUBSTITUTE(SUBSTITUTE(SUBSTITUTE(SUBSTITUTE(SUBSTITUTE(SUBSTITUTE(L61,CHAR(160)," "),CHAR(9)," "),CHAR(10)," "),CHAR(11)," "),CHAR(12)," "),CHAR(13)," "))="MATERIAL","SPLIT_MARKET",IF(TRIM(SUBSTITUTE(SUBSTITUTE(SUBSTITUTE(SUBSTITUTE(SUBSTITUTE(SUBSTITUTE(N61,CHAR(160)," "),CHAR(9)," "),CHAR(10)," "),CHAR(11)," "),CHAR(12)," "),CHAR(13)," "))="MATERIAL","SPLIT_GEOGRAPHY","USE_ONE_VIEW")))))))))))</f>
      </c>
      <c r="R61" s="46">
        <f>IF(Q61=O61,"PASS","FAIL")</f>
      </c>
      <c r="S61" t="str">
        <v>{"decision_use":"strategy","existing_view":"NONE","buyer_state":"UNRESOLVED","buyer_effect":"SAME","buyer_label":"Enterprise buying group","offer_state":"ESTABLISHED","offer_effect":"SAME","offer_label":"Enterprise platform","market_state":"UNRESOLVED","market_effect":"SAME","market_label":"Secure workflow coordination","geography_state":"ESTABLISHED","geography_effect":"SAME","geography_label":"EU buyers with confirmed serviceability"}</v>
      </c>
      <c r="T61" t="str">
        <v>Workbook formula applies — original canonical fixture</v>
      </c>
      <c r="U61" t="str">
        <v>RESOLVE_SCOPE</v>
      </c>
      <c r="V61" t="str">
        <v>OBJECT</v>
      </c>
      <c r="W61" t="str">
        <v>Enterprise buying group</v>
      </c>
      <c r="X61" t="str">
        <v>Enterprise platform</v>
      </c>
      <c r="Y61" t="str">
        <v>Secure workflow coordination</v>
      </c>
      <c r="Z61" t="str">
        <v>EU buyers with confirmed serviceability</v>
      </c>
      <c r="AA61" t="str">
        <v>COMPLETE</v>
      </c>
      <c r="AB61" t="str">
        <v>NOT_READY_TO_PUBLISH</v>
      </c>
      <c r="AC61">
        <f>IF(OR(LEN(TRIM(SUBSTITUTE(SUBSTITUTE(SUBSTITUTE(SUBSTITUTE(SUBSTITUTE(SUBSTITUTE(W61,CHAR(160)," "),CHAR(9)," "),CHAR(10)," "),CHAR(11)," "),CHAR(12)," "),CHAR(13)," ")))=0,LEN(TRIM(SUBSTITUTE(SUBSTITUTE(SUBSTITUTE(SUBSTITUTE(SUBSTITUTE(SUBSTITUTE(X61,CHAR(160)," "),CHAR(9)," "),CHAR(10)," "),CHAR(11)," "),CHAR(12)," "),CHAR(13)," ")))=0,LEN(TRIM(SUBSTITUTE(SUBSTITUTE(SUBSTITUTE(SUBSTITUTE(SUBSTITUTE(SUBSTITUTE(Y61,CHAR(160)," "),CHAR(9)," "),CHAR(10)," "),CHAR(11)," "),CHAR(12)," "),CHAR(13)," ")))=0,LEN(TRIM(SUBSTITUTE(SUBSTITUTE(SUBSTITUTE(SUBSTITUTE(SUBSTITUTE(SUBSTITUTE(Z61,CHAR(160)," "),CHAR(9)," "),CHAR(10)," "),CHAR(11)," "),CHAR(12)," "),CHAR(13)," ")))=0),"INCOMPLETE","COMPLETE")</f>
      </c>
      <c r="AD61">
        <f>IF(AC61=AA61,"PASS","FAIL")</f>
      </c>
      <c r="AE61">
        <f>IF(OR(Q61="INVALID_INPUT",Q61="INCOMPLETE",Q61="RESOLVE_SCOPE",AC61="INCOMPLETE"),"NOT_READY_TO_PUBLISH","READY_FOR_HANDOFF")</f>
      </c>
      <c r="AF61">
        <f>IF(AE61=AB61,"PASS","FAIL")</f>
      </c>
    </row>
    <row r="62">
      <c r="A62" t="str">
        <v>RESOLVE-012</v>
      </c>
      <c r="B62" t="str">
        <v>resolve-scope</v>
      </c>
      <c r="C62" t="str">
        <v>Multiple unresolved boundaries: offer + geography</v>
      </c>
      <c r="D62" t="str">
        <v>YES</v>
      </c>
      <c r="E62" s="40" t="str">
        <v>strategy</v>
      </c>
      <c r="F62" s="40" t="str">
        <v>NONE</v>
      </c>
      <c r="G62" s="40" t="str">
        <v>ESTABLISHED</v>
      </c>
      <c r="H62" s="40" t="str">
        <v>SAME</v>
      </c>
      <c r="I62" s="40" t="str">
        <v>UNRESOLVED</v>
      </c>
      <c r="J62" s="40" t="str">
        <v>SAME</v>
      </c>
      <c r="K62" s="40" t="str">
        <v>ESTABLISHED</v>
      </c>
      <c r="L62" s="40" t="str">
        <v>SAME</v>
      </c>
      <c r="M62" s="40" t="str">
        <v>UNRESOLVED</v>
      </c>
      <c r="N62" s="40" t="str">
        <v>SAME</v>
      </c>
      <c r="O62" t="str">
        <v>RESOLVE_SCOPE</v>
      </c>
      <c r="P62" t="str">
        <v>offer|geography</v>
      </c>
      <c r="Q62" s="46">
        <f>IF(V62="OBJECT_INVALID_FIELD_TYPE","INVALID_INPUT",IF(V62&lt;&gt;"OBJECT","INCOMPLETE",IF(OR(LEN(TRIM(SUBSTITUTE(SUBSTITUTE(SUBSTITUTE(SUBSTITUTE(SUBSTITUTE(SUBSTITUTE(E62,CHAR(160)," "),CHAR(9)," "),CHAR(10)," "),CHAR(11)," "),CHAR(12)," "),CHAR(13)," ")))=0,LEN(TRIM(SUBSTITUTE(SUBSTITUTE(SUBSTITUTE(SUBSTITUTE(SUBSTITUTE(SUBSTITUTE(F62,CHAR(160)," "),CHAR(9)," "),CHAR(10)," "),CHAR(11)," "),CHAR(12)," "),CHAR(13)," ")))=0,LEN(TRIM(SUBSTITUTE(SUBSTITUTE(SUBSTITUTE(SUBSTITUTE(SUBSTITUTE(SUBSTITUTE(G62,CHAR(160)," "),CHAR(9)," "),CHAR(10)," "),CHAR(11)," "),CHAR(12)," "),CHAR(13)," ")))=0,LEN(TRIM(SUBSTITUTE(SUBSTITUTE(SUBSTITUTE(SUBSTITUTE(SUBSTITUTE(SUBSTITUTE(H62,CHAR(160)," "),CHAR(9)," "),CHAR(10)," "),CHAR(11)," "),CHAR(12)," "),CHAR(13)," ")))=0,LEN(TRIM(SUBSTITUTE(SUBSTITUTE(SUBSTITUTE(SUBSTITUTE(SUBSTITUTE(SUBSTITUTE(I62,CHAR(160)," "),CHAR(9)," "),CHAR(10)," "),CHAR(11)," "),CHAR(12)," "),CHAR(13)," ")))=0,LEN(TRIM(SUBSTITUTE(SUBSTITUTE(SUBSTITUTE(SUBSTITUTE(SUBSTITUTE(SUBSTITUTE(J62,CHAR(160)," "),CHAR(9)," "),CHAR(10)," "),CHAR(11)," "),CHAR(12)," "),CHAR(13)," ")))=0,LEN(TRIM(SUBSTITUTE(SUBSTITUTE(SUBSTITUTE(SUBSTITUTE(SUBSTITUTE(SUBSTITUTE(K62,CHAR(160)," "),CHAR(9)," "),CHAR(10)," "),CHAR(11)," "),CHAR(12)," "),CHAR(13)," ")))=0,LEN(TRIM(SUBSTITUTE(SUBSTITUTE(SUBSTITUTE(SUBSTITUTE(SUBSTITUTE(SUBSTITUTE(L62,CHAR(160)," "),CHAR(9)," "),CHAR(10)," "),CHAR(11)," "),CHAR(12)," "),CHAR(13)," ")))=0,LEN(TRIM(SUBSTITUTE(SUBSTITUTE(SUBSTITUTE(SUBSTITUTE(SUBSTITUTE(SUBSTITUTE(M62,CHAR(160)," "),CHAR(9)," "),CHAR(10)," "),CHAR(11)," "),CHAR(12)," "),CHAR(13)," ")))=0,LEN(TRIM(SUBSTITUTE(SUBSTITUTE(SUBSTITUTE(SUBSTITUTE(SUBSTITUTE(SUBSTITUTE(N62,CHAR(160)," "),CHAR(9)," "),CHAR(10)," "),CHAR(11)," "),CHAR(12)," "),CHAR(13)," ")))=0),"INCOMPLETE",IF(OR(SUMPRODUCT(--EXACT(TRIM(SUBSTITUTE(SUBSTITUTE(SUBSTITUTE(SUBSTITUTE(SUBSTITUTE(SUBSTITUTE(E62,CHAR(160)," "),CHAR(9)," "),CHAR(10)," "),CHAR(11)," "),CHAR(12)," "),CHAR(13)," ")),validation_decision_use))=0,SUMPRODUCT(--EXACT(TRIM(SUBSTITUTE(SUBSTITUTE(SUBSTITUTE(SUBSTITUTE(SUBSTITUTE(SUBSTITUTE(F62,CHAR(160)," "),CHAR(9)," "),CHAR(10)," "),CHAR(11)," "),CHAR(12)," "),CHAR(13)," ")),validation_existing_view))=0,SUMPRODUCT(--EXACT(TRIM(SUBSTITUTE(SUBSTITUTE(SUBSTITUTE(SUBSTITUTE(SUBSTITUTE(SUBSTITUTE(G62,CHAR(160)," "),CHAR(9)," "),CHAR(10)," "),CHAR(11)," "),CHAR(12)," "),CHAR(13)," ")),validation_boundary_state))=0,SUMPRODUCT(--EXACT(TRIM(SUBSTITUTE(SUBSTITUTE(SUBSTITUTE(SUBSTITUTE(SUBSTITUTE(SUBSTITUTE(H62,CHAR(160)," "),CHAR(9)," "),CHAR(10)," "),CHAR(11)," "),CHAR(12)," "),CHAR(13)," ")),validation_boundary_effect))=0,SUMPRODUCT(--EXACT(TRIM(SUBSTITUTE(SUBSTITUTE(SUBSTITUTE(SUBSTITUTE(SUBSTITUTE(SUBSTITUTE(I62,CHAR(160)," "),CHAR(9)," "),CHAR(10)," "),CHAR(11)," "),CHAR(12)," "),CHAR(13)," ")),validation_boundary_state))=0,SUMPRODUCT(--EXACT(TRIM(SUBSTITUTE(SUBSTITUTE(SUBSTITUTE(SUBSTITUTE(SUBSTITUTE(SUBSTITUTE(J62,CHAR(160)," "),CHAR(9)," "),CHAR(10)," "),CHAR(11)," "),CHAR(12)," "),CHAR(13)," ")),validation_boundary_effect))=0,SUMPRODUCT(--EXACT(TRIM(SUBSTITUTE(SUBSTITUTE(SUBSTITUTE(SUBSTITUTE(SUBSTITUTE(SUBSTITUTE(K62,CHAR(160)," "),CHAR(9)," "),CHAR(10)," "),CHAR(11)," "),CHAR(12)," "),CHAR(13)," ")),validation_boundary_state))=0,SUMPRODUCT(--EXACT(TRIM(SUBSTITUTE(SUBSTITUTE(SUBSTITUTE(SUBSTITUTE(SUBSTITUTE(SUBSTITUTE(L62,CHAR(160)," "),CHAR(9)," "),CHAR(10)," "),CHAR(11)," "),CHAR(12)," "),CHAR(13)," ")),validation_boundary_effect))=0,SUMPRODUCT(--EXACT(TRIM(SUBSTITUTE(SUBSTITUTE(SUBSTITUTE(SUBSTITUTE(SUBSTITUTE(SUBSTITUTE(M62,CHAR(160)," "),CHAR(9)," "),CHAR(10)," "),CHAR(11)," "),CHAR(12)," "),CHAR(13)," ")),validation_boundary_state))=0,SUMPRODUCT(--EXACT(TRIM(SUBSTITUTE(SUBSTITUTE(SUBSTITUTE(SUBSTITUTE(SUBSTITUTE(SUBSTITUTE(N62,CHAR(160)," "),CHAR(9)," "),CHAR(10)," "),CHAR(11)," "),CHAR(12)," "),CHAR(13)," ")),validation_boundary_effect))=0),"INVALID_INPUT",IF(OR(TRIM(SUBSTITUTE(SUBSTITUTE(SUBSTITUTE(SUBSTITUTE(SUBSTITUTE(SUBSTITUTE(G62,CHAR(160)," "),CHAR(9)," "),CHAR(10)," "),CHAR(11)," "),CHAR(12)," "),CHAR(13)," "))="UNRESOLVED",TRIM(SUBSTITUTE(SUBSTITUTE(SUBSTITUTE(SUBSTITUTE(SUBSTITUTE(SUBSTITUTE(H62,CHAR(160)," "),CHAR(9)," "),CHAR(10)," "),CHAR(11)," "),CHAR(12)," "),CHAR(13)," "))="UNKNOWN",TRIM(SUBSTITUTE(SUBSTITUTE(SUBSTITUTE(SUBSTITUTE(SUBSTITUTE(SUBSTITUTE(I62,CHAR(160)," "),CHAR(9)," "),CHAR(10)," "),CHAR(11)," "),CHAR(12)," "),CHAR(13)," "))="UNRESOLVED",TRIM(SUBSTITUTE(SUBSTITUTE(SUBSTITUTE(SUBSTITUTE(SUBSTITUTE(SUBSTITUTE(J62,CHAR(160)," "),CHAR(9)," "),CHAR(10)," "),CHAR(11)," "),CHAR(12)," "),CHAR(13)," "))="UNKNOWN",TRIM(SUBSTITUTE(SUBSTITUTE(SUBSTITUTE(SUBSTITUTE(SUBSTITUTE(SUBSTITUTE(K62,CHAR(160)," "),CHAR(9)," "),CHAR(10)," "),CHAR(11)," "),CHAR(12)," "),CHAR(13)," "))="UNRESOLVED",TRIM(SUBSTITUTE(SUBSTITUTE(SUBSTITUTE(SUBSTITUTE(SUBSTITUTE(SUBSTITUTE(L62,CHAR(160)," "),CHAR(9)," "),CHAR(10)," "),CHAR(11)," "),CHAR(12)," "),CHAR(13)," "))="UNKNOWN",TRIM(SUBSTITUTE(SUBSTITUTE(SUBSTITUTE(SUBSTITUTE(SUBSTITUTE(SUBSTITUTE(M62,CHAR(160)," "),CHAR(9)," "),CHAR(10)," "),CHAR(11)," "),CHAR(12)," "),CHAR(13)," "))="UNRESOLVED",TRIM(SUBSTITUTE(SUBSTITUTE(SUBSTITUTE(SUBSTITUTE(SUBSTITUTE(SUBSTITUTE(N62,CHAR(160)," "),CHAR(9)," "),CHAR(10)," "),CHAR(11)," "),CHAR(12)," "),CHAR(13)," "))="UNKNOWN"),"RESOLVE_SCOPE",IF(AND(TRIM(SUBSTITUTE(SUBSTITUTE(SUBSTITUTE(SUBSTITUTE(SUBSTITUTE(SUBSTITUTE(F62,CHAR(160)," "),CHAR(9)," "),CHAR(10)," "),CHAR(11)," "),CHAR(12)," "),CHAR(13)," "))="CURRENT",OR(TRIM(SUBSTITUTE(SUBSTITUTE(SUBSTITUTE(SUBSTITUTE(SUBSTITUTE(SUBSTITUTE(H62,CHAR(160)," "),CHAR(9)," "),CHAR(10)," "),CHAR(11)," "),CHAR(12)," "),CHAR(13)," "))="MATERIAL",TRIM(SUBSTITUTE(SUBSTITUTE(SUBSTITUTE(SUBSTITUTE(SUBSTITUTE(SUBSTITUTE(J62,CHAR(160)," "),CHAR(9)," "),CHAR(10)," "),CHAR(11)," "),CHAR(12)," "),CHAR(13)," "))="MATERIAL",TRIM(SUBSTITUTE(SUBSTITUTE(SUBSTITUTE(SUBSTITUTE(SUBSTITUTE(SUBSTITUTE(L62,CHAR(160)," "),CHAR(9)," "),CHAR(10)," "),CHAR(11)," "),CHAR(12)," "),CHAR(13)," "))="MATERIAL",TRIM(SUBSTITUTE(SUBSTITUTE(SUBSTITUTE(SUBSTITUTE(SUBSTITUTE(SUBSTITUTE(N62,CHAR(160)," "),CHAR(9)," "),CHAR(10)," "),CHAR(11)," "),CHAR(12)," "),CHAR(13)," "))="MATERIAL")),"REOPEN_VIEW",IF((--(TRIM(SUBSTITUTE(SUBSTITUTE(SUBSTITUTE(SUBSTITUTE(SUBSTITUTE(SUBSTITUTE(H62,CHAR(160)," "),CHAR(9)," "),CHAR(10)," "),CHAR(11)," "),CHAR(12)," "),CHAR(13)," "))="MATERIAL")+--(TRIM(SUBSTITUTE(SUBSTITUTE(SUBSTITUTE(SUBSTITUTE(SUBSTITUTE(SUBSTITUTE(J62,CHAR(160)," "),CHAR(9)," "),CHAR(10)," "),CHAR(11)," "),CHAR(12)," "),CHAR(13)," "))="MATERIAL")+--(TRIM(SUBSTITUTE(SUBSTITUTE(SUBSTITUTE(SUBSTITUTE(SUBSTITUTE(SUBSTITUTE(L62,CHAR(160)," "),CHAR(9)," "),CHAR(10)," "),CHAR(11)," "),CHAR(12)," "),CHAR(13)," "))="MATERIAL")+--(TRIM(SUBSTITUTE(SUBSTITUTE(SUBSTITUTE(SUBSTITUTE(SUBSTITUTE(SUBSTITUTE(N62,CHAR(160)," "),CHAR(9)," "),CHAR(10)," "),CHAR(11)," "),CHAR(12)," "),CHAR(13)," "))="MATERIAL"))&gt;1,"SPLIT_MULTIPLE",IF(TRIM(SUBSTITUTE(SUBSTITUTE(SUBSTITUTE(SUBSTITUTE(SUBSTITUTE(SUBSTITUTE(H62,CHAR(160)," "),CHAR(9)," "),CHAR(10)," "),CHAR(11)," "),CHAR(12)," "),CHAR(13)," "))="MATERIAL","SPLIT_BUYER",IF(TRIM(SUBSTITUTE(SUBSTITUTE(SUBSTITUTE(SUBSTITUTE(SUBSTITUTE(SUBSTITUTE(J62,CHAR(160)," "),CHAR(9)," "),CHAR(10)," "),CHAR(11)," "),CHAR(12)," "),CHAR(13)," "))="MATERIAL","SPLIT_OFFER",IF(TRIM(SUBSTITUTE(SUBSTITUTE(SUBSTITUTE(SUBSTITUTE(SUBSTITUTE(SUBSTITUTE(L62,CHAR(160)," "),CHAR(9)," "),CHAR(10)," "),CHAR(11)," "),CHAR(12)," "),CHAR(13)," "))="MATERIAL","SPLIT_MARKET",IF(TRIM(SUBSTITUTE(SUBSTITUTE(SUBSTITUTE(SUBSTITUTE(SUBSTITUTE(SUBSTITUTE(N62,CHAR(160)," "),CHAR(9)," "),CHAR(10)," "),CHAR(11)," "),CHAR(12)," "),CHAR(13)," "))="MATERIAL","SPLIT_GEOGRAPHY","USE_ONE_VIEW")))))))))))</f>
      </c>
      <c r="R62" s="46">
        <f>IF(Q62=O62,"PASS","FAIL")</f>
      </c>
      <c r="S62" t="str">
        <v>{"decision_use":"strategy","existing_view":"NONE","buyer_state":"ESTABLISHED","buyer_effect":"SAME","buyer_label":"Enterprise buying group","offer_state":"UNRESOLVED","offer_effect":"SAME","offer_label":"Enterprise platform","market_state":"ESTABLISHED","market_effect":"SAME","market_label":"Secure workflow coordination","geography_state":"UNRESOLVED","geography_effect":"SAME","geography_label":"EU buyers with confirmed serviceability"}</v>
      </c>
      <c r="T62" t="str">
        <v>Workbook formula applies — original canonical fixture</v>
      </c>
      <c r="U62" t="str">
        <v>RESOLVE_SCOPE</v>
      </c>
      <c r="V62" t="str">
        <v>OBJECT</v>
      </c>
      <c r="W62" t="str">
        <v>Enterprise buying group</v>
      </c>
      <c r="X62" t="str">
        <v>Enterprise platform</v>
      </c>
      <c r="Y62" t="str">
        <v>Secure workflow coordination</v>
      </c>
      <c r="Z62" t="str">
        <v>EU buyers with confirmed serviceability</v>
      </c>
      <c r="AA62" t="str">
        <v>COMPLETE</v>
      </c>
      <c r="AB62" t="str">
        <v>NOT_READY_TO_PUBLISH</v>
      </c>
      <c r="AC62">
        <f>IF(OR(LEN(TRIM(SUBSTITUTE(SUBSTITUTE(SUBSTITUTE(SUBSTITUTE(SUBSTITUTE(SUBSTITUTE(W62,CHAR(160)," "),CHAR(9)," "),CHAR(10)," "),CHAR(11)," "),CHAR(12)," "),CHAR(13)," ")))=0,LEN(TRIM(SUBSTITUTE(SUBSTITUTE(SUBSTITUTE(SUBSTITUTE(SUBSTITUTE(SUBSTITUTE(X62,CHAR(160)," "),CHAR(9)," "),CHAR(10)," "),CHAR(11)," "),CHAR(12)," "),CHAR(13)," ")))=0,LEN(TRIM(SUBSTITUTE(SUBSTITUTE(SUBSTITUTE(SUBSTITUTE(SUBSTITUTE(SUBSTITUTE(Y62,CHAR(160)," "),CHAR(9)," "),CHAR(10)," "),CHAR(11)," "),CHAR(12)," "),CHAR(13)," ")))=0,LEN(TRIM(SUBSTITUTE(SUBSTITUTE(SUBSTITUTE(SUBSTITUTE(SUBSTITUTE(SUBSTITUTE(Z62,CHAR(160)," "),CHAR(9)," "),CHAR(10)," "),CHAR(11)," "),CHAR(12)," "),CHAR(13)," ")))=0),"INCOMPLETE","COMPLETE")</f>
      </c>
      <c r="AD62">
        <f>IF(AC62=AA62,"PASS","FAIL")</f>
      </c>
      <c r="AE62">
        <f>IF(OR(Q62="INVALID_INPUT",Q62="INCOMPLETE",Q62="RESOLVE_SCOPE",AC62="INCOMPLETE"),"NOT_READY_TO_PUBLISH","READY_FOR_HANDOFF")</f>
      </c>
      <c r="AF62">
        <f>IF(AE62=AB62,"PASS","FAIL")</f>
      </c>
    </row>
    <row r="63">
      <c r="A63" t="str">
        <v>RESOLVE-013</v>
      </c>
      <c r="B63" t="str">
        <v>resolve-scope</v>
      </c>
      <c r="C63" t="str">
        <v>Multiple unresolved boundaries: buyer + offer + market</v>
      </c>
      <c r="D63" t="str">
        <v>YES</v>
      </c>
      <c r="E63" s="40" t="str">
        <v>strategy</v>
      </c>
      <c r="F63" s="40" t="str">
        <v>NONE</v>
      </c>
      <c r="G63" s="40" t="str">
        <v>UNRESOLVED</v>
      </c>
      <c r="H63" s="40" t="str">
        <v>SAME</v>
      </c>
      <c r="I63" s="40" t="str">
        <v>UNRESOLVED</v>
      </c>
      <c r="J63" s="40" t="str">
        <v>SAME</v>
      </c>
      <c r="K63" s="40" t="str">
        <v>UNRESOLVED</v>
      </c>
      <c r="L63" s="40" t="str">
        <v>SAME</v>
      </c>
      <c r="M63" s="40" t="str">
        <v>ESTABLISHED</v>
      </c>
      <c r="N63" s="40" t="str">
        <v>SAME</v>
      </c>
      <c r="O63" t="str">
        <v>RESOLVE_SCOPE</v>
      </c>
      <c r="P63" t="str">
        <v>buyer|offer|market</v>
      </c>
      <c r="Q63" s="46">
        <f>IF(V63="OBJECT_INVALID_FIELD_TYPE","INVALID_INPUT",IF(V63&lt;&gt;"OBJECT","INCOMPLETE",IF(OR(LEN(TRIM(SUBSTITUTE(SUBSTITUTE(SUBSTITUTE(SUBSTITUTE(SUBSTITUTE(SUBSTITUTE(E63,CHAR(160)," "),CHAR(9)," "),CHAR(10)," "),CHAR(11)," "),CHAR(12)," "),CHAR(13)," ")))=0,LEN(TRIM(SUBSTITUTE(SUBSTITUTE(SUBSTITUTE(SUBSTITUTE(SUBSTITUTE(SUBSTITUTE(F63,CHAR(160)," "),CHAR(9)," "),CHAR(10)," "),CHAR(11)," "),CHAR(12)," "),CHAR(13)," ")))=0,LEN(TRIM(SUBSTITUTE(SUBSTITUTE(SUBSTITUTE(SUBSTITUTE(SUBSTITUTE(SUBSTITUTE(G63,CHAR(160)," "),CHAR(9)," "),CHAR(10)," "),CHAR(11)," "),CHAR(12)," "),CHAR(13)," ")))=0,LEN(TRIM(SUBSTITUTE(SUBSTITUTE(SUBSTITUTE(SUBSTITUTE(SUBSTITUTE(SUBSTITUTE(H63,CHAR(160)," "),CHAR(9)," "),CHAR(10)," "),CHAR(11)," "),CHAR(12)," "),CHAR(13)," ")))=0,LEN(TRIM(SUBSTITUTE(SUBSTITUTE(SUBSTITUTE(SUBSTITUTE(SUBSTITUTE(SUBSTITUTE(I63,CHAR(160)," "),CHAR(9)," "),CHAR(10)," "),CHAR(11)," "),CHAR(12)," "),CHAR(13)," ")))=0,LEN(TRIM(SUBSTITUTE(SUBSTITUTE(SUBSTITUTE(SUBSTITUTE(SUBSTITUTE(SUBSTITUTE(J63,CHAR(160)," "),CHAR(9)," "),CHAR(10)," "),CHAR(11)," "),CHAR(12)," "),CHAR(13)," ")))=0,LEN(TRIM(SUBSTITUTE(SUBSTITUTE(SUBSTITUTE(SUBSTITUTE(SUBSTITUTE(SUBSTITUTE(K63,CHAR(160)," "),CHAR(9)," "),CHAR(10)," "),CHAR(11)," "),CHAR(12)," "),CHAR(13)," ")))=0,LEN(TRIM(SUBSTITUTE(SUBSTITUTE(SUBSTITUTE(SUBSTITUTE(SUBSTITUTE(SUBSTITUTE(L63,CHAR(160)," "),CHAR(9)," "),CHAR(10)," "),CHAR(11)," "),CHAR(12)," "),CHAR(13)," ")))=0,LEN(TRIM(SUBSTITUTE(SUBSTITUTE(SUBSTITUTE(SUBSTITUTE(SUBSTITUTE(SUBSTITUTE(M63,CHAR(160)," "),CHAR(9)," "),CHAR(10)," "),CHAR(11)," "),CHAR(12)," "),CHAR(13)," ")))=0,LEN(TRIM(SUBSTITUTE(SUBSTITUTE(SUBSTITUTE(SUBSTITUTE(SUBSTITUTE(SUBSTITUTE(N63,CHAR(160)," "),CHAR(9)," "),CHAR(10)," "),CHAR(11)," "),CHAR(12)," "),CHAR(13)," ")))=0),"INCOMPLETE",IF(OR(SUMPRODUCT(--EXACT(TRIM(SUBSTITUTE(SUBSTITUTE(SUBSTITUTE(SUBSTITUTE(SUBSTITUTE(SUBSTITUTE(E63,CHAR(160)," "),CHAR(9)," "),CHAR(10)," "),CHAR(11)," "),CHAR(12)," "),CHAR(13)," ")),validation_decision_use))=0,SUMPRODUCT(--EXACT(TRIM(SUBSTITUTE(SUBSTITUTE(SUBSTITUTE(SUBSTITUTE(SUBSTITUTE(SUBSTITUTE(F63,CHAR(160)," "),CHAR(9)," "),CHAR(10)," "),CHAR(11)," "),CHAR(12)," "),CHAR(13)," ")),validation_existing_view))=0,SUMPRODUCT(--EXACT(TRIM(SUBSTITUTE(SUBSTITUTE(SUBSTITUTE(SUBSTITUTE(SUBSTITUTE(SUBSTITUTE(G63,CHAR(160)," "),CHAR(9)," "),CHAR(10)," "),CHAR(11)," "),CHAR(12)," "),CHAR(13)," ")),validation_boundary_state))=0,SUMPRODUCT(--EXACT(TRIM(SUBSTITUTE(SUBSTITUTE(SUBSTITUTE(SUBSTITUTE(SUBSTITUTE(SUBSTITUTE(H63,CHAR(160)," "),CHAR(9)," "),CHAR(10)," "),CHAR(11)," "),CHAR(12)," "),CHAR(13)," ")),validation_boundary_effect))=0,SUMPRODUCT(--EXACT(TRIM(SUBSTITUTE(SUBSTITUTE(SUBSTITUTE(SUBSTITUTE(SUBSTITUTE(SUBSTITUTE(I63,CHAR(160)," "),CHAR(9)," "),CHAR(10)," "),CHAR(11)," "),CHAR(12)," "),CHAR(13)," ")),validation_boundary_state))=0,SUMPRODUCT(--EXACT(TRIM(SUBSTITUTE(SUBSTITUTE(SUBSTITUTE(SUBSTITUTE(SUBSTITUTE(SUBSTITUTE(J63,CHAR(160)," "),CHAR(9)," "),CHAR(10)," "),CHAR(11)," "),CHAR(12)," "),CHAR(13)," ")),validation_boundary_effect))=0,SUMPRODUCT(--EXACT(TRIM(SUBSTITUTE(SUBSTITUTE(SUBSTITUTE(SUBSTITUTE(SUBSTITUTE(SUBSTITUTE(K63,CHAR(160)," "),CHAR(9)," "),CHAR(10)," "),CHAR(11)," "),CHAR(12)," "),CHAR(13)," ")),validation_boundary_state))=0,SUMPRODUCT(--EXACT(TRIM(SUBSTITUTE(SUBSTITUTE(SUBSTITUTE(SUBSTITUTE(SUBSTITUTE(SUBSTITUTE(L63,CHAR(160)," "),CHAR(9)," "),CHAR(10)," "),CHAR(11)," "),CHAR(12)," "),CHAR(13)," ")),validation_boundary_effect))=0,SUMPRODUCT(--EXACT(TRIM(SUBSTITUTE(SUBSTITUTE(SUBSTITUTE(SUBSTITUTE(SUBSTITUTE(SUBSTITUTE(M63,CHAR(160)," "),CHAR(9)," "),CHAR(10)," "),CHAR(11)," "),CHAR(12)," "),CHAR(13)," ")),validation_boundary_state))=0,SUMPRODUCT(--EXACT(TRIM(SUBSTITUTE(SUBSTITUTE(SUBSTITUTE(SUBSTITUTE(SUBSTITUTE(SUBSTITUTE(N63,CHAR(160)," "),CHAR(9)," "),CHAR(10)," "),CHAR(11)," "),CHAR(12)," "),CHAR(13)," ")),validation_boundary_effect))=0),"INVALID_INPUT",IF(OR(TRIM(SUBSTITUTE(SUBSTITUTE(SUBSTITUTE(SUBSTITUTE(SUBSTITUTE(SUBSTITUTE(G63,CHAR(160)," "),CHAR(9)," "),CHAR(10)," "),CHAR(11)," "),CHAR(12)," "),CHAR(13)," "))="UNRESOLVED",TRIM(SUBSTITUTE(SUBSTITUTE(SUBSTITUTE(SUBSTITUTE(SUBSTITUTE(SUBSTITUTE(H63,CHAR(160)," "),CHAR(9)," "),CHAR(10)," "),CHAR(11)," "),CHAR(12)," "),CHAR(13)," "))="UNKNOWN",TRIM(SUBSTITUTE(SUBSTITUTE(SUBSTITUTE(SUBSTITUTE(SUBSTITUTE(SUBSTITUTE(I63,CHAR(160)," "),CHAR(9)," "),CHAR(10)," "),CHAR(11)," "),CHAR(12)," "),CHAR(13)," "))="UNRESOLVED",TRIM(SUBSTITUTE(SUBSTITUTE(SUBSTITUTE(SUBSTITUTE(SUBSTITUTE(SUBSTITUTE(J63,CHAR(160)," "),CHAR(9)," "),CHAR(10)," "),CHAR(11)," "),CHAR(12)," "),CHAR(13)," "))="UNKNOWN",TRIM(SUBSTITUTE(SUBSTITUTE(SUBSTITUTE(SUBSTITUTE(SUBSTITUTE(SUBSTITUTE(K63,CHAR(160)," "),CHAR(9)," "),CHAR(10)," "),CHAR(11)," "),CHAR(12)," "),CHAR(13)," "))="UNRESOLVED",TRIM(SUBSTITUTE(SUBSTITUTE(SUBSTITUTE(SUBSTITUTE(SUBSTITUTE(SUBSTITUTE(L63,CHAR(160)," "),CHAR(9)," "),CHAR(10)," "),CHAR(11)," "),CHAR(12)," "),CHAR(13)," "))="UNKNOWN",TRIM(SUBSTITUTE(SUBSTITUTE(SUBSTITUTE(SUBSTITUTE(SUBSTITUTE(SUBSTITUTE(M63,CHAR(160)," "),CHAR(9)," "),CHAR(10)," "),CHAR(11)," "),CHAR(12)," "),CHAR(13)," "))="UNRESOLVED",TRIM(SUBSTITUTE(SUBSTITUTE(SUBSTITUTE(SUBSTITUTE(SUBSTITUTE(SUBSTITUTE(N63,CHAR(160)," "),CHAR(9)," "),CHAR(10)," "),CHAR(11)," "),CHAR(12)," "),CHAR(13)," "))="UNKNOWN"),"RESOLVE_SCOPE",IF(AND(TRIM(SUBSTITUTE(SUBSTITUTE(SUBSTITUTE(SUBSTITUTE(SUBSTITUTE(SUBSTITUTE(F63,CHAR(160)," "),CHAR(9)," "),CHAR(10)," "),CHAR(11)," "),CHAR(12)," "),CHAR(13)," "))="CURRENT",OR(TRIM(SUBSTITUTE(SUBSTITUTE(SUBSTITUTE(SUBSTITUTE(SUBSTITUTE(SUBSTITUTE(H63,CHAR(160)," "),CHAR(9)," "),CHAR(10)," "),CHAR(11)," "),CHAR(12)," "),CHAR(13)," "))="MATERIAL",TRIM(SUBSTITUTE(SUBSTITUTE(SUBSTITUTE(SUBSTITUTE(SUBSTITUTE(SUBSTITUTE(J63,CHAR(160)," "),CHAR(9)," "),CHAR(10)," "),CHAR(11)," "),CHAR(12)," "),CHAR(13)," "))="MATERIAL",TRIM(SUBSTITUTE(SUBSTITUTE(SUBSTITUTE(SUBSTITUTE(SUBSTITUTE(SUBSTITUTE(L63,CHAR(160)," "),CHAR(9)," "),CHAR(10)," "),CHAR(11)," "),CHAR(12)," "),CHAR(13)," "))="MATERIAL",TRIM(SUBSTITUTE(SUBSTITUTE(SUBSTITUTE(SUBSTITUTE(SUBSTITUTE(SUBSTITUTE(N63,CHAR(160)," "),CHAR(9)," "),CHAR(10)," "),CHAR(11)," "),CHAR(12)," "),CHAR(13)," "))="MATERIAL")),"REOPEN_VIEW",IF((--(TRIM(SUBSTITUTE(SUBSTITUTE(SUBSTITUTE(SUBSTITUTE(SUBSTITUTE(SUBSTITUTE(H63,CHAR(160)," "),CHAR(9)," "),CHAR(10)," "),CHAR(11)," "),CHAR(12)," "),CHAR(13)," "))="MATERIAL")+--(TRIM(SUBSTITUTE(SUBSTITUTE(SUBSTITUTE(SUBSTITUTE(SUBSTITUTE(SUBSTITUTE(J63,CHAR(160)," "),CHAR(9)," "),CHAR(10)," "),CHAR(11)," "),CHAR(12)," "),CHAR(13)," "))="MATERIAL")+--(TRIM(SUBSTITUTE(SUBSTITUTE(SUBSTITUTE(SUBSTITUTE(SUBSTITUTE(SUBSTITUTE(L63,CHAR(160)," "),CHAR(9)," "),CHAR(10)," "),CHAR(11)," "),CHAR(12)," "),CHAR(13)," "))="MATERIAL")+--(TRIM(SUBSTITUTE(SUBSTITUTE(SUBSTITUTE(SUBSTITUTE(SUBSTITUTE(SUBSTITUTE(N63,CHAR(160)," "),CHAR(9)," "),CHAR(10)," "),CHAR(11)," "),CHAR(12)," "),CHAR(13)," "))="MATERIAL"))&gt;1,"SPLIT_MULTIPLE",IF(TRIM(SUBSTITUTE(SUBSTITUTE(SUBSTITUTE(SUBSTITUTE(SUBSTITUTE(SUBSTITUTE(H63,CHAR(160)," "),CHAR(9)," "),CHAR(10)," "),CHAR(11)," "),CHAR(12)," "),CHAR(13)," "))="MATERIAL","SPLIT_BUYER",IF(TRIM(SUBSTITUTE(SUBSTITUTE(SUBSTITUTE(SUBSTITUTE(SUBSTITUTE(SUBSTITUTE(J63,CHAR(160)," "),CHAR(9)," "),CHAR(10)," "),CHAR(11)," "),CHAR(12)," "),CHAR(13)," "))="MATERIAL","SPLIT_OFFER",IF(TRIM(SUBSTITUTE(SUBSTITUTE(SUBSTITUTE(SUBSTITUTE(SUBSTITUTE(SUBSTITUTE(L63,CHAR(160)," "),CHAR(9)," "),CHAR(10)," "),CHAR(11)," "),CHAR(12)," "),CHAR(13)," "))="MATERIAL","SPLIT_MARKET",IF(TRIM(SUBSTITUTE(SUBSTITUTE(SUBSTITUTE(SUBSTITUTE(SUBSTITUTE(SUBSTITUTE(N63,CHAR(160)," "),CHAR(9)," "),CHAR(10)," "),CHAR(11)," "),CHAR(12)," "),CHAR(13)," "))="MATERIAL","SPLIT_GEOGRAPHY","USE_ONE_VIEW")))))))))))</f>
      </c>
      <c r="R63" s="46">
        <f>IF(Q63=O63,"PASS","FAIL")</f>
      </c>
      <c r="S63" t="str">
        <v>{"decision_use":"strategy","existing_view":"NONE","buyer_state":"UNRESOLVED","buyer_effect":"SAME","buyer_label":"Enterprise buying group","offer_state":"UNRESOLVED","offer_effect":"SAME","offer_label":"Enterprise platform","market_state":"UNRESOLVED","market_effect":"SAME","market_label":"Secure workflow coordination","geography_state":"ESTABLISHED","geography_effect":"SAME","geography_label":"EU buyers with confirmed serviceability"}</v>
      </c>
      <c r="T63" t="str">
        <v>Workbook formula applies — original canonical fixture</v>
      </c>
      <c r="U63" t="str">
        <v>RESOLVE_SCOPE</v>
      </c>
      <c r="V63" t="str">
        <v>OBJECT</v>
      </c>
      <c r="W63" t="str">
        <v>Enterprise buying group</v>
      </c>
      <c r="X63" t="str">
        <v>Enterprise platform</v>
      </c>
      <c r="Y63" t="str">
        <v>Secure workflow coordination</v>
      </c>
      <c r="Z63" t="str">
        <v>EU buyers with confirmed serviceability</v>
      </c>
      <c r="AA63" t="str">
        <v>COMPLETE</v>
      </c>
      <c r="AB63" t="str">
        <v>NOT_READY_TO_PUBLISH</v>
      </c>
      <c r="AC63">
        <f>IF(OR(LEN(TRIM(SUBSTITUTE(SUBSTITUTE(SUBSTITUTE(SUBSTITUTE(SUBSTITUTE(SUBSTITUTE(W63,CHAR(160)," "),CHAR(9)," "),CHAR(10)," "),CHAR(11)," "),CHAR(12)," "),CHAR(13)," ")))=0,LEN(TRIM(SUBSTITUTE(SUBSTITUTE(SUBSTITUTE(SUBSTITUTE(SUBSTITUTE(SUBSTITUTE(X63,CHAR(160)," "),CHAR(9)," "),CHAR(10)," "),CHAR(11)," "),CHAR(12)," "),CHAR(13)," ")))=0,LEN(TRIM(SUBSTITUTE(SUBSTITUTE(SUBSTITUTE(SUBSTITUTE(SUBSTITUTE(SUBSTITUTE(Y63,CHAR(160)," "),CHAR(9)," "),CHAR(10)," "),CHAR(11)," "),CHAR(12)," "),CHAR(13)," ")))=0,LEN(TRIM(SUBSTITUTE(SUBSTITUTE(SUBSTITUTE(SUBSTITUTE(SUBSTITUTE(SUBSTITUTE(Z63,CHAR(160)," "),CHAR(9)," "),CHAR(10)," "),CHAR(11)," "),CHAR(12)," "),CHAR(13)," ")))=0),"INCOMPLETE","COMPLETE")</f>
      </c>
      <c r="AD63">
        <f>IF(AC63=AA63,"PASS","FAIL")</f>
      </c>
      <c r="AE63">
        <f>IF(OR(Q63="INVALID_INPUT",Q63="INCOMPLETE",Q63="RESOLVE_SCOPE",AC63="INCOMPLETE"),"NOT_READY_TO_PUBLISH","READY_FOR_HANDOFF")</f>
      </c>
      <c r="AF63">
        <f>IF(AE63=AB63,"PASS","FAIL")</f>
      </c>
    </row>
    <row r="64">
      <c r="A64" t="str">
        <v>RESOLVE-014</v>
      </c>
      <c r="B64" t="str">
        <v>resolve-scope</v>
      </c>
      <c r="C64" t="str">
        <v>Multiple unresolved boundaries: buyer + market + geography</v>
      </c>
      <c r="D64" t="str">
        <v>YES</v>
      </c>
      <c r="E64" s="40" t="str">
        <v>strategy</v>
      </c>
      <c r="F64" s="40" t="str">
        <v>NONE</v>
      </c>
      <c r="G64" s="40" t="str">
        <v>UNRESOLVED</v>
      </c>
      <c r="H64" s="40" t="str">
        <v>SAME</v>
      </c>
      <c r="I64" s="40" t="str">
        <v>ESTABLISHED</v>
      </c>
      <c r="J64" s="40" t="str">
        <v>SAME</v>
      </c>
      <c r="K64" s="40" t="str">
        <v>UNRESOLVED</v>
      </c>
      <c r="L64" s="40" t="str">
        <v>SAME</v>
      </c>
      <c r="M64" s="40" t="str">
        <v>UNRESOLVED</v>
      </c>
      <c r="N64" s="40" t="str">
        <v>SAME</v>
      </c>
      <c r="O64" t="str">
        <v>RESOLVE_SCOPE</v>
      </c>
      <c r="P64" t="str">
        <v>buyer|market|geography</v>
      </c>
      <c r="Q64" s="46">
        <f>IF(V64="OBJECT_INVALID_FIELD_TYPE","INVALID_INPUT",IF(V64&lt;&gt;"OBJECT","INCOMPLETE",IF(OR(LEN(TRIM(SUBSTITUTE(SUBSTITUTE(SUBSTITUTE(SUBSTITUTE(SUBSTITUTE(SUBSTITUTE(E64,CHAR(160)," "),CHAR(9)," "),CHAR(10)," "),CHAR(11)," "),CHAR(12)," "),CHAR(13)," ")))=0,LEN(TRIM(SUBSTITUTE(SUBSTITUTE(SUBSTITUTE(SUBSTITUTE(SUBSTITUTE(SUBSTITUTE(F64,CHAR(160)," "),CHAR(9)," "),CHAR(10)," "),CHAR(11)," "),CHAR(12)," "),CHAR(13)," ")))=0,LEN(TRIM(SUBSTITUTE(SUBSTITUTE(SUBSTITUTE(SUBSTITUTE(SUBSTITUTE(SUBSTITUTE(G64,CHAR(160)," "),CHAR(9)," "),CHAR(10)," "),CHAR(11)," "),CHAR(12)," "),CHAR(13)," ")))=0,LEN(TRIM(SUBSTITUTE(SUBSTITUTE(SUBSTITUTE(SUBSTITUTE(SUBSTITUTE(SUBSTITUTE(H64,CHAR(160)," "),CHAR(9)," "),CHAR(10)," "),CHAR(11)," "),CHAR(12)," "),CHAR(13)," ")))=0,LEN(TRIM(SUBSTITUTE(SUBSTITUTE(SUBSTITUTE(SUBSTITUTE(SUBSTITUTE(SUBSTITUTE(I64,CHAR(160)," "),CHAR(9)," "),CHAR(10)," "),CHAR(11)," "),CHAR(12)," "),CHAR(13)," ")))=0,LEN(TRIM(SUBSTITUTE(SUBSTITUTE(SUBSTITUTE(SUBSTITUTE(SUBSTITUTE(SUBSTITUTE(J64,CHAR(160)," "),CHAR(9)," "),CHAR(10)," "),CHAR(11)," "),CHAR(12)," "),CHAR(13)," ")))=0,LEN(TRIM(SUBSTITUTE(SUBSTITUTE(SUBSTITUTE(SUBSTITUTE(SUBSTITUTE(SUBSTITUTE(K64,CHAR(160)," "),CHAR(9)," "),CHAR(10)," "),CHAR(11)," "),CHAR(12)," "),CHAR(13)," ")))=0,LEN(TRIM(SUBSTITUTE(SUBSTITUTE(SUBSTITUTE(SUBSTITUTE(SUBSTITUTE(SUBSTITUTE(L64,CHAR(160)," "),CHAR(9)," "),CHAR(10)," "),CHAR(11)," "),CHAR(12)," "),CHAR(13)," ")))=0,LEN(TRIM(SUBSTITUTE(SUBSTITUTE(SUBSTITUTE(SUBSTITUTE(SUBSTITUTE(SUBSTITUTE(M64,CHAR(160)," "),CHAR(9)," "),CHAR(10)," "),CHAR(11)," "),CHAR(12)," "),CHAR(13)," ")))=0,LEN(TRIM(SUBSTITUTE(SUBSTITUTE(SUBSTITUTE(SUBSTITUTE(SUBSTITUTE(SUBSTITUTE(N64,CHAR(160)," "),CHAR(9)," "),CHAR(10)," "),CHAR(11)," "),CHAR(12)," "),CHAR(13)," ")))=0),"INCOMPLETE",IF(OR(SUMPRODUCT(--EXACT(TRIM(SUBSTITUTE(SUBSTITUTE(SUBSTITUTE(SUBSTITUTE(SUBSTITUTE(SUBSTITUTE(E64,CHAR(160)," "),CHAR(9)," "),CHAR(10)," "),CHAR(11)," "),CHAR(12)," "),CHAR(13)," ")),validation_decision_use))=0,SUMPRODUCT(--EXACT(TRIM(SUBSTITUTE(SUBSTITUTE(SUBSTITUTE(SUBSTITUTE(SUBSTITUTE(SUBSTITUTE(F64,CHAR(160)," "),CHAR(9)," "),CHAR(10)," "),CHAR(11)," "),CHAR(12)," "),CHAR(13)," ")),validation_existing_view))=0,SUMPRODUCT(--EXACT(TRIM(SUBSTITUTE(SUBSTITUTE(SUBSTITUTE(SUBSTITUTE(SUBSTITUTE(SUBSTITUTE(G64,CHAR(160)," "),CHAR(9)," "),CHAR(10)," "),CHAR(11)," "),CHAR(12)," "),CHAR(13)," ")),validation_boundary_state))=0,SUMPRODUCT(--EXACT(TRIM(SUBSTITUTE(SUBSTITUTE(SUBSTITUTE(SUBSTITUTE(SUBSTITUTE(SUBSTITUTE(H64,CHAR(160)," "),CHAR(9)," "),CHAR(10)," "),CHAR(11)," "),CHAR(12)," "),CHAR(13)," ")),validation_boundary_effect))=0,SUMPRODUCT(--EXACT(TRIM(SUBSTITUTE(SUBSTITUTE(SUBSTITUTE(SUBSTITUTE(SUBSTITUTE(SUBSTITUTE(I64,CHAR(160)," "),CHAR(9)," "),CHAR(10)," "),CHAR(11)," "),CHAR(12)," "),CHAR(13)," ")),validation_boundary_state))=0,SUMPRODUCT(--EXACT(TRIM(SUBSTITUTE(SUBSTITUTE(SUBSTITUTE(SUBSTITUTE(SUBSTITUTE(SUBSTITUTE(J64,CHAR(160)," "),CHAR(9)," "),CHAR(10)," "),CHAR(11)," "),CHAR(12)," "),CHAR(13)," ")),validation_boundary_effect))=0,SUMPRODUCT(--EXACT(TRIM(SUBSTITUTE(SUBSTITUTE(SUBSTITUTE(SUBSTITUTE(SUBSTITUTE(SUBSTITUTE(K64,CHAR(160)," "),CHAR(9)," "),CHAR(10)," "),CHAR(11)," "),CHAR(12)," "),CHAR(13)," ")),validation_boundary_state))=0,SUMPRODUCT(--EXACT(TRIM(SUBSTITUTE(SUBSTITUTE(SUBSTITUTE(SUBSTITUTE(SUBSTITUTE(SUBSTITUTE(L64,CHAR(160)," "),CHAR(9)," "),CHAR(10)," "),CHAR(11)," "),CHAR(12)," "),CHAR(13)," ")),validation_boundary_effect))=0,SUMPRODUCT(--EXACT(TRIM(SUBSTITUTE(SUBSTITUTE(SUBSTITUTE(SUBSTITUTE(SUBSTITUTE(SUBSTITUTE(M64,CHAR(160)," "),CHAR(9)," "),CHAR(10)," "),CHAR(11)," "),CHAR(12)," "),CHAR(13)," ")),validation_boundary_state))=0,SUMPRODUCT(--EXACT(TRIM(SUBSTITUTE(SUBSTITUTE(SUBSTITUTE(SUBSTITUTE(SUBSTITUTE(SUBSTITUTE(N64,CHAR(160)," "),CHAR(9)," "),CHAR(10)," "),CHAR(11)," "),CHAR(12)," "),CHAR(13)," ")),validation_boundary_effect))=0),"INVALID_INPUT",IF(OR(TRIM(SUBSTITUTE(SUBSTITUTE(SUBSTITUTE(SUBSTITUTE(SUBSTITUTE(SUBSTITUTE(G64,CHAR(160)," "),CHAR(9)," "),CHAR(10)," "),CHAR(11)," "),CHAR(12)," "),CHAR(13)," "))="UNRESOLVED",TRIM(SUBSTITUTE(SUBSTITUTE(SUBSTITUTE(SUBSTITUTE(SUBSTITUTE(SUBSTITUTE(H64,CHAR(160)," "),CHAR(9)," "),CHAR(10)," "),CHAR(11)," "),CHAR(12)," "),CHAR(13)," "))="UNKNOWN",TRIM(SUBSTITUTE(SUBSTITUTE(SUBSTITUTE(SUBSTITUTE(SUBSTITUTE(SUBSTITUTE(I64,CHAR(160)," "),CHAR(9)," "),CHAR(10)," "),CHAR(11)," "),CHAR(12)," "),CHAR(13)," "))="UNRESOLVED",TRIM(SUBSTITUTE(SUBSTITUTE(SUBSTITUTE(SUBSTITUTE(SUBSTITUTE(SUBSTITUTE(J64,CHAR(160)," "),CHAR(9)," "),CHAR(10)," "),CHAR(11)," "),CHAR(12)," "),CHAR(13)," "))="UNKNOWN",TRIM(SUBSTITUTE(SUBSTITUTE(SUBSTITUTE(SUBSTITUTE(SUBSTITUTE(SUBSTITUTE(K64,CHAR(160)," "),CHAR(9)," "),CHAR(10)," "),CHAR(11)," "),CHAR(12)," "),CHAR(13)," "))="UNRESOLVED",TRIM(SUBSTITUTE(SUBSTITUTE(SUBSTITUTE(SUBSTITUTE(SUBSTITUTE(SUBSTITUTE(L64,CHAR(160)," "),CHAR(9)," "),CHAR(10)," "),CHAR(11)," "),CHAR(12)," "),CHAR(13)," "))="UNKNOWN",TRIM(SUBSTITUTE(SUBSTITUTE(SUBSTITUTE(SUBSTITUTE(SUBSTITUTE(SUBSTITUTE(M64,CHAR(160)," "),CHAR(9)," "),CHAR(10)," "),CHAR(11)," "),CHAR(12)," "),CHAR(13)," "))="UNRESOLVED",TRIM(SUBSTITUTE(SUBSTITUTE(SUBSTITUTE(SUBSTITUTE(SUBSTITUTE(SUBSTITUTE(N64,CHAR(160)," "),CHAR(9)," "),CHAR(10)," "),CHAR(11)," "),CHAR(12)," "),CHAR(13)," "))="UNKNOWN"),"RESOLVE_SCOPE",IF(AND(TRIM(SUBSTITUTE(SUBSTITUTE(SUBSTITUTE(SUBSTITUTE(SUBSTITUTE(SUBSTITUTE(F64,CHAR(160)," "),CHAR(9)," "),CHAR(10)," "),CHAR(11)," "),CHAR(12)," "),CHAR(13)," "))="CURRENT",OR(TRIM(SUBSTITUTE(SUBSTITUTE(SUBSTITUTE(SUBSTITUTE(SUBSTITUTE(SUBSTITUTE(H64,CHAR(160)," "),CHAR(9)," "),CHAR(10)," "),CHAR(11)," "),CHAR(12)," "),CHAR(13)," "))="MATERIAL",TRIM(SUBSTITUTE(SUBSTITUTE(SUBSTITUTE(SUBSTITUTE(SUBSTITUTE(SUBSTITUTE(J64,CHAR(160)," "),CHAR(9)," "),CHAR(10)," "),CHAR(11)," "),CHAR(12)," "),CHAR(13)," "))="MATERIAL",TRIM(SUBSTITUTE(SUBSTITUTE(SUBSTITUTE(SUBSTITUTE(SUBSTITUTE(SUBSTITUTE(L64,CHAR(160)," "),CHAR(9)," "),CHAR(10)," "),CHAR(11)," "),CHAR(12)," "),CHAR(13)," "))="MATERIAL",TRIM(SUBSTITUTE(SUBSTITUTE(SUBSTITUTE(SUBSTITUTE(SUBSTITUTE(SUBSTITUTE(N64,CHAR(160)," "),CHAR(9)," "),CHAR(10)," "),CHAR(11)," "),CHAR(12)," "),CHAR(13)," "))="MATERIAL")),"REOPEN_VIEW",IF((--(TRIM(SUBSTITUTE(SUBSTITUTE(SUBSTITUTE(SUBSTITUTE(SUBSTITUTE(SUBSTITUTE(H64,CHAR(160)," "),CHAR(9)," "),CHAR(10)," "),CHAR(11)," "),CHAR(12)," "),CHAR(13)," "))="MATERIAL")+--(TRIM(SUBSTITUTE(SUBSTITUTE(SUBSTITUTE(SUBSTITUTE(SUBSTITUTE(SUBSTITUTE(J64,CHAR(160)," "),CHAR(9)," "),CHAR(10)," "),CHAR(11)," "),CHAR(12)," "),CHAR(13)," "))="MATERIAL")+--(TRIM(SUBSTITUTE(SUBSTITUTE(SUBSTITUTE(SUBSTITUTE(SUBSTITUTE(SUBSTITUTE(L64,CHAR(160)," "),CHAR(9)," "),CHAR(10)," "),CHAR(11)," "),CHAR(12)," "),CHAR(13)," "))="MATERIAL")+--(TRIM(SUBSTITUTE(SUBSTITUTE(SUBSTITUTE(SUBSTITUTE(SUBSTITUTE(SUBSTITUTE(N64,CHAR(160)," "),CHAR(9)," "),CHAR(10)," "),CHAR(11)," "),CHAR(12)," "),CHAR(13)," "))="MATERIAL"))&gt;1,"SPLIT_MULTIPLE",IF(TRIM(SUBSTITUTE(SUBSTITUTE(SUBSTITUTE(SUBSTITUTE(SUBSTITUTE(SUBSTITUTE(H64,CHAR(160)," "),CHAR(9)," "),CHAR(10)," "),CHAR(11)," "),CHAR(12)," "),CHAR(13)," "))="MATERIAL","SPLIT_BUYER",IF(TRIM(SUBSTITUTE(SUBSTITUTE(SUBSTITUTE(SUBSTITUTE(SUBSTITUTE(SUBSTITUTE(J64,CHAR(160)," "),CHAR(9)," "),CHAR(10)," "),CHAR(11)," "),CHAR(12)," "),CHAR(13)," "))="MATERIAL","SPLIT_OFFER",IF(TRIM(SUBSTITUTE(SUBSTITUTE(SUBSTITUTE(SUBSTITUTE(SUBSTITUTE(SUBSTITUTE(L64,CHAR(160)," "),CHAR(9)," "),CHAR(10)," "),CHAR(11)," "),CHAR(12)," "),CHAR(13)," "))="MATERIAL","SPLIT_MARKET",IF(TRIM(SUBSTITUTE(SUBSTITUTE(SUBSTITUTE(SUBSTITUTE(SUBSTITUTE(SUBSTITUTE(N64,CHAR(160)," "),CHAR(9)," "),CHAR(10)," "),CHAR(11)," "),CHAR(12)," "),CHAR(13)," "))="MATERIAL","SPLIT_GEOGRAPHY","USE_ONE_VIEW")))))))))))</f>
      </c>
      <c r="R64" s="46">
        <f>IF(Q64=O64,"PASS","FAIL")</f>
      </c>
      <c r="S64" t="str">
        <v>{"decision_use":"strategy","existing_view":"NONE","buyer_state":"UNRESOLVED","buyer_effect":"SAME","buyer_label":"Enterprise buying group","offer_state":"ESTABLISHED","offer_effect":"SAME","offer_label":"Enterprise platform","market_state":"UNRESOLVED","market_effect":"SAME","market_label":"Secure workflow coordination","geography_state":"UNRESOLVED","geography_effect":"SAME","geography_label":"EU buyers with confirmed serviceability"}</v>
      </c>
      <c r="T64" t="str">
        <v>Workbook formula applies — original canonical fixture</v>
      </c>
      <c r="U64" t="str">
        <v>RESOLVE_SCOPE</v>
      </c>
      <c r="V64" t="str">
        <v>OBJECT</v>
      </c>
      <c r="W64" t="str">
        <v>Enterprise buying group</v>
      </c>
      <c r="X64" t="str">
        <v>Enterprise platform</v>
      </c>
      <c r="Y64" t="str">
        <v>Secure workflow coordination</v>
      </c>
      <c r="Z64" t="str">
        <v>EU buyers with confirmed serviceability</v>
      </c>
      <c r="AA64" t="str">
        <v>COMPLETE</v>
      </c>
      <c r="AB64" t="str">
        <v>NOT_READY_TO_PUBLISH</v>
      </c>
      <c r="AC64">
        <f>IF(OR(LEN(TRIM(SUBSTITUTE(SUBSTITUTE(SUBSTITUTE(SUBSTITUTE(SUBSTITUTE(SUBSTITUTE(W64,CHAR(160)," "),CHAR(9)," "),CHAR(10)," "),CHAR(11)," "),CHAR(12)," "),CHAR(13)," ")))=0,LEN(TRIM(SUBSTITUTE(SUBSTITUTE(SUBSTITUTE(SUBSTITUTE(SUBSTITUTE(SUBSTITUTE(X64,CHAR(160)," "),CHAR(9)," "),CHAR(10)," "),CHAR(11)," "),CHAR(12)," "),CHAR(13)," ")))=0,LEN(TRIM(SUBSTITUTE(SUBSTITUTE(SUBSTITUTE(SUBSTITUTE(SUBSTITUTE(SUBSTITUTE(Y64,CHAR(160)," "),CHAR(9)," "),CHAR(10)," "),CHAR(11)," "),CHAR(12)," "),CHAR(13)," ")))=0,LEN(TRIM(SUBSTITUTE(SUBSTITUTE(SUBSTITUTE(SUBSTITUTE(SUBSTITUTE(SUBSTITUTE(Z64,CHAR(160)," "),CHAR(9)," "),CHAR(10)," "),CHAR(11)," "),CHAR(12)," "),CHAR(13)," ")))=0),"INCOMPLETE","COMPLETE")</f>
      </c>
      <c r="AD64">
        <f>IF(AC64=AA64,"PASS","FAIL")</f>
      </c>
      <c r="AE64">
        <f>IF(OR(Q64="INVALID_INPUT",Q64="INCOMPLETE",Q64="RESOLVE_SCOPE",AC64="INCOMPLETE"),"NOT_READY_TO_PUBLISH","READY_FOR_HANDOFF")</f>
      </c>
      <c r="AF64">
        <f>IF(AE64=AB64,"PASS","FAIL")</f>
      </c>
    </row>
    <row r="65">
      <c r="A65" t="str">
        <v>RESOLVE-015</v>
      </c>
      <c r="B65" t="str">
        <v>resolve-scope</v>
      </c>
      <c r="C65" t="str">
        <v>Multiple unresolved boundaries: offer + market + geography</v>
      </c>
      <c r="D65" t="str">
        <v>YES</v>
      </c>
      <c r="E65" s="40" t="str">
        <v>strategy</v>
      </c>
      <c r="F65" s="40" t="str">
        <v>NONE</v>
      </c>
      <c r="G65" s="40" t="str">
        <v>ESTABLISHED</v>
      </c>
      <c r="H65" s="40" t="str">
        <v>SAME</v>
      </c>
      <c r="I65" s="40" t="str">
        <v>UNRESOLVED</v>
      </c>
      <c r="J65" s="40" t="str">
        <v>SAME</v>
      </c>
      <c r="K65" s="40" t="str">
        <v>UNRESOLVED</v>
      </c>
      <c r="L65" s="40" t="str">
        <v>SAME</v>
      </c>
      <c r="M65" s="40" t="str">
        <v>UNRESOLVED</v>
      </c>
      <c r="N65" s="40" t="str">
        <v>SAME</v>
      </c>
      <c r="O65" t="str">
        <v>RESOLVE_SCOPE</v>
      </c>
      <c r="P65" t="str">
        <v>offer|market|geography</v>
      </c>
      <c r="Q65" s="46">
        <f>IF(V65="OBJECT_INVALID_FIELD_TYPE","INVALID_INPUT",IF(V65&lt;&gt;"OBJECT","INCOMPLETE",IF(OR(LEN(TRIM(SUBSTITUTE(SUBSTITUTE(SUBSTITUTE(SUBSTITUTE(SUBSTITUTE(SUBSTITUTE(E65,CHAR(160)," "),CHAR(9)," "),CHAR(10)," "),CHAR(11)," "),CHAR(12)," "),CHAR(13)," ")))=0,LEN(TRIM(SUBSTITUTE(SUBSTITUTE(SUBSTITUTE(SUBSTITUTE(SUBSTITUTE(SUBSTITUTE(F65,CHAR(160)," "),CHAR(9)," "),CHAR(10)," "),CHAR(11)," "),CHAR(12)," "),CHAR(13)," ")))=0,LEN(TRIM(SUBSTITUTE(SUBSTITUTE(SUBSTITUTE(SUBSTITUTE(SUBSTITUTE(SUBSTITUTE(G65,CHAR(160)," "),CHAR(9)," "),CHAR(10)," "),CHAR(11)," "),CHAR(12)," "),CHAR(13)," ")))=0,LEN(TRIM(SUBSTITUTE(SUBSTITUTE(SUBSTITUTE(SUBSTITUTE(SUBSTITUTE(SUBSTITUTE(H65,CHAR(160)," "),CHAR(9)," "),CHAR(10)," "),CHAR(11)," "),CHAR(12)," "),CHAR(13)," ")))=0,LEN(TRIM(SUBSTITUTE(SUBSTITUTE(SUBSTITUTE(SUBSTITUTE(SUBSTITUTE(SUBSTITUTE(I65,CHAR(160)," "),CHAR(9)," "),CHAR(10)," "),CHAR(11)," "),CHAR(12)," "),CHAR(13)," ")))=0,LEN(TRIM(SUBSTITUTE(SUBSTITUTE(SUBSTITUTE(SUBSTITUTE(SUBSTITUTE(SUBSTITUTE(J65,CHAR(160)," "),CHAR(9)," "),CHAR(10)," "),CHAR(11)," "),CHAR(12)," "),CHAR(13)," ")))=0,LEN(TRIM(SUBSTITUTE(SUBSTITUTE(SUBSTITUTE(SUBSTITUTE(SUBSTITUTE(SUBSTITUTE(K65,CHAR(160)," "),CHAR(9)," "),CHAR(10)," "),CHAR(11)," "),CHAR(12)," "),CHAR(13)," ")))=0,LEN(TRIM(SUBSTITUTE(SUBSTITUTE(SUBSTITUTE(SUBSTITUTE(SUBSTITUTE(SUBSTITUTE(L65,CHAR(160)," "),CHAR(9)," "),CHAR(10)," "),CHAR(11)," "),CHAR(12)," "),CHAR(13)," ")))=0,LEN(TRIM(SUBSTITUTE(SUBSTITUTE(SUBSTITUTE(SUBSTITUTE(SUBSTITUTE(SUBSTITUTE(M65,CHAR(160)," "),CHAR(9)," "),CHAR(10)," "),CHAR(11)," "),CHAR(12)," "),CHAR(13)," ")))=0,LEN(TRIM(SUBSTITUTE(SUBSTITUTE(SUBSTITUTE(SUBSTITUTE(SUBSTITUTE(SUBSTITUTE(N65,CHAR(160)," "),CHAR(9)," "),CHAR(10)," "),CHAR(11)," "),CHAR(12)," "),CHAR(13)," ")))=0),"INCOMPLETE",IF(OR(SUMPRODUCT(--EXACT(TRIM(SUBSTITUTE(SUBSTITUTE(SUBSTITUTE(SUBSTITUTE(SUBSTITUTE(SUBSTITUTE(E65,CHAR(160)," "),CHAR(9)," "),CHAR(10)," "),CHAR(11)," "),CHAR(12)," "),CHAR(13)," ")),validation_decision_use))=0,SUMPRODUCT(--EXACT(TRIM(SUBSTITUTE(SUBSTITUTE(SUBSTITUTE(SUBSTITUTE(SUBSTITUTE(SUBSTITUTE(F65,CHAR(160)," "),CHAR(9)," "),CHAR(10)," "),CHAR(11)," "),CHAR(12)," "),CHAR(13)," ")),validation_existing_view))=0,SUMPRODUCT(--EXACT(TRIM(SUBSTITUTE(SUBSTITUTE(SUBSTITUTE(SUBSTITUTE(SUBSTITUTE(SUBSTITUTE(G65,CHAR(160)," "),CHAR(9)," "),CHAR(10)," "),CHAR(11)," "),CHAR(12)," "),CHAR(13)," ")),validation_boundary_state))=0,SUMPRODUCT(--EXACT(TRIM(SUBSTITUTE(SUBSTITUTE(SUBSTITUTE(SUBSTITUTE(SUBSTITUTE(SUBSTITUTE(H65,CHAR(160)," "),CHAR(9)," "),CHAR(10)," "),CHAR(11)," "),CHAR(12)," "),CHAR(13)," ")),validation_boundary_effect))=0,SUMPRODUCT(--EXACT(TRIM(SUBSTITUTE(SUBSTITUTE(SUBSTITUTE(SUBSTITUTE(SUBSTITUTE(SUBSTITUTE(I65,CHAR(160)," "),CHAR(9)," "),CHAR(10)," "),CHAR(11)," "),CHAR(12)," "),CHAR(13)," ")),validation_boundary_state))=0,SUMPRODUCT(--EXACT(TRIM(SUBSTITUTE(SUBSTITUTE(SUBSTITUTE(SUBSTITUTE(SUBSTITUTE(SUBSTITUTE(J65,CHAR(160)," "),CHAR(9)," "),CHAR(10)," "),CHAR(11)," "),CHAR(12)," "),CHAR(13)," ")),validation_boundary_effect))=0,SUMPRODUCT(--EXACT(TRIM(SUBSTITUTE(SUBSTITUTE(SUBSTITUTE(SUBSTITUTE(SUBSTITUTE(SUBSTITUTE(K65,CHAR(160)," "),CHAR(9)," "),CHAR(10)," "),CHAR(11)," "),CHAR(12)," "),CHAR(13)," ")),validation_boundary_state))=0,SUMPRODUCT(--EXACT(TRIM(SUBSTITUTE(SUBSTITUTE(SUBSTITUTE(SUBSTITUTE(SUBSTITUTE(SUBSTITUTE(L65,CHAR(160)," "),CHAR(9)," "),CHAR(10)," "),CHAR(11)," "),CHAR(12)," "),CHAR(13)," ")),validation_boundary_effect))=0,SUMPRODUCT(--EXACT(TRIM(SUBSTITUTE(SUBSTITUTE(SUBSTITUTE(SUBSTITUTE(SUBSTITUTE(SUBSTITUTE(M65,CHAR(160)," "),CHAR(9)," "),CHAR(10)," "),CHAR(11)," "),CHAR(12)," "),CHAR(13)," ")),validation_boundary_state))=0,SUMPRODUCT(--EXACT(TRIM(SUBSTITUTE(SUBSTITUTE(SUBSTITUTE(SUBSTITUTE(SUBSTITUTE(SUBSTITUTE(N65,CHAR(160)," "),CHAR(9)," "),CHAR(10)," "),CHAR(11)," "),CHAR(12)," "),CHAR(13)," ")),validation_boundary_effect))=0),"INVALID_INPUT",IF(OR(TRIM(SUBSTITUTE(SUBSTITUTE(SUBSTITUTE(SUBSTITUTE(SUBSTITUTE(SUBSTITUTE(G65,CHAR(160)," "),CHAR(9)," "),CHAR(10)," "),CHAR(11)," "),CHAR(12)," "),CHAR(13)," "))="UNRESOLVED",TRIM(SUBSTITUTE(SUBSTITUTE(SUBSTITUTE(SUBSTITUTE(SUBSTITUTE(SUBSTITUTE(H65,CHAR(160)," "),CHAR(9)," "),CHAR(10)," "),CHAR(11)," "),CHAR(12)," "),CHAR(13)," "))="UNKNOWN",TRIM(SUBSTITUTE(SUBSTITUTE(SUBSTITUTE(SUBSTITUTE(SUBSTITUTE(SUBSTITUTE(I65,CHAR(160)," "),CHAR(9)," "),CHAR(10)," "),CHAR(11)," "),CHAR(12)," "),CHAR(13)," "))="UNRESOLVED",TRIM(SUBSTITUTE(SUBSTITUTE(SUBSTITUTE(SUBSTITUTE(SUBSTITUTE(SUBSTITUTE(J65,CHAR(160)," "),CHAR(9)," "),CHAR(10)," "),CHAR(11)," "),CHAR(12)," "),CHAR(13)," "))="UNKNOWN",TRIM(SUBSTITUTE(SUBSTITUTE(SUBSTITUTE(SUBSTITUTE(SUBSTITUTE(SUBSTITUTE(K65,CHAR(160)," "),CHAR(9)," "),CHAR(10)," "),CHAR(11)," "),CHAR(12)," "),CHAR(13)," "))="UNRESOLVED",TRIM(SUBSTITUTE(SUBSTITUTE(SUBSTITUTE(SUBSTITUTE(SUBSTITUTE(SUBSTITUTE(L65,CHAR(160)," "),CHAR(9)," "),CHAR(10)," "),CHAR(11)," "),CHAR(12)," "),CHAR(13)," "))="UNKNOWN",TRIM(SUBSTITUTE(SUBSTITUTE(SUBSTITUTE(SUBSTITUTE(SUBSTITUTE(SUBSTITUTE(M65,CHAR(160)," "),CHAR(9)," "),CHAR(10)," "),CHAR(11)," "),CHAR(12)," "),CHAR(13)," "))="UNRESOLVED",TRIM(SUBSTITUTE(SUBSTITUTE(SUBSTITUTE(SUBSTITUTE(SUBSTITUTE(SUBSTITUTE(N65,CHAR(160)," "),CHAR(9)," "),CHAR(10)," "),CHAR(11)," "),CHAR(12)," "),CHAR(13)," "))="UNKNOWN"),"RESOLVE_SCOPE",IF(AND(TRIM(SUBSTITUTE(SUBSTITUTE(SUBSTITUTE(SUBSTITUTE(SUBSTITUTE(SUBSTITUTE(F65,CHAR(160)," "),CHAR(9)," "),CHAR(10)," "),CHAR(11)," "),CHAR(12)," "),CHAR(13)," "))="CURRENT",OR(TRIM(SUBSTITUTE(SUBSTITUTE(SUBSTITUTE(SUBSTITUTE(SUBSTITUTE(SUBSTITUTE(H65,CHAR(160)," "),CHAR(9)," "),CHAR(10)," "),CHAR(11)," "),CHAR(12)," "),CHAR(13)," "))="MATERIAL",TRIM(SUBSTITUTE(SUBSTITUTE(SUBSTITUTE(SUBSTITUTE(SUBSTITUTE(SUBSTITUTE(J65,CHAR(160)," "),CHAR(9)," "),CHAR(10)," "),CHAR(11)," "),CHAR(12)," "),CHAR(13)," "))="MATERIAL",TRIM(SUBSTITUTE(SUBSTITUTE(SUBSTITUTE(SUBSTITUTE(SUBSTITUTE(SUBSTITUTE(L65,CHAR(160)," "),CHAR(9)," "),CHAR(10)," "),CHAR(11)," "),CHAR(12)," "),CHAR(13)," "))="MATERIAL",TRIM(SUBSTITUTE(SUBSTITUTE(SUBSTITUTE(SUBSTITUTE(SUBSTITUTE(SUBSTITUTE(N65,CHAR(160)," "),CHAR(9)," "),CHAR(10)," "),CHAR(11)," "),CHAR(12)," "),CHAR(13)," "))="MATERIAL")),"REOPEN_VIEW",IF((--(TRIM(SUBSTITUTE(SUBSTITUTE(SUBSTITUTE(SUBSTITUTE(SUBSTITUTE(SUBSTITUTE(H65,CHAR(160)," "),CHAR(9)," "),CHAR(10)," "),CHAR(11)," "),CHAR(12)," "),CHAR(13)," "))="MATERIAL")+--(TRIM(SUBSTITUTE(SUBSTITUTE(SUBSTITUTE(SUBSTITUTE(SUBSTITUTE(SUBSTITUTE(J65,CHAR(160)," "),CHAR(9)," "),CHAR(10)," "),CHAR(11)," "),CHAR(12)," "),CHAR(13)," "))="MATERIAL")+--(TRIM(SUBSTITUTE(SUBSTITUTE(SUBSTITUTE(SUBSTITUTE(SUBSTITUTE(SUBSTITUTE(L65,CHAR(160)," "),CHAR(9)," "),CHAR(10)," "),CHAR(11)," "),CHAR(12)," "),CHAR(13)," "))="MATERIAL")+--(TRIM(SUBSTITUTE(SUBSTITUTE(SUBSTITUTE(SUBSTITUTE(SUBSTITUTE(SUBSTITUTE(N65,CHAR(160)," "),CHAR(9)," "),CHAR(10)," "),CHAR(11)," "),CHAR(12)," "),CHAR(13)," "))="MATERIAL"))&gt;1,"SPLIT_MULTIPLE",IF(TRIM(SUBSTITUTE(SUBSTITUTE(SUBSTITUTE(SUBSTITUTE(SUBSTITUTE(SUBSTITUTE(H65,CHAR(160)," "),CHAR(9)," "),CHAR(10)," "),CHAR(11)," "),CHAR(12)," "),CHAR(13)," "))="MATERIAL","SPLIT_BUYER",IF(TRIM(SUBSTITUTE(SUBSTITUTE(SUBSTITUTE(SUBSTITUTE(SUBSTITUTE(SUBSTITUTE(J65,CHAR(160)," "),CHAR(9)," "),CHAR(10)," "),CHAR(11)," "),CHAR(12)," "),CHAR(13)," "))="MATERIAL","SPLIT_OFFER",IF(TRIM(SUBSTITUTE(SUBSTITUTE(SUBSTITUTE(SUBSTITUTE(SUBSTITUTE(SUBSTITUTE(L65,CHAR(160)," "),CHAR(9)," "),CHAR(10)," "),CHAR(11)," "),CHAR(12)," "),CHAR(13)," "))="MATERIAL","SPLIT_MARKET",IF(TRIM(SUBSTITUTE(SUBSTITUTE(SUBSTITUTE(SUBSTITUTE(SUBSTITUTE(SUBSTITUTE(N65,CHAR(160)," "),CHAR(9)," "),CHAR(10)," "),CHAR(11)," "),CHAR(12)," "),CHAR(13)," "))="MATERIAL","SPLIT_GEOGRAPHY","USE_ONE_VIEW")))))))))))</f>
      </c>
      <c r="R65" s="46">
        <f>IF(Q65=O65,"PASS","FAIL")</f>
      </c>
      <c r="S65" t="str">
        <v>{"decision_use":"strategy","existing_view":"NONE","buyer_state":"ESTABLISHED","buyer_effect":"SAME","buyer_label":"Enterprise buying group","offer_state":"UNRESOLVED","offer_effect":"SAME","offer_label":"Enterprise platform","market_state":"UNRESOLVED","market_effect":"SAME","market_label":"Secure workflow coordination","geography_state":"UNRESOLVED","geography_effect":"SAME","geography_label":"EU buyers with confirmed serviceability"}</v>
      </c>
      <c r="T65" t="str">
        <v>Workbook formula applies — original canonical fixture</v>
      </c>
      <c r="U65" t="str">
        <v>RESOLVE_SCOPE</v>
      </c>
      <c r="V65" t="str">
        <v>OBJECT</v>
      </c>
      <c r="W65" t="str">
        <v>Enterprise buying group</v>
      </c>
      <c r="X65" t="str">
        <v>Enterprise platform</v>
      </c>
      <c r="Y65" t="str">
        <v>Secure workflow coordination</v>
      </c>
      <c r="Z65" t="str">
        <v>EU buyers with confirmed serviceability</v>
      </c>
      <c r="AA65" t="str">
        <v>COMPLETE</v>
      </c>
      <c r="AB65" t="str">
        <v>NOT_READY_TO_PUBLISH</v>
      </c>
      <c r="AC65">
        <f>IF(OR(LEN(TRIM(SUBSTITUTE(SUBSTITUTE(SUBSTITUTE(SUBSTITUTE(SUBSTITUTE(SUBSTITUTE(W65,CHAR(160)," "),CHAR(9)," "),CHAR(10)," "),CHAR(11)," "),CHAR(12)," "),CHAR(13)," ")))=0,LEN(TRIM(SUBSTITUTE(SUBSTITUTE(SUBSTITUTE(SUBSTITUTE(SUBSTITUTE(SUBSTITUTE(X65,CHAR(160)," "),CHAR(9)," "),CHAR(10)," "),CHAR(11)," "),CHAR(12)," "),CHAR(13)," ")))=0,LEN(TRIM(SUBSTITUTE(SUBSTITUTE(SUBSTITUTE(SUBSTITUTE(SUBSTITUTE(SUBSTITUTE(Y65,CHAR(160)," "),CHAR(9)," "),CHAR(10)," "),CHAR(11)," "),CHAR(12)," "),CHAR(13)," ")))=0,LEN(TRIM(SUBSTITUTE(SUBSTITUTE(SUBSTITUTE(SUBSTITUTE(SUBSTITUTE(SUBSTITUTE(Z65,CHAR(160)," "),CHAR(9)," "),CHAR(10)," "),CHAR(11)," "),CHAR(12)," "),CHAR(13)," ")))=0),"INCOMPLETE","COMPLETE")</f>
      </c>
      <c r="AD65">
        <f>IF(AC65=AA65,"PASS","FAIL")</f>
      </c>
      <c r="AE65">
        <f>IF(OR(Q65="INVALID_INPUT",Q65="INCOMPLETE",Q65="RESOLVE_SCOPE",AC65="INCOMPLETE"),"NOT_READY_TO_PUBLISH","READY_FOR_HANDOFF")</f>
      </c>
      <c r="AF65">
        <f>IF(AE65=AB65,"PASS","FAIL")</f>
      </c>
    </row>
    <row r="66">
      <c r="A66" t="str">
        <v>RESOLVE-016</v>
      </c>
      <c r="B66" t="str">
        <v>resolve-scope</v>
      </c>
      <c r="C66" t="str">
        <v>Multiple unresolved boundaries: buyer + offer + market + geography</v>
      </c>
      <c r="D66" t="str">
        <v>YES</v>
      </c>
      <c r="E66" s="40" t="str">
        <v>strategy</v>
      </c>
      <c r="F66" s="40" t="str">
        <v>NONE</v>
      </c>
      <c r="G66" s="40" t="str">
        <v>UNRESOLVED</v>
      </c>
      <c r="H66" s="40" t="str">
        <v>SAME</v>
      </c>
      <c r="I66" s="40" t="str">
        <v>UNRESOLVED</v>
      </c>
      <c r="J66" s="40" t="str">
        <v>SAME</v>
      </c>
      <c r="K66" s="40" t="str">
        <v>UNRESOLVED</v>
      </c>
      <c r="L66" s="40" t="str">
        <v>SAME</v>
      </c>
      <c r="M66" s="40" t="str">
        <v>UNRESOLVED</v>
      </c>
      <c r="N66" s="40" t="str">
        <v>SAME</v>
      </c>
      <c r="O66" t="str">
        <v>RESOLVE_SCOPE</v>
      </c>
      <c r="P66" t="str">
        <v>buyer|offer|market|geography</v>
      </c>
      <c r="Q66" s="46">
        <f>IF(V66="OBJECT_INVALID_FIELD_TYPE","INVALID_INPUT",IF(V66&lt;&gt;"OBJECT","INCOMPLETE",IF(OR(LEN(TRIM(SUBSTITUTE(SUBSTITUTE(SUBSTITUTE(SUBSTITUTE(SUBSTITUTE(SUBSTITUTE(E66,CHAR(160)," "),CHAR(9)," "),CHAR(10)," "),CHAR(11)," "),CHAR(12)," "),CHAR(13)," ")))=0,LEN(TRIM(SUBSTITUTE(SUBSTITUTE(SUBSTITUTE(SUBSTITUTE(SUBSTITUTE(SUBSTITUTE(F66,CHAR(160)," "),CHAR(9)," "),CHAR(10)," "),CHAR(11)," "),CHAR(12)," "),CHAR(13)," ")))=0,LEN(TRIM(SUBSTITUTE(SUBSTITUTE(SUBSTITUTE(SUBSTITUTE(SUBSTITUTE(SUBSTITUTE(G66,CHAR(160)," "),CHAR(9)," "),CHAR(10)," "),CHAR(11)," "),CHAR(12)," "),CHAR(13)," ")))=0,LEN(TRIM(SUBSTITUTE(SUBSTITUTE(SUBSTITUTE(SUBSTITUTE(SUBSTITUTE(SUBSTITUTE(H66,CHAR(160)," "),CHAR(9)," "),CHAR(10)," "),CHAR(11)," "),CHAR(12)," "),CHAR(13)," ")))=0,LEN(TRIM(SUBSTITUTE(SUBSTITUTE(SUBSTITUTE(SUBSTITUTE(SUBSTITUTE(SUBSTITUTE(I66,CHAR(160)," "),CHAR(9)," "),CHAR(10)," "),CHAR(11)," "),CHAR(12)," "),CHAR(13)," ")))=0,LEN(TRIM(SUBSTITUTE(SUBSTITUTE(SUBSTITUTE(SUBSTITUTE(SUBSTITUTE(SUBSTITUTE(J66,CHAR(160)," "),CHAR(9)," "),CHAR(10)," "),CHAR(11)," "),CHAR(12)," "),CHAR(13)," ")))=0,LEN(TRIM(SUBSTITUTE(SUBSTITUTE(SUBSTITUTE(SUBSTITUTE(SUBSTITUTE(SUBSTITUTE(K66,CHAR(160)," "),CHAR(9)," "),CHAR(10)," "),CHAR(11)," "),CHAR(12)," "),CHAR(13)," ")))=0,LEN(TRIM(SUBSTITUTE(SUBSTITUTE(SUBSTITUTE(SUBSTITUTE(SUBSTITUTE(SUBSTITUTE(L66,CHAR(160)," "),CHAR(9)," "),CHAR(10)," "),CHAR(11)," "),CHAR(12)," "),CHAR(13)," ")))=0,LEN(TRIM(SUBSTITUTE(SUBSTITUTE(SUBSTITUTE(SUBSTITUTE(SUBSTITUTE(SUBSTITUTE(M66,CHAR(160)," "),CHAR(9)," "),CHAR(10)," "),CHAR(11)," "),CHAR(12)," "),CHAR(13)," ")))=0,LEN(TRIM(SUBSTITUTE(SUBSTITUTE(SUBSTITUTE(SUBSTITUTE(SUBSTITUTE(SUBSTITUTE(N66,CHAR(160)," "),CHAR(9)," "),CHAR(10)," "),CHAR(11)," "),CHAR(12)," "),CHAR(13)," ")))=0),"INCOMPLETE",IF(OR(SUMPRODUCT(--EXACT(TRIM(SUBSTITUTE(SUBSTITUTE(SUBSTITUTE(SUBSTITUTE(SUBSTITUTE(SUBSTITUTE(E66,CHAR(160)," "),CHAR(9)," "),CHAR(10)," "),CHAR(11)," "),CHAR(12)," "),CHAR(13)," ")),validation_decision_use))=0,SUMPRODUCT(--EXACT(TRIM(SUBSTITUTE(SUBSTITUTE(SUBSTITUTE(SUBSTITUTE(SUBSTITUTE(SUBSTITUTE(F66,CHAR(160)," "),CHAR(9)," "),CHAR(10)," "),CHAR(11)," "),CHAR(12)," "),CHAR(13)," ")),validation_existing_view))=0,SUMPRODUCT(--EXACT(TRIM(SUBSTITUTE(SUBSTITUTE(SUBSTITUTE(SUBSTITUTE(SUBSTITUTE(SUBSTITUTE(G66,CHAR(160)," "),CHAR(9)," "),CHAR(10)," "),CHAR(11)," "),CHAR(12)," "),CHAR(13)," ")),validation_boundary_state))=0,SUMPRODUCT(--EXACT(TRIM(SUBSTITUTE(SUBSTITUTE(SUBSTITUTE(SUBSTITUTE(SUBSTITUTE(SUBSTITUTE(H66,CHAR(160)," "),CHAR(9)," "),CHAR(10)," "),CHAR(11)," "),CHAR(12)," "),CHAR(13)," ")),validation_boundary_effect))=0,SUMPRODUCT(--EXACT(TRIM(SUBSTITUTE(SUBSTITUTE(SUBSTITUTE(SUBSTITUTE(SUBSTITUTE(SUBSTITUTE(I66,CHAR(160)," "),CHAR(9)," "),CHAR(10)," "),CHAR(11)," "),CHAR(12)," "),CHAR(13)," ")),validation_boundary_state))=0,SUMPRODUCT(--EXACT(TRIM(SUBSTITUTE(SUBSTITUTE(SUBSTITUTE(SUBSTITUTE(SUBSTITUTE(SUBSTITUTE(J66,CHAR(160)," "),CHAR(9)," "),CHAR(10)," "),CHAR(11)," "),CHAR(12)," "),CHAR(13)," ")),validation_boundary_effect))=0,SUMPRODUCT(--EXACT(TRIM(SUBSTITUTE(SUBSTITUTE(SUBSTITUTE(SUBSTITUTE(SUBSTITUTE(SUBSTITUTE(K66,CHAR(160)," "),CHAR(9)," "),CHAR(10)," "),CHAR(11)," "),CHAR(12)," "),CHAR(13)," ")),validation_boundary_state))=0,SUMPRODUCT(--EXACT(TRIM(SUBSTITUTE(SUBSTITUTE(SUBSTITUTE(SUBSTITUTE(SUBSTITUTE(SUBSTITUTE(L66,CHAR(160)," "),CHAR(9)," "),CHAR(10)," "),CHAR(11)," "),CHAR(12)," "),CHAR(13)," ")),validation_boundary_effect))=0,SUMPRODUCT(--EXACT(TRIM(SUBSTITUTE(SUBSTITUTE(SUBSTITUTE(SUBSTITUTE(SUBSTITUTE(SUBSTITUTE(M66,CHAR(160)," "),CHAR(9)," "),CHAR(10)," "),CHAR(11)," "),CHAR(12)," "),CHAR(13)," ")),validation_boundary_state))=0,SUMPRODUCT(--EXACT(TRIM(SUBSTITUTE(SUBSTITUTE(SUBSTITUTE(SUBSTITUTE(SUBSTITUTE(SUBSTITUTE(N66,CHAR(160)," "),CHAR(9)," "),CHAR(10)," "),CHAR(11)," "),CHAR(12)," "),CHAR(13)," ")),validation_boundary_effect))=0),"INVALID_INPUT",IF(OR(TRIM(SUBSTITUTE(SUBSTITUTE(SUBSTITUTE(SUBSTITUTE(SUBSTITUTE(SUBSTITUTE(G66,CHAR(160)," "),CHAR(9)," "),CHAR(10)," "),CHAR(11)," "),CHAR(12)," "),CHAR(13)," "))="UNRESOLVED",TRIM(SUBSTITUTE(SUBSTITUTE(SUBSTITUTE(SUBSTITUTE(SUBSTITUTE(SUBSTITUTE(H66,CHAR(160)," "),CHAR(9)," "),CHAR(10)," "),CHAR(11)," "),CHAR(12)," "),CHAR(13)," "))="UNKNOWN",TRIM(SUBSTITUTE(SUBSTITUTE(SUBSTITUTE(SUBSTITUTE(SUBSTITUTE(SUBSTITUTE(I66,CHAR(160)," "),CHAR(9)," "),CHAR(10)," "),CHAR(11)," "),CHAR(12)," "),CHAR(13)," "))="UNRESOLVED",TRIM(SUBSTITUTE(SUBSTITUTE(SUBSTITUTE(SUBSTITUTE(SUBSTITUTE(SUBSTITUTE(J66,CHAR(160)," "),CHAR(9)," "),CHAR(10)," "),CHAR(11)," "),CHAR(12)," "),CHAR(13)," "))="UNKNOWN",TRIM(SUBSTITUTE(SUBSTITUTE(SUBSTITUTE(SUBSTITUTE(SUBSTITUTE(SUBSTITUTE(K66,CHAR(160)," "),CHAR(9)," "),CHAR(10)," "),CHAR(11)," "),CHAR(12)," "),CHAR(13)," "))="UNRESOLVED",TRIM(SUBSTITUTE(SUBSTITUTE(SUBSTITUTE(SUBSTITUTE(SUBSTITUTE(SUBSTITUTE(L66,CHAR(160)," "),CHAR(9)," "),CHAR(10)," "),CHAR(11)," "),CHAR(12)," "),CHAR(13)," "))="UNKNOWN",TRIM(SUBSTITUTE(SUBSTITUTE(SUBSTITUTE(SUBSTITUTE(SUBSTITUTE(SUBSTITUTE(M66,CHAR(160)," "),CHAR(9)," "),CHAR(10)," "),CHAR(11)," "),CHAR(12)," "),CHAR(13)," "))="UNRESOLVED",TRIM(SUBSTITUTE(SUBSTITUTE(SUBSTITUTE(SUBSTITUTE(SUBSTITUTE(SUBSTITUTE(N66,CHAR(160)," "),CHAR(9)," "),CHAR(10)," "),CHAR(11)," "),CHAR(12)," "),CHAR(13)," "))="UNKNOWN"),"RESOLVE_SCOPE",IF(AND(TRIM(SUBSTITUTE(SUBSTITUTE(SUBSTITUTE(SUBSTITUTE(SUBSTITUTE(SUBSTITUTE(F66,CHAR(160)," "),CHAR(9)," "),CHAR(10)," "),CHAR(11)," "),CHAR(12)," "),CHAR(13)," "))="CURRENT",OR(TRIM(SUBSTITUTE(SUBSTITUTE(SUBSTITUTE(SUBSTITUTE(SUBSTITUTE(SUBSTITUTE(H66,CHAR(160)," "),CHAR(9)," "),CHAR(10)," "),CHAR(11)," "),CHAR(12)," "),CHAR(13)," "))="MATERIAL",TRIM(SUBSTITUTE(SUBSTITUTE(SUBSTITUTE(SUBSTITUTE(SUBSTITUTE(SUBSTITUTE(J66,CHAR(160)," "),CHAR(9)," "),CHAR(10)," "),CHAR(11)," "),CHAR(12)," "),CHAR(13)," "))="MATERIAL",TRIM(SUBSTITUTE(SUBSTITUTE(SUBSTITUTE(SUBSTITUTE(SUBSTITUTE(SUBSTITUTE(L66,CHAR(160)," "),CHAR(9)," "),CHAR(10)," "),CHAR(11)," "),CHAR(12)," "),CHAR(13)," "))="MATERIAL",TRIM(SUBSTITUTE(SUBSTITUTE(SUBSTITUTE(SUBSTITUTE(SUBSTITUTE(SUBSTITUTE(N66,CHAR(160)," "),CHAR(9)," "),CHAR(10)," "),CHAR(11)," "),CHAR(12)," "),CHAR(13)," "))="MATERIAL")),"REOPEN_VIEW",IF((--(TRIM(SUBSTITUTE(SUBSTITUTE(SUBSTITUTE(SUBSTITUTE(SUBSTITUTE(SUBSTITUTE(H66,CHAR(160)," "),CHAR(9)," "),CHAR(10)," "),CHAR(11)," "),CHAR(12)," "),CHAR(13)," "))="MATERIAL")+--(TRIM(SUBSTITUTE(SUBSTITUTE(SUBSTITUTE(SUBSTITUTE(SUBSTITUTE(SUBSTITUTE(J66,CHAR(160)," "),CHAR(9)," "),CHAR(10)," "),CHAR(11)," "),CHAR(12)," "),CHAR(13)," "))="MATERIAL")+--(TRIM(SUBSTITUTE(SUBSTITUTE(SUBSTITUTE(SUBSTITUTE(SUBSTITUTE(SUBSTITUTE(L66,CHAR(160)," "),CHAR(9)," "),CHAR(10)," "),CHAR(11)," "),CHAR(12)," "),CHAR(13)," "))="MATERIAL")+--(TRIM(SUBSTITUTE(SUBSTITUTE(SUBSTITUTE(SUBSTITUTE(SUBSTITUTE(SUBSTITUTE(N66,CHAR(160)," "),CHAR(9)," "),CHAR(10)," "),CHAR(11)," "),CHAR(12)," "),CHAR(13)," "))="MATERIAL"))&gt;1,"SPLIT_MULTIPLE",IF(TRIM(SUBSTITUTE(SUBSTITUTE(SUBSTITUTE(SUBSTITUTE(SUBSTITUTE(SUBSTITUTE(H66,CHAR(160)," "),CHAR(9)," "),CHAR(10)," "),CHAR(11)," "),CHAR(12)," "),CHAR(13)," "))="MATERIAL","SPLIT_BUYER",IF(TRIM(SUBSTITUTE(SUBSTITUTE(SUBSTITUTE(SUBSTITUTE(SUBSTITUTE(SUBSTITUTE(J66,CHAR(160)," "),CHAR(9)," "),CHAR(10)," "),CHAR(11)," "),CHAR(12)," "),CHAR(13)," "))="MATERIAL","SPLIT_OFFER",IF(TRIM(SUBSTITUTE(SUBSTITUTE(SUBSTITUTE(SUBSTITUTE(SUBSTITUTE(SUBSTITUTE(L66,CHAR(160)," "),CHAR(9)," "),CHAR(10)," "),CHAR(11)," "),CHAR(12)," "),CHAR(13)," "))="MATERIAL","SPLIT_MARKET",IF(TRIM(SUBSTITUTE(SUBSTITUTE(SUBSTITUTE(SUBSTITUTE(SUBSTITUTE(SUBSTITUTE(N66,CHAR(160)," "),CHAR(9)," "),CHAR(10)," "),CHAR(11)," "),CHAR(12)," "),CHAR(13)," "))="MATERIAL","SPLIT_GEOGRAPHY","USE_ONE_VIEW")))))))))))</f>
      </c>
      <c r="R66" s="46">
        <f>IF(Q66=O66,"PASS","FAIL")</f>
      </c>
      <c r="S66" t="str">
        <v>{"decision_use":"strategy","existing_view":"NONE","buyer_state":"UNRESOLVED","buyer_effect":"SAME","buyer_label":"Enterprise buying group","offer_state":"UNRESOLVED","offer_effect":"SAME","offer_label":"Enterprise platform","market_state":"UNRESOLVED","market_effect":"SAME","market_label":"Secure workflow coordination","geography_state":"UNRESOLVED","geography_effect":"SAME","geography_label":"EU buyers with confirmed serviceability"}</v>
      </c>
      <c r="T66" t="str">
        <v>Workbook formula applies — original canonical fixture</v>
      </c>
      <c r="U66" t="str">
        <v>RESOLVE_SCOPE</v>
      </c>
      <c r="V66" t="str">
        <v>OBJECT</v>
      </c>
      <c r="W66" t="str">
        <v>Enterprise buying group</v>
      </c>
      <c r="X66" t="str">
        <v>Enterprise platform</v>
      </c>
      <c r="Y66" t="str">
        <v>Secure workflow coordination</v>
      </c>
      <c r="Z66" t="str">
        <v>EU buyers with confirmed serviceability</v>
      </c>
      <c r="AA66" t="str">
        <v>COMPLETE</v>
      </c>
      <c r="AB66" t="str">
        <v>NOT_READY_TO_PUBLISH</v>
      </c>
      <c r="AC66">
        <f>IF(OR(LEN(TRIM(SUBSTITUTE(SUBSTITUTE(SUBSTITUTE(SUBSTITUTE(SUBSTITUTE(SUBSTITUTE(W66,CHAR(160)," "),CHAR(9)," "),CHAR(10)," "),CHAR(11)," "),CHAR(12)," "),CHAR(13)," ")))=0,LEN(TRIM(SUBSTITUTE(SUBSTITUTE(SUBSTITUTE(SUBSTITUTE(SUBSTITUTE(SUBSTITUTE(X66,CHAR(160)," "),CHAR(9)," "),CHAR(10)," "),CHAR(11)," "),CHAR(12)," "),CHAR(13)," ")))=0,LEN(TRIM(SUBSTITUTE(SUBSTITUTE(SUBSTITUTE(SUBSTITUTE(SUBSTITUTE(SUBSTITUTE(Y66,CHAR(160)," "),CHAR(9)," "),CHAR(10)," "),CHAR(11)," "),CHAR(12)," "),CHAR(13)," ")))=0,LEN(TRIM(SUBSTITUTE(SUBSTITUTE(SUBSTITUTE(SUBSTITUTE(SUBSTITUTE(SUBSTITUTE(Z66,CHAR(160)," "),CHAR(9)," "),CHAR(10)," "),CHAR(11)," "),CHAR(12)," "),CHAR(13)," ")))=0),"INCOMPLETE","COMPLETE")</f>
      </c>
      <c r="AD66">
        <f>IF(AC66=AA66,"PASS","FAIL")</f>
      </c>
      <c r="AE66">
        <f>IF(OR(Q66="INVALID_INPUT",Q66="INCOMPLETE",Q66="RESOLVE_SCOPE",AC66="INCOMPLETE"),"NOT_READY_TO_PUBLISH","READY_FOR_HANDOFF")</f>
      </c>
      <c r="AF66">
        <f>IF(AE66=AB66,"PASS","FAIL")</f>
      </c>
    </row>
    <row r="67">
      <c r="A67" t="str">
        <v>INCOMP-001</v>
      </c>
      <c r="B67" t="str">
        <v>incomplete</v>
      </c>
      <c r="C67" t="str">
        <v>Required controlled field omitted: decision_use</v>
      </c>
      <c r="D67" t="str">
        <v>YES</v>
      </c>
      <c r="E67" s="40"/>
      <c r="F67" s="40" t="str">
        <v>NONE</v>
      </c>
      <c r="G67" s="40" t="str">
        <v>ESTABLISHED</v>
      </c>
      <c r="H67" s="40" t="str">
        <v>SAME</v>
      </c>
      <c r="I67" s="40" t="str">
        <v>ESTABLISHED</v>
      </c>
      <c r="J67" s="40" t="str">
        <v>SAME</v>
      </c>
      <c r="K67" s="40" t="str">
        <v>ESTABLISHED</v>
      </c>
      <c r="L67" s="40" t="str">
        <v>SAME</v>
      </c>
      <c r="M67" s="40" t="str">
        <v>ESTABLISHED</v>
      </c>
      <c r="N67" s="40" t="str">
        <v>SAME</v>
      </c>
      <c r="O67" t="str">
        <v>INCOMPLETE</v>
      </c>
      <c r="P67" t="str"/>
      <c r="Q67" s="46">
        <f>IF(V67="OBJECT_INVALID_FIELD_TYPE","INVALID_INPUT",IF(V67&lt;&gt;"OBJECT","INCOMPLETE",IF(OR(LEN(TRIM(SUBSTITUTE(SUBSTITUTE(SUBSTITUTE(SUBSTITUTE(SUBSTITUTE(SUBSTITUTE(E67,CHAR(160)," "),CHAR(9)," "),CHAR(10)," "),CHAR(11)," "),CHAR(12)," "),CHAR(13)," ")))=0,LEN(TRIM(SUBSTITUTE(SUBSTITUTE(SUBSTITUTE(SUBSTITUTE(SUBSTITUTE(SUBSTITUTE(F67,CHAR(160)," "),CHAR(9)," "),CHAR(10)," "),CHAR(11)," "),CHAR(12)," "),CHAR(13)," ")))=0,LEN(TRIM(SUBSTITUTE(SUBSTITUTE(SUBSTITUTE(SUBSTITUTE(SUBSTITUTE(SUBSTITUTE(G67,CHAR(160)," "),CHAR(9)," "),CHAR(10)," "),CHAR(11)," "),CHAR(12)," "),CHAR(13)," ")))=0,LEN(TRIM(SUBSTITUTE(SUBSTITUTE(SUBSTITUTE(SUBSTITUTE(SUBSTITUTE(SUBSTITUTE(H67,CHAR(160)," "),CHAR(9)," "),CHAR(10)," "),CHAR(11)," "),CHAR(12)," "),CHAR(13)," ")))=0,LEN(TRIM(SUBSTITUTE(SUBSTITUTE(SUBSTITUTE(SUBSTITUTE(SUBSTITUTE(SUBSTITUTE(I67,CHAR(160)," "),CHAR(9)," "),CHAR(10)," "),CHAR(11)," "),CHAR(12)," "),CHAR(13)," ")))=0,LEN(TRIM(SUBSTITUTE(SUBSTITUTE(SUBSTITUTE(SUBSTITUTE(SUBSTITUTE(SUBSTITUTE(J67,CHAR(160)," "),CHAR(9)," "),CHAR(10)," "),CHAR(11)," "),CHAR(12)," "),CHAR(13)," ")))=0,LEN(TRIM(SUBSTITUTE(SUBSTITUTE(SUBSTITUTE(SUBSTITUTE(SUBSTITUTE(SUBSTITUTE(K67,CHAR(160)," "),CHAR(9)," "),CHAR(10)," "),CHAR(11)," "),CHAR(12)," "),CHAR(13)," ")))=0,LEN(TRIM(SUBSTITUTE(SUBSTITUTE(SUBSTITUTE(SUBSTITUTE(SUBSTITUTE(SUBSTITUTE(L67,CHAR(160)," "),CHAR(9)," "),CHAR(10)," "),CHAR(11)," "),CHAR(12)," "),CHAR(13)," ")))=0,LEN(TRIM(SUBSTITUTE(SUBSTITUTE(SUBSTITUTE(SUBSTITUTE(SUBSTITUTE(SUBSTITUTE(M67,CHAR(160)," "),CHAR(9)," "),CHAR(10)," "),CHAR(11)," "),CHAR(12)," "),CHAR(13)," ")))=0,LEN(TRIM(SUBSTITUTE(SUBSTITUTE(SUBSTITUTE(SUBSTITUTE(SUBSTITUTE(SUBSTITUTE(N67,CHAR(160)," "),CHAR(9)," "),CHAR(10)," "),CHAR(11)," "),CHAR(12)," "),CHAR(13)," ")))=0),"INCOMPLETE",IF(OR(SUMPRODUCT(--EXACT(TRIM(SUBSTITUTE(SUBSTITUTE(SUBSTITUTE(SUBSTITUTE(SUBSTITUTE(SUBSTITUTE(E67,CHAR(160)," "),CHAR(9)," "),CHAR(10)," "),CHAR(11)," "),CHAR(12)," "),CHAR(13)," ")),validation_decision_use))=0,SUMPRODUCT(--EXACT(TRIM(SUBSTITUTE(SUBSTITUTE(SUBSTITUTE(SUBSTITUTE(SUBSTITUTE(SUBSTITUTE(F67,CHAR(160)," "),CHAR(9)," "),CHAR(10)," "),CHAR(11)," "),CHAR(12)," "),CHAR(13)," ")),validation_existing_view))=0,SUMPRODUCT(--EXACT(TRIM(SUBSTITUTE(SUBSTITUTE(SUBSTITUTE(SUBSTITUTE(SUBSTITUTE(SUBSTITUTE(G67,CHAR(160)," "),CHAR(9)," "),CHAR(10)," "),CHAR(11)," "),CHAR(12)," "),CHAR(13)," ")),validation_boundary_state))=0,SUMPRODUCT(--EXACT(TRIM(SUBSTITUTE(SUBSTITUTE(SUBSTITUTE(SUBSTITUTE(SUBSTITUTE(SUBSTITUTE(H67,CHAR(160)," "),CHAR(9)," "),CHAR(10)," "),CHAR(11)," "),CHAR(12)," "),CHAR(13)," ")),validation_boundary_effect))=0,SUMPRODUCT(--EXACT(TRIM(SUBSTITUTE(SUBSTITUTE(SUBSTITUTE(SUBSTITUTE(SUBSTITUTE(SUBSTITUTE(I67,CHAR(160)," "),CHAR(9)," "),CHAR(10)," "),CHAR(11)," "),CHAR(12)," "),CHAR(13)," ")),validation_boundary_state))=0,SUMPRODUCT(--EXACT(TRIM(SUBSTITUTE(SUBSTITUTE(SUBSTITUTE(SUBSTITUTE(SUBSTITUTE(SUBSTITUTE(J67,CHAR(160)," "),CHAR(9)," "),CHAR(10)," "),CHAR(11)," "),CHAR(12)," "),CHAR(13)," ")),validation_boundary_effect))=0,SUMPRODUCT(--EXACT(TRIM(SUBSTITUTE(SUBSTITUTE(SUBSTITUTE(SUBSTITUTE(SUBSTITUTE(SUBSTITUTE(K67,CHAR(160)," "),CHAR(9)," "),CHAR(10)," "),CHAR(11)," "),CHAR(12)," "),CHAR(13)," ")),validation_boundary_state))=0,SUMPRODUCT(--EXACT(TRIM(SUBSTITUTE(SUBSTITUTE(SUBSTITUTE(SUBSTITUTE(SUBSTITUTE(SUBSTITUTE(L67,CHAR(160)," "),CHAR(9)," "),CHAR(10)," "),CHAR(11)," "),CHAR(12)," "),CHAR(13)," ")),validation_boundary_effect))=0,SUMPRODUCT(--EXACT(TRIM(SUBSTITUTE(SUBSTITUTE(SUBSTITUTE(SUBSTITUTE(SUBSTITUTE(SUBSTITUTE(M67,CHAR(160)," "),CHAR(9)," "),CHAR(10)," "),CHAR(11)," "),CHAR(12)," "),CHAR(13)," ")),validation_boundary_state))=0,SUMPRODUCT(--EXACT(TRIM(SUBSTITUTE(SUBSTITUTE(SUBSTITUTE(SUBSTITUTE(SUBSTITUTE(SUBSTITUTE(N67,CHAR(160)," "),CHAR(9)," "),CHAR(10)," "),CHAR(11)," "),CHAR(12)," "),CHAR(13)," ")),validation_boundary_effect))=0),"INVALID_INPUT",IF(OR(TRIM(SUBSTITUTE(SUBSTITUTE(SUBSTITUTE(SUBSTITUTE(SUBSTITUTE(SUBSTITUTE(G67,CHAR(160)," "),CHAR(9)," "),CHAR(10)," "),CHAR(11)," "),CHAR(12)," "),CHAR(13)," "))="UNRESOLVED",TRIM(SUBSTITUTE(SUBSTITUTE(SUBSTITUTE(SUBSTITUTE(SUBSTITUTE(SUBSTITUTE(H67,CHAR(160)," "),CHAR(9)," "),CHAR(10)," "),CHAR(11)," "),CHAR(12)," "),CHAR(13)," "))="UNKNOWN",TRIM(SUBSTITUTE(SUBSTITUTE(SUBSTITUTE(SUBSTITUTE(SUBSTITUTE(SUBSTITUTE(I67,CHAR(160)," "),CHAR(9)," "),CHAR(10)," "),CHAR(11)," "),CHAR(12)," "),CHAR(13)," "))="UNRESOLVED",TRIM(SUBSTITUTE(SUBSTITUTE(SUBSTITUTE(SUBSTITUTE(SUBSTITUTE(SUBSTITUTE(J67,CHAR(160)," "),CHAR(9)," "),CHAR(10)," "),CHAR(11)," "),CHAR(12)," "),CHAR(13)," "))="UNKNOWN",TRIM(SUBSTITUTE(SUBSTITUTE(SUBSTITUTE(SUBSTITUTE(SUBSTITUTE(SUBSTITUTE(K67,CHAR(160)," "),CHAR(9)," "),CHAR(10)," "),CHAR(11)," "),CHAR(12)," "),CHAR(13)," "))="UNRESOLVED",TRIM(SUBSTITUTE(SUBSTITUTE(SUBSTITUTE(SUBSTITUTE(SUBSTITUTE(SUBSTITUTE(L67,CHAR(160)," "),CHAR(9)," "),CHAR(10)," "),CHAR(11)," "),CHAR(12)," "),CHAR(13)," "))="UNKNOWN",TRIM(SUBSTITUTE(SUBSTITUTE(SUBSTITUTE(SUBSTITUTE(SUBSTITUTE(SUBSTITUTE(M67,CHAR(160)," "),CHAR(9)," "),CHAR(10)," "),CHAR(11)," "),CHAR(12)," "),CHAR(13)," "))="UNRESOLVED",TRIM(SUBSTITUTE(SUBSTITUTE(SUBSTITUTE(SUBSTITUTE(SUBSTITUTE(SUBSTITUTE(N67,CHAR(160)," "),CHAR(9)," "),CHAR(10)," "),CHAR(11)," "),CHAR(12)," "),CHAR(13)," "))="UNKNOWN"),"RESOLVE_SCOPE",IF(AND(TRIM(SUBSTITUTE(SUBSTITUTE(SUBSTITUTE(SUBSTITUTE(SUBSTITUTE(SUBSTITUTE(F67,CHAR(160)," "),CHAR(9)," "),CHAR(10)," "),CHAR(11)," "),CHAR(12)," "),CHAR(13)," "))="CURRENT",OR(TRIM(SUBSTITUTE(SUBSTITUTE(SUBSTITUTE(SUBSTITUTE(SUBSTITUTE(SUBSTITUTE(H67,CHAR(160)," "),CHAR(9)," "),CHAR(10)," "),CHAR(11)," "),CHAR(12)," "),CHAR(13)," "))="MATERIAL",TRIM(SUBSTITUTE(SUBSTITUTE(SUBSTITUTE(SUBSTITUTE(SUBSTITUTE(SUBSTITUTE(J67,CHAR(160)," "),CHAR(9)," "),CHAR(10)," "),CHAR(11)," "),CHAR(12)," "),CHAR(13)," "))="MATERIAL",TRIM(SUBSTITUTE(SUBSTITUTE(SUBSTITUTE(SUBSTITUTE(SUBSTITUTE(SUBSTITUTE(L67,CHAR(160)," "),CHAR(9)," "),CHAR(10)," "),CHAR(11)," "),CHAR(12)," "),CHAR(13)," "))="MATERIAL",TRIM(SUBSTITUTE(SUBSTITUTE(SUBSTITUTE(SUBSTITUTE(SUBSTITUTE(SUBSTITUTE(N67,CHAR(160)," "),CHAR(9)," "),CHAR(10)," "),CHAR(11)," "),CHAR(12)," "),CHAR(13)," "))="MATERIAL")),"REOPEN_VIEW",IF((--(TRIM(SUBSTITUTE(SUBSTITUTE(SUBSTITUTE(SUBSTITUTE(SUBSTITUTE(SUBSTITUTE(H67,CHAR(160)," "),CHAR(9)," "),CHAR(10)," "),CHAR(11)," "),CHAR(12)," "),CHAR(13)," "))="MATERIAL")+--(TRIM(SUBSTITUTE(SUBSTITUTE(SUBSTITUTE(SUBSTITUTE(SUBSTITUTE(SUBSTITUTE(J67,CHAR(160)," "),CHAR(9)," "),CHAR(10)," "),CHAR(11)," "),CHAR(12)," "),CHAR(13)," "))="MATERIAL")+--(TRIM(SUBSTITUTE(SUBSTITUTE(SUBSTITUTE(SUBSTITUTE(SUBSTITUTE(SUBSTITUTE(L67,CHAR(160)," "),CHAR(9)," "),CHAR(10)," "),CHAR(11)," "),CHAR(12)," "),CHAR(13)," "))="MATERIAL")+--(TRIM(SUBSTITUTE(SUBSTITUTE(SUBSTITUTE(SUBSTITUTE(SUBSTITUTE(SUBSTITUTE(N67,CHAR(160)," "),CHAR(9)," "),CHAR(10)," "),CHAR(11)," "),CHAR(12)," "),CHAR(13)," "))="MATERIAL"))&gt;1,"SPLIT_MULTIPLE",IF(TRIM(SUBSTITUTE(SUBSTITUTE(SUBSTITUTE(SUBSTITUTE(SUBSTITUTE(SUBSTITUTE(H67,CHAR(160)," "),CHAR(9)," "),CHAR(10)," "),CHAR(11)," "),CHAR(12)," "),CHAR(13)," "))="MATERIAL","SPLIT_BUYER",IF(TRIM(SUBSTITUTE(SUBSTITUTE(SUBSTITUTE(SUBSTITUTE(SUBSTITUTE(SUBSTITUTE(J67,CHAR(160)," "),CHAR(9)," "),CHAR(10)," "),CHAR(11)," "),CHAR(12)," "),CHAR(13)," "))="MATERIAL","SPLIT_OFFER",IF(TRIM(SUBSTITUTE(SUBSTITUTE(SUBSTITUTE(SUBSTITUTE(SUBSTITUTE(SUBSTITUTE(L67,CHAR(160)," "),CHAR(9)," "),CHAR(10)," "),CHAR(11)," "),CHAR(12)," "),CHAR(13)," "))="MATERIAL","SPLIT_MARKET",IF(TRIM(SUBSTITUTE(SUBSTITUTE(SUBSTITUTE(SUBSTITUTE(SUBSTITUTE(SUBSTITUTE(N67,CHAR(160)," "),CHAR(9)," "),CHAR(10)," "),CHAR(11)," "),CHAR(12)," "),CHAR(13)," "))="MATERIAL","SPLIT_GEOGRAPHY","USE_ONE_VIEW")))))))))))</f>
      </c>
      <c r="R67" s="46">
        <f>IF(Q67=O67,"PASS","FAIL")</f>
      </c>
      <c r="S67" t="str">
        <v>{"existing_view":"NONE","buyer_state":"ESTABLISHED","buyer_effect":"SAME","buyer_label":"Enterprise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67" t="str">
        <v>Workbook formula applies — original canonical fixture</v>
      </c>
      <c r="U67" t="str">
        <v>INCOMPLETE</v>
      </c>
      <c r="V67" t="str">
        <v>OBJECT</v>
      </c>
      <c r="W67" t="str">
        <v>Enterprise buying group</v>
      </c>
      <c r="X67" t="str">
        <v>Enterprise platform</v>
      </c>
      <c r="Y67" t="str">
        <v>Secure workflow coordination</v>
      </c>
      <c r="Z67" t="str">
        <v>EU buyers with confirmed serviceability</v>
      </c>
      <c r="AA67" t="str">
        <v>COMPLETE</v>
      </c>
      <c r="AB67" t="str">
        <v>NOT_READY_TO_PUBLISH</v>
      </c>
      <c r="AC67">
        <f>IF(OR(LEN(TRIM(SUBSTITUTE(SUBSTITUTE(SUBSTITUTE(SUBSTITUTE(SUBSTITUTE(SUBSTITUTE(W67,CHAR(160)," "),CHAR(9)," "),CHAR(10)," "),CHAR(11)," "),CHAR(12)," "),CHAR(13)," ")))=0,LEN(TRIM(SUBSTITUTE(SUBSTITUTE(SUBSTITUTE(SUBSTITUTE(SUBSTITUTE(SUBSTITUTE(X67,CHAR(160)," "),CHAR(9)," "),CHAR(10)," "),CHAR(11)," "),CHAR(12)," "),CHAR(13)," ")))=0,LEN(TRIM(SUBSTITUTE(SUBSTITUTE(SUBSTITUTE(SUBSTITUTE(SUBSTITUTE(SUBSTITUTE(Y67,CHAR(160)," "),CHAR(9)," "),CHAR(10)," "),CHAR(11)," "),CHAR(12)," "),CHAR(13)," ")))=0,LEN(TRIM(SUBSTITUTE(SUBSTITUTE(SUBSTITUTE(SUBSTITUTE(SUBSTITUTE(SUBSTITUTE(Z67,CHAR(160)," "),CHAR(9)," "),CHAR(10)," "),CHAR(11)," "),CHAR(12)," "),CHAR(13)," ")))=0),"INCOMPLETE","COMPLETE")</f>
      </c>
      <c r="AD67">
        <f>IF(AC67=AA67,"PASS","FAIL")</f>
      </c>
      <c r="AE67">
        <f>IF(OR(Q67="INVALID_INPUT",Q67="INCOMPLETE",Q67="RESOLVE_SCOPE",AC67="INCOMPLETE"),"NOT_READY_TO_PUBLISH","READY_FOR_HANDOFF")</f>
      </c>
      <c r="AF67">
        <f>IF(AE67=AB67,"PASS","FAIL")</f>
      </c>
    </row>
    <row r="68">
      <c r="A68" t="str">
        <v>INCOMP-002</v>
      </c>
      <c r="B68" t="str">
        <v>incomplete</v>
      </c>
      <c r="C68" t="str">
        <v>Required controlled field omitted: existing_view</v>
      </c>
      <c r="D68" t="str">
        <v>YES</v>
      </c>
      <c r="E68" s="40" t="str">
        <v>strategy</v>
      </c>
      <c r="F68" s="40"/>
      <c r="G68" s="40" t="str">
        <v>ESTABLISHED</v>
      </c>
      <c r="H68" s="40" t="str">
        <v>SAME</v>
      </c>
      <c r="I68" s="40" t="str">
        <v>ESTABLISHED</v>
      </c>
      <c r="J68" s="40" t="str">
        <v>SAME</v>
      </c>
      <c r="K68" s="40" t="str">
        <v>ESTABLISHED</v>
      </c>
      <c r="L68" s="40" t="str">
        <v>SAME</v>
      </c>
      <c r="M68" s="40" t="str">
        <v>ESTABLISHED</v>
      </c>
      <c r="N68" s="40" t="str">
        <v>SAME</v>
      </c>
      <c r="O68" t="str">
        <v>INCOMPLETE</v>
      </c>
      <c r="P68" t="str"/>
      <c r="Q68" s="46">
        <f>IF(V68="OBJECT_INVALID_FIELD_TYPE","INVALID_INPUT",IF(V68&lt;&gt;"OBJECT","INCOMPLETE",IF(OR(LEN(TRIM(SUBSTITUTE(SUBSTITUTE(SUBSTITUTE(SUBSTITUTE(SUBSTITUTE(SUBSTITUTE(E68,CHAR(160)," "),CHAR(9)," "),CHAR(10)," "),CHAR(11)," "),CHAR(12)," "),CHAR(13)," ")))=0,LEN(TRIM(SUBSTITUTE(SUBSTITUTE(SUBSTITUTE(SUBSTITUTE(SUBSTITUTE(SUBSTITUTE(F68,CHAR(160)," "),CHAR(9)," "),CHAR(10)," "),CHAR(11)," "),CHAR(12)," "),CHAR(13)," ")))=0,LEN(TRIM(SUBSTITUTE(SUBSTITUTE(SUBSTITUTE(SUBSTITUTE(SUBSTITUTE(SUBSTITUTE(G68,CHAR(160)," "),CHAR(9)," "),CHAR(10)," "),CHAR(11)," "),CHAR(12)," "),CHAR(13)," ")))=0,LEN(TRIM(SUBSTITUTE(SUBSTITUTE(SUBSTITUTE(SUBSTITUTE(SUBSTITUTE(SUBSTITUTE(H68,CHAR(160)," "),CHAR(9)," "),CHAR(10)," "),CHAR(11)," "),CHAR(12)," "),CHAR(13)," ")))=0,LEN(TRIM(SUBSTITUTE(SUBSTITUTE(SUBSTITUTE(SUBSTITUTE(SUBSTITUTE(SUBSTITUTE(I68,CHAR(160)," "),CHAR(9)," "),CHAR(10)," "),CHAR(11)," "),CHAR(12)," "),CHAR(13)," ")))=0,LEN(TRIM(SUBSTITUTE(SUBSTITUTE(SUBSTITUTE(SUBSTITUTE(SUBSTITUTE(SUBSTITUTE(J68,CHAR(160)," "),CHAR(9)," "),CHAR(10)," "),CHAR(11)," "),CHAR(12)," "),CHAR(13)," ")))=0,LEN(TRIM(SUBSTITUTE(SUBSTITUTE(SUBSTITUTE(SUBSTITUTE(SUBSTITUTE(SUBSTITUTE(K68,CHAR(160)," "),CHAR(9)," "),CHAR(10)," "),CHAR(11)," "),CHAR(12)," "),CHAR(13)," ")))=0,LEN(TRIM(SUBSTITUTE(SUBSTITUTE(SUBSTITUTE(SUBSTITUTE(SUBSTITUTE(SUBSTITUTE(L68,CHAR(160)," "),CHAR(9)," "),CHAR(10)," "),CHAR(11)," "),CHAR(12)," "),CHAR(13)," ")))=0,LEN(TRIM(SUBSTITUTE(SUBSTITUTE(SUBSTITUTE(SUBSTITUTE(SUBSTITUTE(SUBSTITUTE(M68,CHAR(160)," "),CHAR(9)," "),CHAR(10)," "),CHAR(11)," "),CHAR(12)," "),CHAR(13)," ")))=0,LEN(TRIM(SUBSTITUTE(SUBSTITUTE(SUBSTITUTE(SUBSTITUTE(SUBSTITUTE(SUBSTITUTE(N68,CHAR(160)," "),CHAR(9)," "),CHAR(10)," "),CHAR(11)," "),CHAR(12)," "),CHAR(13)," ")))=0),"INCOMPLETE",IF(OR(SUMPRODUCT(--EXACT(TRIM(SUBSTITUTE(SUBSTITUTE(SUBSTITUTE(SUBSTITUTE(SUBSTITUTE(SUBSTITUTE(E68,CHAR(160)," "),CHAR(9)," "),CHAR(10)," "),CHAR(11)," "),CHAR(12)," "),CHAR(13)," ")),validation_decision_use))=0,SUMPRODUCT(--EXACT(TRIM(SUBSTITUTE(SUBSTITUTE(SUBSTITUTE(SUBSTITUTE(SUBSTITUTE(SUBSTITUTE(F68,CHAR(160)," "),CHAR(9)," "),CHAR(10)," "),CHAR(11)," "),CHAR(12)," "),CHAR(13)," ")),validation_existing_view))=0,SUMPRODUCT(--EXACT(TRIM(SUBSTITUTE(SUBSTITUTE(SUBSTITUTE(SUBSTITUTE(SUBSTITUTE(SUBSTITUTE(G68,CHAR(160)," "),CHAR(9)," "),CHAR(10)," "),CHAR(11)," "),CHAR(12)," "),CHAR(13)," ")),validation_boundary_state))=0,SUMPRODUCT(--EXACT(TRIM(SUBSTITUTE(SUBSTITUTE(SUBSTITUTE(SUBSTITUTE(SUBSTITUTE(SUBSTITUTE(H68,CHAR(160)," "),CHAR(9)," "),CHAR(10)," "),CHAR(11)," "),CHAR(12)," "),CHAR(13)," ")),validation_boundary_effect))=0,SUMPRODUCT(--EXACT(TRIM(SUBSTITUTE(SUBSTITUTE(SUBSTITUTE(SUBSTITUTE(SUBSTITUTE(SUBSTITUTE(I68,CHAR(160)," "),CHAR(9)," "),CHAR(10)," "),CHAR(11)," "),CHAR(12)," "),CHAR(13)," ")),validation_boundary_state))=0,SUMPRODUCT(--EXACT(TRIM(SUBSTITUTE(SUBSTITUTE(SUBSTITUTE(SUBSTITUTE(SUBSTITUTE(SUBSTITUTE(J68,CHAR(160)," "),CHAR(9)," "),CHAR(10)," "),CHAR(11)," "),CHAR(12)," "),CHAR(13)," ")),validation_boundary_effect))=0,SUMPRODUCT(--EXACT(TRIM(SUBSTITUTE(SUBSTITUTE(SUBSTITUTE(SUBSTITUTE(SUBSTITUTE(SUBSTITUTE(K68,CHAR(160)," "),CHAR(9)," "),CHAR(10)," "),CHAR(11)," "),CHAR(12)," "),CHAR(13)," ")),validation_boundary_state))=0,SUMPRODUCT(--EXACT(TRIM(SUBSTITUTE(SUBSTITUTE(SUBSTITUTE(SUBSTITUTE(SUBSTITUTE(SUBSTITUTE(L68,CHAR(160)," "),CHAR(9)," "),CHAR(10)," "),CHAR(11)," "),CHAR(12)," "),CHAR(13)," ")),validation_boundary_effect))=0,SUMPRODUCT(--EXACT(TRIM(SUBSTITUTE(SUBSTITUTE(SUBSTITUTE(SUBSTITUTE(SUBSTITUTE(SUBSTITUTE(M68,CHAR(160)," "),CHAR(9)," "),CHAR(10)," "),CHAR(11)," "),CHAR(12)," "),CHAR(13)," ")),validation_boundary_state))=0,SUMPRODUCT(--EXACT(TRIM(SUBSTITUTE(SUBSTITUTE(SUBSTITUTE(SUBSTITUTE(SUBSTITUTE(SUBSTITUTE(N68,CHAR(160)," "),CHAR(9)," "),CHAR(10)," "),CHAR(11)," "),CHAR(12)," "),CHAR(13)," ")),validation_boundary_effect))=0),"INVALID_INPUT",IF(OR(TRIM(SUBSTITUTE(SUBSTITUTE(SUBSTITUTE(SUBSTITUTE(SUBSTITUTE(SUBSTITUTE(G68,CHAR(160)," "),CHAR(9)," "),CHAR(10)," "),CHAR(11)," "),CHAR(12)," "),CHAR(13)," "))="UNRESOLVED",TRIM(SUBSTITUTE(SUBSTITUTE(SUBSTITUTE(SUBSTITUTE(SUBSTITUTE(SUBSTITUTE(H68,CHAR(160)," "),CHAR(9)," "),CHAR(10)," "),CHAR(11)," "),CHAR(12)," "),CHAR(13)," "))="UNKNOWN",TRIM(SUBSTITUTE(SUBSTITUTE(SUBSTITUTE(SUBSTITUTE(SUBSTITUTE(SUBSTITUTE(I68,CHAR(160)," "),CHAR(9)," "),CHAR(10)," "),CHAR(11)," "),CHAR(12)," "),CHAR(13)," "))="UNRESOLVED",TRIM(SUBSTITUTE(SUBSTITUTE(SUBSTITUTE(SUBSTITUTE(SUBSTITUTE(SUBSTITUTE(J68,CHAR(160)," "),CHAR(9)," "),CHAR(10)," "),CHAR(11)," "),CHAR(12)," "),CHAR(13)," "))="UNKNOWN",TRIM(SUBSTITUTE(SUBSTITUTE(SUBSTITUTE(SUBSTITUTE(SUBSTITUTE(SUBSTITUTE(K68,CHAR(160)," "),CHAR(9)," "),CHAR(10)," "),CHAR(11)," "),CHAR(12)," "),CHAR(13)," "))="UNRESOLVED",TRIM(SUBSTITUTE(SUBSTITUTE(SUBSTITUTE(SUBSTITUTE(SUBSTITUTE(SUBSTITUTE(L68,CHAR(160)," "),CHAR(9)," "),CHAR(10)," "),CHAR(11)," "),CHAR(12)," "),CHAR(13)," "))="UNKNOWN",TRIM(SUBSTITUTE(SUBSTITUTE(SUBSTITUTE(SUBSTITUTE(SUBSTITUTE(SUBSTITUTE(M68,CHAR(160)," "),CHAR(9)," "),CHAR(10)," "),CHAR(11)," "),CHAR(12)," "),CHAR(13)," "))="UNRESOLVED",TRIM(SUBSTITUTE(SUBSTITUTE(SUBSTITUTE(SUBSTITUTE(SUBSTITUTE(SUBSTITUTE(N68,CHAR(160)," "),CHAR(9)," "),CHAR(10)," "),CHAR(11)," "),CHAR(12)," "),CHAR(13)," "))="UNKNOWN"),"RESOLVE_SCOPE",IF(AND(TRIM(SUBSTITUTE(SUBSTITUTE(SUBSTITUTE(SUBSTITUTE(SUBSTITUTE(SUBSTITUTE(F68,CHAR(160)," "),CHAR(9)," "),CHAR(10)," "),CHAR(11)," "),CHAR(12)," "),CHAR(13)," "))="CURRENT",OR(TRIM(SUBSTITUTE(SUBSTITUTE(SUBSTITUTE(SUBSTITUTE(SUBSTITUTE(SUBSTITUTE(H68,CHAR(160)," "),CHAR(9)," "),CHAR(10)," "),CHAR(11)," "),CHAR(12)," "),CHAR(13)," "))="MATERIAL",TRIM(SUBSTITUTE(SUBSTITUTE(SUBSTITUTE(SUBSTITUTE(SUBSTITUTE(SUBSTITUTE(J68,CHAR(160)," "),CHAR(9)," "),CHAR(10)," "),CHAR(11)," "),CHAR(12)," "),CHAR(13)," "))="MATERIAL",TRIM(SUBSTITUTE(SUBSTITUTE(SUBSTITUTE(SUBSTITUTE(SUBSTITUTE(SUBSTITUTE(L68,CHAR(160)," "),CHAR(9)," "),CHAR(10)," "),CHAR(11)," "),CHAR(12)," "),CHAR(13)," "))="MATERIAL",TRIM(SUBSTITUTE(SUBSTITUTE(SUBSTITUTE(SUBSTITUTE(SUBSTITUTE(SUBSTITUTE(N68,CHAR(160)," "),CHAR(9)," "),CHAR(10)," "),CHAR(11)," "),CHAR(12)," "),CHAR(13)," "))="MATERIAL")),"REOPEN_VIEW",IF((--(TRIM(SUBSTITUTE(SUBSTITUTE(SUBSTITUTE(SUBSTITUTE(SUBSTITUTE(SUBSTITUTE(H68,CHAR(160)," "),CHAR(9)," "),CHAR(10)," "),CHAR(11)," "),CHAR(12)," "),CHAR(13)," "))="MATERIAL")+--(TRIM(SUBSTITUTE(SUBSTITUTE(SUBSTITUTE(SUBSTITUTE(SUBSTITUTE(SUBSTITUTE(J68,CHAR(160)," "),CHAR(9)," "),CHAR(10)," "),CHAR(11)," "),CHAR(12)," "),CHAR(13)," "))="MATERIAL")+--(TRIM(SUBSTITUTE(SUBSTITUTE(SUBSTITUTE(SUBSTITUTE(SUBSTITUTE(SUBSTITUTE(L68,CHAR(160)," "),CHAR(9)," "),CHAR(10)," "),CHAR(11)," "),CHAR(12)," "),CHAR(13)," "))="MATERIAL")+--(TRIM(SUBSTITUTE(SUBSTITUTE(SUBSTITUTE(SUBSTITUTE(SUBSTITUTE(SUBSTITUTE(N68,CHAR(160)," "),CHAR(9)," "),CHAR(10)," "),CHAR(11)," "),CHAR(12)," "),CHAR(13)," "))="MATERIAL"))&gt;1,"SPLIT_MULTIPLE",IF(TRIM(SUBSTITUTE(SUBSTITUTE(SUBSTITUTE(SUBSTITUTE(SUBSTITUTE(SUBSTITUTE(H68,CHAR(160)," "),CHAR(9)," "),CHAR(10)," "),CHAR(11)," "),CHAR(12)," "),CHAR(13)," "))="MATERIAL","SPLIT_BUYER",IF(TRIM(SUBSTITUTE(SUBSTITUTE(SUBSTITUTE(SUBSTITUTE(SUBSTITUTE(SUBSTITUTE(J68,CHAR(160)," "),CHAR(9)," "),CHAR(10)," "),CHAR(11)," "),CHAR(12)," "),CHAR(13)," "))="MATERIAL","SPLIT_OFFER",IF(TRIM(SUBSTITUTE(SUBSTITUTE(SUBSTITUTE(SUBSTITUTE(SUBSTITUTE(SUBSTITUTE(L68,CHAR(160)," "),CHAR(9)," "),CHAR(10)," "),CHAR(11)," "),CHAR(12)," "),CHAR(13)," "))="MATERIAL","SPLIT_MARKET",IF(TRIM(SUBSTITUTE(SUBSTITUTE(SUBSTITUTE(SUBSTITUTE(SUBSTITUTE(SUBSTITUTE(N68,CHAR(160)," "),CHAR(9)," "),CHAR(10)," "),CHAR(11)," "),CHAR(12)," "),CHAR(13)," "))="MATERIAL","SPLIT_GEOGRAPHY","USE_ONE_VIEW")))))))))))</f>
      </c>
      <c r="R68" s="46">
        <f>IF(Q68=O68,"PASS","FAIL")</f>
      </c>
      <c r="S68" t="str">
        <v>{"decision_use":"strategy","buyer_state":"ESTABLISHED","buyer_effect":"SAME","buyer_label":"Enterprise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68" t="str">
        <v>Workbook formula applies — original canonical fixture</v>
      </c>
      <c r="U68" t="str">
        <v>INCOMPLETE</v>
      </c>
      <c r="V68" t="str">
        <v>OBJECT</v>
      </c>
      <c r="W68" t="str">
        <v>Enterprise buying group</v>
      </c>
      <c r="X68" t="str">
        <v>Enterprise platform</v>
      </c>
      <c r="Y68" t="str">
        <v>Secure workflow coordination</v>
      </c>
      <c r="Z68" t="str">
        <v>EU buyers with confirmed serviceability</v>
      </c>
      <c r="AA68" t="str">
        <v>COMPLETE</v>
      </c>
      <c r="AB68" t="str">
        <v>NOT_READY_TO_PUBLISH</v>
      </c>
      <c r="AC68">
        <f>IF(OR(LEN(TRIM(SUBSTITUTE(SUBSTITUTE(SUBSTITUTE(SUBSTITUTE(SUBSTITUTE(SUBSTITUTE(W68,CHAR(160)," "),CHAR(9)," "),CHAR(10)," "),CHAR(11)," "),CHAR(12)," "),CHAR(13)," ")))=0,LEN(TRIM(SUBSTITUTE(SUBSTITUTE(SUBSTITUTE(SUBSTITUTE(SUBSTITUTE(SUBSTITUTE(X68,CHAR(160)," "),CHAR(9)," "),CHAR(10)," "),CHAR(11)," "),CHAR(12)," "),CHAR(13)," ")))=0,LEN(TRIM(SUBSTITUTE(SUBSTITUTE(SUBSTITUTE(SUBSTITUTE(SUBSTITUTE(SUBSTITUTE(Y68,CHAR(160)," "),CHAR(9)," "),CHAR(10)," "),CHAR(11)," "),CHAR(12)," "),CHAR(13)," ")))=0,LEN(TRIM(SUBSTITUTE(SUBSTITUTE(SUBSTITUTE(SUBSTITUTE(SUBSTITUTE(SUBSTITUTE(Z68,CHAR(160)," "),CHAR(9)," "),CHAR(10)," "),CHAR(11)," "),CHAR(12)," "),CHAR(13)," ")))=0),"INCOMPLETE","COMPLETE")</f>
      </c>
      <c r="AD68">
        <f>IF(AC68=AA68,"PASS","FAIL")</f>
      </c>
      <c r="AE68">
        <f>IF(OR(Q68="INVALID_INPUT",Q68="INCOMPLETE",Q68="RESOLVE_SCOPE",AC68="INCOMPLETE"),"NOT_READY_TO_PUBLISH","READY_FOR_HANDOFF")</f>
      </c>
      <c r="AF68">
        <f>IF(AE68=AB68,"PASS","FAIL")</f>
      </c>
    </row>
    <row r="69">
      <c r="A69" t="str">
        <v>INCOMP-003</v>
      </c>
      <c r="B69" t="str">
        <v>incomplete</v>
      </c>
      <c r="C69" t="str">
        <v>Required controlled field omitted: buyer_state</v>
      </c>
      <c r="D69" t="str">
        <v>YES</v>
      </c>
      <c r="E69" s="40" t="str">
        <v>strategy</v>
      </c>
      <c r="F69" s="40" t="str">
        <v>NONE</v>
      </c>
      <c r="G69" s="40"/>
      <c r="H69" s="40" t="str">
        <v>SAME</v>
      </c>
      <c r="I69" s="40" t="str">
        <v>ESTABLISHED</v>
      </c>
      <c r="J69" s="40" t="str">
        <v>SAME</v>
      </c>
      <c r="K69" s="40" t="str">
        <v>ESTABLISHED</v>
      </c>
      <c r="L69" s="40" t="str">
        <v>SAME</v>
      </c>
      <c r="M69" s="40" t="str">
        <v>ESTABLISHED</v>
      </c>
      <c r="N69" s="40" t="str">
        <v>SAME</v>
      </c>
      <c r="O69" t="str">
        <v>INCOMPLETE</v>
      </c>
      <c r="P69" t="str"/>
      <c r="Q69" s="46">
        <f>IF(V69="OBJECT_INVALID_FIELD_TYPE","INVALID_INPUT",IF(V69&lt;&gt;"OBJECT","INCOMPLETE",IF(OR(LEN(TRIM(SUBSTITUTE(SUBSTITUTE(SUBSTITUTE(SUBSTITUTE(SUBSTITUTE(SUBSTITUTE(E69,CHAR(160)," "),CHAR(9)," "),CHAR(10)," "),CHAR(11)," "),CHAR(12)," "),CHAR(13)," ")))=0,LEN(TRIM(SUBSTITUTE(SUBSTITUTE(SUBSTITUTE(SUBSTITUTE(SUBSTITUTE(SUBSTITUTE(F69,CHAR(160)," "),CHAR(9)," "),CHAR(10)," "),CHAR(11)," "),CHAR(12)," "),CHAR(13)," ")))=0,LEN(TRIM(SUBSTITUTE(SUBSTITUTE(SUBSTITUTE(SUBSTITUTE(SUBSTITUTE(SUBSTITUTE(G69,CHAR(160)," "),CHAR(9)," "),CHAR(10)," "),CHAR(11)," "),CHAR(12)," "),CHAR(13)," ")))=0,LEN(TRIM(SUBSTITUTE(SUBSTITUTE(SUBSTITUTE(SUBSTITUTE(SUBSTITUTE(SUBSTITUTE(H69,CHAR(160)," "),CHAR(9)," "),CHAR(10)," "),CHAR(11)," "),CHAR(12)," "),CHAR(13)," ")))=0,LEN(TRIM(SUBSTITUTE(SUBSTITUTE(SUBSTITUTE(SUBSTITUTE(SUBSTITUTE(SUBSTITUTE(I69,CHAR(160)," "),CHAR(9)," "),CHAR(10)," "),CHAR(11)," "),CHAR(12)," "),CHAR(13)," ")))=0,LEN(TRIM(SUBSTITUTE(SUBSTITUTE(SUBSTITUTE(SUBSTITUTE(SUBSTITUTE(SUBSTITUTE(J69,CHAR(160)," "),CHAR(9)," "),CHAR(10)," "),CHAR(11)," "),CHAR(12)," "),CHAR(13)," ")))=0,LEN(TRIM(SUBSTITUTE(SUBSTITUTE(SUBSTITUTE(SUBSTITUTE(SUBSTITUTE(SUBSTITUTE(K69,CHAR(160)," "),CHAR(9)," "),CHAR(10)," "),CHAR(11)," "),CHAR(12)," "),CHAR(13)," ")))=0,LEN(TRIM(SUBSTITUTE(SUBSTITUTE(SUBSTITUTE(SUBSTITUTE(SUBSTITUTE(SUBSTITUTE(L69,CHAR(160)," "),CHAR(9)," "),CHAR(10)," "),CHAR(11)," "),CHAR(12)," "),CHAR(13)," ")))=0,LEN(TRIM(SUBSTITUTE(SUBSTITUTE(SUBSTITUTE(SUBSTITUTE(SUBSTITUTE(SUBSTITUTE(M69,CHAR(160)," "),CHAR(9)," "),CHAR(10)," "),CHAR(11)," "),CHAR(12)," "),CHAR(13)," ")))=0,LEN(TRIM(SUBSTITUTE(SUBSTITUTE(SUBSTITUTE(SUBSTITUTE(SUBSTITUTE(SUBSTITUTE(N69,CHAR(160)," "),CHAR(9)," "),CHAR(10)," "),CHAR(11)," "),CHAR(12)," "),CHAR(13)," ")))=0),"INCOMPLETE",IF(OR(SUMPRODUCT(--EXACT(TRIM(SUBSTITUTE(SUBSTITUTE(SUBSTITUTE(SUBSTITUTE(SUBSTITUTE(SUBSTITUTE(E69,CHAR(160)," "),CHAR(9)," "),CHAR(10)," "),CHAR(11)," "),CHAR(12)," "),CHAR(13)," ")),validation_decision_use))=0,SUMPRODUCT(--EXACT(TRIM(SUBSTITUTE(SUBSTITUTE(SUBSTITUTE(SUBSTITUTE(SUBSTITUTE(SUBSTITUTE(F69,CHAR(160)," "),CHAR(9)," "),CHAR(10)," "),CHAR(11)," "),CHAR(12)," "),CHAR(13)," ")),validation_existing_view))=0,SUMPRODUCT(--EXACT(TRIM(SUBSTITUTE(SUBSTITUTE(SUBSTITUTE(SUBSTITUTE(SUBSTITUTE(SUBSTITUTE(G69,CHAR(160)," "),CHAR(9)," "),CHAR(10)," "),CHAR(11)," "),CHAR(12)," "),CHAR(13)," ")),validation_boundary_state))=0,SUMPRODUCT(--EXACT(TRIM(SUBSTITUTE(SUBSTITUTE(SUBSTITUTE(SUBSTITUTE(SUBSTITUTE(SUBSTITUTE(H69,CHAR(160)," "),CHAR(9)," "),CHAR(10)," "),CHAR(11)," "),CHAR(12)," "),CHAR(13)," ")),validation_boundary_effect))=0,SUMPRODUCT(--EXACT(TRIM(SUBSTITUTE(SUBSTITUTE(SUBSTITUTE(SUBSTITUTE(SUBSTITUTE(SUBSTITUTE(I69,CHAR(160)," "),CHAR(9)," "),CHAR(10)," "),CHAR(11)," "),CHAR(12)," "),CHAR(13)," ")),validation_boundary_state))=0,SUMPRODUCT(--EXACT(TRIM(SUBSTITUTE(SUBSTITUTE(SUBSTITUTE(SUBSTITUTE(SUBSTITUTE(SUBSTITUTE(J69,CHAR(160)," "),CHAR(9)," "),CHAR(10)," "),CHAR(11)," "),CHAR(12)," "),CHAR(13)," ")),validation_boundary_effect))=0,SUMPRODUCT(--EXACT(TRIM(SUBSTITUTE(SUBSTITUTE(SUBSTITUTE(SUBSTITUTE(SUBSTITUTE(SUBSTITUTE(K69,CHAR(160)," "),CHAR(9)," "),CHAR(10)," "),CHAR(11)," "),CHAR(12)," "),CHAR(13)," ")),validation_boundary_state))=0,SUMPRODUCT(--EXACT(TRIM(SUBSTITUTE(SUBSTITUTE(SUBSTITUTE(SUBSTITUTE(SUBSTITUTE(SUBSTITUTE(L69,CHAR(160)," "),CHAR(9)," "),CHAR(10)," "),CHAR(11)," "),CHAR(12)," "),CHAR(13)," ")),validation_boundary_effect))=0,SUMPRODUCT(--EXACT(TRIM(SUBSTITUTE(SUBSTITUTE(SUBSTITUTE(SUBSTITUTE(SUBSTITUTE(SUBSTITUTE(M69,CHAR(160)," "),CHAR(9)," "),CHAR(10)," "),CHAR(11)," "),CHAR(12)," "),CHAR(13)," ")),validation_boundary_state))=0,SUMPRODUCT(--EXACT(TRIM(SUBSTITUTE(SUBSTITUTE(SUBSTITUTE(SUBSTITUTE(SUBSTITUTE(SUBSTITUTE(N69,CHAR(160)," "),CHAR(9)," "),CHAR(10)," "),CHAR(11)," "),CHAR(12)," "),CHAR(13)," ")),validation_boundary_effect))=0),"INVALID_INPUT",IF(OR(TRIM(SUBSTITUTE(SUBSTITUTE(SUBSTITUTE(SUBSTITUTE(SUBSTITUTE(SUBSTITUTE(G69,CHAR(160)," "),CHAR(9)," "),CHAR(10)," "),CHAR(11)," "),CHAR(12)," "),CHAR(13)," "))="UNRESOLVED",TRIM(SUBSTITUTE(SUBSTITUTE(SUBSTITUTE(SUBSTITUTE(SUBSTITUTE(SUBSTITUTE(H69,CHAR(160)," "),CHAR(9)," "),CHAR(10)," "),CHAR(11)," "),CHAR(12)," "),CHAR(13)," "))="UNKNOWN",TRIM(SUBSTITUTE(SUBSTITUTE(SUBSTITUTE(SUBSTITUTE(SUBSTITUTE(SUBSTITUTE(I69,CHAR(160)," "),CHAR(9)," "),CHAR(10)," "),CHAR(11)," "),CHAR(12)," "),CHAR(13)," "))="UNRESOLVED",TRIM(SUBSTITUTE(SUBSTITUTE(SUBSTITUTE(SUBSTITUTE(SUBSTITUTE(SUBSTITUTE(J69,CHAR(160)," "),CHAR(9)," "),CHAR(10)," "),CHAR(11)," "),CHAR(12)," "),CHAR(13)," "))="UNKNOWN",TRIM(SUBSTITUTE(SUBSTITUTE(SUBSTITUTE(SUBSTITUTE(SUBSTITUTE(SUBSTITUTE(K69,CHAR(160)," "),CHAR(9)," "),CHAR(10)," "),CHAR(11)," "),CHAR(12)," "),CHAR(13)," "))="UNRESOLVED",TRIM(SUBSTITUTE(SUBSTITUTE(SUBSTITUTE(SUBSTITUTE(SUBSTITUTE(SUBSTITUTE(L69,CHAR(160)," "),CHAR(9)," "),CHAR(10)," "),CHAR(11)," "),CHAR(12)," "),CHAR(13)," "))="UNKNOWN",TRIM(SUBSTITUTE(SUBSTITUTE(SUBSTITUTE(SUBSTITUTE(SUBSTITUTE(SUBSTITUTE(M69,CHAR(160)," "),CHAR(9)," "),CHAR(10)," "),CHAR(11)," "),CHAR(12)," "),CHAR(13)," "))="UNRESOLVED",TRIM(SUBSTITUTE(SUBSTITUTE(SUBSTITUTE(SUBSTITUTE(SUBSTITUTE(SUBSTITUTE(N69,CHAR(160)," "),CHAR(9)," "),CHAR(10)," "),CHAR(11)," "),CHAR(12)," "),CHAR(13)," "))="UNKNOWN"),"RESOLVE_SCOPE",IF(AND(TRIM(SUBSTITUTE(SUBSTITUTE(SUBSTITUTE(SUBSTITUTE(SUBSTITUTE(SUBSTITUTE(F69,CHAR(160)," "),CHAR(9)," "),CHAR(10)," "),CHAR(11)," "),CHAR(12)," "),CHAR(13)," "))="CURRENT",OR(TRIM(SUBSTITUTE(SUBSTITUTE(SUBSTITUTE(SUBSTITUTE(SUBSTITUTE(SUBSTITUTE(H69,CHAR(160)," "),CHAR(9)," "),CHAR(10)," "),CHAR(11)," "),CHAR(12)," "),CHAR(13)," "))="MATERIAL",TRIM(SUBSTITUTE(SUBSTITUTE(SUBSTITUTE(SUBSTITUTE(SUBSTITUTE(SUBSTITUTE(J69,CHAR(160)," "),CHAR(9)," "),CHAR(10)," "),CHAR(11)," "),CHAR(12)," "),CHAR(13)," "))="MATERIAL",TRIM(SUBSTITUTE(SUBSTITUTE(SUBSTITUTE(SUBSTITUTE(SUBSTITUTE(SUBSTITUTE(L69,CHAR(160)," "),CHAR(9)," "),CHAR(10)," "),CHAR(11)," "),CHAR(12)," "),CHAR(13)," "))="MATERIAL",TRIM(SUBSTITUTE(SUBSTITUTE(SUBSTITUTE(SUBSTITUTE(SUBSTITUTE(SUBSTITUTE(N69,CHAR(160)," "),CHAR(9)," "),CHAR(10)," "),CHAR(11)," "),CHAR(12)," "),CHAR(13)," "))="MATERIAL")),"REOPEN_VIEW",IF((--(TRIM(SUBSTITUTE(SUBSTITUTE(SUBSTITUTE(SUBSTITUTE(SUBSTITUTE(SUBSTITUTE(H69,CHAR(160)," "),CHAR(9)," "),CHAR(10)," "),CHAR(11)," "),CHAR(12)," "),CHAR(13)," "))="MATERIAL")+--(TRIM(SUBSTITUTE(SUBSTITUTE(SUBSTITUTE(SUBSTITUTE(SUBSTITUTE(SUBSTITUTE(J69,CHAR(160)," "),CHAR(9)," "),CHAR(10)," "),CHAR(11)," "),CHAR(12)," "),CHAR(13)," "))="MATERIAL")+--(TRIM(SUBSTITUTE(SUBSTITUTE(SUBSTITUTE(SUBSTITUTE(SUBSTITUTE(SUBSTITUTE(L69,CHAR(160)," "),CHAR(9)," "),CHAR(10)," "),CHAR(11)," "),CHAR(12)," "),CHAR(13)," "))="MATERIAL")+--(TRIM(SUBSTITUTE(SUBSTITUTE(SUBSTITUTE(SUBSTITUTE(SUBSTITUTE(SUBSTITUTE(N69,CHAR(160)," "),CHAR(9)," "),CHAR(10)," "),CHAR(11)," "),CHAR(12)," "),CHAR(13)," "))="MATERIAL"))&gt;1,"SPLIT_MULTIPLE",IF(TRIM(SUBSTITUTE(SUBSTITUTE(SUBSTITUTE(SUBSTITUTE(SUBSTITUTE(SUBSTITUTE(H69,CHAR(160)," "),CHAR(9)," "),CHAR(10)," "),CHAR(11)," "),CHAR(12)," "),CHAR(13)," "))="MATERIAL","SPLIT_BUYER",IF(TRIM(SUBSTITUTE(SUBSTITUTE(SUBSTITUTE(SUBSTITUTE(SUBSTITUTE(SUBSTITUTE(J69,CHAR(160)," "),CHAR(9)," "),CHAR(10)," "),CHAR(11)," "),CHAR(12)," "),CHAR(13)," "))="MATERIAL","SPLIT_OFFER",IF(TRIM(SUBSTITUTE(SUBSTITUTE(SUBSTITUTE(SUBSTITUTE(SUBSTITUTE(SUBSTITUTE(L69,CHAR(160)," "),CHAR(9)," "),CHAR(10)," "),CHAR(11)," "),CHAR(12)," "),CHAR(13)," "))="MATERIAL","SPLIT_MARKET",IF(TRIM(SUBSTITUTE(SUBSTITUTE(SUBSTITUTE(SUBSTITUTE(SUBSTITUTE(SUBSTITUTE(N69,CHAR(160)," "),CHAR(9)," "),CHAR(10)," "),CHAR(11)," "),CHAR(12)," "),CHAR(13)," "))="MATERIAL","SPLIT_GEOGRAPHY","USE_ONE_VIEW")))))))))))</f>
      </c>
      <c r="R69" s="46">
        <f>IF(Q69=O69,"PASS","FAIL")</f>
      </c>
      <c r="S69" t="str">
        <v>{"decision_use":"strategy","existing_view":"NONE","buyer_effect":"SAME","buyer_label":"Enterprise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69" t="str">
        <v>Workbook formula applies — original canonical fixture</v>
      </c>
      <c r="U69" t="str">
        <v>INCOMPLETE</v>
      </c>
      <c r="V69" t="str">
        <v>OBJECT</v>
      </c>
      <c r="W69" t="str">
        <v>Enterprise buying group</v>
      </c>
      <c r="X69" t="str">
        <v>Enterprise platform</v>
      </c>
      <c r="Y69" t="str">
        <v>Secure workflow coordination</v>
      </c>
      <c r="Z69" t="str">
        <v>EU buyers with confirmed serviceability</v>
      </c>
      <c r="AA69" t="str">
        <v>COMPLETE</v>
      </c>
      <c r="AB69" t="str">
        <v>NOT_READY_TO_PUBLISH</v>
      </c>
      <c r="AC69">
        <f>IF(OR(LEN(TRIM(SUBSTITUTE(SUBSTITUTE(SUBSTITUTE(SUBSTITUTE(SUBSTITUTE(SUBSTITUTE(W69,CHAR(160)," "),CHAR(9)," "),CHAR(10)," "),CHAR(11)," "),CHAR(12)," "),CHAR(13)," ")))=0,LEN(TRIM(SUBSTITUTE(SUBSTITUTE(SUBSTITUTE(SUBSTITUTE(SUBSTITUTE(SUBSTITUTE(X69,CHAR(160)," "),CHAR(9)," "),CHAR(10)," "),CHAR(11)," "),CHAR(12)," "),CHAR(13)," ")))=0,LEN(TRIM(SUBSTITUTE(SUBSTITUTE(SUBSTITUTE(SUBSTITUTE(SUBSTITUTE(SUBSTITUTE(Y69,CHAR(160)," "),CHAR(9)," "),CHAR(10)," "),CHAR(11)," "),CHAR(12)," "),CHAR(13)," ")))=0,LEN(TRIM(SUBSTITUTE(SUBSTITUTE(SUBSTITUTE(SUBSTITUTE(SUBSTITUTE(SUBSTITUTE(Z69,CHAR(160)," "),CHAR(9)," "),CHAR(10)," "),CHAR(11)," "),CHAR(12)," "),CHAR(13)," ")))=0),"INCOMPLETE","COMPLETE")</f>
      </c>
      <c r="AD69">
        <f>IF(AC69=AA69,"PASS","FAIL")</f>
      </c>
      <c r="AE69">
        <f>IF(OR(Q69="INVALID_INPUT",Q69="INCOMPLETE",Q69="RESOLVE_SCOPE",AC69="INCOMPLETE"),"NOT_READY_TO_PUBLISH","READY_FOR_HANDOFF")</f>
      </c>
      <c r="AF69">
        <f>IF(AE69=AB69,"PASS","FAIL")</f>
      </c>
    </row>
    <row r="70">
      <c r="A70" t="str">
        <v>INCOMP-004</v>
      </c>
      <c r="B70" t="str">
        <v>incomplete</v>
      </c>
      <c r="C70" t="str">
        <v>Required controlled field omitted: buyer_effect</v>
      </c>
      <c r="D70" t="str">
        <v>YES</v>
      </c>
      <c r="E70" s="40" t="str">
        <v>strategy</v>
      </c>
      <c r="F70" s="40" t="str">
        <v>NONE</v>
      </c>
      <c r="G70" s="40" t="str">
        <v>ESTABLISHED</v>
      </c>
      <c r="H70" s="40"/>
      <c r="I70" s="40" t="str">
        <v>ESTABLISHED</v>
      </c>
      <c r="J70" s="40" t="str">
        <v>SAME</v>
      </c>
      <c r="K70" s="40" t="str">
        <v>ESTABLISHED</v>
      </c>
      <c r="L70" s="40" t="str">
        <v>SAME</v>
      </c>
      <c r="M70" s="40" t="str">
        <v>ESTABLISHED</v>
      </c>
      <c r="N70" s="40" t="str">
        <v>SAME</v>
      </c>
      <c r="O70" t="str">
        <v>INCOMPLETE</v>
      </c>
      <c r="P70" t="str"/>
      <c r="Q70" s="46">
        <f>IF(V70="OBJECT_INVALID_FIELD_TYPE","INVALID_INPUT",IF(V70&lt;&gt;"OBJECT","INCOMPLETE",IF(OR(LEN(TRIM(SUBSTITUTE(SUBSTITUTE(SUBSTITUTE(SUBSTITUTE(SUBSTITUTE(SUBSTITUTE(E70,CHAR(160)," "),CHAR(9)," "),CHAR(10)," "),CHAR(11)," "),CHAR(12)," "),CHAR(13)," ")))=0,LEN(TRIM(SUBSTITUTE(SUBSTITUTE(SUBSTITUTE(SUBSTITUTE(SUBSTITUTE(SUBSTITUTE(F70,CHAR(160)," "),CHAR(9)," "),CHAR(10)," "),CHAR(11)," "),CHAR(12)," "),CHAR(13)," ")))=0,LEN(TRIM(SUBSTITUTE(SUBSTITUTE(SUBSTITUTE(SUBSTITUTE(SUBSTITUTE(SUBSTITUTE(G70,CHAR(160)," "),CHAR(9)," "),CHAR(10)," "),CHAR(11)," "),CHAR(12)," "),CHAR(13)," ")))=0,LEN(TRIM(SUBSTITUTE(SUBSTITUTE(SUBSTITUTE(SUBSTITUTE(SUBSTITUTE(SUBSTITUTE(H70,CHAR(160)," "),CHAR(9)," "),CHAR(10)," "),CHAR(11)," "),CHAR(12)," "),CHAR(13)," ")))=0,LEN(TRIM(SUBSTITUTE(SUBSTITUTE(SUBSTITUTE(SUBSTITUTE(SUBSTITUTE(SUBSTITUTE(I70,CHAR(160)," "),CHAR(9)," "),CHAR(10)," "),CHAR(11)," "),CHAR(12)," "),CHAR(13)," ")))=0,LEN(TRIM(SUBSTITUTE(SUBSTITUTE(SUBSTITUTE(SUBSTITUTE(SUBSTITUTE(SUBSTITUTE(J70,CHAR(160)," "),CHAR(9)," "),CHAR(10)," "),CHAR(11)," "),CHAR(12)," "),CHAR(13)," ")))=0,LEN(TRIM(SUBSTITUTE(SUBSTITUTE(SUBSTITUTE(SUBSTITUTE(SUBSTITUTE(SUBSTITUTE(K70,CHAR(160)," "),CHAR(9)," "),CHAR(10)," "),CHAR(11)," "),CHAR(12)," "),CHAR(13)," ")))=0,LEN(TRIM(SUBSTITUTE(SUBSTITUTE(SUBSTITUTE(SUBSTITUTE(SUBSTITUTE(SUBSTITUTE(L70,CHAR(160)," "),CHAR(9)," "),CHAR(10)," "),CHAR(11)," "),CHAR(12)," "),CHAR(13)," ")))=0,LEN(TRIM(SUBSTITUTE(SUBSTITUTE(SUBSTITUTE(SUBSTITUTE(SUBSTITUTE(SUBSTITUTE(M70,CHAR(160)," "),CHAR(9)," "),CHAR(10)," "),CHAR(11)," "),CHAR(12)," "),CHAR(13)," ")))=0,LEN(TRIM(SUBSTITUTE(SUBSTITUTE(SUBSTITUTE(SUBSTITUTE(SUBSTITUTE(SUBSTITUTE(N70,CHAR(160)," "),CHAR(9)," "),CHAR(10)," "),CHAR(11)," "),CHAR(12)," "),CHAR(13)," ")))=0),"INCOMPLETE",IF(OR(SUMPRODUCT(--EXACT(TRIM(SUBSTITUTE(SUBSTITUTE(SUBSTITUTE(SUBSTITUTE(SUBSTITUTE(SUBSTITUTE(E70,CHAR(160)," "),CHAR(9)," "),CHAR(10)," "),CHAR(11)," "),CHAR(12)," "),CHAR(13)," ")),validation_decision_use))=0,SUMPRODUCT(--EXACT(TRIM(SUBSTITUTE(SUBSTITUTE(SUBSTITUTE(SUBSTITUTE(SUBSTITUTE(SUBSTITUTE(F70,CHAR(160)," "),CHAR(9)," "),CHAR(10)," "),CHAR(11)," "),CHAR(12)," "),CHAR(13)," ")),validation_existing_view))=0,SUMPRODUCT(--EXACT(TRIM(SUBSTITUTE(SUBSTITUTE(SUBSTITUTE(SUBSTITUTE(SUBSTITUTE(SUBSTITUTE(G70,CHAR(160)," "),CHAR(9)," "),CHAR(10)," "),CHAR(11)," "),CHAR(12)," "),CHAR(13)," ")),validation_boundary_state))=0,SUMPRODUCT(--EXACT(TRIM(SUBSTITUTE(SUBSTITUTE(SUBSTITUTE(SUBSTITUTE(SUBSTITUTE(SUBSTITUTE(H70,CHAR(160)," "),CHAR(9)," "),CHAR(10)," "),CHAR(11)," "),CHAR(12)," "),CHAR(13)," ")),validation_boundary_effect))=0,SUMPRODUCT(--EXACT(TRIM(SUBSTITUTE(SUBSTITUTE(SUBSTITUTE(SUBSTITUTE(SUBSTITUTE(SUBSTITUTE(I70,CHAR(160)," "),CHAR(9)," "),CHAR(10)," "),CHAR(11)," "),CHAR(12)," "),CHAR(13)," ")),validation_boundary_state))=0,SUMPRODUCT(--EXACT(TRIM(SUBSTITUTE(SUBSTITUTE(SUBSTITUTE(SUBSTITUTE(SUBSTITUTE(SUBSTITUTE(J70,CHAR(160)," "),CHAR(9)," "),CHAR(10)," "),CHAR(11)," "),CHAR(12)," "),CHAR(13)," ")),validation_boundary_effect))=0,SUMPRODUCT(--EXACT(TRIM(SUBSTITUTE(SUBSTITUTE(SUBSTITUTE(SUBSTITUTE(SUBSTITUTE(SUBSTITUTE(K70,CHAR(160)," "),CHAR(9)," "),CHAR(10)," "),CHAR(11)," "),CHAR(12)," "),CHAR(13)," ")),validation_boundary_state))=0,SUMPRODUCT(--EXACT(TRIM(SUBSTITUTE(SUBSTITUTE(SUBSTITUTE(SUBSTITUTE(SUBSTITUTE(SUBSTITUTE(L70,CHAR(160)," "),CHAR(9)," "),CHAR(10)," "),CHAR(11)," "),CHAR(12)," "),CHAR(13)," ")),validation_boundary_effect))=0,SUMPRODUCT(--EXACT(TRIM(SUBSTITUTE(SUBSTITUTE(SUBSTITUTE(SUBSTITUTE(SUBSTITUTE(SUBSTITUTE(M70,CHAR(160)," "),CHAR(9)," "),CHAR(10)," "),CHAR(11)," "),CHAR(12)," "),CHAR(13)," ")),validation_boundary_state))=0,SUMPRODUCT(--EXACT(TRIM(SUBSTITUTE(SUBSTITUTE(SUBSTITUTE(SUBSTITUTE(SUBSTITUTE(SUBSTITUTE(N70,CHAR(160)," "),CHAR(9)," "),CHAR(10)," "),CHAR(11)," "),CHAR(12)," "),CHAR(13)," ")),validation_boundary_effect))=0),"INVALID_INPUT",IF(OR(TRIM(SUBSTITUTE(SUBSTITUTE(SUBSTITUTE(SUBSTITUTE(SUBSTITUTE(SUBSTITUTE(G70,CHAR(160)," "),CHAR(9)," "),CHAR(10)," "),CHAR(11)," "),CHAR(12)," "),CHAR(13)," "))="UNRESOLVED",TRIM(SUBSTITUTE(SUBSTITUTE(SUBSTITUTE(SUBSTITUTE(SUBSTITUTE(SUBSTITUTE(H70,CHAR(160)," "),CHAR(9)," "),CHAR(10)," "),CHAR(11)," "),CHAR(12)," "),CHAR(13)," "))="UNKNOWN",TRIM(SUBSTITUTE(SUBSTITUTE(SUBSTITUTE(SUBSTITUTE(SUBSTITUTE(SUBSTITUTE(I70,CHAR(160)," "),CHAR(9)," "),CHAR(10)," "),CHAR(11)," "),CHAR(12)," "),CHAR(13)," "))="UNRESOLVED",TRIM(SUBSTITUTE(SUBSTITUTE(SUBSTITUTE(SUBSTITUTE(SUBSTITUTE(SUBSTITUTE(J70,CHAR(160)," "),CHAR(9)," "),CHAR(10)," "),CHAR(11)," "),CHAR(12)," "),CHAR(13)," "))="UNKNOWN",TRIM(SUBSTITUTE(SUBSTITUTE(SUBSTITUTE(SUBSTITUTE(SUBSTITUTE(SUBSTITUTE(K70,CHAR(160)," "),CHAR(9)," "),CHAR(10)," "),CHAR(11)," "),CHAR(12)," "),CHAR(13)," "))="UNRESOLVED",TRIM(SUBSTITUTE(SUBSTITUTE(SUBSTITUTE(SUBSTITUTE(SUBSTITUTE(SUBSTITUTE(L70,CHAR(160)," "),CHAR(9)," "),CHAR(10)," "),CHAR(11)," "),CHAR(12)," "),CHAR(13)," "))="UNKNOWN",TRIM(SUBSTITUTE(SUBSTITUTE(SUBSTITUTE(SUBSTITUTE(SUBSTITUTE(SUBSTITUTE(M70,CHAR(160)," "),CHAR(9)," "),CHAR(10)," "),CHAR(11)," "),CHAR(12)," "),CHAR(13)," "))="UNRESOLVED",TRIM(SUBSTITUTE(SUBSTITUTE(SUBSTITUTE(SUBSTITUTE(SUBSTITUTE(SUBSTITUTE(N70,CHAR(160)," "),CHAR(9)," "),CHAR(10)," "),CHAR(11)," "),CHAR(12)," "),CHAR(13)," "))="UNKNOWN"),"RESOLVE_SCOPE",IF(AND(TRIM(SUBSTITUTE(SUBSTITUTE(SUBSTITUTE(SUBSTITUTE(SUBSTITUTE(SUBSTITUTE(F70,CHAR(160)," "),CHAR(9)," "),CHAR(10)," "),CHAR(11)," "),CHAR(12)," "),CHAR(13)," "))="CURRENT",OR(TRIM(SUBSTITUTE(SUBSTITUTE(SUBSTITUTE(SUBSTITUTE(SUBSTITUTE(SUBSTITUTE(H70,CHAR(160)," "),CHAR(9)," "),CHAR(10)," "),CHAR(11)," "),CHAR(12)," "),CHAR(13)," "))="MATERIAL",TRIM(SUBSTITUTE(SUBSTITUTE(SUBSTITUTE(SUBSTITUTE(SUBSTITUTE(SUBSTITUTE(J70,CHAR(160)," "),CHAR(9)," "),CHAR(10)," "),CHAR(11)," "),CHAR(12)," "),CHAR(13)," "))="MATERIAL",TRIM(SUBSTITUTE(SUBSTITUTE(SUBSTITUTE(SUBSTITUTE(SUBSTITUTE(SUBSTITUTE(L70,CHAR(160)," "),CHAR(9)," "),CHAR(10)," "),CHAR(11)," "),CHAR(12)," "),CHAR(13)," "))="MATERIAL",TRIM(SUBSTITUTE(SUBSTITUTE(SUBSTITUTE(SUBSTITUTE(SUBSTITUTE(SUBSTITUTE(N70,CHAR(160)," "),CHAR(9)," "),CHAR(10)," "),CHAR(11)," "),CHAR(12)," "),CHAR(13)," "))="MATERIAL")),"REOPEN_VIEW",IF((--(TRIM(SUBSTITUTE(SUBSTITUTE(SUBSTITUTE(SUBSTITUTE(SUBSTITUTE(SUBSTITUTE(H70,CHAR(160)," "),CHAR(9)," "),CHAR(10)," "),CHAR(11)," "),CHAR(12)," "),CHAR(13)," "))="MATERIAL")+--(TRIM(SUBSTITUTE(SUBSTITUTE(SUBSTITUTE(SUBSTITUTE(SUBSTITUTE(SUBSTITUTE(J70,CHAR(160)," "),CHAR(9)," "),CHAR(10)," "),CHAR(11)," "),CHAR(12)," "),CHAR(13)," "))="MATERIAL")+--(TRIM(SUBSTITUTE(SUBSTITUTE(SUBSTITUTE(SUBSTITUTE(SUBSTITUTE(SUBSTITUTE(L70,CHAR(160)," "),CHAR(9)," "),CHAR(10)," "),CHAR(11)," "),CHAR(12)," "),CHAR(13)," "))="MATERIAL")+--(TRIM(SUBSTITUTE(SUBSTITUTE(SUBSTITUTE(SUBSTITUTE(SUBSTITUTE(SUBSTITUTE(N70,CHAR(160)," "),CHAR(9)," "),CHAR(10)," "),CHAR(11)," "),CHAR(12)," "),CHAR(13)," "))="MATERIAL"))&gt;1,"SPLIT_MULTIPLE",IF(TRIM(SUBSTITUTE(SUBSTITUTE(SUBSTITUTE(SUBSTITUTE(SUBSTITUTE(SUBSTITUTE(H70,CHAR(160)," "),CHAR(9)," "),CHAR(10)," "),CHAR(11)," "),CHAR(12)," "),CHAR(13)," "))="MATERIAL","SPLIT_BUYER",IF(TRIM(SUBSTITUTE(SUBSTITUTE(SUBSTITUTE(SUBSTITUTE(SUBSTITUTE(SUBSTITUTE(J70,CHAR(160)," "),CHAR(9)," "),CHAR(10)," "),CHAR(11)," "),CHAR(12)," "),CHAR(13)," "))="MATERIAL","SPLIT_OFFER",IF(TRIM(SUBSTITUTE(SUBSTITUTE(SUBSTITUTE(SUBSTITUTE(SUBSTITUTE(SUBSTITUTE(L70,CHAR(160)," "),CHAR(9)," "),CHAR(10)," "),CHAR(11)," "),CHAR(12)," "),CHAR(13)," "))="MATERIAL","SPLIT_MARKET",IF(TRIM(SUBSTITUTE(SUBSTITUTE(SUBSTITUTE(SUBSTITUTE(SUBSTITUTE(SUBSTITUTE(N70,CHAR(160)," "),CHAR(9)," "),CHAR(10)," "),CHAR(11)," "),CHAR(12)," "),CHAR(13)," "))="MATERIAL","SPLIT_GEOGRAPHY","USE_ONE_VIEW")))))))))))</f>
      </c>
      <c r="R70" s="46">
        <f>IF(Q70=O70,"PASS","FAIL")</f>
      </c>
      <c r="S70" t="str">
        <v>{"decision_use":"strategy","existing_view":"NONE","buyer_state":"ESTABLISHED","buyer_label":"Enterprise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70" t="str">
        <v>Workbook formula applies — original canonical fixture</v>
      </c>
      <c r="U70" t="str">
        <v>INCOMPLETE</v>
      </c>
      <c r="V70" t="str">
        <v>OBJECT</v>
      </c>
      <c r="W70" t="str">
        <v>Enterprise buying group</v>
      </c>
      <c r="X70" t="str">
        <v>Enterprise platform</v>
      </c>
      <c r="Y70" t="str">
        <v>Secure workflow coordination</v>
      </c>
      <c r="Z70" t="str">
        <v>EU buyers with confirmed serviceability</v>
      </c>
      <c r="AA70" t="str">
        <v>COMPLETE</v>
      </c>
      <c r="AB70" t="str">
        <v>NOT_READY_TO_PUBLISH</v>
      </c>
      <c r="AC70">
        <f>IF(OR(LEN(TRIM(SUBSTITUTE(SUBSTITUTE(SUBSTITUTE(SUBSTITUTE(SUBSTITUTE(SUBSTITUTE(W70,CHAR(160)," "),CHAR(9)," "),CHAR(10)," "),CHAR(11)," "),CHAR(12)," "),CHAR(13)," ")))=0,LEN(TRIM(SUBSTITUTE(SUBSTITUTE(SUBSTITUTE(SUBSTITUTE(SUBSTITUTE(SUBSTITUTE(X70,CHAR(160)," "),CHAR(9)," "),CHAR(10)," "),CHAR(11)," "),CHAR(12)," "),CHAR(13)," ")))=0,LEN(TRIM(SUBSTITUTE(SUBSTITUTE(SUBSTITUTE(SUBSTITUTE(SUBSTITUTE(SUBSTITUTE(Y70,CHAR(160)," "),CHAR(9)," "),CHAR(10)," "),CHAR(11)," "),CHAR(12)," "),CHAR(13)," ")))=0,LEN(TRIM(SUBSTITUTE(SUBSTITUTE(SUBSTITUTE(SUBSTITUTE(SUBSTITUTE(SUBSTITUTE(Z70,CHAR(160)," "),CHAR(9)," "),CHAR(10)," "),CHAR(11)," "),CHAR(12)," "),CHAR(13)," ")))=0),"INCOMPLETE","COMPLETE")</f>
      </c>
      <c r="AD70">
        <f>IF(AC70=AA70,"PASS","FAIL")</f>
      </c>
      <c r="AE70">
        <f>IF(OR(Q70="INVALID_INPUT",Q70="INCOMPLETE",Q70="RESOLVE_SCOPE",AC70="INCOMPLETE"),"NOT_READY_TO_PUBLISH","READY_FOR_HANDOFF")</f>
      </c>
      <c r="AF70">
        <f>IF(AE70=AB70,"PASS","FAIL")</f>
      </c>
    </row>
    <row r="71">
      <c r="A71" t="str">
        <v>INCOMP-005</v>
      </c>
      <c r="B71" t="str">
        <v>incomplete</v>
      </c>
      <c r="C71" t="str">
        <v>Required controlled field omitted: offer_state</v>
      </c>
      <c r="D71" t="str">
        <v>YES</v>
      </c>
      <c r="E71" s="40" t="str">
        <v>strategy</v>
      </c>
      <c r="F71" s="40" t="str">
        <v>NONE</v>
      </c>
      <c r="G71" s="40" t="str">
        <v>ESTABLISHED</v>
      </c>
      <c r="H71" s="40" t="str">
        <v>SAME</v>
      </c>
      <c r="I71" s="40"/>
      <c r="J71" s="40" t="str">
        <v>SAME</v>
      </c>
      <c r="K71" s="40" t="str">
        <v>ESTABLISHED</v>
      </c>
      <c r="L71" s="40" t="str">
        <v>SAME</v>
      </c>
      <c r="M71" s="40" t="str">
        <v>ESTABLISHED</v>
      </c>
      <c r="N71" s="40" t="str">
        <v>SAME</v>
      </c>
      <c r="O71" t="str">
        <v>INCOMPLETE</v>
      </c>
      <c r="P71" t="str"/>
      <c r="Q71" s="46">
        <f>IF(V71="OBJECT_INVALID_FIELD_TYPE","INVALID_INPUT",IF(V71&lt;&gt;"OBJECT","INCOMPLETE",IF(OR(LEN(TRIM(SUBSTITUTE(SUBSTITUTE(SUBSTITUTE(SUBSTITUTE(SUBSTITUTE(SUBSTITUTE(E71,CHAR(160)," "),CHAR(9)," "),CHAR(10)," "),CHAR(11)," "),CHAR(12)," "),CHAR(13)," ")))=0,LEN(TRIM(SUBSTITUTE(SUBSTITUTE(SUBSTITUTE(SUBSTITUTE(SUBSTITUTE(SUBSTITUTE(F71,CHAR(160)," "),CHAR(9)," "),CHAR(10)," "),CHAR(11)," "),CHAR(12)," "),CHAR(13)," ")))=0,LEN(TRIM(SUBSTITUTE(SUBSTITUTE(SUBSTITUTE(SUBSTITUTE(SUBSTITUTE(SUBSTITUTE(G71,CHAR(160)," "),CHAR(9)," "),CHAR(10)," "),CHAR(11)," "),CHAR(12)," "),CHAR(13)," ")))=0,LEN(TRIM(SUBSTITUTE(SUBSTITUTE(SUBSTITUTE(SUBSTITUTE(SUBSTITUTE(SUBSTITUTE(H71,CHAR(160)," "),CHAR(9)," "),CHAR(10)," "),CHAR(11)," "),CHAR(12)," "),CHAR(13)," ")))=0,LEN(TRIM(SUBSTITUTE(SUBSTITUTE(SUBSTITUTE(SUBSTITUTE(SUBSTITUTE(SUBSTITUTE(I71,CHAR(160)," "),CHAR(9)," "),CHAR(10)," "),CHAR(11)," "),CHAR(12)," "),CHAR(13)," ")))=0,LEN(TRIM(SUBSTITUTE(SUBSTITUTE(SUBSTITUTE(SUBSTITUTE(SUBSTITUTE(SUBSTITUTE(J71,CHAR(160)," "),CHAR(9)," "),CHAR(10)," "),CHAR(11)," "),CHAR(12)," "),CHAR(13)," ")))=0,LEN(TRIM(SUBSTITUTE(SUBSTITUTE(SUBSTITUTE(SUBSTITUTE(SUBSTITUTE(SUBSTITUTE(K71,CHAR(160)," "),CHAR(9)," "),CHAR(10)," "),CHAR(11)," "),CHAR(12)," "),CHAR(13)," ")))=0,LEN(TRIM(SUBSTITUTE(SUBSTITUTE(SUBSTITUTE(SUBSTITUTE(SUBSTITUTE(SUBSTITUTE(L71,CHAR(160)," "),CHAR(9)," "),CHAR(10)," "),CHAR(11)," "),CHAR(12)," "),CHAR(13)," ")))=0,LEN(TRIM(SUBSTITUTE(SUBSTITUTE(SUBSTITUTE(SUBSTITUTE(SUBSTITUTE(SUBSTITUTE(M71,CHAR(160)," "),CHAR(9)," "),CHAR(10)," "),CHAR(11)," "),CHAR(12)," "),CHAR(13)," ")))=0,LEN(TRIM(SUBSTITUTE(SUBSTITUTE(SUBSTITUTE(SUBSTITUTE(SUBSTITUTE(SUBSTITUTE(N71,CHAR(160)," "),CHAR(9)," "),CHAR(10)," "),CHAR(11)," "),CHAR(12)," "),CHAR(13)," ")))=0),"INCOMPLETE",IF(OR(SUMPRODUCT(--EXACT(TRIM(SUBSTITUTE(SUBSTITUTE(SUBSTITUTE(SUBSTITUTE(SUBSTITUTE(SUBSTITUTE(E71,CHAR(160)," "),CHAR(9)," "),CHAR(10)," "),CHAR(11)," "),CHAR(12)," "),CHAR(13)," ")),validation_decision_use))=0,SUMPRODUCT(--EXACT(TRIM(SUBSTITUTE(SUBSTITUTE(SUBSTITUTE(SUBSTITUTE(SUBSTITUTE(SUBSTITUTE(F71,CHAR(160)," "),CHAR(9)," "),CHAR(10)," "),CHAR(11)," "),CHAR(12)," "),CHAR(13)," ")),validation_existing_view))=0,SUMPRODUCT(--EXACT(TRIM(SUBSTITUTE(SUBSTITUTE(SUBSTITUTE(SUBSTITUTE(SUBSTITUTE(SUBSTITUTE(G71,CHAR(160)," "),CHAR(9)," "),CHAR(10)," "),CHAR(11)," "),CHAR(12)," "),CHAR(13)," ")),validation_boundary_state))=0,SUMPRODUCT(--EXACT(TRIM(SUBSTITUTE(SUBSTITUTE(SUBSTITUTE(SUBSTITUTE(SUBSTITUTE(SUBSTITUTE(H71,CHAR(160)," "),CHAR(9)," "),CHAR(10)," "),CHAR(11)," "),CHAR(12)," "),CHAR(13)," ")),validation_boundary_effect))=0,SUMPRODUCT(--EXACT(TRIM(SUBSTITUTE(SUBSTITUTE(SUBSTITUTE(SUBSTITUTE(SUBSTITUTE(SUBSTITUTE(I71,CHAR(160)," "),CHAR(9)," "),CHAR(10)," "),CHAR(11)," "),CHAR(12)," "),CHAR(13)," ")),validation_boundary_state))=0,SUMPRODUCT(--EXACT(TRIM(SUBSTITUTE(SUBSTITUTE(SUBSTITUTE(SUBSTITUTE(SUBSTITUTE(SUBSTITUTE(J71,CHAR(160)," "),CHAR(9)," "),CHAR(10)," "),CHAR(11)," "),CHAR(12)," "),CHAR(13)," ")),validation_boundary_effect))=0,SUMPRODUCT(--EXACT(TRIM(SUBSTITUTE(SUBSTITUTE(SUBSTITUTE(SUBSTITUTE(SUBSTITUTE(SUBSTITUTE(K71,CHAR(160)," "),CHAR(9)," "),CHAR(10)," "),CHAR(11)," "),CHAR(12)," "),CHAR(13)," ")),validation_boundary_state))=0,SUMPRODUCT(--EXACT(TRIM(SUBSTITUTE(SUBSTITUTE(SUBSTITUTE(SUBSTITUTE(SUBSTITUTE(SUBSTITUTE(L71,CHAR(160)," "),CHAR(9)," "),CHAR(10)," "),CHAR(11)," "),CHAR(12)," "),CHAR(13)," ")),validation_boundary_effect))=0,SUMPRODUCT(--EXACT(TRIM(SUBSTITUTE(SUBSTITUTE(SUBSTITUTE(SUBSTITUTE(SUBSTITUTE(SUBSTITUTE(M71,CHAR(160)," "),CHAR(9)," "),CHAR(10)," "),CHAR(11)," "),CHAR(12)," "),CHAR(13)," ")),validation_boundary_state))=0,SUMPRODUCT(--EXACT(TRIM(SUBSTITUTE(SUBSTITUTE(SUBSTITUTE(SUBSTITUTE(SUBSTITUTE(SUBSTITUTE(N71,CHAR(160)," "),CHAR(9)," "),CHAR(10)," "),CHAR(11)," "),CHAR(12)," "),CHAR(13)," ")),validation_boundary_effect))=0),"INVALID_INPUT",IF(OR(TRIM(SUBSTITUTE(SUBSTITUTE(SUBSTITUTE(SUBSTITUTE(SUBSTITUTE(SUBSTITUTE(G71,CHAR(160)," "),CHAR(9)," "),CHAR(10)," "),CHAR(11)," "),CHAR(12)," "),CHAR(13)," "))="UNRESOLVED",TRIM(SUBSTITUTE(SUBSTITUTE(SUBSTITUTE(SUBSTITUTE(SUBSTITUTE(SUBSTITUTE(H71,CHAR(160)," "),CHAR(9)," "),CHAR(10)," "),CHAR(11)," "),CHAR(12)," "),CHAR(13)," "))="UNKNOWN",TRIM(SUBSTITUTE(SUBSTITUTE(SUBSTITUTE(SUBSTITUTE(SUBSTITUTE(SUBSTITUTE(I71,CHAR(160)," "),CHAR(9)," "),CHAR(10)," "),CHAR(11)," "),CHAR(12)," "),CHAR(13)," "))="UNRESOLVED",TRIM(SUBSTITUTE(SUBSTITUTE(SUBSTITUTE(SUBSTITUTE(SUBSTITUTE(SUBSTITUTE(J71,CHAR(160)," "),CHAR(9)," "),CHAR(10)," "),CHAR(11)," "),CHAR(12)," "),CHAR(13)," "))="UNKNOWN",TRIM(SUBSTITUTE(SUBSTITUTE(SUBSTITUTE(SUBSTITUTE(SUBSTITUTE(SUBSTITUTE(K71,CHAR(160)," "),CHAR(9)," "),CHAR(10)," "),CHAR(11)," "),CHAR(12)," "),CHAR(13)," "))="UNRESOLVED",TRIM(SUBSTITUTE(SUBSTITUTE(SUBSTITUTE(SUBSTITUTE(SUBSTITUTE(SUBSTITUTE(L71,CHAR(160)," "),CHAR(9)," "),CHAR(10)," "),CHAR(11)," "),CHAR(12)," "),CHAR(13)," "))="UNKNOWN",TRIM(SUBSTITUTE(SUBSTITUTE(SUBSTITUTE(SUBSTITUTE(SUBSTITUTE(SUBSTITUTE(M71,CHAR(160)," "),CHAR(9)," "),CHAR(10)," "),CHAR(11)," "),CHAR(12)," "),CHAR(13)," "))="UNRESOLVED",TRIM(SUBSTITUTE(SUBSTITUTE(SUBSTITUTE(SUBSTITUTE(SUBSTITUTE(SUBSTITUTE(N71,CHAR(160)," "),CHAR(9)," "),CHAR(10)," "),CHAR(11)," "),CHAR(12)," "),CHAR(13)," "))="UNKNOWN"),"RESOLVE_SCOPE",IF(AND(TRIM(SUBSTITUTE(SUBSTITUTE(SUBSTITUTE(SUBSTITUTE(SUBSTITUTE(SUBSTITUTE(F71,CHAR(160)," "),CHAR(9)," "),CHAR(10)," "),CHAR(11)," "),CHAR(12)," "),CHAR(13)," "))="CURRENT",OR(TRIM(SUBSTITUTE(SUBSTITUTE(SUBSTITUTE(SUBSTITUTE(SUBSTITUTE(SUBSTITUTE(H71,CHAR(160)," "),CHAR(9)," "),CHAR(10)," "),CHAR(11)," "),CHAR(12)," "),CHAR(13)," "))="MATERIAL",TRIM(SUBSTITUTE(SUBSTITUTE(SUBSTITUTE(SUBSTITUTE(SUBSTITUTE(SUBSTITUTE(J71,CHAR(160)," "),CHAR(9)," "),CHAR(10)," "),CHAR(11)," "),CHAR(12)," "),CHAR(13)," "))="MATERIAL",TRIM(SUBSTITUTE(SUBSTITUTE(SUBSTITUTE(SUBSTITUTE(SUBSTITUTE(SUBSTITUTE(L71,CHAR(160)," "),CHAR(9)," "),CHAR(10)," "),CHAR(11)," "),CHAR(12)," "),CHAR(13)," "))="MATERIAL",TRIM(SUBSTITUTE(SUBSTITUTE(SUBSTITUTE(SUBSTITUTE(SUBSTITUTE(SUBSTITUTE(N71,CHAR(160)," "),CHAR(9)," "),CHAR(10)," "),CHAR(11)," "),CHAR(12)," "),CHAR(13)," "))="MATERIAL")),"REOPEN_VIEW",IF((--(TRIM(SUBSTITUTE(SUBSTITUTE(SUBSTITUTE(SUBSTITUTE(SUBSTITUTE(SUBSTITUTE(H71,CHAR(160)," "),CHAR(9)," "),CHAR(10)," "),CHAR(11)," "),CHAR(12)," "),CHAR(13)," "))="MATERIAL")+--(TRIM(SUBSTITUTE(SUBSTITUTE(SUBSTITUTE(SUBSTITUTE(SUBSTITUTE(SUBSTITUTE(J71,CHAR(160)," "),CHAR(9)," "),CHAR(10)," "),CHAR(11)," "),CHAR(12)," "),CHAR(13)," "))="MATERIAL")+--(TRIM(SUBSTITUTE(SUBSTITUTE(SUBSTITUTE(SUBSTITUTE(SUBSTITUTE(SUBSTITUTE(L71,CHAR(160)," "),CHAR(9)," "),CHAR(10)," "),CHAR(11)," "),CHAR(12)," "),CHAR(13)," "))="MATERIAL")+--(TRIM(SUBSTITUTE(SUBSTITUTE(SUBSTITUTE(SUBSTITUTE(SUBSTITUTE(SUBSTITUTE(N71,CHAR(160)," "),CHAR(9)," "),CHAR(10)," "),CHAR(11)," "),CHAR(12)," "),CHAR(13)," "))="MATERIAL"))&gt;1,"SPLIT_MULTIPLE",IF(TRIM(SUBSTITUTE(SUBSTITUTE(SUBSTITUTE(SUBSTITUTE(SUBSTITUTE(SUBSTITUTE(H71,CHAR(160)," "),CHAR(9)," "),CHAR(10)," "),CHAR(11)," "),CHAR(12)," "),CHAR(13)," "))="MATERIAL","SPLIT_BUYER",IF(TRIM(SUBSTITUTE(SUBSTITUTE(SUBSTITUTE(SUBSTITUTE(SUBSTITUTE(SUBSTITUTE(J71,CHAR(160)," "),CHAR(9)," "),CHAR(10)," "),CHAR(11)," "),CHAR(12)," "),CHAR(13)," "))="MATERIAL","SPLIT_OFFER",IF(TRIM(SUBSTITUTE(SUBSTITUTE(SUBSTITUTE(SUBSTITUTE(SUBSTITUTE(SUBSTITUTE(L71,CHAR(160)," "),CHAR(9)," "),CHAR(10)," "),CHAR(11)," "),CHAR(12)," "),CHAR(13)," "))="MATERIAL","SPLIT_MARKET",IF(TRIM(SUBSTITUTE(SUBSTITUTE(SUBSTITUTE(SUBSTITUTE(SUBSTITUTE(SUBSTITUTE(N71,CHAR(160)," "),CHAR(9)," "),CHAR(10)," "),CHAR(11)," "),CHAR(12)," "),CHAR(13)," "))="MATERIAL","SPLIT_GEOGRAPHY","USE_ONE_VIEW")))))))))))</f>
      </c>
      <c r="R71" s="46">
        <f>IF(Q71=O71,"PASS","FAIL")</f>
      </c>
      <c r="S71" t="str">
        <v>{"decision_use":"strategy","existing_view":"NONE","buyer_state":"ESTABLISHED","buyer_effect":"SAME","buyer_label":"Enterprise buying group","offer_effect":"SAME","offer_label":"Enterprise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71" t="str">
        <v>Workbook formula applies — original canonical fixture</v>
      </c>
      <c r="U71" t="str">
        <v>INCOMPLETE</v>
      </c>
      <c r="V71" t="str">
        <v>OBJECT</v>
      </c>
      <c r="W71" t="str">
        <v>Enterprise buying group</v>
      </c>
      <c r="X71" t="str">
        <v>Enterprise platform</v>
      </c>
      <c r="Y71" t="str">
        <v>Secure workflow coordination</v>
      </c>
      <c r="Z71" t="str">
        <v>EU buyers with confirmed serviceability</v>
      </c>
      <c r="AA71" t="str">
        <v>COMPLETE</v>
      </c>
      <c r="AB71" t="str">
        <v>NOT_READY_TO_PUBLISH</v>
      </c>
      <c r="AC71">
        <f>IF(OR(LEN(TRIM(SUBSTITUTE(SUBSTITUTE(SUBSTITUTE(SUBSTITUTE(SUBSTITUTE(SUBSTITUTE(W71,CHAR(160)," "),CHAR(9)," "),CHAR(10)," "),CHAR(11)," "),CHAR(12)," "),CHAR(13)," ")))=0,LEN(TRIM(SUBSTITUTE(SUBSTITUTE(SUBSTITUTE(SUBSTITUTE(SUBSTITUTE(SUBSTITUTE(X71,CHAR(160)," "),CHAR(9)," "),CHAR(10)," "),CHAR(11)," "),CHAR(12)," "),CHAR(13)," ")))=0,LEN(TRIM(SUBSTITUTE(SUBSTITUTE(SUBSTITUTE(SUBSTITUTE(SUBSTITUTE(SUBSTITUTE(Y71,CHAR(160)," "),CHAR(9)," "),CHAR(10)," "),CHAR(11)," "),CHAR(12)," "),CHAR(13)," ")))=0,LEN(TRIM(SUBSTITUTE(SUBSTITUTE(SUBSTITUTE(SUBSTITUTE(SUBSTITUTE(SUBSTITUTE(Z71,CHAR(160)," "),CHAR(9)," "),CHAR(10)," "),CHAR(11)," "),CHAR(12)," "),CHAR(13)," ")))=0),"INCOMPLETE","COMPLETE")</f>
      </c>
      <c r="AD71">
        <f>IF(AC71=AA71,"PASS","FAIL")</f>
      </c>
      <c r="AE71">
        <f>IF(OR(Q71="INVALID_INPUT",Q71="INCOMPLETE",Q71="RESOLVE_SCOPE",AC71="INCOMPLETE"),"NOT_READY_TO_PUBLISH","READY_FOR_HANDOFF")</f>
      </c>
      <c r="AF71">
        <f>IF(AE71=AB71,"PASS","FAIL")</f>
      </c>
    </row>
    <row r="72">
      <c r="A72" t="str">
        <v>INCOMP-006</v>
      </c>
      <c r="B72" t="str">
        <v>incomplete</v>
      </c>
      <c r="C72" t="str">
        <v>Required controlled field omitted: offer_effect</v>
      </c>
      <c r="D72" t="str">
        <v>YES</v>
      </c>
      <c r="E72" s="40" t="str">
        <v>strategy</v>
      </c>
      <c r="F72" s="40" t="str">
        <v>NONE</v>
      </c>
      <c r="G72" s="40" t="str">
        <v>ESTABLISHED</v>
      </c>
      <c r="H72" s="40" t="str">
        <v>SAME</v>
      </c>
      <c r="I72" s="40" t="str">
        <v>ESTABLISHED</v>
      </c>
      <c r="J72" s="40"/>
      <c r="K72" s="40" t="str">
        <v>ESTABLISHED</v>
      </c>
      <c r="L72" s="40" t="str">
        <v>SAME</v>
      </c>
      <c r="M72" s="40" t="str">
        <v>ESTABLISHED</v>
      </c>
      <c r="N72" s="40" t="str">
        <v>SAME</v>
      </c>
      <c r="O72" t="str">
        <v>INCOMPLETE</v>
      </c>
      <c r="P72" t="str"/>
      <c r="Q72" s="46">
        <f>IF(V72="OBJECT_INVALID_FIELD_TYPE","INVALID_INPUT",IF(V72&lt;&gt;"OBJECT","INCOMPLETE",IF(OR(LEN(TRIM(SUBSTITUTE(SUBSTITUTE(SUBSTITUTE(SUBSTITUTE(SUBSTITUTE(SUBSTITUTE(E72,CHAR(160)," "),CHAR(9)," "),CHAR(10)," "),CHAR(11)," "),CHAR(12)," "),CHAR(13)," ")))=0,LEN(TRIM(SUBSTITUTE(SUBSTITUTE(SUBSTITUTE(SUBSTITUTE(SUBSTITUTE(SUBSTITUTE(F72,CHAR(160)," "),CHAR(9)," "),CHAR(10)," "),CHAR(11)," "),CHAR(12)," "),CHAR(13)," ")))=0,LEN(TRIM(SUBSTITUTE(SUBSTITUTE(SUBSTITUTE(SUBSTITUTE(SUBSTITUTE(SUBSTITUTE(G72,CHAR(160)," "),CHAR(9)," "),CHAR(10)," "),CHAR(11)," "),CHAR(12)," "),CHAR(13)," ")))=0,LEN(TRIM(SUBSTITUTE(SUBSTITUTE(SUBSTITUTE(SUBSTITUTE(SUBSTITUTE(SUBSTITUTE(H72,CHAR(160)," "),CHAR(9)," "),CHAR(10)," "),CHAR(11)," "),CHAR(12)," "),CHAR(13)," ")))=0,LEN(TRIM(SUBSTITUTE(SUBSTITUTE(SUBSTITUTE(SUBSTITUTE(SUBSTITUTE(SUBSTITUTE(I72,CHAR(160)," "),CHAR(9)," "),CHAR(10)," "),CHAR(11)," "),CHAR(12)," "),CHAR(13)," ")))=0,LEN(TRIM(SUBSTITUTE(SUBSTITUTE(SUBSTITUTE(SUBSTITUTE(SUBSTITUTE(SUBSTITUTE(J72,CHAR(160)," "),CHAR(9)," "),CHAR(10)," "),CHAR(11)," "),CHAR(12)," "),CHAR(13)," ")))=0,LEN(TRIM(SUBSTITUTE(SUBSTITUTE(SUBSTITUTE(SUBSTITUTE(SUBSTITUTE(SUBSTITUTE(K72,CHAR(160)," "),CHAR(9)," "),CHAR(10)," "),CHAR(11)," "),CHAR(12)," "),CHAR(13)," ")))=0,LEN(TRIM(SUBSTITUTE(SUBSTITUTE(SUBSTITUTE(SUBSTITUTE(SUBSTITUTE(SUBSTITUTE(L72,CHAR(160)," "),CHAR(9)," "),CHAR(10)," "),CHAR(11)," "),CHAR(12)," "),CHAR(13)," ")))=0,LEN(TRIM(SUBSTITUTE(SUBSTITUTE(SUBSTITUTE(SUBSTITUTE(SUBSTITUTE(SUBSTITUTE(M72,CHAR(160)," "),CHAR(9)," "),CHAR(10)," "),CHAR(11)," "),CHAR(12)," "),CHAR(13)," ")))=0,LEN(TRIM(SUBSTITUTE(SUBSTITUTE(SUBSTITUTE(SUBSTITUTE(SUBSTITUTE(SUBSTITUTE(N72,CHAR(160)," "),CHAR(9)," "),CHAR(10)," "),CHAR(11)," "),CHAR(12)," "),CHAR(13)," ")))=0),"INCOMPLETE",IF(OR(SUMPRODUCT(--EXACT(TRIM(SUBSTITUTE(SUBSTITUTE(SUBSTITUTE(SUBSTITUTE(SUBSTITUTE(SUBSTITUTE(E72,CHAR(160)," "),CHAR(9)," "),CHAR(10)," "),CHAR(11)," "),CHAR(12)," "),CHAR(13)," ")),validation_decision_use))=0,SUMPRODUCT(--EXACT(TRIM(SUBSTITUTE(SUBSTITUTE(SUBSTITUTE(SUBSTITUTE(SUBSTITUTE(SUBSTITUTE(F72,CHAR(160)," "),CHAR(9)," "),CHAR(10)," "),CHAR(11)," "),CHAR(12)," "),CHAR(13)," ")),validation_existing_view))=0,SUMPRODUCT(--EXACT(TRIM(SUBSTITUTE(SUBSTITUTE(SUBSTITUTE(SUBSTITUTE(SUBSTITUTE(SUBSTITUTE(G72,CHAR(160)," "),CHAR(9)," "),CHAR(10)," "),CHAR(11)," "),CHAR(12)," "),CHAR(13)," ")),validation_boundary_state))=0,SUMPRODUCT(--EXACT(TRIM(SUBSTITUTE(SUBSTITUTE(SUBSTITUTE(SUBSTITUTE(SUBSTITUTE(SUBSTITUTE(H72,CHAR(160)," "),CHAR(9)," "),CHAR(10)," "),CHAR(11)," "),CHAR(12)," "),CHAR(13)," ")),validation_boundary_effect))=0,SUMPRODUCT(--EXACT(TRIM(SUBSTITUTE(SUBSTITUTE(SUBSTITUTE(SUBSTITUTE(SUBSTITUTE(SUBSTITUTE(I72,CHAR(160)," "),CHAR(9)," "),CHAR(10)," "),CHAR(11)," "),CHAR(12)," "),CHAR(13)," ")),validation_boundary_state))=0,SUMPRODUCT(--EXACT(TRIM(SUBSTITUTE(SUBSTITUTE(SUBSTITUTE(SUBSTITUTE(SUBSTITUTE(SUBSTITUTE(J72,CHAR(160)," "),CHAR(9)," "),CHAR(10)," "),CHAR(11)," "),CHAR(12)," "),CHAR(13)," ")),validation_boundary_effect))=0,SUMPRODUCT(--EXACT(TRIM(SUBSTITUTE(SUBSTITUTE(SUBSTITUTE(SUBSTITUTE(SUBSTITUTE(SUBSTITUTE(K72,CHAR(160)," "),CHAR(9)," "),CHAR(10)," "),CHAR(11)," "),CHAR(12)," "),CHAR(13)," ")),validation_boundary_state))=0,SUMPRODUCT(--EXACT(TRIM(SUBSTITUTE(SUBSTITUTE(SUBSTITUTE(SUBSTITUTE(SUBSTITUTE(SUBSTITUTE(L72,CHAR(160)," "),CHAR(9)," "),CHAR(10)," "),CHAR(11)," "),CHAR(12)," "),CHAR(13)," ")),validation_boundary_effect))=0,SUMPRODUCT(--EXACT(TRIM(SUBSTITUTE(SUBSTITUTE(SUBSTITUTE(SUBSTITUTE(SUBSTITUTE(SUBSTITUTE(M72,CHAR(160)," "),CHAR(9)," "),CHAR(10)," "),CHAR(11)," "),CHAR(12)," "),CHAR(13)," ")),validation_boundary_state))=0,SUMPRODUCT(--EXACT(TRIM(SUBSTITUTE(SUBSTITUTE(SUBSTITUTE(SUBSTITUTE(SUBSTITUTE(SUBSTITUTE(N72,CHAR(160)," "),CHAR(9)," "),CHAR(10)," "),CHAR(11)," "),CHAR(12)," "),CHAR(13)," ")),validation_boundary_effect))=0),"INVALID_INPUT",IF(OR(TRIM(SUBSTITUTE(SUBSTITUTE(SUBSTITUTE(SUBSTITUTE(SUBSTITUTE(SUBSTITUTE(G72,CHAR(160)," "),CHAR(9)," "),CHAR(10)," "),CHAR(11)," "),CHAR(12)," "),CHAR(13)," "))="UNRESOLVED",TRIM(SUBSTITUTE(SUBSTITUTE(SUBSTITUTE(SUBSTITUTE(SUBSTITUTE(SUBSTITUTE(H72,CHAR(160)," "),CHAR(9)," "),CHAR(10)," "),CHAR(11)," "),CHAR(12)," "),CHAR(13)," "))="UNKNOWN",TRIM(SUBSTITUTE(SUBSTITUTE(SUBSTITUTE(SUBSTITUTE(SUBSTITUTE(SUBSTITUTE(I72,CHAR(160)," "),CHAR(9)," "),CHAR(10)," "),CHAR(11)," "),CHAR(12)," "),CHAR(13)," "))="UNRESOLVED",TRIM(SUBSTITUTE(SUBSTITUTE(SUBSTITUTE(SUBSTITUTE(SUBSTITUTE(SUBSTITUTE(J72,CHAR(160)," "),CHAR(9)," "),CHAR(10)," "),CHAR(11)," "),CHAR(12)," "),CHAR(13)," "))="UNKNOWN",TRIM(SUBSTITUTE(SUBSTITUTE(SUBSTITUTE(SUBSTITUTE(SUBSTITUTE(SUBSTITUTE(K72,CHAR(160)," "),CHAR(9)," "),CHAR(10)," "),CHAR(11)," "),CHAR(12)," "),CHAR(13)," "))="UNRESOLVED",TRIM(SUBSTITUTE(SUBSTITUTE(SUBSTITUTE(SUBSTITUTE(SUBSTITUTE(SUBSTITUTE(L72,CHAR(160)," "),CHAR(9)," "),CHAR(10)," "),CHAR(11)," "),CHAR(12)," "),CHAR(13)," "))="UNKNOWN",TRIM(SUBSTITUTE(SUBSTITUTE(SUBSTITUTE(SUBSTITUTE(SUBSTITUTE(SUBSTITUTE(M72,CHAR(160)," "),CHAR(9)," "),CHAR(10)," "),CHAR(11)," "),CHAR(12)," "),CHAR(13)," "))="UNRESOLVED",TRIM(SUBSTITUTE(SUBSTITUTE(SUBSTITUTE(SUBSTITUTE(SUBSTITUTE(SUBSTITUTE(N72,CHAR(160)," "),CHAR(9)," "),CHAR(10)," "),CHAR(11)," "),CHAR(12)," "),CHAR(13)," "))="UNKNOWN"),"RESOLVE_SCOPE",IF(AND(TRIM(SUBSTITUTE(SUBSTITUTE(SUBSTITUTE(SUBSTITUTE(SUBSTITUTE(SUBSTITUTE(F72,CHAR(160)," "),CHAR(9)," "),CHAR(10)," "),CHAR(11)," "),CHAR(12)," "),CHAR(13)," "))="CURRENT",OR(TRIM(SUBSTITUTE(SUBSTITUTE(SUBSTITUTE(SUBSTITUTE(SUBSTITUTE(SUBSTITUTE(H72,CHAR(160)," "),CHAR(9)," "),CHAR(10)," "),CHAR(11)," "),CHAR(12)," "),CHAR(13)," "))="MATERIAL",TRIM(SUBSTITUTE(SUBSTITUTE(SUBSTITUTE(SUBSTITUTE(SUBSTITUTE(SUBSTITUTE(J72,CHAR(160)," "),CHAR(9)," "),CHAR(10)," "),CHAR(11)," "),CHAR(12)," "),CHAR(13)," "))="MATERIAL",TRIM(SUBSTITUTE(SUBSTITUTE(SUBSTITUTE(SUBSTITUTE(SUBSTITUTE(SUBSTITUTE(L72,CHAR(160)," "),CHAR(9)," "),CHAR(10)," "),CHAR(11)," "),CHAR(12)," "),CHAR(13)," "))="MATERIAL",TRIM(SUBSTITUTE(SUBSTITUTE(SUBSTITUTE(SUBSTITUTE(SUBSTITUTE(SUBSTITUTE(N72,CHAR(160)," "),CHAR(9)," "),CHAR(10)," "),CHAR(11)," "),CHAR(12)," "),CHAR(13)," "))="MATERIAL")),"REOPEN_VIEW",IF((--(TRIM(SUBSTITUTE(SUBSTITUTE(SUBSTITUTE(SUBSTITUTE(SUBSTITUTE(SUBSTITUTE(H72,CHAR(160)," "),CHAR(9)," "),CHAR(10)," "),CHAR(11)," "),CHAR(12)," "),CHAR(13)," "))="MATERIAL")+--(TRIM(SUBSTITUTE(SUBSTITUTE(SUBSTITUTE(SUBSTITUTE(SUBSTITUTE(SUBSTITUTE(J72,CHAR(160)," "),CHAR(9)," "),CHAR(10)," "),CHAR(11)," "),CHAR(12)," "),CHAR(13)," "))="MATERIAL")+--(TRIM(SUBSTITUTE(SUBSTITUTE(SUBSTITUTE(SUBSTITUTE(SUBSTITUTE(SUBSTITUTE(L72,CHAR(160)," "),CHAR(9)," "),CHAR(10)," "),CHAR(11)," "),CHAR(12)," "),CHAR(13)," "))="MATERIAL")+--(TRIM(SUBSTITUTE(SUBSTITUTE(SUBSTITUTE(SUBSTITUTE(SUBSTITUTE(SUBSTITUTE(N72,CHAR(160)," "),CHAR(9)," "),CHAR(10)," "),CHAR(11)," "),CHAR(12)," "),CHAR(13)," "))="MATERIAL"))&gt;1,"SPLIT_MULTIPLE",IF(TRIM(SUBSTITUTE(SUBSTITUTE(SUBSTITUTE(SUBSTITUTE(SUBSTITUTE(SUBSTITUTE(H72,CHAR(160)," "),CHAR(9)," "),CHAR(10)," "),CHAR(11)," "),CHAR(12)," "),CHAR(13)," "))="MATERIAL","SPLIT_BUYER",IF(TRIM(SUBSTITUTE(SUBSTITUTE(SUBSTITUTE(SUBSTITUTE(SUBSTITUTE(SUBSTITUTE(J72,CHAR(160)," "),CHAR(9)," "),CHAR(10)," "),CHAR(11)," "),CHAR(12)," "),CHAR(13)," "))="MATERIAL","SPLIT_OFFER",IF(TRIM(SUBSTITUTE(SUBSTITUTE(SUBSTITUTE(SUBSTITUTE(SUBSTITUTE(SUBSTITUTE(L72,CHAR(160)," "),CHAR(9)," "),CHAR(10)," "),CHAR(11)," "),CHAR(12)," "),CHAR(13)," "))="MATERIAL","SPLIT_MARKET",IF(TRIM(SUBSTITUTE(SUBSTITUTE(SUBSTITUTE(SUBSTITUTE(SUBSTITUTE(SUBSTITUTE(N72,CHAR(160)," "),CHAR(9)," "),CHAR(10)," "),CHAR(11)," "),CHAR(12)," "),CHAR(13)," "))="MATERIAL","SPLIT_GEOGRAPHY","USE_ONE_VIEW")))))))))))</f>
      </c>
      <c r="R72" s="46">
        <f>IF(Q72=O72,"PASS","FAIL")</f>
      </c>
      <c r="S72" t="str">
        <v>{"decision_use":"strategy","existing_view":"NONE","buyer_state":"ESTABLISHED","buyer_effect":"SAME","buyer_label":"Enterprise buying group","offer_state":"ESTABLISHED","offer_label":"Enterprise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72" t="str">
        <v>Workbook formula applies — original canonical fixture</v>
      </c>
      <c r="U72" t="str">
        <v>INCOMPLETE</v>
      </c>
      <c r="V72" t="str">
        <v>OBJECT</v>
      </c>
      <c r="W72" t="str">
        <v>Enterprise buying group</v>
      </c>
      <c r="X72" t="str">
        <v>Enterprise platform</v>
      </c>
      <c r="Y72" t="str">
        <v>Secure workflow coordination</v>
      </c>
      <c r="Z72" t="str">
        <v>EU buyers with confirmed serviceability</v>
      </c>
      <c r="AA72" t="str">
        <v>COMPLETE</v>
      </c>
      <c r="AB72" t="str">
        <v>NOT_READY_TO_PUBLISH</v>
      </c>
      <c r="AC72">
        <f>IF(OR(LEN(TRIM(SUBSTITUTE(SUBSTITUTE(SUBSTITUTE(SUBSTITUTE(SUBSTITUTE(SUBSTITUTE(W72,CHAR(160)," "),CHAR(9)," "),CHAR(10)," "),CHAR(11)," "),CHAR(12)," "),CHAR(13)," ")))=0,LEN(TRIM(SUBSTITUTE(SUBSTITUTE(SUBSTITUTE(SUBSTITUTE(SUBSTITUTE(SUBSTITUTE(X72,CHAR(160)," "),CHAR(9)," "),CHAR(10)," "),CHAR(11)," "),CHAR(12)," "),CHAR(13)," ")))=0,LEN(TRIM(SUBSTITUTE(SUBSTITUTE(SUBSTITUTE(SUBSTITUTE(SUBSTITUTE(SUBSTITUTE(Y72,CHAR(160)," "),CHAR(9)," "),CHAR(10)," "),CHAR(11)," "),CHAR(12)," "),CHAR(13)," ")))=0,LEN(TRIM(SUBSTITUTE(SUBSTITUTE(SUBSTITUTE(SUBSTITUTE(SUBSTITUTE(SUBSTITUTE(Z72,CHAR(160)," "),CHAR(9)," "),CHAR(10)," "),CHAR(11)," "),CHAR(12)," "),CHAR(13)," ")))=0),"INCOMPLETE","COMPLETE")</f>
      </c>
      <c r="AD72">
        <f>IF(AC72=AA72,"PASS","FAIL")</f>
      </c>
      <c r="AE72">
        <f>IF(OR(Q72="INVALID_INPUT",Q72="INCOMPLETE",Q72="RESOLVE_SCOPE",AC72="INCOMPLETE"),"NOT_READY_TO_PUBLISH","READY_FOR_HANDOFF")</f>
      </c>
      <c r="AF72">
        <f>IF(AE72=AB72,"PASS","FAIL")</f>
      </c>
    </row>
    <row r="73">
      <c r="A73" t="str">
        <v>INCOMP-007</v>
      </c>
      <c r="B73" t="str">
        <v>incomplete</v>
      </c>
      <c r="C73" t="str">
        <v>Required controlled field omitted: market_state</v>
      </c>
      <c r="D73" t="str">
        <v>YES</v>
      </c>
      <c r="E73" s="40" t="str">
        <v>strategy</v>
      </c>
      <c r="F73" s="40" t="str">
        <v>NONE</v>
      </c>
      <c r="G73" s="40" t="str">
        <v>ESTABLISHED</v>
      </c>
      <c r="H73" s="40" t="str">
        <v>SAME</v>
      </c>
      <c r="I73" s="40" t="str">
        <v>ESTABLISHED</v>
      </c>
      <c r="J73" s="40" t="str">
        <v>SAME</v>
      </c>
      <c r="K73" s="40"/>
      <c r="L73" s="40" t="str">
        <v>SAME</v>
      </c>
      <c r="M73" s="40" t="str">
        <v>ESTABLISHED</v>
      </c>
      <c r="N73" s="40" t="str">
        <v>SAME</v>
      </c>
      <c r="O73" t="str">
        <v>INCOMPLETE</v>
      </c>
      <c r="P73" t="str"/>
      <c r="Q73" s="46">
        <f>IF(V73="OBJECT_INVALID_FIELD_TYPE","INVALID_INPUT",IF(V73&lt;&gt;"OBJECT","INCOMPLETE",IF(OR(LEN(TRIM(SUBSTITUTE(SUBSTITUTE(SUBSTITUTE(SUBSTITUTE(SUBSTITUTE(SUBSTITUTE(E73,CHAR(160)," "),CHAR(9)," "),CHAR(10)," "),CHAR(11)," "),CHAR(12)," "),CHAR(13)," ")))=0,LEN(TRIM(SUBSTITUTE(SUBSTITUTE(SUBSTITUTE(SUBSTITUTE(SUBSTITUTE(SUBSTITUTE(F73,CHAR(160)," "),CHAR(9)," "),CHAR(10)," "),CHAR(11)," "),CHAR(12)," "),CHAR(13)," ")))=0,LEN(TRIM(SUBSTITUTE(SUBSTITUTE(SUBSTITUTE(SUBSTITUTE(SUBSTITUTE(SUBSTITUTE(G73,CHAR(160)," "),CHAR(9)," "),CHAR(10)," "),CHAR(11)," "),CHAR(12)," "),CHAR(13)," ")))=0,LEN(TRIM(SUBSTITUTE(SUBSTITUTE(SUBSTITUTE(SUBSTITUTE(SUBSTITUTE(SUBSTITUTE(H73,CHAR(160)," "),CHAR(9)," "),CHAR(10)," "),CHAR(11)," "),CHAR(12)," "),CHAR(13)," ")))=0,LEN(TRIM(SUBSTITUTE(SUBSTITUTE(SUBSTITUTE(SUBSTITUTE(SUBSTITUTE(SUBSTITUTE(I73,CHAR(160)," "),CHAR(9)," "),CHAR(10)," "),CHAR(11)," "),CHAR(12)," "),CHAR(13)," ")))=0,LEN(TRIM(SUBSTITUTE(SUBSTITUTE(SUBSTITUTE(SUBSTITUTE(SUBSTITUTE(SUBSTITUTE(J73,CHAR(160)," "),CHAR(9)," "),CHAR(10)," "),CHAR(11)," "),CHAR(12)," "),CHAR(13)," ")))=0,LEN(TRIM(SUBSTITUTE(SUBSTITUTE(SUBSTITUTE(SUBSTITUTE(SUBSTITUTE(SUBSTITUTE(K73,CHAR(160)," "),CHAR(9)," "),CHAR(10)," "),CHAR(11)," "),CHAR(12)," "),CHAR(13)," ")))=0,LEN(TRIM(SUBSTITUTE(SUBSTITUTE(SUBSTITUTE(SUBSTITUTE(SUBSTITUTE(SUBSTITUTE(L73,CHAR(160)," "),CHAR(9)," "),CHAR(10)," "),CHAR(11)," "),CHAR(12)," "),CHAR(13)," ")))=0,LEN(TRIM(SUBSTITUTE(SUBSTITUTE(SUBSTITUTE(SUBSTITUTE(SUBSTITUTE(SUBSTITUTE(M73,CHAR(160)," "),CHAR(9)," "),CHAR(10)," "),CHAR(11)," "),CHAR(12)," "),CHAR(13)," ")))=0,LEN(TRIM(SUBSTITUTE(SUBSTITUTE(SUBSTITUTE(SUBSTITUTE(SUBSTITUTE(SUBSTITUTE(N73,CHAR(160)," "),CHAR(9)," "),CHAR(10)," "),CHAR(11)," "),CHAR(12)," "),CHAR(13)," ")))=0),"INCOMPLETE",IF(OR(SUMPRODUCT(--EXACT(TRIM(SUBSTITUTE(SUBSTITUTE(SUBSTITUTE(SUBSTITUTE(SUBSTITUTE(SUBSTITUTE(E73,CHAR(160)," "),CHAR(9)," "),CHAR(10)," "),CHAR(11)," "),CHAR(12)," "),CHAR(13)," ")),validation_decision_use))=0,SUMPRODUCT(--EXACT(TRIM(SUBSTITUTE(SUBSTITUTE(SUBSTITUTE(SUBSTITUTE(SUBSTITUTE(SUBSTITUTE(F73,CHAR(160)," "),CHAR(9)," "),CHAR(10)," "),CHAR(11)," "),CHAR(12)," "),CHAR(13)," ")),validation_existing_view))=0,SUMPRODUCT(--EXACT(TRIM(SUBSTITUTE(SUBSTITUTE(SUBSTITUTE(SUBSTITUTE(SUBSTITUTE(SUBSTITUTE(G73,CHAR(160)," "),CHAR(9)," "),CHAR(10)," "),CHAR(11)," "),CHAR(12)," "),CHAR(13)," ")),validation_boundary_state))=0,SUMPRODUCT(--EXACT(TRIM(SUBSTITUTE(SUBSTITUTE(SUBSTITUTE(SUBSTITUTE(SUBSTITUTE(SUBSTITUTE(H73,CHAR(160)," "),CHAR(9)," "),CHAR(10)," "),CHAR(11)," "),CHAR(12)," "),CHAR(13)," ")),validation_boundary_effect))=0,SUMPRODUCT(--EXACT(TRIM(SUBSTITUTE(SUBSTITUTE(SUBSTITUTE(SUBSTITUTE(SUBSTITUTE(SUBSTITUTE(I73,CHAR(160)," "),CHAR(9)," "),CHAR(10)," "),CHAR(11)," "),CHAR(12)," "),CHAR(13)," ")),validation_boundary_state))=0,SUMPRODUCT(--EXACT(TRIM(SUBSTITUTE(SUBSTITUTE(SUBSTITUTE(SUBSTITUTE(SUBSTITUTE(SUBSTITUTE(J73,CHAR(160)," "),CHAR(9)," "),CHAR(10)," "),CHAR(11)," "),CHAR(12)," "),CHAR(13)," ")),validation_boundary_effect))=0,SUMPRODUCT(--EXACT(TRIM(SUBSTITUTE(SUBSTITUTE(SUBSTITUTE(SUBSTITUTE(SUBSTITUTE(SUBSTITUTE(K73,CHAR(160)," "),CHAR(9)," "),CHAR(10)," "),CHAR(11)," "),CHAR(12)," "),CHAR(13)," ")),validation_boundary_state))=0,SUMPRODUCT(--EXACT(TRIM(SUBSTITUTE(SUBSTITUTE(SUBSTITUTE(SUBSTITUTE(SUBSTITUTE(SUBSTITUTE(L73,CHAR(160)," "),CHAR(9)," "),CHAR(10)," "),CHAR(11)," "),CHAR(12)," "),CHAR(13)," ")),validation_boundary_effect))=0,SUMPRODUCT(--EXACT(TRIM(SUBSTITUTE(SUBSTITUTE(SUBSTITUTE(SUBSTITUTE(SUBSTITUTE(SUBSTITUTE(M73,CHAR(160)," "),CHAR(9)," "),CHAR(10)," "),CHAR(11)," "),CHAR(12)," "),CHAR(13)," ")),validation_boundary_state))=0,SUMPRODUCT(--EXACT(TRIM(SUBSTITUTE(SUBSTITUTE(SUBSTITUTE(SUBSTITUTE(SUBSTITUTE(SUBSTITUTE(N73,CHAR(160)," "),CHAR(9)," "),CHAR(10)," "),CHAR(11)," "),CHAR(12)," "),CHAR(13)," ")),validation_boundary_effect))=0),"INVALID_INPUT",IF(OR(TRIM(SUBSTITUTE(SUBSTITUTE(SUBSTITUTE(SUBSTITUTE(SUBSTITUTE(SUBSTITUTE(G73,CHAR(160)," "),CHAR(9)," "),CHAR(10)," "),CHAR(11)," "),CHAR(12)," "),CHAR(13)," "))="UNRESOLVED",TRIM(SUBSTITUTE(SUBSTITUTE(SUBSTITUTE(SUBSTITUTE(SUBSTITUTE(SUBSTITUTE(H73,CHAR(160)," "),CHAR(9)," "),CHAR(10)," "),CHAR(11)," "),CHAR(12)," "),CHAR(13)," "))="UNKNOWN",TRIM(SUBSTITUTE(SUBSTITUTE(SUBSTITUTE(SUBSTITUTE(SUBSTITUTE(SUBSTITUTE(I73,CHAR(160)," "),CHAR(9)," "),CHAR(10)," "),CHAR(11)," "),CHAR(12)," "),CHAR(13)," "))="UNRESOLVED",TRIM(SUBSTITUTE(SUBSTITUTE(SUBSTITUTE(SUBSTITUTE(SUBSTITUTE(SUBSTITUTE(J73,CHAR(160)," "),CHAR(9)," "),CHAR(10)," "),CHAR(11)," "),CHAR(12)," "),CHAR(13)," "))="UNKNOWN",TRIM(SUBSTITUTE(SUBSTITUTE(SUBSTITUTE(SUBSTITUTE(SUBSTITUTE(SUBSTITUTE(K73,CHAR(160)," "),CHAR(9)," "),CHAR(10)," "),CHAR(11)," "),CHAR(12)," "),CHAR(13)," "))="UNRESOLVED",TRIM(SUBSTITUTE(SUBSTITUTE(SUBSTITUTE(SUBSTITUTE(SUBSTITUTE(SUBSTITUTE(L73,CHAR(160)," "),CHAR(9)," "),CHAR(10)," "),CHAR(11)," "),CHAR(12)," "),CHAR(13)," "))="UNKNOWN",TRIM(SUBSTITUTE(SUBSTITUTE(SUBSTITUTE(SUBSTITUTE(SUBSTITUTE(SUBSTITUTE(M73,CHAR(160)," "),CHAR(9)," "),CHAR(10)," "),CHAR(11)," "),CHAR(12)," "),CHAR(13)," "))="UNRESOLVED",TRIM(SUBSTITUTE(SUBSTITUTE(SUBSTITUTE(SUBSTITUTE(SUBSTITUTE(SUBSTITUTE(N73,CHAR(160)," "),CHAR(9)," "),CHAR(10)," "),CHAR(11)," "),CHAR(12)," "),CHAR(13)," "))="UNKNOWN"),"RESOLVE_SCOPE",IF(AND(TRIM(SUBSTITUTE(SUBSTITUTE(SUBSTITUTE(SUBSTITUTE(SUBSTITUTE(SUBSTITUTE(F73,CHAR(160)," "),CHAR(9)," "),CHAR(10)," "),CHAR(11)," "),CHAR(12)," "),CHAR(13)," "))="CURRENT",OR(TRIM(SUBSTITUTE(SUBSTITUTE(SUBSTITUTE(SUBSTITUTE(SUBSTITUTE(SUBSTITUTE(H73,CHAR(160)," "),CHAR(9)," "),CHAR(10)," "),CHAR(11)," "),CHAR(12)," "),CHAR(13)," "))="MATERIAL",TRIM(SUBSTITUTE(SUBSTITUTE(SUBSTITUTE(SUBSTITUTE(SUBSTITUTE(SUBSTITUTE(J73,CHAR(160)," "),CHAR(9)," "),CHAR(10)," "),CHAR(11)," "),CHAR(12)," "),CHAR(13)," "))="MATERIAL",TRIM(SUBSTITUTE(SUBSTITUTE(SUBSTITUTE(SUBSTITUTE(SUBSTITUTE(SUBSTITUTE(L73,CHAR(160)," "),CHAR(9)," "),CHAR(10)," "),CHAR(11)," "),CHAR(12)," "),CHAR(13)," "))="MATERIAL",TRIM(SUBSTITUTE(SUBSTITUTE(SUBSTITUTE(SUBSTITUTE(SUBSTITUTE(SUBSTITUTE(N73,CHAR(160)," "),CHAR(9)," "),CHAR(10)," "),CHAR(11)," "),CHAR(12)," "),CHAR(13)," "))="MATERIAL")),"REOPEN_VIEW",IF((--(TRIM(SUBSTITUTE(SUBSTITUTE(SUBSTITUTE(SUBSTITUTE(SUBSTITUTE(SUBSTITUTE(H73,CHAR(160)," "),CHAR(9)," "),CHAR(10)," "),CHAR(11)," "),CHAR(12)," "),CHAR(13)," "))="MATERIAL")+--(TRIM(SUBSTITUTE(SUBSTITUTE(SUBSTITUTE(SUBSTITUTE(SUBSTITUTE(SUBSTITUTE(J73,CHAR(160)," "),CHAR(9)," "),CHAR(10)," "),CHAR(11)," "),CHAR(12)," "),CHAR(13)," "))="MATERIAL")+--(TRIM(SUBSTITUTE(SUBSTITUTE(SUBSTITUTE(SUBSTITUTE(SUBSTITUTE(SUBSTITUTE(L73,CHAR(160)," "),CHAR(9)," "),CHAR(10)," "),CHAR(11)," "),CHAR(12)," "),CHAR(13)," "))="MATERIAL")+--(TRIM(SUBSTITUTE(SUBSTITUTE(SUBSTITUTE(SUBSTITUTE(SUBSTITUTE(SUBSTITUTE(N73,CHAR(160)," "),CHAR(9)," "),CHAR(10)," "),CHAR(11)," "),CHAR(12)," "),CHAR(13)," "))="MATERIAL"))&gt;1,"SPLIT_MULTIPLE",IF(TRIM(SUBSTITUTE(SUBSTITUTE(SUBSTITUTE(SUBSTITUTE(SUBSTITUTE(SUBSTITUTE(H73,CHAR(160)," "),CHAR(9)," "),CHAR(10)," "),CHAR(11)," "),CHAR(12)," "),CHAR(13)," "))="MATERIAL","SPLIT_BUYER",IF(TRIM(SUBSTITUTE(SUBSTITUTE(SUBSTITUTE(SUBSTITUTE(SUBSTITUTE(SUBSTITUTE(J73,CHAR(160)," "),CHAR(9)," "),CHAR(10)," "),CHAR(11)," "),CHAR(12)," "),CHAR(13)," "))="MATERIAL","SPLIT_OFFER",IF(TRIM(SUBSTITUTE(SUBSTITUTE(SUBSTITUTE(SUBSTITUTE(SUBSTITUTE(SUBSTITUTE(L73,CHAR(160)," "),CHAR(9)," "),CHAR(10)," "),CHAR(11)," "),CHAR(12)," "),CHAR(13)," "))="MATERIAL","SPLIT_MARKET",IF(TRIM(SUBSTITUTE(SUBSTITUTE(SUBSTITUTE(SUBSTITUTE(SUBSTITUTE(SUBSTITUTE(N73,CHAR(160)," "),CHAR(9)," "),CHAR(10)," "),CHAR(11)," "),CHAR(12)," "),CHAR(13)," "))="MATERIAL","SPLIT_GEOGRAPHY","USE_ONE_VIEW")))))))))))</f>
      </c>
      <c r="R73" s="46">
        <f>IF(Q73=O73,"PASS","FAIL")</f>
      </c>
      <c r="S73" t="str">
        <v>{"decision_use":"strategy","existing_view":"NONE","buyer_state":"ESTABLISHED","buyer_effect":"SAME","buyer_label":"Enterprise buying group","offer_state":"ESTABLISHED","offer_effect":"SAME","offer_label":"Enterprise platform","market_effect":"SAME","market_label":"Secure workflow coordination","geography_state":"ESTABLISHED","geography_effect":"SAME","geography_label":"EU buyers with confirmed serviceability"}</v>
      </c>
      <c r="T73" t="str">
        <v>Workbook formula applies — original canonical fixture</v>
      </c>
      <c r="U73" t="str">
        <v>INCOMPLETE</v>
      </c>
      <c r="V73" t="str">
        <v>OBJECT</v>
      </c>
      <c r="W73" t="str">
        <v>Enterprise buying group</v>
      </c>
      <c r="X73" t="str">
        <v>Enterprise platform</v>
      </c>
      <c r="Y73" t="str">
        <v>Secure workflow coordination</v>
      </c>
      <c r="Z73" t="str">
        <v>EU buyers with confirmed serviceability</v>
      </c>
      <c r="AA73" t="str">
        <v>COMPLETE</v>
      </c>
      <c r="AB73" t="str">
        <v>NOT_READY_TO_PUBLISH</v>
      </c>
      <c r="AC73">
        <f>IF(OR(LEN(TRIM(SUBSTITUTE(SUBSTITUTE(SUBSTITUTE(SUBSTITUTE(SUBSTITUTE(SUBSTITUTE(W73,CHAR(160)," "),CHAR(9)," "),CHAR(10)," "),CHAR(11)," "),CHAR(12)," "),CHAR(13)," ")))=0,LEN(TRIM(SUBSTITUTE(SUBSTITUTE(SUBSTITUTE(SUBSTITUTE(SUBSTITUTE(SUBSTITUTE(X73,CHAR(160)," "),CHAR(9)," "),CHAR(10)," "),CHAR(11)," "),CHAR(12)," "),CHAR(13)," ")))=0,LEN(TRIM(SUBSTITUTE(SUBSTITUTE(SUBSTITUTE(SUBSTITUTE(SUBSTITUTE(SUBSTITUTE(Y73,CHAR(160)," "),CHAR(9)," "),CHAR(10)," "),CHAR(11)," "),CHAR(12)," "),CHAR(13)," ")))=0,LEN(TRIM(SUBSTITUTE(SUBSTITUTE(SUBSTITUTE(SUBSTITUTE(SUBSTITUTE(SUBSTITUTE(Z73,CHAR(160)," "),CHAR(9)," "),CHAR(10)," "),CHAR(11)," "),CHAR(12)," "),CHAR(13)," ")))=0),"INCOMPLETE","COMPLETE")</f>
      </c>
      <c r="AD73">
        <f>IF(AC73=AA73,"PASS","FAIL")</f>
      </c>
      <c r="AE73">
        <f>IF(OR(Q73="INVALID_INPUT",Q73="INCOMPLETE",Q73="RESOLVE_SCOPE",AC73="INCOMPLETE"),"NOT_READY_TO_PUBLISH","READY_FOR_HANDOFF")</f>
      </c>
      <c r="AF73">
        <f>IF(AE73=AB73,"PASS","FAIL")</f>
      </c>
    </row>
    <row r="74">
      <c r="A74" t="str">
        <v>INCOMP-008</v>
      </c>
      <c r="B74" t="str">
        <v>incomplete</v>
      </c>
      <c r="C74" t="str">
        <v>Required controlled field omitted: market_effect</v>
      </c>
      <c r="D74" t="str">
        <v>YES</v>
      </c>
      <c r="E74" s="40" t="str">
        <v>strategy</v>
      </c>
      <c r="F74" s="40" t="str">
        <v>NONE</v>
      </c>
      <c r="G74" s="40" t="str">
        <v>ESTABLISHED</v>
      </c>
      <c r="H74" s="40" t="str">
        <v>SAME</v>
      </c>
      <c r="I74" s="40" t="str">
        <v>ESTABLISHED</v>
      </c>
      <c r="J74" s="40" t="str">
        <v>SAME</v>
      </c>
      <c r="K74" s="40" t="str">
        <v>ESTABLISHED</v>
      </c>
      <c r="L74" s="40"/>
      <c r="M74" s="40" t="str">
        <v>ESTABLISHED</v>
      </c>
      <c r="N74" s="40" t="str">
        <v>SAME</v>
      </c>
      <c r="O74" t="str">
        <v>INCOMPLETE</v>
      </c>
      <c r="P74" t="str"/>
      <c r="Q74" s="46">
        <f>IF(V74="OBJECT_INVALID_FIELD_TYPE","INVALID_INPUT",IF(V74&lt;&gt;"OBJECT","INCOMPLETE",IF(OR(LEN(TRIM(SUBSTITUTE(SUBSTITUTE(SUBSTITUTE(SUBSTITUTE(SUBSTITUTE(SUBSTITUTE(E74,CHAR(160)," "),CHAR(9)," "),CHAR(10)," "),CHAR(11)," "),CHAR(12)," "),CHAR(13)," ")))=0,LEN(TRIM(SUBSTITUTE(SUBSTITUTE(SUBSTITUTE(SUBSTITUTE(SUBSTITUTE(SUBSTITUTE(F74,CHAR(160)," "),CHAR(9)," "),CHAR(10)," "),CHAR(11)," "),CHAR(12)," "),CHAR(13)," ")))=0,LEN(TRIM(SUBSTITUTE(SUBSTITUTE(SUBSTITUTE(SUBSTITUTE(SUBSTITUTE(SUBSTITUTE(G74,CHAR(160)," "),CHAR(9)," "),CHAR(10)," "),CHAR(11)," "),CHAR(12)," "),CHAR(13)," ")))=0,LEN(TRIM(SUBSTITUTE(SUBSTITUTE(SUBSTITUTE(SUBSTITUTE(SUBSTITUTE(SUBSTITUTE(H74,CHAR(160)," "),CHAR(9)," "),CHAR(10)," "),CHAR(11)," "),CHAR(12)," "),CHAR(13)," ")))=0,LEN(TRIM(SUBSTITUTE(SUBSTITUTE(SUBSTITUTE(SUBSTITUTE(SUBSTITUTE(SUBSTITUTE(I74,CHAR(160)," "),CHAR(9)," "),CHAR(10)," "),CHAR(11)," "),CHAR(12)," "),CHAR(13)," ")))=0,LEN(TRIM(SUBSTITUTE(SUBSTITUTE(SUBSTITUTE(SUBSTITUTE(SUBSTITUTE(SUBSTITUTE(J74,CHAR(160)," "),CHAR(9)," "),CHAR(10)," "),CHAR(11)," "),CHAR(12)," "),CHAR(13)," ")))=0,LEN(TRIM(SUBSTITUTE(SUBSTITUTE(SUBSTITUTE(SUBSTITUTE(SUBSTITUTE(SUBSTITUTE(K74,CHAR(160)," "),CHAR(9)," "),CHAR(10)," "),CHAR(11)," "),CHAR(12)," "),CHAR(13)," ")))=0,LEN(TRIM(SUBSTITUTE(SUBSTITUTE(SUBSTITUTE(SUBSTITUTE(SUBSTITUTE(SUBSTITUTE(L74,CHAR(160)," "),CHAR(9)," "),CHAR(10)," "),CHAR(11)," "),CHAR(12)," "),CHAR(13)," ")))=0,LEN(TRIM(SUBSTITUTE(SUBSTITUTE(SUBSTITUTE(SUBSTITUTE(SUBSTITUTE(SUBSTITUTE(M74,CHAR(160)," "),CHAR(9)," "),CHAR(10)," "),CHAR(11)," "),CHAR(12)," "),CHAR(13)," ")))=0,LEN(TRIM(SUBSTITUTE(SUBSTITUTE(SUBSTITUTE(SUBSTITUTE(SUBSTITUTE(SUBSTITUTE(N74,CHAR(160)," "),CHAR(9)," "),CHAR(10)," "),CHAR(11)," "),CHAR(12)," "),CHAR(13)," ")))=0),"INCOMPLETE",IF(OR(SUMPRODUCT(--EXACT(TRIM(SUBSTITUTE(SUBSTITUTE(SUBSTITUTE(SUBSTITUTE(SUBSTITUTE(SUBSTITUTE(E74,CHAR(160)," "),CHAR(9)," "),CHAR(10)," "),CHAR(11)," "),CHAR(12)," "),CHAR(13)," ")),validation_decision_use))=0,SUMPRODUCT(--EXACT(TRIM(SUBSTITUTE(SUBSTITUTE(SUBSTITUTE(SUBSTITUTE(SUBSTITUTE(SUBSTITUTE(F74,CHAR(160)," "),CHAR(9)," "),CHAR(10)," "),CHAR(11)," "),CHAR(12)," "),CHAR(13)," ")),validation_existing_view))=0,SUMPRODUCT(--EXACT(TRIM(SUBSTITUTE(SUBSTITUTE(SUBSTITUTE(SUBSTITUTE(SUBSTITUTE(SUBSTITUTE(G74,CHAR(160)," "),CHAR(9)," "),CHAR(10)," "),CHAR(11)," "),CHAR(12)," "),CHAR(13)," ")),validation_boundary_state))=0,SUMPRODUCT(--EXACT(TRIM(SUBSTITUTE(SUBSTITUTE(SUBSTITUTE(SUBSTITUTE(SUBSTITUTE(SUBSTITUTE(H74,CHAR(160)," "),CHAR(9)," "),CHAR(10)," "),CHAR(11)," "),CHAR(12)," "),CHAR(13)," ")),validation_boundary_effect))=0,SUMPRODUCT(--EXACT(TRIM(SUBSTITUTE(SUBSTITUTE(SUBSTITUTE(SUBSTITUTE(SUBSTITUTE(SUBSTITUTE(I74,CHAR(160)," "),CHAR(9)," "),CHAR(10)," "),CHAR(11)," "),CHAR(12)," "),CHAR(13)," ")),validation_boundary_state))=0,SUMPRODUCT(--EXACT(TRIM(SUBSTITUTE(SUBSTITUTE(SUBSTITUTE(SUBSTITUTE(SUBSTITUTE(SUBSTITUTE(J74,CHAR(160)," "),CHAR(9)," "),CHAR(10)," "),CHAR(11)," "),CHAR(12)," "),CHAR(13)," ")),validation_boundary_effect))=0,SUMPRODUCT(--EXACT(TRIM(SUBSTITUTE(SUBSTITUTE(SUBSTITUTE(SUBSTITUTE(SUBSTITUTE(SUBSTITUTE(K74,CHAR(160)," "),CHAR(9)," "),CHAR(10)," "),CHAR(11)," "),CHAR(12)," "),CHAR(13)," ")),validation_boundary_state))=0,SUMPRODUCT(--EXACT(TRIM(SUBSTITUTE(SUBSTITUTE(SUBSTITUTE(SUBSTITUTE(SUBSTITUTE(SUBSTITUTE(L74,CHAR(160)," "),CHAR(9)," "),CHAR(10)," "),CHAR(11)," "),CHAR(12)," "),CHAR(13)," ")),validation_boundary_effect))=0,SUMPRODUCT(--EXACT(TRIM(SUBSTITUTE(SUBSTITUTE(SUBSTITUTE(SUBSTITUTE(SUBSTITUTE(SUBSTITUTE(M74,CHAR(160)," "),CHAR(9)," "),CHAR(10)," "),CHAR(11)," "),CHAR(12)," "),CHAR(13)," ")),validation_boundary_state))=0,SUMPRODUCT(--EXACT(TRIM(SUBSTITUTE(SUBSTITUTE(SUBSTITUTE(SUBSTITUTE(SUBSTITUTE(SUBSTITUTE(N74,CHAR(160)," "),CHAR(9)," "),CHAR(10)," "),CHAR(11)," "),CHAR(12)," "),CHAR(13)," ")),validation_boundary_effect))=0),"INVALID_INPUT",IF(OR(TRIM(SUBSTITUTE(SUBSTITUTE(SUBSTITUTE(SUBSTITUTE(SUBSTITUTE(SUBSTITUTE(G74,CHAR(160)," "),CHAR(9)," "),CHAR(10)," "),CHAR(11)," "),CHAR(12)," "),CHAR(13)," "))="UNRESOLVED",TRIM(SUBSTITUTE(SUBSTITUTE(SUBSTITUTE(SUBSTITUTE(SUBSTITUTE(SUBSTITUTE(H74,CHAR(160)," "),CHAR(9)," "),CHAR(10)," "),CHAR(11)," "),CHAR(12)," "),CHAR(13)," "))="UNKNOWN",TRIM(SUBSTITUTE(SUBSTITUTE(SUBSTITUTE(SUBSTITUTE(SUBSTITUTE(SUBSTITUTE(I74,CHAR(160)," "),CHAR(9)," "),CHAR(10)," "),CHAR(11)," "),CHAR(12)," "),CHAR(13)," "))="UNRESOLVED",TRIM(SUBSTITUTE(SUBSTITUTE(SUBSTITUTE(SUBSTITUTE(SUBSTITUTE(SUBSTITUTE(J74,CHAR(160)," "),CHAR(9)," "),CHAR(10)," "),CHAR(11)," "),CHAR(12)," "),CHAR(13)," "))="UNKNOWN",TRIM(SUBSTITUTE(SUBSTITUTE(SUBSTITUTE(SUBSTITUTE(SUBSTITUTE(SUBSTITUTE(K74,CHAR(160)," "),CHAR(9)," "),CHAR(10)," "),CHAR(11)," "),CHAR(12)," "),CHAR(13)," "))="UNRESOLVED",TRIM(SUBSTITUTE(SUBSTITUTE(SUBSTITUTE(SUBSTITUTE(SUBSTITUTE(SUBSTITUTE(L74,CHAR(160)," "),CHAR(9)," "),CHAR(10)," "),CHAR(11)," "),CHAR(12)," "),CHAR(13)," "))="UNKNOWN",TRIM(SUBSTITUTE(SUBSTITUTE(SUBSTITUTE(SUBSTITUTE(SUBSTITUTE(SUBSTITUTE(M74,CHAR(160)," "),CHAR(9)," "),CHAR(10)," "),CHAR(11)," "),CHAR(12)," "),CHAR(13)," "))="UNRESOLVED",TRIM(SUBSTITUTE(SUBSTITUTE(SUBSTITUTE(SUBSTITUTE(SUBSTITUTE(SUBSTITUTE(N74,CHAR(160)," "),CHAR(9)," "),CHAR(10)," "),CHAR(11)," "),CHAR(12)," "),CHAR(13)," "))="UNKNOWN"),"RESOLVE_SCOPE",IF(AND(TRIM(SUBSTITUTE(SUBSTITUTE(SUBSTITUTE(SUBSTITUTE(SUBSTITUTE(SUBSTITUTE(F74,CHAR(160)," "),CHAR(9)," "),CHAR(10)," "),CHAR(11)," "),CHAR(12)," "),CHAR(13)," "))="CURRENT",OR(TRIM(SUBSTITUTE(SUBSTITUTE(SUBSTITUTE(SUBSTITUTE(SUBSTITUTE(SUBSTITUTE(H74,CHAR(160)," "),CHAR(9)," "),CHAR(10)," "),CHAR(11)," "),CHAR(12)," "),CHAR(13)," "))="MATERIAL",TRIM(SUBSTITUTE(SUBSTITUTE(SUBSTITUTE(SUBSTITUTE(SUBSTITUTE(SUBSTITUTE(J74,CHAR(160)," "),CHAR(9)," "),CHAR(10)," "),CHAR(11)," "),CHAR(12)," "),CHAR(13)," "))="MATERIAL",TRIM(SUBSTITUTE(SUBSTITUTE(SUBSTITUTE(SUBSTITUTE(SUBSTITUTE(SUBSTITUTE(L74,CHAR(160)," "),CHAR(9)," "),CHAR(10)," "),CHAR(11)," "),CHAR(12)," "),CHAR(13)," "))="MATERIAL",TRIM(SUBSTITUTE(SUBSTITUTE(SUBSTITUTE(SUBSTITUTE(SUBSTITUTE(SUBSTITUTE(N74,CHAR(160)," "),CHAR(9)," "),CHAR(10)," "),CHAR(11)," "),CHAR(12)," "),CHAR(13)," "))="MATERIAL")),"REOPEN_VIEW",IF((--(TRIM(SUBSTITUTE(SUBSTITUTE(SUBSTITUTE(SUBSTITUTE(SUBSTITUTE(SUBSTITUTE(H74,CHAR(160)," "),CHAR(9)," "),CHAR(10)," "),CHAR(11)," "),CHAR(12)," "),CHAR(13)," "))="MATERIAL")+--(TRIM(SUBSTITUTE(SUBSTITUTE(SUBSTITUTE(SUBSTITUTE(SUBSTITUTE(SUBSTITUTE(J74,CHAR(160)," "),CHAR(9)," "),CHAR(10)," "),CHAR(11)," "),CHAR(12)," "),CHAR(13)," "))="MATERIAL")+--(TRIM(SUBSTITUTE(SUBSTITUTE(SUBSTITUTE(SUBSTITUTE(SUBSTITUTE(SUBSTITUTE(L74,CHAR(160)," "),CHAR(9)," "),CHAR(10)," "),CHAR(11)," "),CHAR(12)," "),CHAR(13)," "))="MATERIAL")+--(TRIM(SUBSTITUTE(SUBSTITUTE(SUBSTITUTE(SUBSTITUTE(SUBSTITUTE(SUBSTITUTE(N74,CHAR(160)," "),CHAR(9)," "),CHAR(10)," "),CHAR(11)," "),CHAR(12)," "),CHAR(13)," "))="MATERIAL"))&gt;1,"SPLIT_MULTIPLE",IF(TRIM(SUBSTITUTE(SUBSTITUTE(SUBSTITUTE(SUBSTITUTE(SUBSTITUTE(SUBSTITUTE(H74,CHAR(160)," "),CHAR(9)," "),CHAR(10)," "),CHAR(11)," "),CHAR(12)," "),CHAR(13)," "))="MATERIAL","SPLIT_BUYER",IF(TRIM(SUBSTITUTE(SUBSTITUTE(SUBSTITUTE(SUBSTITUTE(SUBSTITUTE(SUBSTITUTE(J74,CHAR(160)," "),CHAR(9)," "),CHAR(10)," "),CHAR(11)," "),CHAR(12)," "),CHAR(13)," "))="MATERIAL","SPLIT_OFFER",IF(TRIM(SUBSTITUTE(SUBSTITUTE(SUBSTITUTE(SUBSTITUTE(SUBSTITUTE(SUBSTITUTE(L74,CHAR(160)," "),CHAR(9)," "),CHAR(10)," "),CHAR(11)," "),CHAR(12)," "),CHAR(13)," "))="MATERIAL","SPLIT_MARKET",IF(TRIM(SUBSTITUTE(SUBSTITUTE(SUBSTITUTE(SUBSTITUTE(SUBSTITUTE(SUBSTITUTE(N74,CHAR(160)," "),CHAR(9)," "),CHAR(10)," "),CHAR(11)," "),CHAR(12)," "),CHAR(13)," "))="MATERIAL","SPLIT_GEOGRAPHY","USE_ONE_VIEW")))))))))))</f>
      </c>
      <c r="R74" s="46">
        <f>IF(Q74=O74,"PASS","FAIL")</f>
      </c>
      <c r="S74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platform","market_state":"ESTABLISHED","market_label":"Secure workflow coordination","geography_state":"ESTABLISHED","geography_effect":"SAME","geography_label":"EU buyers with confirmed serviceability"}</v>
      </c>
      <c r="T74" t="str">
        <v>Workbook formula applies — original canonical fixture</v>
      </c>
      <c r="U74" t="str">
        <v>INCOMPLETE</v>
      </c>
      <c r="V74" t="str">
        <v>OBJECT</v>
      </c>
      <c r="W74" t="str">
        <v>Enterprise buying group</v>
      </c>
      <c r="X74" t="str">
        <v>Enterprise platform</v>
      </c>
      <c r="Y74" t="str">
        <v>Secure workflow coordination</v>
      </c>
      <c r="Z74" t="str">
        <v>EU buyers with confirmed serviceability</v>
      </c>
      <c r="AA74" t="str">
        <v>COMPLETE</v>
      </c>
      <c r="AB74" t="str">
        <v>NOT_READY_TO_PUBLISH</v>
      </c>
      <c r="AC74">
        <f>IF(OR(LEN(TRIM(SUBSTITUTE(SUBSTITUTE(SUBSTITUTE(SUBSTITUTE(SUBSTITUTE(SUBSTITUTE(W74,CHAR(160)," "),CHAR(9)," "),CHAR(10)," "),CHAR(11)," "),CHAR(12)," "),CHAR(13)," ")))=0,LEN(TRIM(SUBSTITUTE(SUBSTITUTE(SUBSTITUTE(SUBSTITUTE(SUBSTITUTE(SUBSTITUTE(X74,CHAR(160)," "),CHAR(9)," "),CHAR(10)," "),CHAR(11)," "),CHAR(12)," "),CHAR(13)," ")))=0,LEN(TRIM(SUBSTITUTE(SUBSTITUTE(SUBSTITUTE(SUBSTITUTE(SUBSTITUTE(SUBSTITUTE(Y74,CHAR(160)," "),CHAR(9)," "),CHAR(10)," "),CHAR(11)," "),CHAR(12)," "),CHAR(13)," ")))=0,LEN(TRIM(SUBSTITUTE(SUBSTITUTE(SUBSTITUTE(SUBSTITUTE(SUBSTITUTE(SUBSTITUTE(Z74,CHAR(160)," "),CHAR(9)," "),CHAR(10)," "),CHAR(11)," "),CHAR(12)," "),CHAR(13)," ")))=0),"INCOMPLETE","COMPLETE")</f>
      </c>
      <c r="AD74">
        <f>IF(AC74=AA74,"PASS","FAIL")</f>
      </c>
      <c r="AE74">
        <f>IF(OR(Q74="INVALID_INPUT",Q74="INCOMPLETE",Q74="RESOLVE_SCOPE",AC74="INCOMPLETE"),"NOT_READY_TO_PUBLISH","READY_FOR_HANDOFF")</f>
      </c>
      <c r="AF74">
        <f>IF(AE74=AB74,"PASS","FAIL")</f>
      </c>
    </row>
    <row r="75">
      <c r="A75" t="str">
        <v>INCOMP-009</v>
      </c>
      <c r="B75" t="str">
        <v>incomplete</v>
      </c>
      <c r="C75" t="str">
        <v>Required controlled field omitted: geography_state</v>
      </c>
      <c r="D75" t="str">
        <v>YES</v>
      </c>
      <c r="E75" s="40" t="str">
        <v>strategy</v>
      </c>
      <c r="F75" s="40" t="str">
        <v>NONE</v>
      </c>
      <c r="G75" s="40" t="str">
        <v>ESTABLISHED</v>
      </c>
      <c r="H75" s="40" t="str">
        <v>SAME</v>
      </c>
      <c r="I75" s="40" t="str">
        <v>ESTABLISHED</v>
      </c>
      <c r="J75" s="40" t="str">
        <v>SAME</v>
      </c>
      <c r="K75" s="40" t="str">
        <v>ESTABLISHED</v>
      </c>
      <c r="L75" s="40" t="str">
        <v>SAME</v>
      </c>
      <c r="M75" s="40"/>
      <c r="N75" s="40" t="str">
        <v>SAME</v>
      </c>
      <c r="O75" t="str">
        <v>INCOMPLETE</v>
      </c>
      <c r="P75" t="str"/>
      <c r="Q75" s="46">
        <f>IF(V75="OBJECT_INVALID_FIELD_TYPE","INVALID_INPUT",IF(V75&lt;&gt;"OBJECT","INCOMPLETE",IF(OR(LEN(TRIM(SUBSTITUTE(SUBSTITUTE(SUBSTITUTE(SUBSTITUTE(SUBSTITUTE(SUBSTITUTE(E75,CHAR(160)," "),CHAR(9)," "),CHAR(10)," "),CHAR(11)," "),CHAR(12)," "),CHAR(13)," ")))=0,LEN(TRIM(SUBSTITUTE(SUBSTITUTE(SUBSTITUTE(SUBSTITUTE(SUBSTITUTE(SUBSTITUTE(F75,CHAR(160)," "),CHAR(9)," "),CHAR(10)," "),CHAR(11)," "),CHAR(12)," "),CHAR(13)," ")))=0,LEN(TRIM(SUBSTITUTE(SUBSTITUTE(SUBSTITUTE(SUBSTITUTE(SUBSTITUTE(SUBSTITUTE(G75,CHAR(160)," "),CHAR(9)," "),CHAR(10)," "),CHAR(11)," "),CHAR(12)," "),CHAR(13)," ")))=0,LEN(TRIM(SUBSTITUTE(SUBSTITUTE(SUBSTITUTE(SUBSTITUTE(SUBSTITUTE(SUBSTITUTE(H75,CHAR(160)," "),CHAR(9)," "),CHAR(10)," "),CHAR(11)," "),CHAR(12)," "),CHAR(13)," ")))=0,LEN(TRIM(SUBSTITUTE(SUBSTITUTE(SUBSTITUTE(SUBSTITUTE(SUBSTITUTE(SUBSTITUTE(I75,CHAR(160)," "),CHAR(9)," "),CHAR(10)," "),CHAR(11)," "),CHAR(12)," "),CHAR(13)," ")))=0,LEN(TRIM(SUBSTITUTE(SUBSTITUTE(SUBSTITUTE(SUBSTITUTE(SUBSTITUTE(SUBSTITUTE(J75,CHAR(160)," "),CHAR(9)," "),CHAR(10)," "),CHAR(11)," "),CHAR(12)," "),CHAR(13)," ")))=0,LEN(TRIM(SUBSTITUTE(SUBSTITUTE(SUBSTITUTE(SUBSTITUTE(SUBSTITUTE(SUBSTITUTE(K75,CHAR(160)," "),CHAR(9)," "),CHAR(10)," "),CHAR(11)," "),CHAR(12)," "),CHAR(13)," ")))=0,LEN(TRIM(SUBSTITUTE(SUBSTITUTE(SUBSTITUTE(SUBSTITUTE(SUBSTITUTE(SUBSTITUTE(L75,CHAR(160)," "),CHAR(9)," "),CHAR(10)," "),CHAR(11)," "),CHAR(12)," "),CHAR(13)," ")))=0,LEN(TRIM(SUBSTITUTE(SUBSTITUTE(SUBSTITUTE(SUBSTITUTE(SUBSTITUTE(SUBSTITUTE(M75,CHAR(160)," "),CHAR(9)," "),CHAR(10)," "),CHAR(11)," "),CHAR(12)," "),CHAR(13)," ")))=0,LEN(TRIM(SUBSTITUTE(SUBSTITUTE(SUBSTITUTE(SUBSTITUTE(SUBSTITUTE(SUBSTITUTE(N75,CHAR(160)," "),CHAR(9)," "),CHAR(10)," "),CHAR(11)," "),CHAR(12)," "),CHAR(13)," ")))=0),"INCOMPLETE",IF(OR(SUMPRODUCT(--EXACT(TRIM(SUBSTITUTE(SUBSTITUTE(SUBSTITUTE(SUBSTITUTE(SUBSTITUTE(SUBSTITUTE(E75,CHAR(160)," "),CHAR(9)," "),CHAR(10)," "),CHAR(11)," "),CHAR(12)," "),CHAR(13)," ")),validation_decision_use))=0,SUMPRODUCT(--EXACT(TRIM(SUBSTITUTE(SUBSTITUTE(SUBSTITUTE(SUBSTITUTE(SUBSTITUTE(SUBSTITUTE(F75,CHAR(160)," "),CHAR(9)," "),CHAR(10)," "),CHAR(11)," "),CHAR(12)," "),CHAR(13)," ")),validation_existing_view))=0,SUMPRODUCT(--EXACT(TRIM(SUBSTITUTE(SUBSTITUTE(SUBSTITUTE(SUBSTITUTE(SUBSTITUTE(SUBSTITUTE(G75,CHAR(160)," "),CHAR(9)," "),CHAR(10)," "),CHAR(11)," "),CHAR(12)," "),CHAR(13)," ")),validation_boundary_state))=0,SUMPRODUCT(--EXACT(TRIM(SUBSTITUTE(SUBSTITUTE(SUBSTITUTE(SUBSTITUTE(SUBSTITUTE(SUBSTITUTE(H75,CHAR(160)," "),CHAR(9)," "),CHAR(10)," "),CHAR(11)," "),CHAR(12)," "),CHAR(13)," ")),validation_boundary_effect))=0,SUMPRODUCT(--EXACT(TRIM(SUBSTITUTE(SUBSTITUTE(SUBSTITUTE(SUBSTITUTE(SUBSTITUTE(SUBSTITUTE(I75,CHAR(160)," "),CHAR(9)," "),CHAR(10)," "),CHAR(11)," "),CHAR(12)," "),CHAR(13)," ")),validation_boundary_state))=0,SUMPRODUCT(--EXACT(TRIM(SUBSTITUTE(SUBSTITUTE(SUBSTITUTE(SUBSTITUTE(SUBSTITUTE(SUBSTITUTE(J75,CHAR(160)," "),CHAR(9)," "),CHAR(10)," "),CHAR(11)," "),CHAR(12)," "),CHAR(13)," ")),validation_boundary_effect))=0,SUMPRODUCT(--EXACT(TRIM(SUBSTITUTE(SUBSTITUTE(SUBSTITUTE(SUBSTITUTE(SUBSTITUTE(SUBSTITUTE(K75,CHAR(160)," "),CHAR(9)," "),CHAR(10)," "),CHAR(11)," "),CHAR(12)," "),CHAR(13)," ")),validation_boundary_state))=0,SUMPRODUCT(--EXACT(TRIM(SUBSTITUTE(SUBSTITUTE(SUBSTITUTE(SUBSTITUTE(SUBSTITUTE(SUBSTITUTE(L75,CHAR(160)," "),CHAR(9)," "),CHAR(10)," "),CHAR(11)," "),CHAR(12)," "),CHAR(13)," ")),validation_boundary_effect))=0,SUMPRODUCT(--EXACT(TRIM(SUBSTITUTE(SUBSTITUTE(SUBSTITUTE(SUBSTITUTE(SUBSTITUTE(SUBSTITUTE(M75,CHAR(160)," "),CHAR(9)," "),CHAR(10)," "),CHAR(11)," "),CHAR(12)," "),CHAR(13)," ")),validation_boundary_state))=0,SUMPRODUCT(--EXACT(TRIM(SUBSTITUTE(SUBSTITUTE(SUBSTITUTE(SUBSTITUTE(SUBSTITUTE(SUBSTITUTE(N75,CHAR(160)," "),CHAR(9)," "),CHAR(10)," "),CHAR(11)," "),CHAR(12)," "),CHAR(13)," ")),validation_boundary_effect))=0),"INVALID_INPUT",IF(OR(TRIM(SUBSTITUTE(SUBSTITUTE(SUBSTITUTE(SUBSTITUTE(SUBSTITUTE(SUBSTITUTE(G75,CHAR(160)," "),CHAR(9)," "),CHAR(10)," "),CHAR(11)," "),CHAR(12)," "),CHAR(13)," "))="UNRESOLVED",TRIM(SUBSTITUTE(SUBSTITUTE(SUBSTITUTE(SUBSTITUTE(SUBSTITUTE(SUBSTITUTE(H75,CHAR(160)," "),CHAR(9)," "),CHAR(10)," "),CHAR(11)," "),CHAR(12)," "),CHAR(13)," "))="UNKNOWN",TRIM(SUBSTITUTE(SUBSTITUTE(SUBSTITUTE(SUBSTITUTE(SUBSTITUTE(SUBSTITUTE(I75,CHAR(160)," "),CHAR(9)," "),CHAR(10)," "),CHAR(11)," "),CHAR(12)," "),CHAR(13)," "))="UNRESOLVED",TRIM(SUBSTITUTE(SUBSTITUTE(SUBSTITUTE(SUBSTITUTE(SUBSTITUTE(SUBSTITUTE(J75,CHAR(160)," "),CHAR(9)," "),CHAR(10)," "),CHAR(11)," "),CHAR(12)," "),CHAR(13)," "))="UNKNOWN",TRIM(SUBSTITUTE(SUBSTITUTE(SUBSTITUTE(SUBSTITUTE(SUBSTITUTE(SUBSTITUTE(K75,CHAR(160)," "),CHAR(9)," "),CHAR(10)," "),CHAR(11)," "),CHAR(12)," "),CHAR(13)," "))="UNRESOLVED",TRIM(SUBSTITUTE(SUBSTITUTE(SUBSTITUTE(SUBSTITUTE(SUBSTITUTE(SUBSTITUTE(L75,CHAR(160)," "),CHAR(9)," "),CHAR(10)," "),CHAR(11)," "),CHAR(12)," "),CHAR(13)," "))="UNKNOWN",TRIM(SUBSTITUTE(SUBSTITUTE(SUBSTITUTE(SUBSTITUTE(SUBSTITUTE(SUBSTITUTE(M75,CHAR(160)," "),CHAR(9)," "),CHAR(10)," "),CHAR(11)," "),CHAR(12)," "),CHAR(13)," "))="UNRESOLVED",TRIM(SUBSTITUTE(SUBSTITUTE(SUBSTITUTE(SUBSTITUTE(SUBSTITUTE(SUBSTITUTE(N75,CHAR(160)," "),CHAR(9)," "),CHAR(10)," "),CHAR(11)," "),CHAR(12)," "),CHAR(13)," "))="UNKNOWN"),"RESOLVE_SCOPE",IF(AND(TRIM(SUBSTITUTE(SUBSTITUTE(SUBSTITUTE(SUBSTITUTE(SUBSTITUTE(SUBSTITUTE(F75,CHAR(160)," "),CHAR(9)," "),CHAR(10)," "),CHAR(11)," "),CHAR(12)," "),CHAR(13)," "))="CURRENT",OR(TRIM(SUBSTITUTE(SUBSTITUTE(SUBSTITUTE(SUBSTITUTE(SUBSTITUTE(SUBSTITUTE(H75,CHAR(160)," "),CHAR(9)," "),CHAR(10)," "),CHAR(11)," "),CHAR(12)," "),CHAR(13)," "))="MATERIAL",TRIM(SUBSTITUTE(SUBSTITUTE(SUBSTITUTE(SUBSTITUTE(SUBSTITUTE(SUBSTITUTE(J75,CHAR(160)," "),CHAR(9)," "),CHAR(10)," "),CHAR(11)," "),CHAR(12)," "),CHAR(13)," "))="MATERIAL",TRIM(SUBSTITUTE(SUBSTITUTE(SUBSTITUTE(SUBSTITUTE(SUBSTITUTE(SUBSTITUTE(L75,CHAR(160)," "),CHAR(9)," "),CHAR(10)," "),CHAR(11)," "),CHAR(12)," "),CHAR(13)," "))="MATERIAL",TRIM(SUBSTITUTE(SUBSTITUTE(SUBSTITUTE(SUBSTITUTE(SUBSTITUTE(SUBSTITUTE(N75,CHAR(160)," "),CHAR(9)," "),CHAR(10)," "),CHAR(11)," "),CHAR(12)," "),CHAR(13)," "))="MATERIAL")),"REOPEN_VIEW",IF((--(TRIM(SUBSTITUTE(SUBSTITUTE(SUBSTITUTE(SUBSTITUTE(SUBSTITUTE(SUBSTITUTE(H75,CHAR(160)," "),CHAR(9)," "),CHAR(10)," "),CHAR(11)," "),CHAR(12)," "),CHAR(13)," "))="MATERIAL")+--(TRIM(SUBSTITUTE(SUBSTITUTE(SUBSTITUTE(SUBSTITUTE(SUBSTITUTE(SUBSTITUTE(J75,CHAR(160)," "),CHAR(9)," "),CHAR(10)," "),CHAR(11)," "),CHAR(12)," "),CHAR(13)," "))="MATERIAL")+--(TRIM(SUBSTITUTE(SUBSTITUTE(SUBSTITUTE(SUBSTITUTE(SUBSTITUTE(SUBSTITUTE(L75,CHAR(160)," "),CHAR(9)," "),CHAR(10)," "),CHAR(11)," "),CHAR(12)," "),CHAR(13)," "))="MATERIAL")+--(TRIM(SUBSTITUTE(SUBSTITUTE(SUBSTITUTE(SUBSTITUTE(SUBSTITUTE(SUBSTITUTE(N75,CHAR(160)," "),CHAR(9)," "),CHAR(10)," "),CHAR(11)," "),CHAR(12)," "),CHAR(13)," "))="MATERIAL"))&gt;1,"SPLIT_MULTIPLE",IF(TRIM(SUBSTITUTE(SUBSTITUTE(SUBSTITUTE(SUBSTITUTE(SUBSTITUTE(SUBSTITUTE(H75,CHAR(160)," "),CHAR(9)," "),CHAR(10)," "),CHAR(11)," "),CHAR(12)," "),CHAR(13)," "))="MATERIAL","SPLIT_BUYER",IF(TRIM(SUBSTITUTE(SUBSTITUTE(SUBSTITUTE(SUBSTITUTE(SUBSTITUTE(SUBSTITUTE(J75,CHAR(160)," "),CHAR(9)," "),CHAR(10)," "),CHAR(11)," "),CHAR(12)," "),CHAR(13)," "))="MATERIAL","SPLIT_OFFER",IF(TRIM(SUBSTITUTE(SUBSTITUTE(SUBSTITUTE(SUBSTITUTE(SUBSTITUTE(SUBSTITUTE(L75,CHAR(160)," "),CHAR(9)," "),CHAR(10)," "),CHAR(11)," "),CHAR(12)," "),CHAR(13)," "))="MATERIAL","SPLIT_MARKET",IF(TRIM(SUBSTITUTE(SUBSTITUTE(SUBSTITUTE(SUBSTITUTE(SUBSTITUTE(SUBSTITUTE(N75,CHAR(160)," "),CHAR(9)," "),CHAR(10)," "),CHAR(11)," "),CHAR(12)," "),CHAR(13)," "))="MATERIAL","SPLIT_GEOGRAPHY","USE_ONE_VIEW")))))))))))</f>
      </c>
      <c r="R75" s="46">
        <f>IF(Q75=O75,"PASS","FAIL")</f>
      </c>
      <c r="S75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coordination","geography_effect":"SAME","geography_label":"EU buyers with confirmed serviceability"}</v>
      </c>
      <c r="T75" t="str">
        <v>Workbook formula applies — original canonical fixture</v>
      </c>
      <c r="U75" t="str">
        <v>INCOMPLETE</v>
      </c>
      <c r="V75" t="str">
        <v>OBJECT</v>
      </c>
      <c r="W75" t="str">
        <v>Enterprise buying group</v>
      </c>
      <c r="X75" t="str">
        <v>Enterprise platform</v>
      </c>
      <c r="Y75" t="str">
        <v>Secure workflow coordination</v>
      </c>
      <c r="Z75" t="str">
        <v>EU buyers with confirmed serviceability</v>
      </c>
      <c r="AA75" t="str">
        <v>COMPLETE</v>
      </c>
      <c r="AB75" t="str">
        <v>NOT_READY_TO_PUBLISH</v>
      </c>
      <c r="AC75">
        <f>IF(OR(LEN(TRIM(SUBSTITUTE(SUBSTITUTE(SUBSTITUTE(SUBSTITUTE(SUBSTITUTE(SUBSTITUTE(W75,CHAR(160)," "),CHAR(9)," "),CHAR(10)," "),CHAR(11)," "),CHAR(12)," "),CHAR(13)," ")))=0,LEN(TRIM(SUBSTITUTE(SUBSTITUTE(SUBSTITUTE(SUBSTITUTE(SUBSTITUTE(SUBSTITUTE(X75,CHAR(160)," "),CHAR(9)," "),CHAR(10)," "),CHAR(11)," "),CHAR(12)," "),CHAR(13)," ")))=0,LEN(TRIM(SUBSTITUTE(SUBSTITUTE(SUBSTITUTE(SUBSTITUTE(SUBSTITUTE(SUBSTITUTE(Y75,CHAR(160)," "),CHAR(9)," "),CHAR(10)," "),CHAR(11)," "),CHAR(12)," "),CHAR(13)," ")))=0,LEN(TRIM(SUBSTITUTE(SUBSTITUTE(SUBSTITUTE(SUBSTITUTE(SUBSTITUTE(SUBSTITUTE(Z75,CHAR(160)," "),CHAR(9)," "),CHAR(10)," "),CHAR(11)," "),CHAR(12)," "),CHAR(13)," ")))=0),"INCOMPLETE","COMPLETE")</f>
      </c>
      <c r="AD75">
        <f>IF(AC75=AA75,"PASS","FAIL")</f>
      </c>
      <c r="AE75">
        <f>IF(OR(Q75="INVALID_INPUT",Q75="INCOMPLETE",Q75="RESOLVE_SCOPE",AC75="INCOMPLETE"),"NOT_READY_TO_PUBLISH","READY_FOR_HANDOFF")</f>
      </c>
      <c r="AF75">
        <f>IF(AE75=AB75,"PASS","FAIL")</f>
      </c>
    </row>
    <row r="76">
      <c r="A76" t="str">
        <v>INCOMP-010</v>
      </c>
      <c r="B76" t="str">
        <v>incomplete</v>
      </c>
      <c r="C76" t="str">
        <v>Required controlled field omitted: geography_effect</v>
      </c>
      <c r="D76" t="str">
        <v>YES</v>
      </c>
      <c r="E76" s="40" t="str">
        <v>strategy</v>
      </c>
      <c r="F76" s="40" t="str">
        <v>NONE</v>
      </c>
      <c r="G76" s="40" t="str">
        <v>ESTABLISHED</v>
      </c>
      <c r="H76" s="40" t="str">
        <v>SAME</v>
      </c>
      <c r="I76" s="40" t="str">
        <v>ESTABLISHED</v>
      </c>
      <c r="J76" s="40" t="str">
        <v>SAME</v>
      </c>
      <c r="K76" s="40" t="str">
        <v>ESTABLISHED</v>
      </c>
      <c r="L76" s="40" t="str">
        <v>SAME</v>
      </c>
      <c r="M76" s="40" t="str">
        <v>ESTABLISHED</v>
      </c>
      <c r="N76" s="40"/>
      <c r="O76" t="str">
        <v>INCOMPLETE</v>
      </c>
      <c r="P76" t="str"/>
      <c r="Q76" s="46">
        <f>IF(V76="OBJECT_INVALID_FIELD_TYPE","INVALID_INPUT",IF(V76&lt;&gt;"OBJECT","INCOMPLETE",IF(OR(LEN(TRIM(SUBSTITUTE(SUBSTITUTE(SUBSTITUTE(SUBSTITUTE(SUBSTITUTE(SUBSTITUTE(E76,CHAR(160)," "),CHAR(9)," "),CHAR(10)," "),CHAR(11)," "),CHAR(12)," "),CHAR(13)," ")))=0,LEN(TRIM(SUBSTITUTE(SUBSTITUTE(SUBSTITUTE(SUBSTITUTE(SUBSTITUTE(SUBSTITUTE(F76,CHAR(160)," "),CHAR(9)," "),CHAR(10)," "),CHAR(11)," "),CHAR(12)," "),CHAR(13)," ")))=0,LEN(TRIM(SUBSTITUTE(SUBSTITUTE(SUBSTITUTE(SUBSTITUTE(SUBSTITUTE(SUBSTITUTE(G76,CHAR(160)," "),CHAR(9)," "),CHAR(10)," "),CHAR(11)," "),CHAR(12)," "),CHAR(13)," ")))=0,LEN(TRIM(SUBSTITUTE(SUBSTITUTE(SUBSTITUTE(SUBSTITUTE(SUBSTITUTE(SUBSTITUTE(H76,CHAR(160)," "),CHAR(9)," "),CHAR(10)," "),CHAR(11)," "),CHAR(12)," "),CHAR(13)," ")))=0,LEN(TRIM(SUBSTITUTE(SUBSTITUTE(SUBSTITUTE(SUBSTITUTE(SUBSTITUTE(SUBSTITUTE(I76,CHAR(160)," "),CHAR(9)," "),CHAR(10)," "),CHAR(11)," "),CHAR(12)," "),CHAR(13)," ")))=0,LEN(TRIM(SUBSTITUTE(SUBSTITUTE(SUBSTITUTE(SUBSTITUTE(SUBSTITUTE(SUBSTITUTE(J76,CHAR(160)," "),CHAR(9)," "),CHAR(10)," "),CHAR(11)," "),CHAR(12)," "),CHAR(13)," ")))=0,LEN(TRIM(SUBSTITUTE(SUBSTITUTE(SUBSTITUTE(SUBSTITUTE(SUBSTITUTE(SUBSTITUTE(K76,CHAR(160)," "),CHAR(9)," "),CHAR(10)," "),CHAR(11)," "),CHAR(12)," "),CHAR(13)," ")))=0,LEN(TRIM(SUBSTITUTE(SUBSTITUTE(SUBSTITUTE(SUBSTITUTE(SUBSTITUTE(SUBSTITUTE(L76,CHAR(160)," "),CHAR(9)," "),CHAR(10)," "),CHAR(11)," "),CHAR(12)," "),CHAR(13)," ")))=0,LEN(TRIM(SUBSTITUTE(SUBSTITUTE(SUBSTITUTE(SUBSTITUTE(SUBSTITUTE(SUBSTITUTE(M76,CHAR(160)," "),CHAR(9)," "),CHAR(10)," "),CHAR(11)," "),CHAR(12)," "),CHAR(13)," ")))=0,LEN(TRIM(SUBSTITUTE(SUBSTITUTE(SUBSTITUTE(SUBSTITUTE(SUBSTITUTE(SUBSTITUTE(N76,CHAR(160)," "),CHAR(9)," "),CHAR(10)," "),CHAR(11)," "),CHAR(12)," "),CHAR(13)," ")))=0),"INCOMPLETE",IF(OR(SUMPRODUCT(--EXACT(TRIM(SUBSTITUTE(SUBSTITUTE(SUBSTITUTE(SUBSTITUTE(SUBSTITUTE(SUBSTITUTE(E76,CHAR(160)," "),CHAR(9)," "),CHAR(10)," "),CHAR(11)," "),CHAR(12)," "),CHAR(13)," ")),validation_decision_use))=0,SUMPRODUCT(--EXACT(TRIM(SUBSTITUTE(SUBSTITUTE(SUBSTITUTE(SUBSTITUTE(SUBSTITUTE(SUBSTITUTE(F76,CHAR(160)," "),CHAR(9)," "),CHAR(10)," "),CHAR(11)," "),CHAR(12)," "),CHAR(13)," ")),validation_existing_view))=0,SUMPRODUCT(--EXACT(TRIM(SUBSTITUTE(SUBSTITUTE(SUBSTITUTE(SUBSTITUTE(SUBSTITUTE(SUBSTITUTE(G76,CHAR(160)," "),CHAR(9)," "),CHAR(10)," "),CHAR(11)," "),CHAR(12)," "),CHAR(13)," ")),validation_boundary_state))=0,SUMPRODUCT(--EXACT(TRIM(SUBSTITUTE(SUBSTITUTE(SUBSTITUTE(SUBSTITUTE(SUBSTITUTE(SUBSTITUTE(H76,CHAR(160)," "),CHAR(9)," "),CHAR(10)," "),CHAR(11)," "),CHAR(12)," "),CHAR(13)," ")),validation_boundary_effect))=0,SUMPRODUCT(--EXACT(TRIM(SUBSTITUTE(SUBSTITUTE(SUBSTITUTE(SUBSTITUTE(SUBSTITUTE(SUBSTITUTE(I76,CHAR(160)," "),CHAR(9)," "),CHAR(10)," "),CHAR(11)," "),CHAR(12)," "),CHAR(13)," ")),validation_boundary_state))=0,SUMPRODUCT(--EXACT(TRIM(SUBSTITUTE(SUBSTITUTE(SUBSTITUTE(SUBSTITUTE(SUBSTITUTE(SUBSTITUTE(J76,CHAR(160)," "),CHAR(9)," "),CHAR(10)," "),CHAR(11)," "),CHAR(12)," "),CHAR(13)," ")),validation_boundary_effect))=0,SUMPRODUCT(--EXACT(TRIM(SUBSTITUTE(SUBSTITUTE(SUBSTITUTE(SUBSTITUTE(SUBSTITUTE(SUBSTITUTE(K76,CHAR(160)," "),CHAR(9)," "),CHAR(10)," "),CHAR(11)," "),CHAR(12)," "),CHAR(13)," ")),validation_boundary_state))=0,SUMPRODUCT(--EXACT(TRIM(SUBSTITUTE(SUBSTITUTE(SUBSTITUTE(SUBSTITUTE(SUBSTITUTE(SUBSTITUTE(L76,CHAR(160)," "),CHAR(9)," "),CHAR(10)," "),CHAR(11)," "),CHAR(12)," "),CHAR(13)," ")),validation_boundary_effect))=0,SUMPRODUCT(--EXACT(TRIM(SUBSTITUTE(SUBSTITUTE(SUBSTITUTE(SUBSTITUTE(SUBSTITUTE(SUBSTITUTE(M76,CHAR(160)," "),CHAR(9)," "),CHAR(10)," "),CHAR(11)," "),CHAR(12)," "),CHAR(13)," ")),validation_boundary_state))=0,SUMPRODUCT(--EXACT(TRIM(SUBSTITUTE(SUBSTITUTE(SUBSTITUTE(SUBSTITUTE(SUBSTITUTE(SUBSTITUTE(N76,CHAR(160)," "),CHAR(9)," "),CHAR(10)," "),CHAR(11)," "),CHAR(12)," "),CHAR(13)," ")),validation_boundary_effect))=0),"INVALID_INPUT",IF(OR(TRIM(SUBSTITUTE(SUBSTITUTE(SUBSTITUTE(SUBSTITUTE(SUBSTITUTE(SUBSTITUTE(G76,CHAR(160)," "),CHAR(9)," "),CHAR(10)," "),CHAR(11)," "),CHAR(12)," "),CHAR(13)," "))="UNRESOLVED",TRIM(SUBSTITUTE(SUBSTITUTE(SUBSTITUTE(SUBSTITUTE(SUBSTITUTE(SUBSTITUTE(H76,CHAR(160)," "),CHAR(9)," "),CHAR(10)," "),CHAR(11)," "),CHAR(12)," "),CHAR(13)," "))="UNKNOWN",TRIM(SUBSTITUTE(SUBSTITUTE(SUBSTITUTE(SUBSTITUTE(SUBSTITUTE(SUBSTITUTE(I76,CHAR(160)," "),CHAR(9)," "),CHAR(10)," "),CHAR(11)," "),CHAR(12)," "),CHAR(13)," "))="UNRESOLVED",TRIM(SUBSTITUTE(SUBSTITUTE(SUBSTITUTE(SUBSTITUTE(SUBSTITUTE(SUBSTITUTE(J76,CHAR(160)," "),CHAR(9)," "),CHAR(10)," "),CHAR(11)," "),CHAR(12)," "),CHAR(13)," "))="UNKNOWN",TRIM(SUBSTITUTE(SUBSTITUTE(SUBSTITUTE(SUBSTITUTE(SUBSTITUTE(SUBSTITUTE(K76,CHAR(160)," "),CHAR(9)," "),CHAR(10)," "),CHAR(11)," "),CHAR(12)," "),CHAR(13)," "))="UNRESOLVED",TRIM(SUBSTITUTE(SUBSTITUTE(SUBSTITUTE(SUBSTITUTE(SUBSTITUTE(SUBSTITUTE(L76,CHAR(160)," "),CHAR(9)," "),CHAR(10)," "),CHAR(11)," "),CHAR(12)," "),CHAR(13)," "))="UNKNOWN",TRIM(SUBSTITUTE(SUBSTITUTE(SUBSTITUTE(SUBSTITUTE(SUBSTITUTE(SUBSTITUTE(M76,CHAR(160)," "),CHAR(9)," "),CHAR(10)," "),CHAR(11)," "),CHAR(12)," "),CHAR(13)," "))="UNRESOLVED",TRIM(SUBSTITUTE(SUBSTITUTE(SUBSTITUTE(SUBSTITUTE(SUBSTITUTE(SUBSTITUTE(N76,CHAR(160)," "),CHAR(9)," "),CHAR(10)," "),CHAR(11)," "),CHAR(12)," "),CHAR(13)," "))="UNKNOWN"),"RESOLVE_SCOPE",IF(AND(TRIM(SUBSTITUTE(SUBSTITUTE(SUBSTITUTE(SUBSTITUTE(SUBSTITUTE(SUBSTITUTE(F76,CHAR(160)," "),CHAR(9)," "),CHAR(10)," "),CHAR(11)," "),CHAR(12)," "),CHAR(13)," "))="CURRENT",OR(TRIM(SUBSTITUTE(SUBSTITUTE(SUBSTITUTE(SUBSTITUTE(SUBSTITUTE(SUBSTITUTE(H76,CHAR(160)," "),CHAR(9)," "),CHAR(10)," "),CHAR(11)," "),CHAR(12)," "),CHAR(13)," "))="MATERIAL",TRIM(SUBSTITUTE(SUBSTITUTE(SUBSTITUTE(SUBSTITUTE(SUBSTITUTE(SUBSTITUTE(J76,CHAR(160)," "),CHAR(9)," "),CHAR(10)," "),CHAR(11)," "),CHAR(12)," "),CHAR(13)," "))="MATERIAL",TRIM(SUBSTITUTE(SUBSTITUTE(SUBSTITUTE(SUBSTITUTE(SUBSTITUTE(SUBSTITUTE(L76,CHAR(160)," "),CHAR(9)," "),CHAR(10)," "),CHAR(11)," "),CHAR(12)," "),CHAR(13)," "))="MATERIAL",TRIM(SUBSTITUTE(SUBSTITUTE(SUBSTITUTE(SUBSTITUTE(SUBSTITUTE(SUBSTITUTE(N76,CHAR(160)," "),CHAR(9)," "),CHAR(10)," "),CHAR(11)," "),CHAR(12)," "),CHAR(13)," "))="MATERIAL")),"REOPEN_VIEW",IF((--(TRIM(SUBSTITUTE(SUBSTITUTE(SUBSTITUTE(SUBSTITUTE(SUBSTITUTE(SUBSTITUTE(H76,CHAR(160)," "),CHAR(9)," "),CHAR(10)," "),CHAR(11)," "),CHAR(12)," "),CHAR(13)," "))="MATERIAL")+--(TRIM(SUBSTITUTE(SUBSTITUTE(SUBSTITUTE(SUBSTITUTE(SUBSTITUTE(SUBSTITUTE(J76,CHAR(160)," "),CHAR(9)," "),CHAR(10)," "),CHAR(11)," "),CHAR(12)," "),CHAR(13)," "))="MATERIAL")+--(TRIM(SUBSTITUTE(SUBSTITUTE(SUBSTITUTE(SUBSTITUTE(SUBSTITUTE(SUBSTITUTE(L76,CHAR(160)," "),CHAR(9)," "),CHAR(10)," "),CHAR(11)," "),CHAR(12)," "),CHAR(13)," "))="MATERIAL")+--(TRIM(SUBSTITUTE(SUBSTITUTE(SUBSTITUTE(SUBSTITUTE(SUBSTITUTE(SUBSTITUTE(N76,CHAR(160)," "),CHAR(9)," "),CHAR(10)," "),CHAR(11)," "),CHAR(12)," "),CHAR(13)," "))="MATERIAL"))&gt;1,"SPLIT_MULTIPLE",IF(TRIM(SUBSTITUTE(SUBSTITUTE(SUBSTITUTE(SUBSTITUTE(SUBSTITUTE(SUBSTITUTE(H76,CHAR(160)," "),CHAR(9)," "),CHAR(10)," "),CHAR(11)," "),CHAR(12)," "),CHAR(13)," "))="MATERIAL","SPLIT_BUYER",IF(TRIM(SUBSTITUTE(SUBSTITUTE(SUBSTITUTE(SUBSTITUTE(SUBSTITUTE(SUBSTITUTE(J76,CHAR(160)," "),CHAR(9)," "),CHAR(10)," "),CHAR(11)," "),CHAR(12)," "),CHAR(13)," "))="MATERIAL","SPLIT_OFFER",IF(TRIM(SUBSTITUTE(SUBSTITUTE(SUBSTITUTE(SUBSTITUTE(SUBSTITUTE(SUBSTITUTE(L76,CHAR(160)," "),CHAR(9)," "),CHAR(10)," "),CHAR(11)," "),CHAR(12)," "),CHAR(13)," "))="MATERIAL","SPLIT_MARKET",IF(TRIM(SUBSTITUTE(SUBSTITUTE(SUBSTITUTE(SUBSTITUTE(SUBSTITUTE(SUBSTITUTE(N76,CHAR(160)," "),CHAR(9)," "),CHAR(10)," "),CHAR(11)," "),CHAR(12)," "),CHAR(13)," "))="MATERIAL","SPLIT_GEOGRAPHY","USE_ONE_VIEW")))))))))))</f>
      </c>
      <c r="R76" s="46">
        <f>IF(Q76=O76,"PASS","FAIL")</f>
      </c>
      <c r="S76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coordination","geography_state":"ESTABLISHED","geography_label":"EU buyers with confirmed serviceability"}</v>
      </c>
      <c r="T76" t="str">
        <v>Workbook formula applies — original canonical fixture</v>
      </c>
      <c r="U76" t="str">
        <v>INCOMPLETE</v>
      </c>
      <c r="V76" t="str">
        <v>OBJECT</v>
      </c>
      <c r="W76" t="str">
        <v>Enterprise buying group</v>
      </c>
      <c r="X76" t="str">
        <v>Enterprise platform</v>
      </c>
      <c r="Y76" t="str">
        <v>Secure workflow coordination</v>
      </c>
      <c r="Z76" t="str">
        <v>EU buyers with confirmed serviceability</v>
      </c>
      <c r="AA76" t="str">
        <v>COMPLETE</v>
      </c>
      <c r="AB76" t="str">
        <v>NOT_READY_TO_PUBLISH</v>
      </c>
      <c r="AC76">
        <f>IF(OR(LEN(TRIM(SUBSTITUTE(SUBSTITUTE(SUBSTITUTE(SUBSTITUTE(SUBSTITUTE(SUBSTITUTE(W76,CHAR(160)," "),CHAR(9)," "),CHAR(10)," "),CHAR(11)," "),CHAR(12)," "),CHAR(13)," ")))=0,LEN(TRIM(SUBSTITUTE(SUBSTITUTE(SUBSTITUTE(SUBSTITUTE(SUBSTITUTE(SUBSTITUTE(X76,CHAR(160)," "),CHAR(9)," "),CHAR(10)," "),CHAR(11)," "),CHAR(12)," "),CHAR(13)," ")))=0,LEN(TRIM(SUBSTITUTE(SUBSTITUTE(SUBSTITUTE(SUBSTITUTE(SUBSTITUTE(SUBSTITUTE(Y76,CHAR(160)," "),CHAR(9)," "),CHAR(10)," "),CHAR(11)," "),CHAR(12)," "),CHAR(13)," ")))=0,LEN(TRIM(SUBSTITUTE(SUBSTITUTE(SUBSTITUTE(SUBSTITUTE(SUBSTITUTE(SUBSTITUTE(Z76,CHAR(160)," "),CHAR(9)," "),CHAR(10)," "),CHAR(11)," "),CHAR(12)," "),CHAR(13)," ")))=0),"INCOMPLETE","COMPLETE")</f>
      </c>
      <c r="AD76">
        <f>IF(AC76=AA76,"PASS","FAIL")</f>
      </c>
      <c r="AE76">
        <f>IF(OR(Q76="INVALID_INPUT",Q76="INCOMPLETE",Q76="RESOLVE_SCOPE",AC76="INCOMPLETE"),"NOT_READY_TO_PUBLISH","READY_FOR_HANDOFF")</f>
      </c>
      <c r="AF76">
        <f>IF(AE76=AB76,"PASS","FAIL")</f>
      </c>
    </row>
    <row r="77">
      <c r="A77" t="str">
        <v>INCOMP-011</v>
      </c>
      <c r="B77" t="str">
        <v>incomplete</v>
      </c>
      <c r="C77" t="str">
        <v>Empty record</v>
      </c>
      <c r="D77" t="str">
        <v>YES</v>
      </c>
      <c r="E77" s="40"/>
      <c r="F77" s="40"/>
      <c r="G77" s="40"/>
      <c r="H77" s="40"/>
      <c r="I77" s="40"/>
      <c r="J77" s="40"/>
      <c r="K77" s="40"/>
      <c r="L77" s="40"/>
      <c r="M77" s="40"/>
      <c r="N77" s="40"/>
      <c r="O77" t="str">
        <v>INCOMPLETE</v>
      </c>
      <c r="P77" t="str"/>
      <c r="Q77" s="46">
        <f>IF(V77="OBJECT_INVALID_FIELD_TYPE","INVALID_INPUT",IF(V77&lt;&gt;"OBJECT","INCOMPLETE",IF(OR(LEN(TRIM(SUBSTITUTE(SUBSTITUTE(SUBSTITUTE(SUBSTITUTE(SUBSTITUTE(SUBSTITUTE(E77,CHAR(160)," "),CHAR(9)," "),CHAR(10)," "),CHAR(11)," "),CHAR(12)," "),CHAR(13)," ")))=0,LEN(TRIM(SUBSTITUTE(SUBSTITUTE(SUBSTITUTE(SUBSTITUTE(SUBSTITUTE(SUBSTITUTE(F77,CHAR(160)," "),CHAR(9)," "),CHAR(10)," "),CHAR(11)," "),CHAR(12)," "),CHAR(13)," ")))=0,LEN(TRIM(SUBSTITUTE(SUBSTITUTE(SUBSTITUTE(SUBSTITUTE(SUBSTITUTE(SUBSTITUTE(G77,CHAR(160)," "),CHAR(9)," "),CHAR(10)," "),CHAR(11)," "),CHAR(12)," "),CHAR(13)," ")))=0,LEN(TRIM(SUBSTITUTE(SUBSTITUTE(SUBSTITUTE(SUBSTITUTE(SUBSTITUTE(SUBSTITUTE(H77,CHAR(160)," "),CHAR(9)," "),CHAR(10)," "),CHAR(11)," "),CHAR(12)," "),CHAR(13)," ")))=0,LEN(TRIM(SUBSTITUTE(SUBSTITUTE(SUBSTITUTE(SUBSTITUTE(SUBSTITUTE(SUBSTITUTE(I77,CHAR(160)," "),CHAR(9)," "),CHAR(10)," "),CHAR(11)," "),CHAR(12)," "),CHAR(13)," ")))=0,LEN(TRIM(SUBSTITUTE(SUBSTITUTE(SUBSTITUTE(SUBSTITUTE(SUBSTITUTE(SUBSTITUTE(J77,CHAR(160)," "),CHAR(9)," "),CHAR(10)," "),CHAR(11)," "),CHAR(12)," "),CHAR(13)," ")))=0,LEN(TRIM(SUBSTITUTE(SUBSTITUTE(SUBSTITUTE(SUBSTITUTE(SUBSTITUTE(SUBSTITUTE(K77,CHAR(160)," "),CHAR(9)," "),CHAR(10)," "),CHAR(11)," "),CHAR(12)," "),CHAR(13)," ")))=0,LEN(TRIM(SUBSTITUTE(SUBSTITUTE(SUBSTITUTE(SUBSTITUTE(SUBSTITUTE(SUBSTITUTE(L77,CHAR(160)," "),CHAR(9)," "),CHAR(10)," "),CHAR(11)," "),CHAR(12)," "),CHAR(13)," ")))=0,LEN(TRIM(SUBSTITUTE(SUBSTITUTE(SUBSTITUTE(SUBSTITUTE(SUBSTITUTE(SUBSTITUTE(M77,CHAR(160)," "),CHAR(9)," "),CHAR(10)," "),CHAR(11)," "),CHAR(12)," "),CHAR(13)," ")))=0,LEN(TRIM(SUBSTITUTE(SUBSTITUTE(SUBSTITUTE(SUBSTITUTE(SUBSTITUTE(SUBSTITUTE(N77,CHAR(160)," "),CHAR(9)," "),CHAR(10)," "),CHAR(11)," "),CHAR(12)," "),CHAR(13)," ")))=0),"INCOMPLETE",IF(OR(SUMPRODUCT(--EXACT(TRIM(SUBSTITUTE(SUBSTITUTE(SUBSTITUTE(SUBSTITUTE(SUBSTITUTE(SUBSTITUTE(E77,CHAR(160)," "),CHAR(9)," "),CHAR(10)," "),CHAR(11)," "),CHAR(12)," "),CHAR(13)," ")),validation_decision_use))=0,SUMPRODUCT(--EXACT(TRIM(SUBSTITUTE(SUBSTITUTE(SUBSTITUTE(SUBSTITUTE(SUBSTITUTE(SUBSTITUTE(F77,CHAR(160)," "),CHAR(9)," "),CHAR(10)," "),CHAR(11)," "),CHAR(12)," "),CHAR(13)," ")),validation_existing_view))=0,SUMPRODUCT(--EXACT(TRIM(SUBSTITUTE(SUBSTITUTE(SUBSTITUTE(SUBSTITUTE(SUBSTITUTE(SUBSTITUTE(G77,CHAR(160)," "),CHAR(9)," "),CHAR(10)," "),CHAR(11)," "),CHAR(12)," "),CHAR(13)," ")),validation_boundary_state))=0,SUMPRODUCT(--EXACT(TRIM(SUBSTITUTE(SUBSTITUTE(SUBSTITUTE(SUBSTITUTE(SUBSTITUTE(SUBSTITUTE(H77,CHAR(160)," "),CHAR(9)," "),CHAR(10)," "),CHAR(11)," "),CHAR(12)," "),CHAR(13)," ")),validation_boundary_effect))=0,SUMPRODUCT(--EXACT(TRIM(SUBSTITUTE(SUBSTITUTE(SUBSTITUTE(SUBSTITUTE(SUBSTITUTE(SUBSTITUTE(I77,CHAR(160)," "),CHAR(9)," "),CHAR(10)," "),CHAR(11)," "),CHAR(12)," "),CHAR(13)," ")),validation_boundary_state))=0,SUMPRODUCT(--EXACT(TRIM(SUBSTITUTE(SUBSTITUTE(SUBSTITUTE(SUBSTITUTE(SUBSTITUTE(SUBSTITUTE(J77,CHAR(160)," "),CHAR(9)," "),CHAR(10)," "),CHAR(11)," "),CHAR(12)," "),CHAR(13)," ")),validation_boundary_effect))=0,SUMPRODUCT(--EXACT(TRIM(SUBSTITUTE(SUBSTITUTE(SUBSTITUTE(SUBSTITUTE(SUBSTITUTE(SUBSTITUTE(K77,CHAR(160)," "),CHAR(9)," "),CHAR(10)," "),CHAR(11)," "),CHAR(12)," "),CHAR(13)," ")),validation_boundary_state))=0,SUMPRODUCT(--EXACT(TRIM(SUBSTITUTE(SUBSTITUTE(SUBSTITUTE(SUBSTITUTE(SUBSTITUTE(SUBSTITUTE(L77,CHAR(160)," "),CHAR(9)," "),CHAR(10)," "),CHAR(11)," "),CHAR(12)," "),CHAR(13)," ")),validation_boundary_effect))=0,SUMPRODUCT(--EXACT(TRIM(SUBSTITUTE(SUBSTITUTE(SUBSTITUTE(SUBSTITUTE(SUBSTITUTE(SUBSTITUTE(M77,CHAR(160)," "),CHAR(9)," "),CHAR(10)," "),CHAR(11)," "),CHAR(12)," "),CHAR(13)," ")),validation_boundary_state))=0,SUMPRODUCT(--EXACT(TRIM(SUBSTITUTE(SUBSTITUTE(SUBSTITUTE(SUBSTITUTE(SUBSTITUTE(SUBSTITUTE(N77,CHAR(160)," "),CHAR(9)," "),CHAR(10)," "),CHAR(11)," "),CHAR(12)," "),CHAR(13)," ")),validation_boundary_effect))=0),"INVALID_INPUT",IF(OR(TRIM(SUBSTITUTE(SUBSTITUTE(SUBSTITUTE(SUBSTITUTE(SUBSTITUTE(SUBSTITUTE(G77,CHAR(160)," "),CHAR(9)," "),CHAR(10)," "),CHAR(11)," "),CHAR(12)," "),CHAR(13)," "))="UNRESOLVED",TRIM(SUBSTITUTE(SUBSTITUTE(SUBSTITUTE(SUBSTITUTE(SUBSTITUTE(SUBSTITUTE(H77,CHAR(160)," "),CHAR(9)," "),CHAR(10)," "),CHAR(11)," "),CHAR(12)," "),CHAR(13)," "))="UNKNOWN",TRIM(SUBSTITUTE(SUBSTITUTE(SUBSTITUTE(SUBSTITUTE(SUBSTITUTE(SUBSTITUTE(I77,CHAR(160)," "),CHAR(9)," "),CHAR(10)," "),CHAR(11)," "),CHAR(12)," "),CHAR(13)," "))="UNRESOLVED",TRIM(SUBSTITUTE(SUBSTITUTE(SUBSTITUTE(SUBSTITUTE(SUBSTITUTE(SUBSTITUTE(J77,CHAR(160)," "),CHAR(9)," "),CHAR(10)," "),CHAR(11)," "),CHAR(12)," "),CHAR(13)," "))="UNKNOWN",TRIM(SUBSTITUTE(SUBSTITUTE(SUBSTITUTE(SUBSTITUTE(SUBSTITUTE(SUBSTITUTE(K77,CHAR(160)," "),CHAR(9)," "),CHAR(10)," "),CHAR(11)," "),CHAR(12)," "),CHAR(13)," "))="UNRESOLVED",TRIM(SUBSTITUTE(SUBSTITUTE(SUBSTITUTE(SUBSTITUTE(SUBSTITUTE(SUBSTITUTE(L77,CHAR(160)," "),CHAR(9)," "),CHAR(10)," "),CHAR(11)," "),CHAR(12)," "),CHAR(13)," "))="UNKNOWN",TRIM(SUBSTITUTE(SUBSTITUTE(SUBSTITUTE(SUBSTITUTE(SUBSTITUTE(SUBSTITUTE(M77,CHAR(160)," "),CHAR(9)," "),CHAR(10)," "),CHAR(11)," "),CHAR(12)," "),CHAR(13)," "))="UNRESOLVED",TRIM(SUBSTITUTE(SUBSTITUTE(SUBSTITUTE(SUBSTITUTE(SUBSTITUTE(SUBSTITUTE(N77,CHAR(160)," "),CHAR(9)," "),CHAR(10)," "),CHAR(11)," "),CHAR(12)," "),CHAR(13)," "))="UNKNOWN"),"RESOLVE_SCOPE",IF(AND(TRIM(SUBSTITUTE(SUBSTITUTE(SUBSTITUTE(SUBSTITUTE(SUBSTITUTE(SUBSTITUTE(F77,CHAR(160)," "),CHAR(9)," "),CHAR(10)," "),CHAR(11)," "),CHAR(12)," "),CHAR(13)," "))="CURRENT",OR(TRIM(SUBSTITUTE(SUBSTITUTE(SUBSTITUTE(SUBSTITUTE(SUBSTITUTE(SUBSTITUTE(H77,CHAR(160)," "),CHAR(9)," "),CHAR(10)," "),CHAR(11)," "),CHAR(12)," "),CHAR(13)," "))="MATERIAL",TRIM(SUBSTITUTE(SUBSTITUTE(SUBSTITUTE(SUBSTITUTE(SUBSTITUTE(SUBSTITUTE(J77,CHAR(160)," "),CHAR(9)," "),CHAR(10)," "),CHAR(11)," "),CHAR(12)," "),CHAR(13)," "))="MATERIAL",TRIM(SUBSTITUTE(SUBSTITUTE(SUBSTITUTE(SUBSTITUTE(SUBSTITUTE(SUBSTITUTE(L77,CHAR(160)," "),CHAR(9)," "),CHAR(10)," "),CHAR(11)," "),CHAR(12)," "),CHAR(13)," "))="MATERIAL",TRIM(SUBSTITUTE(SUBSTITUTE(SUBSTITUTE(SUBSTITUTE(SUBSTITUTE(SUBSTITUTE(N77,CHAR(160)," "),CHAR(9)," "),CHAR(10)," "),CHAR(11)," "),CHAR(12)," "),CHAR(13)," "))="MATERIAL")),"REOPEN_VIEW",IF((--(TRIM(SUBSTITUTE(SUBSTITUTE(SUBSTITUTE(SUBSTITUTE(SUBSTITUTE(SUBSTITUTE(H77,CHAR(160)," "),CHAR(9)," "),CHAR(10)," "),CHAR(11)," "),CHAR(12)," "),CHAR(13)," "))="MATERIAL")+--(TRIM(SUBSTITUTE(SUBSTITUTE(SUBSTITUTE(SUBSTITUTE(SUBSTITUTE(SUBSTITUTE(J77,CHAR(160)," "),CHAR(9)," "),CHAR(10)," "),CHAR(11)," "),CHAR(12)," "),CHAR(13)," "))="MATERIAL")+--(TRIM(SUBSTITUTE(SUBSTITUTE(SUBSTITUTE(SUBSTITUTE(SUBSTITUTE(SUBSTITUTE(L77,CHAR(160)," "),CHAR(9)," "),CHAR(10)," "),CHAR(11)," "),CHAR(12)," "),CHAR(13)," "))="MATERIAL")+--(TRIM(SUBSTITUTE(SUBSTITUTE(SUBSTITUTE(SUBSTITUTE(SUBSTITUTE(SUBSTITUTE(N77,CHAR(160)," "),CHAR(9)," "),CHAR(10)," "),CHAR(11)," "),CHAR(12)," "),CHAR(13)," "))="MATERIAL"))&gt;1,"SPLIT_MULTIPLE",IF(TRIM(SUBSTITUTE(SUBSTITUTE(SUBSTITUTE(SUBSTITUTE(SUBSTITUTE(SUBSTITUTE(H77,CHAR(160)," "),CHAR(9)," "),CHAR(10)," "),CHAR(11)," "),CHAR(12)," "),CHAR(13)," "))="MATERIAL","SPLIT_BUYER",IF(TRIM(SUBSTITUTE(SUBSTITUTE(SUBSTITUTE(SUBSTITUTE(SUBSTITUTE(SUBSTITUTE(J77,CHAR(160)," "),CHAR(9)," "),CHAR(10)," "),CHAR(11)," "),CHAR(12)," "),CHAR(13)," "))="MATERIAL","SPLIT_OFFER",IF(TRIM(SUBSTITUTE(SUBSTITUTE(SUBSTITUTE(SUBSTITUTE(SUBSTITUTE(SUBSTITUTE(L77,CHAR(160)," "),CHAR(9)," "),CHAR(10)," "),CHAR(11)," "),CHAR(12)," "),CHAR(13)," "))="MATERIAL","SPLIT_MARKET",IF(TRIM(SUBSTITUTE(SUBSTITUTE(SUBSTITUTE(SUBSTITUTE(SUBSTITUTE(SUBSTITUTE(N77,CHAR(160)," "),CHAR(9)," "),CHAR(10)," "),CHAR(11)," "),CHAR(12)," "),CHAR(13)," "))="MATERIAL","SPLIT_GEOGRAPHY","USE_ONE_VIEW")))))))))))</f>
      </c>
      <c r="R77" s="46">
        <f>IF(Q77=O77,"PASS","FAIL")</f>
      </c>
      <c r="S77" t="str">
        <v>{}</v>
      </c>
      <c r="T77" t="str">
        <v>Workbook formula applies — original canonical fixture</v>
      </c>
      <c r="U77" t="str">
        <v>INCOMPLETE</v>
      </c>
      <c r="V77" t="str">
        <v>OBJECT</v>
      </c>
      <c r="W77" t="str"/>
      <c r="X77" t="str"/>
      <c r="Y77" t="str"/>
      <c r="Z77" t="str"/>
      <c r="AA77" t="str">
        <v>INCOMPLETE</v>
      </c>
      <c r="AB77" t="str">
        <v>NOT_READY_TO_PUBLISH</v>
      </c>
      <c r="AC77">
        <f>IF(OR(LEN(TRIM(SUBSTITUTE(SUBSTITUTE(SUBSTITUTE(SUBSTITUTE(SUBSTITUTE(SUBSTITUTE(W77,CHAR(160)," "),CHAR(9)," "),CHAR(10)," "),CHAR(11)," "),CHAR(12)," "),CHAR(13)," ")))=0,LEN(TRIM(SUBSTITUTE(SUBSTITUTE(SUBSTITUTE(SUBSTITUTE(SUBSTITUTE(SUBSTITUTE(X77,CHAR(160)," "),CHAR(9)," "),CHAR(10)," "),CHAR(11)," "),CHAR(12)," "),CHAR(13)," ")))=0,LEN(TRIM(SUBSTITUTE(SUBSTITUTE(SUBSTITUTE(SUBSTITUTE(SUBSTITUTE(SUBSTITUTE(Y77,CHAR(160)," "),CHAR(9)," "),CHAR(10)," "),CHAR(11)," "),CHAR(12)," "),CHAR(13)," ")))=0,LEN(TRIM(SUBSTITUTE(SUBSTITUTE(SUBSTITUTE(SUBSTITUTE(SUBSTITUTE(SUBSTITUTE(Z77,CHAR(160)," "),CHAR(9)," "),CHAR(10)," "),CHAR(11)," "),CHAR(12)," "),CHAR(13)," ")))=0),"INCOMPLETE","COMPLETE")</f>
      </c>
      <c r="AD77">
        <f>IF(AC77=AA77,"PASS","FAIL")</f>
      </c>
      <c r="AE77">
        <f>IF(OR(Q77="INVALID_INPUT",Q77="INCOMPLETE",Q77="RESOLVE_SCOPE",AC77="INCOMPLETE"),"NOT_READY_TO_PUBLISH","READY_FOR_HANDOFF")</f>
      </c>
      <c r="AF77">
        <f>IF(AE77=AB77,"PASS","FAIL")</f>
      </c>
    </row>
    <row r="78">
      <c r="A78" t="str">
        <v>INVALID-001</v>
      </c>
      <c r="B78" t="str">
        <v>invalid</v>
      </c>
      <c r="C78" t="str">
        <v>Unsupported controlled value in decision_use</v>
      </c>
      <c r="D78" t="str">
        <v>YES</v>
      </c>
      <c r="E78" s="40" t="str">
        <v>UNSUPPORTED_VALUE</v>
      </c>
      <c r="F78" s="40" t="str">
        <v>NONE</v>
      </c>
      <c r="G78" s="40" t="str">
        <v>ESTABLISHED</v>
      </c>
      <c r="H78" s="40" t="str">
        <v>SAME</v>
      </c>
      <c r="I78" s="40" t="str">
        <v>ESTABLISHED</v>
      </c>
      <c r="J78" s="40" t="str">
        <v>SAME</v>
      </c>
      <c r="K78" s="40" t="str">
        <v>ESTABLISHED</v>
      </c>
      <c r="L78" s="40" t="str">
        <v>SAME</v>
      </c>
      <c r="M78" s="40" t="str">
        <v>ESTABLISHED</v>
      </c>
      <c r="N78" s="40" t="str">
        <v>SAME</v>
      </c>
      <c r="O78" t="str">
        <v>INVALID_INPUT</v>
      </c>
      <c r="P78" t="str"/>
      <c r="Q78" s="46">
        <f>IF(V78="OBJECT_INVALID_FIELD_TYPE","INVALID_INPUT",IF(V78&lt;&gt;"OBJECT","INCOMPLETE",IF(OR(LEN(TRIM(SUBSTITUTE(SUBSTITUTE(SUBSTITUTE(SUBSTITUTE(SUBSTITUTE(SUBSTITUTE(E78,CHAR(160)," "),CHAR(9)," "),CHAR(10)," "),CHAR(11)," "),CHAR(12)," "),CHAR(13)," ")))=0,LEN(TRIM(SUBSTITUTE(SUBSTITUTE(SUBSTITUTE(SUBSTITUTE(SUBSTITUTE(SUBSTITUTE(F78,CHAR(160)," "),CHAR(9)," "),CHAR(10)," "),CHAR(11)," "),CHAR(12)," "),CHAR(13)," ")))=0,LEN(TRIM(SUBSTITUTE(SUBSTITUTE(SUBSTITUTE(SUBSTITUTE(SUBSTITUTE(SUBSTITUTE(G78,CHAR(160)," "),CHAR(9)," "),CHAR(10)," "),CHAR(11)," "),CHAR(12)," "),CHAR(13)," ")))=0,LEN(TRIM(SUBSTITUTE(SUBSTITUTE(SUBSTITUTE(SUBSTITUTE(SUBSTITUTE(SUBSTITUTE(H78,CHAR(160)," "),CHAR(9)," "),CHAR(10)," "),CHAR(11)," "),CHAR(12)," "),CHAR(13)," ")))=0,LEN(TRIM(SUBSTITUTE(SUBSTITUTE(SUBSTITUTE(SUBSTITUTE(SUBSTITUTE(SUBSTITUTE(I78,CHAR(160)," "),CHAR(9)," "),CHAR(10)," "),CHAR(11)," "),CHAR(12)," "),CHAR(13)," ")))=0,LEN(TRIM(SUBSTITUTE(SUBSTITUTE(SUBSTITUTE(SUBSTITUTE(SUBSTITUTE(SUBSTITUTE(J78,CHAR(160)," "),CHAR(9)," "),CHAR(10)," "),CHAR(11)," "),CHAR(12)," "),CHAR(13)," ")))=0,LEN(TRIM(SUBSTITUTE(SUBSTITUTE(SUBSTITUTE(SUBSTITUTE(SUBSTITUTE(SUBSTITUTE(K78,CHAR(160)," "),CHAR(9)," "),CHAR(10)," "),CHAR(11)," "),CHAR(12)," "),CHAR(13)," ")))=0,LEN(TRIM(SUBSTITUTE(SUBSTITUTE(SUBSTITUTE(SUBSTITUTE(SUBSTITUTE(SUBSTITUTE(L78,CHAR(160)," "),CHAR(9)," "),CHAR(10)," "),CHAR(11)," "),CHAR(12)," "),CHAR(13)," ")))=0,LEN(TRIM(SUBSTITUTE(SUBSTITUTE(SUBSTITUTE(SUBSTITUTE(SUBSTITUTE(SUBSTITUTE(M78,CHAR(160)," "),CHAR(9)," "),CHAR(10)," "),CHAR(11)," "),CHAR(12)," "),CHAR(13)," ")))=0,LEN(TRIM(SUBSTITUTE(SUBSTITUTE(SUBSTITUTE(SUBSTITUTE(SUBSTITUTE(SUBSTITUTE(N78,CHAR(160)," "),CHAR(9)," "),CHAR(10)," "),CHAR(11)," "),CHAR(12)," "),CHAR(13)," ")))=0),"INCOMPLETE",IF(OR(SUMPRODUCT(--EXACT(TRIM(SUBSTITUTE(SUBSTITUTE(SUBSTITUTE(SUBSTITUTE(SUBSTITUTE(SUBSTITUTE(E78,CHAR(160)," "),CHAR(9)," "),CHAR(10)," "),CHAR(11)," "),CHAR(12)," "),CHAR(13)," ")),validation_decision_use))=0,SUMPRODUCT(--EXACT(TRIM(SUBSTITUTE(SUBSTITUTE(SUBSTITUTE(SUBSTITUTE(SUBSTITUTE(SUBSTITUTE(F78,CHAR(160)," "),CHAR(9)," "),CHAR(10)," "),CHAR(11)," "),CHAR(12)," "),CHAR(13)," ")),validation_existing_view))=0,SUMPRODUCT(--EXACT(TRIM(SUBSTITUTE(SUBSTITUTE(SUBSTITUTE(SUBSTITUTE(SUBSTITUTE(SUBSTITUTE(G78,CHAR(160)," "),CHAR(9)," "),CHAR(10)," "),CHAR(11)," "),CHAR(12)," "),CHAR(13)," ")),validation_boundary_state))=0,SUMPRODUCT(--EXACT(TRIM(SUBSTITUTE(SUBSTITUTE(SUBSTITUTE(SUBSTITUTE(SUBSTITUTE(SUBSTITUTE(H78,CHAR(160)," "),CHAR(9)," "),CHAR(10)," "),CHAR(11)," "),CHAR(12)," "),CHAR(13)," ")),validation_boundary_effect))=0,SUMPRODUCT(--EXACT(TRIM(SUBSTITUTE(SUBSTITUTE(SUBSTITUTE(SUBSTITUTE(SUBSTITUTE(SUBSTITUTE(I78,CHAR(160)," "),CHAR(9)," "),CHAR(10)," "),CHAR(11)," "),CHAR(12)," "),CHAR(13)," ")),validation_boundary_state))=0,SUMPRODUCT(--EXACT(TRIM(SUBSTITUTE(SUBSTITUTE(SUBSTITUTE(SUBSTITUTE(SUBSTITUTE(SUBSTITUTE(J78,CHAR(160)," "),CHAR(9)," "),CHAR(10)," "),CHAR(11)," "),CHAR(12)," "),CHAR(13)," ")),validation_boundary_effect))=0,SUMPRODUCT(--EXACT(TRIM(SUBSTITUTE(SUBSTITUTE(SUBSTITUTE(SUBSTITUTE(SUBSTITUTE(SUBSTITUTE(K78,CHAR(160)," "),CHAR(9)," "),CHAR(10)," "),CHAR(11)," "),CHAR(12)," "),CHAR(13)," ")),validation_boundary_state))=0,SUMPRODUCT(--EXACT(TRIM(SUBSTITUTE(SUBSTITUTE(SUBSTITUTE(SUBSTITUTE(SUBSTITUTE(SUBSTITUTE(L78,CHAR(160)," "),CHAR(9)," "),CHAR(10)," "),CHAR(11)," "),CHAR(12)," "),CHAR(13)," ")),validation_boundary_effect))=0,SUMPRODUCT(--EXACT(TRIM(SUBSTITUTE(SUBSTITUTE(SUBSTITUTE(SUBSTITUTE(SUBSTITUTE(SUBSTITUTE(M78,CHAR(160)," "),CHAR(9)," "),CHAR(10)," "),CHAR(11)," "),CHAR(12)," "),CHAR(13)," ")),validation_boundary_state))=0,SUMPRODUCT(--EXACT(TRIM(SUBSTITUTE(SUBSTITUTE(SUBSTITUTE(SUBSTITUTE(SUBSTITUTE(SUBSTITUTE(N78,CHAR(160)," "),CHAR(9)," "),CHAR(10)," "),CHAR(11)," "),CHAR(12)," "),CHAR(13)," ")),validation_boundary_effect))=0),"INVALID_INPUT",IF(OR(TRIM(SUBSTITUTE(SUBSTITUTE(SUBSTITUTE(SUBSTITUTE(SUBSTITUTE(SUBSTITUTE(G78,CHAR(160)," "),CHAR(9)," "),CHAR(10)," "),CHAR(11)," "),CHAR(12)," "),CHAR(13)," "))="UNRESOLVED",TRIM(SUBSTITUTE(SUBSTITUTE(SUBSTITUTE(SUBSTITUTE(SUBSTITUTE(SUBSTITUTE(H78,CHAR(160)," "),CHAR(9)," "),CHAR(10)," "),CHAR(11)," "),CHAR(12)," "),CHAR(13)," "))="UNKNOWN",TRIM(SUBSTITUTE(SUBSTITUTE(SUBSTITUTE(SUBSTITUTE(SUBSTITUTE(SUBSTITUTE(I78,CHAR(160)," "),CHAR(9)," "),CHAR(10)," "),CHAR(11)," "),CHAR(12)," "),CHAR(13)," "))="UNRESOLVED",TRIM(SUBSTITUTE(SUBSTITUTE(SUBSTITUTE(SUBSTITUTE(SUBSTITUTE(SUBSTITUTE(J78,CHAR(160)," "),CHAR(9)," "),CHAR(10)," "),CHAR(11)," "),CHAR(12)," "),CHAR(13)," "))="UNKNOWN",TRIM(SUBSTITUTE(SUBSTITUTE(SUBSTITUTE(SUBSTITUTE(SUBSTITUTE(SUBSTITUTE(K78,CHAR(160)," "),CHAR(9)," "),CHAR(10)," "),CHAR(11)," "),CHAR(12)," "),CHAR(13)," "))="UNRESOLVED",TRIM(SUBSTITUTE(SUBSTITUTE(SUBSTITUTE(SUBSTITUTE(SUBSTITUTE(SUBSTITUTE(L78,CHAR(160)," "),CHAR(9)," "),CHAR(10)," "),CHAR(11)," "),CHAR(12)," "),CHAR(13)," "))="UNKNOWN",TRIM(SUBSTITUTE(SUBSTITUTE(SUBSTITUTE(SUBSTITUTE(SUBSTITUTE(SUBSTITUTE(M78,CHAR(160)," "),CHAR(9)," "),CHAR(10)," "),CHAR(11)," "),CHAR(12)," "),CHAR(13)," "))="UNRESOLVED",TRIM(SUBSTITUTE(SUBSTITUTE(SUBSTITUTE(SUBSTITUTE(SUBSTITUTE(SUBSTITUTE(N78,CHAR(160)," "),CHAR(9)," "),CHAR(10)," "),CHAR(11)," "),CHAR(12)," "),CHAR(13)," "))="UNKNOWN"),"RESOLVE_SCOPE",IF(AND(TRIM(SUBSTITUTE(SUBSTITUTE(SUBSTITUTE(SUBSTITUTE(SUBSTITUTE(SUBSTITUTE(F78,CHAR(160)," "),CHAR(9)," "),CHAR(10)," "),CHAR(11)," "),CHAR(12)," "),CHAR(13)," "))="CURRENT",OR(TRIM(SUBSTITUTE(SUBSTITUTE(SUBSTITUTE(SUBSTITUTE(SUBSTITUTE(SUBSTITUTE(H78,CHAR(160)," "),CHAR(9)," "),CHAR(10)," "),CHAR(11)," "),CHAR(12)," "),CHAR(13)," "))="MATERIAL",TRIM(SUBSTITUTE(SUBSTITUTE(SUBSTITUTE(SUBSTITUTE(SUBSTITUTE(SUBSTITUTE(J78,CHAR(160)," "),CHAR(9)," "),CHAR(10)," "),CHAR(11)," "),CHAR(12)," "),CHAR(13)," "))="MATERIAL",TRIM(SUBSTITUTE(SUBSTITUTE(SUBSTITUTE(SUBSTITUTE(SUBSTITUTE(SUBSTITUTE(L78,CHAR(160)," "),CHAR(9)," "),CHAR(10)," "),CHAR(11)," "),CHAR(12)," "),CHAR(13)," "))="MATERIAL",TRIM(SUBSTITUTE(SUBSTITUTE(SUBSTITUTE(SUBSTITUTE(SUBSTITUTE(SUBSTITUTE(N78,CHAR(160)," "),CHAR(9)," "),CHAR(10)," "),CHAR(11)," "),CHAR(12)," "),CHAR(13)," "))="MATERIAL")),"REOPEN_VIEW",IF((--(TRIM(SUBSTITUTE(SUBSTITUTE(SUBSTITUTE(SUBSTITUTE(SUBSTITUTE(SUBSTITUTE(H78,CHAR(160)," "),CHAR(9)," "),CHAR(10)," "),CHAR(11)," "),CHAR(12)," "),CHAR(13)," "))="MATERIAL")+--(TRIM(SUBSTITUTE(SUBSTITUTE(SUBSTITUTE(SUBSTITUTE(SUBSTITUTE(SUBSTITUTE(J78,CHAR(160)," "),CHAR(9)," "),CHAR(10)," "),CHAR(11)," "),CHAR(12)," "),CHAR(13)," "))="MATERIAL")+--(TRIM(SUBSTITUTE(SUBSTITUTE(SUBSTITUTE(SUBSTITUTE(SUBSTITUTE(SUBSTITUTE(L78,CHAR(160)," "),CHAR(9)," "),CHAR(10)," "),CHAR(11)," "),CHAR(12)," "),CHAR(13)," "))="MATERIAL")+--(TRIM(SUBSTITUTE(SUBSTITUTE(SUBSTITUTE(SUBSTITUTE(SUBSTITUTE(SUBSTITUTE(N78,CHAR(160)," "),CHAR(9)," "),CHAR(10)," "),CHAR(11)," "),CHAR(12)," "),CHAR(13)," "))="MATERIAL"))&gt;1,"SPLIT_MULTIPLE",IF(TRIM(SUBSTITUTE(SUBSTITUTE(SUBSTITUTE(SUBSTITUTE(SUBSTITUTE(SUBSTITUTE(H78,CHAR(160)," "),CHAR(9)," "),CHAR(10)," "),CHAR(11)," "),CHAR(12)," "),CHAR(13)," "))="MATERIAL","SPLIT_BUYER",IF(TRIM(SUBSTITUTE(SUBSTITUTE(SUBSTITUTE(SUBSTITUTE(SUBSTITUTE(SUBSTITUTE(J78,CHAR(160)," "),CHAR(9)," "),CHAR(10)," "),CHAR(11)," "),CHAR(12)," "),CHAR(13)," "))="MATERIAL","SPLIT_OFFER",IF(TRIM(SUBSTITUTE(SUBSTITUTE(SUBSTITUTE(SUBSTITUTE(SUBSTITUTE(SUBSTITUTE(L78,CHAR(160)," "),CHAR(9)," "),CHAR(10)," "),CHAR(11)," "),CHAR(12)," "),CHAR(13)," "))="MATERIAL","SPLIT_MARKET",IF(TRIM(SUBSTITUTE(SUBSTITUTE(SUBSTITUTE(SUBSTITUTE(SUBSTITUTE(SUBSTITUTE(N78,CHAR(160)," "),CHAR(9)," "),CHAR(10)," "),CHAR(11)," "),CHAR(12)," "),CHAR(13)," "))="MATERIAL","SPLIT_GEOGRAPHY","USE_ONE_VIEW")))))))))))</f>
      </c>
      <c r="R78" s="46">
        <f>IF(Q78=O78,"PASS","FAIL")</f>
      </c>
      <c r="S78" t="str">
        <v>{"decision_use":"UNSUPPORTED_VALUE","existing_view":"NONE","buyer_state":"ESTABLISHED","buyer_effect":"SAME","buyer_label":"Enterprise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78" t="str">
        <v>Workbook formula applies — original canonical fixture</v>
      </c>
      <c r="U78" t="str">
        <v>INVALID_INPUT</v>
      </c>
      <c r="V78" t="str">
        <v>OBJECT</v>
      </c>
      <c r="W78" t="str">
        <v>Enterprise buying group</v>
      </c>
      <c r="X78" t="str">
        <v>Enterprise platform</v>
      </c>
      <c r="Y78" t="str">
        <v>Secure workflow coordination</v>
      </c>
      <c r="Z78" t="str">
        <v>EU buyers with confirmed serviceability</v>
      </c>
      <c r="AA78" t="str">
        <v>COMPLETE</v>
      </c>
      <c r="AB78" t="str">
        <v>NOT_READY_TO_PUBLISH</v>
      </c>
      <c r="AC78">
        <f>IF(OR(LEN(TRIM(SUBSTITUTE(SUBSTITUTE(SUBSTITUTE(SUBSTITUTE(SUBSTITUTE(SUBSTITUTE(W78,CHAR(160)," "),CHAR(9)," "),CHAR(10)," "),CHAR(11)," "),CHAR(12)," "),CHAR(13)," ")))=0,LEN(TRIM(SUBSTITUTE(SUBSTITUTE(SUBSTITUTE(SUBSTITUTE(SUBSTITUTE(SUBSTITUTE(X78,CHAR(160)," "),CHAR(9)," "),CHAR(10)," "),CHAR(11)," "),CHAR(12)," "),CHAR(13)," ")))=0,LEN(TRIM(SUBSTITUTE(SUBSTITUTE(SUBSTITUTE(SUBSTITUTE(SUBSTITUTE(SUBSTITUTE(Y78,CHAR(160)," "),CHAR(9)," "),CHAR(10)," "),CHAR(11)," "),CHAR(12)," "),CHAR(13)," ")))=0,LEN(TRIM(SUBSTITUTE(SUBSTITUTE(SUBSTITUTE(SUBSTITUTE(SUBSTITUTE(SUBSTITUTE(Z78,CHAR(160)," "),CHAR(9)," "),CHAR(10)," "),CHAR(11)," "),CHAR(12)," "),CHAR(13)," ")))=0),"INCOMPLETE","COMPLETE")</f>
      </c>
      <c r="AD78">
        <f>IF(AC78=AA78,"PASS","FAIL")</f>
      </c>
      <c r="AE78">
        <f>IF(OR(Q78="INVALID_INPUT",Q78="INCOMPLETE",Q78="RESOLVE_SCOPE",AC78="INCOMPLETE"),"NOT_READY_TO_PUBLISH","READY_FOR_HANDOFF")</f>
      </c>
      <c r="AF78">
        <f>IF(AE78=AB78,"PASS","FAIL")</f>
      </c>
    </row>
    <row r="79">
      <c r="A79" t="str">
        <v>INVALID-002</v>
      </c>
      <c r="B79" t="str">
        <v>invalid</v>
      </c>
      <c r="C79" t="str">
        <v>Unsupported controlled value in existing_view</v>
      </c>
      <c r="D79" t="str">
        <v>YES</v>
      </c>
      <c r="E79" s="40" t="str">
        <v>strategy</v>
      </c>
      <c r="F79" s="40" t="str">
        <v>UNSUPPORTED_VALUE</v>
      </c>
      <c r="G79" s="40" t="str">
        <v>ESTABLISHED</v>
      </c>
      <c r="H79" s="40" t="str">
        <v>SAME</v>
      </c>
      <c r="I79" s="40" t="str">
        <v>ESTABLISHED</v>
      </c>
      <c r="J79" s="40" t="str">
        <v>SAME</v>
      </c>
      <c r="K79" s="40" t="str">
        <v>ESTABLISHED</v>
      </c>
      <c r="L79" s="40" t="str">
        <v>SAME</v>
      </c>
      <c r="M79" s="40" t="str">
        <v>ESTABLISHED</v>
      </c>
      <c r="N79" s="40" t="str">
        <v>SAME</v>
      </c>
      <c r="O79" t="str">
        <v>INVALID_INPUT</v>
      </c>
      <c r="P79" t="str"/>
      <c r="Q79" s="46">
        <f>IF(V79="OBJECT_INVALID_FIELD_TYPE","INVALID_INPUT",IF(V79&lt;&gt;"OBJECT","INCOMPLETE",IF(OR(LEN(TRIM(SUBSTITUTE(SUBSTITUTE(SUBSTITUTE(SUBSTITUTE(SUBSTITUTE(SUBSTITUTE(E79,CHAR(160)," "),CHAR(9)," "),CHAR(10)," "),CHAR(11)," "),CHAR(12)," "),CHAR(13)," ")))=0,LEN(TRIM(SUBSTITUTE(SUBSTITUTE(SUBSTITUTE(SUBSTITUTE(SUBSTITUTE(SUBSTITUTE(F79,CHAR(160)," "),CHAR(9)," "),CHAR(10)," "),CHAR(11)," "),CHAR(12)," "),CHAR(13)," ")))=0,LEN(TRIM(SUBSTITUTE(SUBSTITUTE(SUBSTITUTE(SUBSTITUTE(SUBSTITUTE(SUBSTITUTE(G79,CHAR(160)," "),CHAR(9)," "),CHAR(10)," "),CHAR(11)," "),CHAR(12)," "),CHAR(13)," ")))=0,LEN(TRIM(SUBSTITUTE(SUBSTITUTE(SUBSTITUTE(SUBSTITUTE(SUBSTITUTE(SUBSTITUTE(H79,CHAR(160)," "),CHAR(9)," "),CHAR(10)," "),CHAR(11)," "),CHAR(12)," "),CHAR(13)," ")))=0,LEN(TRIM(SUBSTITUTE(SUBSTITUTE(SUBSTITUTE(SUBSTITUTE(SUBSTITUTE(SUBSTITUTE(I79,CHAR(160)," "),CHAR(9)," "),CHAR(10)," "),CHAR(11)," "),CHAR(12)," "),CHAR(13)," ")))=0,LEN(TRIM(SUBSTITUTE(SUBSTITUTE(SUBSTITUTE(SUBSTITUTE(SUBSTITUTE(SUBSTITUTE(J79,CHAR(160)," "),CHAR(9)," "),CHAR(10)," "),CHAR(11)," "),CHAR(12)," "),CHAR(13)," ")))=0,LEN(TRIM(SUBSTITUTE(SUBSTITUTE(SUBSTITUTE(SUBSTITUTE(SUBSTITUTE(SUBSTITUTE(K79,CHAR(160)," "),CHAR(9)," "),CHAR(10)," "),CHAR(11)," "),CHAR(12)," "),CHAR(13)," ")))=0,LEN(TRIM(SUBSTITUTE(SUBSTITUTE(SUBSTITUTE(SUBSTITUTE(SUBSTITUTE(SUBSTITUTE(L79,CHAR(160)," "),CHAR(9)," "),CHAR(10)," "),CHAR(11)," "),CHAR(12)," "),CHAR(13)," ")))=0,LEN(TRIM(SUBSTITUTE(SUBSTITUTE(SUBSTITUTE(SUBSTITUTE(SUBSTITUTE(SUBSTITUTE(M79,CHAR(160)," "),CHAR(9)," "),CHAR(10)," "),CHAR(11)," "),CHAR(12)," "),CHAR(13)," ")))=0,LEN(TRIM(SUBSTITUTE(SUBSTITUTE(SUBSTITUTE(SUBSTITUTE(SUBSTITUTE(SUBSTITUTE(N79,CHAR(160)," "),CHAR(9)," "),CHAR(10)," "),CHAR(11)," "),CHAR(12)," "),CHAR(13)," ")))=0),"INCOMPLETE",IF(OR(SUMPRODUCT(--EXACT(TRIM(SUBSTITUTE(SUBSTITUTE(SUBSTITUTE(SUBSTITUTE(SUBSTITUTE(SUBSTITUTE(E79,CHAR(160)," "),CHAR(9)," "),CHAR(10)," "),CHAR(11)," "),CHAR(12)," "),CHAR(13)," ")),validation_decision_use))=0,SUMPRODUCT(--EXACT(TRIM(SUBSTITUTE(SUBSTITUTE(SUBSTITUTE(SUBSTITUTE(SUBSTITUTE(SUBSTITUTE(F79,CHAR(160)," "),CHAR(9)," "),CHAR(10)," "),CHAR(11)," "),CHAR(12)," "),CHAR(13)," ")),validation_existing_view))=0,SUMPRODUCT(--EXACT(TRIM(SUBSTITUTE(SUBSTITUTE(SUBSTITUTE(SUBSTITUTE(SUBSTITUTE(SUBSTITUTE(G79,CHAR(160)," "),CHAR(9)," "),CHAR(10)," "),CHAR(11)," "),CHAR(12)," "),CHAR(13)," ")),validation_boundary_state))=0,SUMPRODUCT(--EXACT(TRIM(SUBSTITUTE(SUBSTITUTE(SUBSTITUTE(SUBSTITUTE(SUBSTITUTE(SUBSTITUTE(H79,CHAR(160)," "),CHAR(9)," "),CHAR(10)," "),CHAR(11)," "),CHAR(12)," "),CHAR(13)," ")),validation_boundary_effect))=0,SUMPRODUCT(--EXACT(TRIM(SUBSTITUTE(SUBSTITUTE(SUBSTITUTE(SUBSTITUTE(SUBSTITUTE(SUBSTITUTE(I79,CHAR(160)," "),CHAR(9)," "),CHAR(10)," "),CHAR(11)," "),CHAR(12)," "),CHAR(13)," ")),validation_boundary_state))=0,SUMPRODUCT(--EXACT(TRIM(SUBSTITUTE(SUBSTITUTE(SUBSTITUTE(SUBSTITUTE(SUBSTITUTE(SUBSTITUTE(J79,CHAR(160)," "),CHAR(9)," "),CHAR(10)," "),CHAR(11)," "),CHAR(12)," "),CHAR(13)," ")),validation_boundary_effect))=0,SUMPRODUCT(--EXACT(TRIM(SUBSTITUTE(SUBSTITUTE(SUBSTITUTE(SUBSTITUTE(SUBSTITUTE(SUBSTITUTE(K79,CHAR(160)," "),CHAR(9)," "),CHAR(10)," "),CHAR(11)," "),CHAR(12)," "),CHAR(13)," ")),validation_boundary_state))=0,SUMPRODUCT(--EXACT(TRIM(SUBSTITUTE(SUBSTITUTE(SUBSTITUTE(SUBSTITUTE(SUBSTITUTE(SUBSTITUTE(L79,CHAR(160)," "),CHAR(9)," "),CHAR(10)," "),CHAR(11)," "),CHAR(12)," "),CHAR(13)," ")),validation_boundary_effect))=0,SUMPRODUCT(--EXACT(TRIM(SUBSTITUTE(SUBSTITUTE(SUBSTITUTE(SUBSTITUTE(SUBSTITUTE(SUBSTITUTE(M79,CHAR(160)," "),CHAR(9)," "),CHAR(10)," "),CHAR(11)," "),CHAR(12)," "),CHAR(13)," ")),validation_boundary_state))=0,SUMPRODUCT(--EXACT(TRIM(SUBSTITUTE(SUBSTITUTE(SUBSTITUTE(SUBSTITUTE(SUBSTITUTE(SUBSTITUTE(N79,CHAR(160)," "),CHAR(9)," "),CHAR(10)," "),CHAR(11)," "),CHAR(12)," "),CHAR(13)," ")),validation_boundary_effect))=0),"INVALID_INPUT",IF(OR(TRIM(SUBSTITUTE(SUBSTITUTE(SUBSTITUTE(SUBSTITUTE(SUBSTITUTE(SUBSTITUTE(G79,CHAR(160)," "),CHAR(9)," "),CHAR(10)," "),CHAR(11)," "),CHAR(12)," "),CHAR(13)," "))="UNRESOLVED",TRIM(SUBSTITUTE(SUBSTITUTE(SUBSTITUTE(SUBSTITUTE(SUBSTITUTE(SUBSTITUTE(H79,CHAR(160)," "),CHAR(9)," "),CHAR(10)," "),CHAR(11)," "),CHAR(12)," "),CHAR(13)," "))="UNKNOWN",TRIM(SUBSTITUTE(SUBSTITUTE(SUBSTITUTE(SUBSTITUTE(SUBSTITUTE(SUBSTITUTE(I79,CHAR(160)," "),CHAR(9)," "),CHAR(10)," "),CHAR(11)," "),CHAR(12)," "),CHAR(13)," "))="UNRESOLVED",TRIM(SUBSTITUTE(SUBSTITUTE(SUBSTITUTE(SUBSTITUTE(SUBSTITUTE(SUBSTITUTE(J79,CHAR(160)," "),CHAR(9)," "),CHAR(10)," "),CHAR(11)," "),CHAR(12)," "),CHAR(13)," "))="UNKNOWN",TRIM(SUBSTITUTE(SUBSTITUTE(SUBSTITUTE(SUBSTITUTE(SUBSTITUTE(SUBSTITUTE(K79,CHAR(160)," "),CHAR(9)," "),CHAR(10)," "),CHAR(11)," "),CHAR(12)," "),CHAR(13)," "))="UNRESOLVED",TRIM(SUBSTITUTE(SUBSTITUTE(SUBSTITUTE(SUBSTITUTE(SUBSTITUTE(SUBSTITUTE(L79,CHAR(160)," "),CHAR(9)," "),CHAR(10)," "),CHAR(11)," "),CHAR(12)," "),CHAR(13)," "))="UNKNOWN",TRIM(SUBSTITUTE(SUBSTITUTE(SUBSTITUTE(SUBSTITUTE(SUBSTITUTE(SUBSTITUTE(M79,CHAR(160)," "),CHAR(9)," "),CHAR(10)," "),CHAR(11)," "),CHAR(12)," "),CHAR(13)," "))="UNRESOLVED",TRIM(SUBSTITUTE(SUBSTITUTE(SUBSTITUTE(SUBSTITUTE(SUBSTITUTE(SUBSTITUTE(N79,CHAR(160)," "),CHAR(9)," "),CHAR(10)," "),CHAR(11)," "),CHAR(12)," "),CHAR(13)," "))="UNKNOWN"),"RESOLVE_SCOPE",IF(AND(TRIM(SUBSTITUTE(SUBSTITUTE(SUBSTITUTE(SUBSTITUTE(SUBSTITUTE(SUBSTITUTE(F79,CHAR(160)," "),CHAR(9)," "),CHAR(10)," "),CHAR(11)," "),CHAR(12)," "),CHAR(13)," "))="CURRENT",OR(TRIM(SUBSTITUTE(SUBSTITUTE(SUBSTITUTE(SUBSTITUTE(SUBSTITUTE(SUBSTITUTE(H79,CHAR(160)," "),CHAR(9)," "),CHAR(10)," "),CHAR(11)," "),CHAR(12)," "),CHAR(13)," "))="MATERIAL",TRIM(SUBSTITUTE(SUBSTITUTE(SUBSTITUTE(SUBSTITUTE(SUBSTITUTE(SUBSTITUTE(J79,CHAR(160)," "),CHAR(9)," "),CHAR(10)," "),CHAR(11)," "),CHAR(12)," "),CHAR(13)," "))="MATERIAL",TRIM(SUBSTITUTE(SUBSTITUTE(SUBSTITUTE(SUBSTITUTE(SUBSTITUTE(SUBSTITUTE(L79,CHAR(160)," "),CHAR(9)," "),CHAR(10)," "),CHAR(11)," "),CHAR(12)," "),CHAR(13)," "))="MATERIAL",TRIM(SUBSTITUTE(SUBSTITUTE(SUBSTITUTE(SUBSTITUTE(SUBSTITUTE(SUBSTITUTE(N79,CHAR(160)," "),CHAR(9)," "),CHAR(10)," "),CHAR(11)," "),CHAR(12)," "),CHAR(13)," "))="MATERIAL")),"REOPEN_VIEW",IF((--(TRIM(SUBSTITUTE(SUBSTITUTE(SUBSTITUTE(SUBSTITUTE(SUBSTITUTE(SUBSTITUTE(H79,CHAR(160)," "),CHAR(9)," "),CHAR(10)," "),CHAR(11)," "),CHAR(12)," "),CHAR(13)," "))="MATERIAL")+--(TRIM(SUBSTITUTE(SUBSTITUTE(SUBSTITUTE(SUBSTITUTE(SUBSTITUTE(SUBSTITUTE(J79,CHAR(160)," "),CHAR(9)," "),CHAR(10)," "),CHAR(11)," "),CHAR(12)," "),CHAR(13)," "))="MATERIAL")+--(TRIM(SUBSTITUTE(SUBSTITUTE(SUBSTITUTE(SUBSTITUTE(SUBSTITUTE(SUBSTITUTE(L79,CHAR(160)," "),CHAR(9)," "),CHAR(10)," "),CHAR(11)," "),CHAR(12)," "),CHAR(13)," "))="MATERIAL")+--(TRIM(SUBSTITUTE(SUBSTITUTE(SUBSTITUTE(SUBSTITUTE(SUBSTITUTE(SUBSTITUTE(N79,CHAR(160)," "),CHAR(9)," "),CHAR(10)," "),CHAR(11)," "),CHAR(12)," "),CHAR(13)," "))="MATERIAL"))&gt;1,"SPLIT_MULTIPLE",IF(TRIM(SUBSTITUTE(SUBSTITUTE(SUBSTITUTE(SUBSTITUTE(SUBSTITUTE(SUBSTITUTE(H79,CHAR(160)," "),CHAR(9)," "),CHAR(10)," "),CHAR(11)," "),CHAR(12)," "),CHAR(13)," "))="MATERIAL","SPLIT_BUYER",IF(TRIM(SUBSTITUTE(SUBSTITUTE(SUBSTITUTE(SUBSTITUTE(SUBSTITUTE(SUBSTITUTE(J79,CHAR(160)," "),CHAR(9)," "),CHAR(10)," "),CHAR(11)," "),CHAR(12)," "),CHAR(13)," "))="MATERIAL","SPLIT_OFFER",IF(TRIM(SUBSTITUTE(SUBSTITUTE(SUBSTITUTE(SUBSTITUTE(SUBSTITUTE(SUBSTITUTE(L79,CHAR(160)," "),CHAR(9)," "),CHAR(10)," "),CHAR(11)," "),CHAR(12)," "),CHAR(13)," "))="MATERIAL","SPLIT_MARKET",IF(TRIM(SUBSTITUTE(SUBSTITUTE(SUBSTITUTE(SUBSTITUTE(SUBSTITUTE(SUBSTITUTE(N79,CHAR(160)," "),CHAR(9)," "),CHAR(10)," "),CHAR(11)," "),CHAR(12)," "),CHAR(13)," "))="MATERIAL","SPLIT_GEOGRAPHY","USE_ONE_VIEW")))))))))))</f>
      </c>
      <c r="R79" s="46">
        <f>IF(Q79=O79,"PASS","FAIL")</f>
      </c>
      <c r="S79" t="str">
        <v>{"decision_use":"strategy","existing_view":"UNSUPPORTED_VALUE","buyer_state":"ESTABLISHED","buyer_effect":"SAME","buyer_label":"Enterprise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79" t="str">
        <v>Workbook formula applies — original canonical fixture</v>
      </c>
      <c r="U79" t="str">
        <v>INVALID_INPUT</v>
      </c>
      <c r="V79" t="str">
        <v>OBJECT</v>
      </c>
      <c r="W79" t="str">
        <v>Enterprise buying group</v>
      </c>
      <c r="X79" t="str">
        <v>Enterprise platform</v>
      </c>
      <c r="Y79" t="str">
        <v>Secure workflow coordination</v>
      </c>
      <c r="Z79" t="str">
        <v>EU buyers with confirmed serviceability</v>
      </c>
      <c r="AA79" t="str">
        <v>COMPLETE</v>
      </c>
      <c r="AB79" t="str">
        <v>NOT_READY_TO_PUBLISH</v>
      </c>
      <c r="AC79">
        <f>IF(OR(LEN(TRIM(SUBSTITUTE(SUBSTITUTE(SUBSTITUTE(SUBSTITUTE(SUBSTITUTE(SUBSTITUTE(W79,CHAR(160)," "),CHAR(9)," "),CHAR(10)," "),CHAR(11)," "),CHAR(12)," "),CHAR(13)," ")))=0,LEN(TRIM(SUBSTITUTE(SUBSTITUTE(SUBSTITUTE(SUBSTITUTE(SUBSTITUTE(SUBSTITUTE(X79,CHAR(160)," "),CHAR(9)," "),CHAR(10)," "),CHAR(11)," "),CHAR(12)," "),CHAR(13)," ")))=0,LEN(TRIM(SUBSTITUTE(SUBSTITUTE(SUBSTITUTE(SUBSTITUTE(SUBSTITUTE(SUBSTITUTE(Y79,CHAR(160)," "),CHAR(9)," "),CHAR(10)," "),CHAR(11)," "),CHAR(12)," "),CHAR(13)," ")))=0,LEN(TRIM(SUBSTITUTE(SUBSTITUTE(SUBSTITUTE(SUBSTITUTE(SUBSTITUTE(SUBSTITUTE(Z79,CHAR(160)," "),CHAR(9)," "),CHAR(10)," "),CHAR(11)," "),CHAR(12)," "),CHAR(13)," ")))=0),"INCOMPLETE","COMPLETE")</f>
      </c>
      <c r="AD79">
        <f>IF(AC79=AA79,"PASS","FAIL")</f>
      </c>
      <c r="AE79">
        <f>IF(OR(Q79="INVALID_INPUT",Q79="INCOMPLETE",Q79="RESOLVE_SCOPE",AC79="INCOMPLETE"),"NOT_READY_TO_PUBLISH","READY_FOR_HANDOFF")</f>
      </c>
      <c r="AF79">
        <f>IF(AE79=AB79,"PASS","FAIL")</f>
      </c>
    </row>
    <row r="80">
      <c r="A80" t="str">
        <v>INVALID-003</v>
      </c>
      <c r="B80" t="str">
        <v>invalid</v>
      </c>
      <c r="C80" t="str">
        <v>Unsupported controlled value in buyer_state</v>
      </c>
      <c r="D80" t="str">
        <v>YES</v>
      </c>
      <c r="E80" s="40" t="str">
        <v>strategy</v>
      </c>
      <c r="F80" s="40" t="str">
        <v>NONE</v>
      </c>
      <c r="G80" s="40" t="str">
        <v>UNSUPPORTED_VALUE</v>
      </c>
      <c r="H80" s="40" t="str">
        <v>SAME</v>
      </c>
      <c r="I80" s="40" t="str">
        <v>ESTABLISHED</v>
      </c>
      <c r="J80" s="40" t="str">
        <v>SAME</v>
      </c>
      <c r="K80" s="40" t="str">
        <v>ESTABLISHED</v>
      </c>
      <c r="L80" s="40" t="str">
        <v>SAME</v>
      </c>
      <c r="M80" s="40" t="str">
        <v>ESTABLISHED</v>
      </c>
      <c r="N80" s="40" t="str">
        <v>SAME</v>
      </c>
      <c r="O80" t="str">
        <v>INVALID_INPUT</v>
      </c>
      <c r="P80" t="str"/>
      <c r="Q80" s="46">
        <f>IF(V80="OBJECT_INVALID_FIELD_TYPE","INVALID_INPUT",IF(V80&lt;&gt;"OBJECT","INCOMPLETE",IF(OR(LEN(TRIM(SUBSTITUTE(SUBSTITUTE(SUBSTITUTE(SUBSTITUTE(SUBSTITUTE(SUBSTITUTE(E80,CHAR(160)," "),CHAR(9)," "),CHAR(10)," "),CHAR(11)," "),CHAR(12)," "),CHAR(13)," ")))=0,LEN(TRIM(SUBSTITUTE(SUBSTITUTE(SUBSTITUTE(SUBSTITUTE(SUBSTITUTE(SUBSTITUTE(F80,CHAR(160)," "),CHAR(9)," "),CHAR(10)," "),CHAR(11)," "),CHAR(12)," "),CHAR(13)," ")))=0,LEN(TRIM(SUBSTITUTE(SUBSTITUTE(SUBSTITUTE(SUBSTITUTE(SUBSTITUTE(SUBSTITUTE(G80,CHAR(160)," "),CHAR(9)," "),CHAR(10)," "),CHAR(11)," "),CHAR(12)," "),CHAR(13)," ")))=0,LEN(TRIM(SUBSTITUTE(SUBSTITUTE(SUBSTITUTE(SUBSTITUTE(SUBSTITUTE(SUBSTITUTE(H80,CHAR(160)," "),CHAR(9)," "),CHAR(10)," "),CHAR(11)," "),CHAR(12)," "),CHAR(13)," ")))=0,LEN(TRIM(SUBSTITUTE(SUBSTITUTE(SUBSTITUTE(SUBSTITUTE(SUBSTITUTE(SUBSTITUTE(I80,CHAR(160)," "),CHAR(9)," "),CHAR(10)," "),CHAR(11)," "),CHAR(12)," "),CHAR(13)," ")))=0,LEN(TRIM(SUBSTITUTE(SUBSTITUTE(SUBSTITUTE(SUBSTITUTE(SUBSTITUTE(SUBSTITUTE(J80,CHAR(160)," "),CHAR(9)," "),CHAR(10)," "),CHAR(11)," "),CHAR(12)," "),CHAR(13)," ")))=0,LEN(TRIM(SUBSTITUTE(SUBSTITUTE(SUBSTITUTE(SUBSTITUTE(SUBSTITUTE(SUBSTITUTE(K80,CHAR(160)," "),CHAR(9)," "),CHAR(10)," "),CHAR(11)," "),CHAR(12)," "),CHAR(13)," ")))=0,LEN(TRIM(SUBSTITUTE(SUBSTITUTE(SUBSTITUTE(SUBSTITUTE(SUBSTITUTE(SUBSTITUTE(L80,CHAR(160)," "),CHAR(9)," "),CHAR(10)," "),CHAR(11)," "),CHAR(12)," "),CHAR(13)," ")))=0,LEN(TRIM(SUBSTITUTE(SUBSTITUTE(SUBSTITUTE(SUBSTITUTE(SUBSTITUTE(SUBSTITUTE(M80,CHAR(160)," "),CHAR(9)," "),CHAR(10)," "),CHAR(11)," "),CHAR(12)," "),CHAR(13)," ")))=0,LEN(TRIM(SUBSTITUTE(SUBSTITUTE(SUBSTITUTE(SUBSTITUTE(SUBSTITUTE(SUBSTITUTE(N80,CHAR(160)," "),CHAR(9)," "),CHAR(10)," "),CHAR(11)," "),CHAR(12)," "),CHAR(13)," ")))=0),"INCOMPLETE",IF(OR(SUMPRODUCT(--EXACT(TRIM(SUBSTITUTE(SUBSTITUTE(SUBSTITUTE(SUBSTITUTE(SUBSTITUTE(SUBSTITUTE(E80,CHAR(160)," "),CHAR(9)," "),CHAR(10)," "),CHAR(11)," "),CHAR(12)," "),CHAR(13)," ")),validation_decision_use))=0,SUMPRODUCT(--EXACT(TRIM(SUBSTITUTE(SUBSTITUTE(SUBSTITUTE(SUBSTITUTE(SUBSTITUTE(SUBSTITUTE(F80,CHAR(160)," "),CHAR(9)," "),CHAR(10)," "),CHAR(11)," "),CHAR(12)," "),CHAR(13)," ")),validation_existing_view))=0,SUMPRODUCT(--EXACT(TRIM(SUBSTITUTE(SUBSTITUTE(SUBSTITUTE(SUBSTITUTE(SUBSTITUTE(SUBSTITUTE(G80,CHAR(160)," "),CHAR(9)," "),CHAR(10)," "),CHAR(11)," "),CHAR(12)," "),CHAR(13)," ")),validation_boundary_state))=0,SUMPRODUCT(--EXACT(TRIM(SUBSTITUTE(SUBSTITUTE(SUBSTITUTE(SUBSTITUTE(SUBSTITUTE(SUBSTITUTE(H80,CHAR(160)," "),CHAR(9)," "),CHAR(10)," "),CHAR(11)," "),CHAR(12)," "),CHAR(13)," ")),validation_boundary_effect))=0,SUMPRODUCT(--EXACT(TRIM(SUBSTITUTE(SUBSTITUTE(SUBSTITUTE(SUBSTITUTE(SUBSTITUTE(SUBSTITUTE(I80,CHAR(160)," "),CHAR(9)," "),CHAR(10)," "),CHAR(11)," "),CHAR(12)," "),CHAR(13)," ")),validation_boundary_state))=0,SUMPRODUCT(--EXACT(TRIM(SUBSTITUTE(SUBSTITUTE(SUBSTITUTE(SUBSTITUTE(SUBSTITUTE(SUBSTITUTE(J80,CHAR(160)," "),CHAR(9)," "),CHAR(10)," "),CHAR(11)," "),CHAR(12)," "),CHAR(13)," ")),validation_boundary_effect))=0,SUMPRODUCT(--EXACT(TRIM(SUBSTITUTE(SUBSTITUTE(SUBSTITUTE(SUBSTITUTE(SUBSTITUTE(SUBSTITUTE(K80,CHAR(160)," "),CHAR(9)," "),CHAR(10)," "),CHAR(11)," "),CHAR(12)," "),CHAR(13)," ")),validation_boundary_state))=0,SUMPRODUCT(--EXACT(TRIM(SUBSTITUTE(SUBSTITUTE(SUBSTITUTE(SUBSTITUTE(SUBSTITUTE(SUBSTITUTE(L80,CHAR(160)," "),CHAR(9)," "),CHAR(10)," "),CHAR(11)," "),CHAR(12)," "),CHAR(13)," ")),validation_boundary_effect))=0,SUMPRODUCT(--EXACT(TRIM(SUBSTITUTE(SUBSTITUTE(SUBSTITUTE(SUBSTITUTE(SUBSTITUTE(SUBSTITUTE(M80,CHAR(160)," "),CHAR(9)," "),CHAR(10)," "),CHAR(11)," "),CHAR(12)," "),CHAR(13)," ")),validation_boundary_state))=0,SUMPRODUCT(--EXACT(TRIM(SUBSTITUTE(SUBSTITUTE(SUBSTITUTE(SUBSTITUTE(SUBSTITUTE(SUBSTITUTE(N80,CHAR(160)," "),CHAR(9)," "),CHAR(10)," "),CHAR(11)," "),CHAR(12)," "),CHAR(13)," ")),validation_boundary_effect))=0),"INVALID_INPUT",IF(OR(TRIM(SUBSTITUTE(SUBSTITUTE(SUBSTITUTE(SUBSTITUTE(SUBSTITUTE(SUBSTITUTE(G80,CHAR(160)," "),CHAR(9)," "),CHAR(10)," "),CHAR(11)," "),CHAR(12)," "),CHAR(13)," "))="UNRESOLVED",TRIM(SUBSTITUTE(SUBSTITUTE(SUBSTITUTE(SUBSTITUTE(SUBSTITUTE(SUBSTITUTE(H80,CHAR(160)," "),CHAR(9)," "),CHAR(10)," "),CHAR(11)," "),CHAR(12)," "),CHAR(13)," "))="UNKNOWN",TRIM(SUBSTITUTE(SUBSTITUTE(SUBSTITUTE(SUBSTITUTE(SUBSTITUTE(SUBSTITUTE(I80,CHAR(160)," "),CHAR(9)," "),CHAR(10)," "),CHAR(11)," "),CHAR(12)," "),CHAR(13)," "))="UNRESOLVED",TRIM(SUBSTITUTE(SUBSTITUTE(SUBSTITUTE(SUBSTITUTE(SUBSTITUTE(SUBSTITUTE(J80,CHAR(160)," "),CHAR(9)," "),CHAR(10)," "),CHAR(11)," "),CHAR(12)," "),CHAR(13)," "))="UNKNOWN",TRIM(SUBSTITUTE(SUBSTITUTE(SUBSTITUTE(SUBSTITUTE(SUBSTITUTE(SUBSTITUTE(K80,CHAR(160)," "),CHAR(9)," "),CHAR(10)," "),CHAR(11)," "),CHAR(12)," "),CHAR(13)," "))="UNRESOLVED",TRIM(SUBSTITUTE(SUBSTITUTE(SUBSTITUTE(SUBSTITUTE(SUBSTITUTE(SUBSTITUTE(L80,CHAR(160)," "),CHAR(9)," "),CHAR(10)," "),CHAR(11)," "),CHAR(12)," "),CHAR(13)," "))="UNKNOWN",TRIM(SUBSTITUTE(SUBSTITUTE(SUBSTITUTE(SUBSTITUTE(SUBSTITUTE(SUBSTITUTE(M80,CHAR(160)," "),CHAR(9)," "),CHAR(10)," "),CHAR(11)," "),CHAR(12)," "),CHAR(13)," "))="UNRESOLVED",TRIM(SUBSTITUTE(SUBSTITUTE(SUBSTITUTE(SUBSTITUTE(SUBSTITUTE(SUBSTITUTE(N80,CHAR(160)," "),CHAR(9)," "),CHAR(10)," "),CHAR(11)," "),CHAR(12)," "),CHAR(13)," "))="UNKNOWN"),"RESOLVE_SCOPE",IF(AND(TRIM(SUBSTITUTE(SUBSTITUTE(SUBSTITUTE(SUBSTITUTE(SUBSTITUTE(SUBSTITUTE(F80,CHAR(160)," "),CHAR(9)," "),CHAR(10)," "),CHAR(11)," "),CHAR(12)," "),CHAR(13)," "))="CURRENT",OR(TRIM(SUBSTITUTE(SUBSTITUTE(SUBSTITUTE(SUBSTITUTE(SUBSTITUTE(SUBSTITUTE(H80,CHAR(160)," "),CHAR(9)," "),CHAR(10)," "),CHAR(11)," "),CHAR(12)," "),CHAR(13)," "))="MATERIAL",TRIM(SUBSTITUTE(SUBSTITUTE(SUBSTITUTE(SUBSTITUTE(SUBSTITUTE(SUBSTITUTE(J80,CHAR(160)," "),CHAR(9)," "),CHAR(10)," "),CHAR(11)," "),CHAR(12)," "),CHAR(13)," "))="MATERIAL",TRIM(SUBSTITUTE(SUBSTITUTE(SUBSTITUTE(SUBSTITUTE(SUBSTITUTE(SUBSTITUTE(L80,CHAR(160)," "),CHAR(9)," "),CHAR(10)," "),CHAR(11)," "),CHAR(12)," "),CHAR(13)," "))="MATERIAL",TRIM(SUBSTITUTE(SUBSTITUTE(SUBSTITUTE(SUBSTITUTE(SUBSTITUTE(SUBSTITUTE(N80,CHAR(160)," "),CHAR(9)," "),CHAR(10)," "),CHAR(11)," "),CHAR(12)," "),CHAR(13)," "))="MATERIAL")),"REOPEN_VIEW",IF((--(TRIM(SUBSTITUTE(SUBSTITUTE(SUBSTITUTE(SUBSTITUTE(SUBSTITUTE(SUBSTITUTE(H80,CHAR(160)," "),CHAR(9)," "),CHAR(10)," "),CHAR(11)," "),CHAR(12)," "),CHAR(13)," "))="MATERIAL")+--(TRIM(SUBSTITUTE(SUBSTITUTE(SUBSTITUTE(SUBSTITUTE(SUBSTITUTE(SUBSTITUTE(J80,CHAR(160)," "),CHAR(9)," "),CHAR(10)," "),CHAR(11)," "),CHAR(12)," "),CHAR(13)," "))="MATERIAL")+--(TRIM(SUBSTITUTE(SUBSTITUTE(SUBSTITUTE(SUBSTITUTE(SUBSTITUTE(SUBSTITUTE(L80,CHAR(160)," "),CHAR(9)," "),CHAR(10)," "),CHAR(11)," "),CHAR(12)," "),CHAR(13)," "))="MATERIAL")+--(TRIM(SUBSTITUTE(SUBSTITUTE(SUBSTITUTE(SUBSTITUTE(SUBSTITUTE(SUBSTITUTE(N80,CHAR(160)," "),CHAR(9)," "),CHAR(10)," "),CHAR(11)," "),CHAR(12)," "),CHAR(13)," "))="MATERIAL"))&gt;1,"SPLIT_MULTIPLE",IF(TRIM(SUBSTITUTE(SUBSTITUTE(SUBSTITUTE(SUBSTITUTE(SUBSTITUTE(SUBSTITUTE(H80,CHAR(160)," "),CHAR(9)," "),CHAR(10)," "),CHAR(11)," "),CHAR(12)," "),CHAR(13)," "))="MATERIAL","SPLIT_BUYER",IF(TRIM(SUBSTITUTE(SUBSTITUTE(SUBSTITUTE(SUBSTITUTE(SUBSTITUTE(SUBSTITUTE(J80,CHAR(160)," "),CHAR(9)," "),CHAR(10)," "),CHAR(11)," "),CHAR(12)," "),CHAR(13)," "))="MATERIAL","SPLIT_OFFER",IF(TRIM(SUBSTITUTE(SUBSTITUTE(SUBSTITUTE(SUBSTITUTE(SUBSTITUTE(SUBSTITUTE(L80,CHAR(160)," "),CHAR(9)," "),CHAR(10)," "),CHAR(11)," "),CHAR(12)," "),CHAR(13)," "))="MATERIAL","SPLIT_MARKET",IF(TRIM(SUBSTITUTE(SUBSTITUTE(SUBSTITUTE(SUBSTITUTE(SUBSTITUTE(SUBSTITUTE(N80,CHAR(160)," "),CHAR(9)," "),CHAR(10)," "),CHAR(11)," "),CHAR(12)," "),CHAR(13)," "))="MATERIAL","SPLIT_GEOGRAPHY","USE_ONE_VIEW")))))))))))</f>
      </c>
      <c r="R80" s="46">
        <f>IF(Q80=O80,"PASS","FAIL")</f>
      </c>
      <c r="S80" t="str">
        <v>{"decision_use":"strategy","existing_view":"NONE","buyer_state":"UNSUPPORTED_VALUE","buyer_effect":"SAME","buyer_label":"Enterprise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80" t="str">
        <v>Workbook formula applies — original canonical fixture</v>
      </c>
      <c r="U80" t="str">
        <v>INVALID_INPUT</v>
      </c>
      <c r="V80" t="str">
        <v>OBJECT</v>
      </c>
      <c r="W80" t="str">
        <v>Enterprise buying group</v>
      </c>
      <c r="X80" t="str">
        <v>Enterprise platform</v>
      </c>
      <c r="Y80" t="str">
        <v>Secure workflow coordination</v>
      </c>
      <c r="Z80" t="str">
        <v>EU buyers with confirmed serviceability</v>
      </c>
      <c r="AA80" t="str">
        <v>COMPLETE</v>
      </c>
      <c r="AB80" t="str">
        <v>NOT_READY_TO_PUBLISH</v>
      </c>
      <c r="AC80">
        <f>IF(OR(LEN(TRIM(SUBSTITUTE(SUBSTITUTE(SUBSTITUTE(SUBSTITUTE(SUBSTITUTE(SUBSTITUTE(W80,CHAR(160)," "),CHAR(9)," "),CHAR(10)," "),CHAR(11)," "),CHAR(12)," "),CHAR(13)," ")))=0,LEN(TRIM(SUBSTITUTE(SUBSTITUTE(SUBSTITUTE(SUBSTITUTE(SUBSTITUTE(SUBSTITUTE(X80,CHAR(160)," "),CHAR(9)," "),CHAR(10)," "),CHAR(11)," "),CHAR(12)," "),CHAR(13)," ")))=0,LEN(TRIM(SUBSTITUTE(SUBSTITUTE(SUBSTITUTE(SUBSTITUTE(SUBSTITUTE(SUBSTITUTE(Y80,CHAR(160)," "),CHAR(9)," "),CHAR(10)," "),CHAR(11)," "),CHAR(12)," "),CHAR(13)," ")))=0,LEN(TRIM(SUBSTITUTE(SUBSTITUTE(SUBSTITUTE(SUBSTITUTE(SUBSTITUTE(SUBSTITUTE(Z80,CHAR(160)," "),CHAR(9)," "),CHAR(10)," "),CHAR(11)," "),CHAR(12)," "),CHAR(13)," ")))=0),"INCOMPLETE","COMPLETE")</f>
      </c>
      <c r="AD80">
        <f>IF(AC80=AA80,"PASS","FAIL")</f>
      </c>
      <c r="AE80">
        <f>IF(OR(Q80="INVALID_INPUT",Q80="INCOMPLETE",Q80="RESOLVE_SCOPE",AC80="INCOMPLETE"),"NOT_READY_TO_PUBLISH","READY_FOR_HANDOFF")</f>
      </c>
      <c r="AF80">
        <f>IF(AE80=AB80,"PASS","FAIL")</f>
      </c>
    </row>
    <row r="81">
      <c r="A81" t="str">
        <v>INVALID-004</v>
      </c>
      <c r="B81" t="str">
        <v>invalid</v>
      </c>
      <c r="C81" t="str">
        <v>Unsupported controlled value in buyer_effect</v>
      </c>
      <c r="D81" t="str">
        <v>YES</v>
      </c>
      <c r="E81" s="40" t="str">
        <v>strategy</v>
      </c>
      <c r="F81" s="40" t="str">
        <v>NONE</v>
      </c>
      <c r="G81" s="40" t="str">
        <v>ESTABLISHED</v>
      </c>
      <c r="H81" s="40" t="str">
        <v>UNSUPPORTED_VALUE</v>
      </c>
      <c r="I81" s="40" t="str">
        <v>ESTABLISHED</v>
      </c>
      <c r="J81" s="40" t="str">
        <v>SAME</v>
      </c>
      <c r="K81" s="40" t="str">
        <v>ESTABLISHED</v>
      </c>
      <c r="L81" s="40" t="str">
        <v>SAME</v>
      </c>
      <c r="M81" s="40" t="str">
        <v>ESTABLISHED</v>
      </c>
      <c r="N81" s="40" t="str">
        <v>SAME</v>
      </c>
      <c r="O81" t="str">
        <v>INVALID_INPUT</v>
      </c>
      <c r="P81" t="str"/>
      <c r="Q81" s="46">
        <f>IF(V81="OBJECT_INVALID_FIELD_TYPE","INVALID_INPUT",IF(V81&lt;&gt;"OBJECT","INCOMPLETE",IF(OR(LEN(TRIM(SUBSTITUTE(SUBSTITUTE(SUBSTITUTE(SUBSTITUTE(SUBSTITUTE(SUBSTITUTE(E81,CHAR(160)," "),CHAR(9)," "),CHAR(10)," "),CHAR(11)," "),CHAR(12)," "),CHAR(13)," ")))=0,LEN(TRIM(SUBSTITUTE(SUBSTITUTE(SUBSTITUTE(SUBSTITUTE(SUBSTITUTE(SUBSTITUTE(F81,CHAR(160)," "),CHAR(9)," "),CHAR(10)," "),CHAR(11)," "),CHAR(12)," "),CHAR(13)," ")))=0,LEN(TRIM(SUBSTITUTE(SUBSTITUTE(SUBSTITUTE(SUBSTITUTE(SUBSTITUTE(SUBSTITUTE(G81,CHAR(160)," "),CHAR(9)," "),CHAR(10)," "),CHAR(11)," "),CHAR(12)," "),CHAR(13)," ")))=0,LEN(TRIM(SUBSTITUTE(SUBSTITUTE(SUBSTITUTE(SUBSTITUTE(SUBSTITUTE(SUBSTITUTE(H81,CHAR(160)," "),CHAR(9)," "),CHAR(10)," "),CHAR(11)," "),CHAR(12)," "),CHAR(13)," ")))=0,LEN(TRIM(SUBSTITUTE(SUBSTITUTE(SUBSTITUTE(SUBSTITUTE(SUBSTITUTE(SUBSTITUTE(I81,CHAR(160)," "),CHAR(9)," "),CHAR(10)," "),CHAR(11)," "),CHAR(12)," "),CHAR(13)," ")))=0,LEN(TRIM(SUBSTITUTE(SUBSTITUTE(SUBSTITUTE(SUBSTITUTE(SUBSTITUTE(SUBSTITUTE(J81,CHAR(160)," "),CHAR(9)," "),CHAR(10)," "),CHAR(11)," "),CHAR(12)," "),CHAR(13)," ")))=0,LEN(TRIM(SUBSTITUTE(SUBSTITUTE(SUBSTITUTE(SUBSTITUTE(SUBSTITUTE(SUBSTITUTE(K81,CHAR(160)," "),CHAR(9)," "),CHAR(10)," "),CHAR(11)," "),CHAR(12)," "),CHAR(13)," ")))=0,LEN(TRIM(SUBSTITUTE(SUBSTITUTE(SUBSTITUTE(SUBSTITUTE(SUBSTITUTE(SUBSTITUTE(L81,CHAR(160)," "),CHAR(9)," "),CHAR(10)," "),CHAR(11)," "),CHAR(12)," "),CHAR(13)," ")))=0,LEN(TRIM(SUBSTITUTE(SUBSTITUTE(SUBSTITUTE(SUBSTITUTE(SUBSTITUTE(SUBSTITUTE(M81,CHAR(160)," "),CHAR(9)," "),CHAR(10)," "),CHAR(11)," "),CHAR(12)," "),CHAR(13)," ")))=0,LEN(TRIM(SUBSTITUTE(SUBSTITUTE(SUBSTITUTE(SUBSTITUTE(SUBSTITUTE(SUBSTITUTE(N81,CHAR(160)," "),CHAR(9)," "),CHAR(10)," "),CHAR(11)," "),CHAR(12)," "),CHAR(13)," ")))=0),"INCOMPLETE",IF(OR(SUMPRODUCT(--EXACT(TRIM(SUBSTITUTE(SUBSTITUTE(SUBSTITUTE(SUBSTITUTE(SUBSTITUTE(SUBSTITUTE(E81,CHAR(160)," "),CHAR(9)," "),CHAR(10)," "),CHAR(11)," "),CHAR(12)," "),CHAR(13)," ")),validation_decision_use))=0,SUMPRODUCT(--EXACT(TRIM(SUBSTITUTE(SUBSTITUTE(SUBSTITUTE(SUBSTITUTE(SUBSTITUTE(SUBSTITUTE(F81,CHAR(160)," "),CHAR(9)," "),CHAR(10)," "),CHAR(11)," "),CHAR(12)," "),CHAR(13)," ")),validation_existing_view))=0,SUMPRODUCT(--EXACT(TRIM(SUBSTITUTE(SUBSTITUTE(SUBSTITUTE(SUBSTITUTE(SUBSTITUTE(SUBSTITUTE(G81,CHAR(160)," "),CHAR(9)," "),CHAR(10)," "),CHAR(11)," "),CHAR(12)," "),CHAR(13)," ")),validation_boundary_state))=0,SUMPRODUCT(--EXACT(TRIM(SUBSTITUTE(SUBSTITUTE(SUBSTITUTE(SUBSTITUTE(SUBSTITUTE(SUBSTITUTE(H81,CHAR(160)," "),CHAR(9)," "),CHAR(10)," "),CHAR(11)," "),CHAR(12)," "),CHAR(13)," ")),validation_boundary_effect))=0,SUMPRODUCT(--EXACT(TRIM(SUBSTITUTE(SUBSTITUTE(SUBSTITUTE(SUBSTITUTE(SUBSTITUTE(SUBSTITUTE(I81,CHAR(160)," "),CHAR(9)," "),CHAR(10)," "),CHAR(11)," "),CHAR(12)," "),CHAR(13)," ")),validation_boundary_state))=0,SUMPRODUCT(--EXACT(TRIM(SUBSTITUTE(SUBSTITUTE(SUBSTITUTE(SUBSTITUTE(SUBSTITUTE(SUBSTITUTE(J81,CHAR(160)," "),CHAR(9)," "),CHAR(10)," "),CHAR(11)," "),CHAR(12)," "),CHAR(13)," ")),validation_boundary_effect))=0,SUMPRODUCT(--EXACT(TRIM(SUBSTITUTE(SUBSTITUTE(SUBSTITUTE(SUBSTITUTE(SUBSTITUTE(SUBSTITUTE(K81,CHAR(160)," "),CHAR(9)," "),CHAR(10)," "),CHAR(11)," "),CHAR(12)," "),CHAR(13)," ")),validation_boundary_state))=0,SUMPRODUCT(--EXACT(TRIM(SUBSTITUTE(SUBSTITUTE(SUBSTITUTE(SUBSTITUTE(SUBSTITUTE(SUBSTITUTE(L81,CHAR(160)," "),CHAR(9)," "),CHAR(10)," "),CHAR(11)," "),CHAR(12)," "),CHAR(13)," ")),validation_boundary_effect))=0,SUMPRODUCT(--EXACT(TRIM(SUBSTITUTE(SUBSTITUTE(SUBSTITUTE(SUBSTITUTE(SUBSTITUTE(SUBSTITUTE(M81,CHAR(160)," "),CHAR(9)," "),CHAR(10)," "),CHAR(11)," "),CHAR(12)," "),CHAR(13)," ")),validation_boundary_state))=0,SUMPRODUCT(--EXACT(TRIM(SUBSTITUTE(SUBSTITUTE(SUBSTITUTE(SUBSTITUTE(SUBSTITUTE(SUBSTITUTE(N81,CHAR(160)," "),CHAR(9)," "),CHAR(10)," "),CHAR(11)," "),CHAR(12)," "),CHAR(13)," ")),validation_boundary_effect))=0),"INVALID_INPUT",IF(OR(TRIM(SUBSTITUTE(SUBSTITUTE(SUBSTITUTE(SUBSTITUTE(SUBSTITUTE(SUBSTITUTE(G81,CHAR(160)," "),CHAR(9)," "),CHAR(10)," "),CHAR(11)," "),CHAR(12)," "),CHAR(13)," "))="UNRESOLVED",TRIM(SUBSTITUTE(SUBSTITUTE(SUBSTITUTE(SUBSTITUTE(SUBSTITUTE(SUBSTITUTE(H81,CHAR(160)," "),CHAR(9)," "),CHAR(10)," "),CHAR(11)," "),CHAR(12)," "),CHAR(13)," "))="UNKNOWN",TRIM(SUBSTITUTE(SUBSTITUTE(SUBSTITUTE(SUBSTITUTE(SUBSTITUTE(SUBSTITUTE(I81,CHAR(160)," "),CHAR(9)," "),CHAR(10)," "),CHAR(11)," "),CHAR(12)," "),CHAR(13)," "))="UNRESOLVED",TRIM(SUBSTITUTE(SUBSTITUTE(SUBSTITUTE(SUBSTITUTE(SUBSTITUTE(SUBSTITUTE(J81,CHAR(160)," "),CHAR(9)," "),CHAR(10)," "),CHAR(11)," "),CHAR(12)," "),CHAR(13)," "))="UNKNOWN",TRIM(SUBSTITUTE(SUBSTITUTE(SUBSTITUTE(SUBSTITUTE(SUBSTITUTE(SUBSTITUTE(K81,CHAR(160)," "),CHAR(9)," "),CHAR(10)," "),CHAR(11)," "),CHAR(12)," "),CHAR(13)," "))="UNRESOLVED",TRIM(SUBSTITUTE(SUBSTITUTE(SUBSTITUTE(SUBSTITUTE(SUBSTITUTE(SUBSTITUTE(L81,CHAR(160)," "),CHAR(9)," "),CHAR(10)," "),CHAR(11)," "),CHAR(12)," "),CHAR(13)," "))="UNKNOWN",TRIM(SUBSTITUTE(SUBSTITUTE(SUBSTITUTE(SUBSTITUTE(SUBSTITUTE(SUBSTITUTE(M81,CHAR(160)," "),CHAR(9)," "),CHAR(10)," "),CHAR(11)," "),CHAR(12)," "),CHAR(13)," "))="UNRESOLVED",TRIM(SUBSTITUTE(SUBSTITUTE(SUBSTITUTE(SUBSTITUTE(SUBSTITUTE(SUBSTITUTE(N81,CHAR(160)," "),CHAR(9)," "),CHAR(10)," "),CHAR(11)," "),CHAR(12)," "),CHAR(13)," "))="UNKNOWN"),"RESOLVE_SCOPE",IF(AND(TRIM(SUBSTITUTE(SUBSTITUTE(SUBSTITUTE(SUBSTITUTE(SUBSTITUTE(SUBSTITUTE(F81,CHAR(160)," "),CHAR(9)," "),CHAR(10)," "),CHAR(11)," "),CHAR(12)," "),CHAR(13)," "))="CURRENT",OR(TRIM(SUBSTITUTE(SUBSTITUTE(SUBSTITUTE(SUBSTITUTE(SUBSTITUTE(SUBSTITUTE(H81,CHAR(160)," "),CHAR(9)," "),CHAR(10)," "),CHAR(11)," "),CHAR(12)," "),CHAR(13)," "))="MATERIAL",TRIM(SUBSTITUTE(SUBSTITUTE(SUBSTITUTE(SUBSTITUTE(SUBSTITUTE(SUBSTITUTE(J81,CHAR(160)," "),CHAR(9)," "),CHAR(10)," "),CHAR(11)," "),CHAR(12)," "),CHAR(13)," "))="MATERIAL",TRIM(SUBSTITUTE(SUBSTITUTE(SUBSTITUTE(SUBSTITUTE(SUBSTITUTE(SUBSTITUTE(L81,CHAR(160)," "),CHAR(9)," "),CHAR(10)," "),CHAR(11)," "),CHAR(12)," "),CHAR(13)," "))="MATERIAL",TRIM(SUBSTITUTE(SUBSTITUTE(SUBSTITUTE(SUBSTITUTE(SUBSTITUTE(SUBSTITUTE(N81,CHAR(160)," "),CHAR(9)," "),CHAR(10)," "),CHAR(11)," "),CHAR(12)," "),CHAR(13)," "))="MATERIAL")),"REOPEN_VIEW",IF((--(TRIM(SUBSTITUTE(SUBSTITUTE(SUBSTITUTE(SUBSTITUTE(SUBSTITUTE(SUBSTITUTE(H81,CHAR(160)," "),CHAR(9)," "),CHAR(10)," "),CHAR(11)," "),CHAR(12)," "),CHAR(13)," "))="MATERIAL")+--(TRIM(SUBSTITUTE(SUBSTITUTE(SUBSTITUTE(SUBSTITUTE(SUBSTITUTE(SUBSTITUTE(J81,CHAR(160)," "),CHAR(9)," "),CHAR(10)," "),CHAR(11)," "),CHAR(12)," "),CHAR(13)," "))="MATERIAL")+--(TRIM(SUBSTITUTE(SUBSTITUTE(SUBSTITUTE(SUBSTITUTE(SUBSTITUTE(SUBSTITUTE(L81,CHAR(160)," "),CHAR(9)," "),CHAR(10)," "),CHAR(11)," "),CHAR(12)," "),CHAR(13)," "))="MATERIAL")+--(TRIM(SUBSTITUTE(SUBSTITUTE(SUBSTITUTE(SUBSTITUTE(SUBSTITUTE(SUBSTITUTE(N81,CHAR(160)," "),CHAR(9)," "),CHAR(10)," "),CHAR(11)," "),CHAR(12)," "),CHAR(13)," "))="MATERIAL"))&gt;1,"SPLIT_MULTIPLE",IF(TRIM(SUBSTITUTE(SUBSTITUTE(SUBSTITUTE(SUBSTITUTE(SUBSTITUTE(SUBSTITUTE(H81,CHAR(160)," "),CHAR(9)," "),CHAR(10)," "),CHAR(11)," "),CHAR(12)," "),CHAR(13)," "))="MATERIAL","SPLIT_BUYER",IF(TRIM(SUBSTITUTE(SUBSTITUTE(SUBSTITUTE(SUBSTITUTE(SUBSTITUTE(SUBSTITUTE(J81,CHAR(160)," "),CHAR(9)," "),CHAR(10)," "),CHAR(11)," "),CHAR(12)," "),CHAR(13)," "))="MATERIAL","SPLIT_OFFER",IF(TRIM(SUBSTITUTE(SUBSTITUTE(SUBSTITUTE(SUBSTITUTE(SUBSTITUTE(SUBSTITUTE(L81,CHAR(160)," "),CHAR(9)," "),CHAR(10)," "),CHAR(11)," "),CHAR(12)," "),CHAR(13)," "))="MATERIAL","SPLIT_MARKET",IF(TRIM(SUBSTITUTE(SUBSTITUTE(SUBSTITUTE(SUBSTITUTE(SUBSTITUTE(SUBSTITUTE(N81,CHAR(160)," "),CHAR(9)," "),CHAR(10)," "),CHAR(11)," "),CHAR(12)," "),CHAR(13)," "))="MATERIAL","SPLIT_GEOGRAPHY","USE_ONE_VIEW")))))))))))</f>
      </c>
      <c r="R81" s="46">
        <f>IF(Q81=O81,"PASS","FAIL")</f>
      </c>
      <c r="S81" t="str">
        <v>{"decision_use":"strategy","existing_view":"NONE","buyer_state":"ESTABLISHED","buyer_effect":"UNSUPPORTED_VALUE","buyer_label":"Enterprise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81" t="str">
        <v>Workbook formula applies — original canonical fixture</v>
      </c>
      <c r="U81" t="str">
        <v>INVALID_INPUT</v>
      </c>
      <c r="V81" t="str">
        <v>OBJECT</v>
      </c>
      <c r="W81" t="str">
        <v>Enterprise buying group</v>
      </c>
      <c r="X81" t="str">
        <v>Enterprise platform</v>
      </c>
      <c r="Y81" t="str">
        <v>Secure workflow coordination</v>
      </c>
      <c r="Z81" t="str">
        <v>EU buyers with confirmed serviceability</v>
      </c>
      <c r="AA81" t="str">
        <v>COMPLETE</v>
      </c>
      <c r="AB81" t="str">
        <v>NOT_READY_TO_PUBLISH</v>
      </c>
      <c r="AC81">
        <f>IF(OR(LEN(TRIM(SUBSTITUTE(SUBSTITUTE(SUBSTITUTE(SUBSTITUTE(SUBSTITUTE(SUBSTITUTE(W81,CHAR(160)," "),CHAR(9)," "),CHAR(10)," "),CHAR(11)," "),CHAR(12)," "),CHAR(13)," ")))=0,LEN(TRIM(SUBSTITUTE(SUBSTITUTE(SUBSTITUTE(SUBSTITUTE(SUBSTITUTE(SUBSTITUTE(X81,CHAR(160)," "),CHAR(9)," "),CHAR(10)," "),CHAR(11)," "),CHAR(12)," "),CHAR(13)," ")))=0,LEN(TRIM(SUBSTITUTE(SUBSTITUTE(SUBSTITUTE(SUBSTITUTE(SUBSTITUTE(SUBSTITUTE(Y81,CHAR(160)," "),CHAR(9)," "),CHAR(10)," "),CHAR(11)," "),CHAR(12)," "),CHAR(13)," ")))=0,LEN(TRIM(SUBSTITUTE(SUBSTITUTE(SUBSTITUTE(SUBSTITUTE(SUBSTITUTE(SUBSTITUTE(Z81,CHAR(160)," "),CHAR(9)," "),CHAR(10)," "),CHAR(11)," "),CHAR(12)," "),CHAR(13)," ")))=0),"INCOMPLETE","COMPLETE")</f>
      </c>
      <c r="AD81">
        <f>IF(AC81=AA81,"PASS","FAIL")</f>
      </c>
      <c r="AE81">
        <f>IF(OR(Q81="INVALID_INPUT",Q81="INCOMPLETE",Q81="RESOLVE_SCOPE",AC81="INCOMPLETE"),"NOT_READY_TO_PUBLISH","READY_FOR_HANDOFF")</f>
      </c>
      <c r="AF81">
        <f>IF(AE81=AB81,"PASS","FAIL")</f>
      </c>
    </row>
    <row r="82">
      <c r="A82" t="str">
        <v>INVALID-005</v>
      </c>
      <c r="B82" t="str">
        <v>invalid</v>
      </c>
      <c r="C82" t="str">
        <v>Unsupported controlled value in offer_state</v>
      </c>
      <c r="D82" t="str">
        <v>YES</v>
      </c>
      <c r="E82" s="40" t="str">
        <v>strategy</v>
      </c>
      <c r="F82" s="40" t="str">
        <v>NONE</v>
      </c>
      <c r="G82" s="40" t="str">
        <v>ESTABLISHED</v>
      </c>
      <c r="H82" s="40" t="str">
        <v>SAME</v>
      </c>
      <c r="I82" s="40" t="str">
        <v>UNSUPPORTED_VALUE</v>
      </c>
      <c r="J82" s="40" t="str">
        <v>SAME</v>
      </c>
      <c r="K82" s="40" t="str">
        <v>ESTABLISHED</v>
      </c>
      <c r="L82" s="40" t="str">
        <v>SAME</v>
      </c>
      <c r="M82" s="40" t="str">
        <v>ESTABLISHED</v>
      </c>
      <c r="N82" s="40" t="str">
        <v>SAME</v>
      </c>
      <c r="O82" t="str">
        <v>INVALID_INPUT</v>
      </c>
      <c r="P82" t="str"/>
      <c r="Q82" s="46">
        <f>IF(V82="OBJECT_INVALID_FIELD_TYPE","INVALID_INPUT",IF(V82&lt;&gt;"OBJECT","INCOMPLETE",IF(OR(LEN(TRIM(SUBSTITUTE(SUBSTITUTE(SUBSTITUTE(SUBSTITUTE(SUBSTITUTE(SUBSTITUTE(E82,CHAR(160)," "),CHAR(9)," "),CHAR(10)," "),CHAR(11)," "),CHAR(12)," "),CHAR(13)," ")))=0,LEN(TRIM(SUBSTITUTE(SUBSTITUTE(SUBSTITUTE(SUBSTITUTE(SUBSTITUTE(SUBSTITUTE(F82,CHAR(160)," "),CHAR(9)," "),CHAR(10)," "),CHAR(11)," "),CHAR(12)," "),CHAR(13)," ")))=0,LEN(TRIM(SUBSTITUTE(SUBSTITUTE(SUBSTITUTE(SUBSTITUTE(SUBSTITUTE(SUBSTITUTE(G82,CHAR(160)," "),CHAR(9)," "),CHAR(10)," "),CHAR(11)," "),CHAR(12)," "),CHAR(13)," ")))=0,LEN(TRIM(SUBSTITUTE(SUBSTITUTE(SUBSTITUTE(SUBSTITUTE(SUBSTITUTE(SUBSTITUTE(H82,CHAR(160)," "),CHAR(9)," "),CHAR(10)," "),CHAR(11)," "),CHAR(12)," "),CHAR(13)," ")))=0,LEN(TRIM(SUBSTITUTE(SUBSTITUTE(SUBSTITUTE(SUBSTITUTE(SUBSTITUTE(SUBSTITUTE(I82,CHAR(160)," "),CHAR(9)," "),CHAR(10)," "),CHAR(11)," "),CHAR(12)," "),CHAR(13)," ")))=0,LEN(TRIM(SUBSTITUTE(SUBSTITUTE(SUBSTITUTE(SUBSTITUTE(SUBSTITUTE(SUBSTITUTE(J82,CHAR(160)," "),CHAR(9)," "),CHAR(10)," "),CHAR(11)," "),CHAR(12)," "),CHAR(13)," ")))=0,LEN(TRIM(SUBSTITUTE(SUBSTITUTE(SUBSTITUTE(SUBSTITUTE(SUBSTITUTE(SUBSTITUTE(K82,CHAR(160)," "),CHAR(9)," "),CHAR(10)," "),CHAR(11)," "),CHAR(12)," "),CHAR(13)," ")))=0,LEN(TRIM(SUBSTITUTE(SUBSTITUTE(SUBSTITUTE(SUBSTITUTE(SUBSTITUTE(SUBSTITUTE(L82,CHAR(160)," "),CHAR(9)," "),CHAR(10)," "),CHAR(11)," "),CHAR(12)," "),CHAR(13)," ")))=0,LEN(TRIM(SUBSTITUTE(SUBSTITUTE(SUBSTITUTE(SUBSTITUTE(SUBSTITUTE(SUBSTITUTE(M82,CHAR(160)," "),CHAR(9)," "),CHAR(10)," "),CHAR(11)," "),CHAR(12)," "),CHAR(13)," ")))=0,LEN(TRIM(SUBSTITUTE(SUBSTITUTE(SUBSTITUTE(SUBSTITUTE(SUBSTITUTE(SUBSTITUTE(N82,CHAR(160)," "),CHAR(9)," "),CHAR(10)," "),CHAR(11)," "),CHAR(12)," "),CHAR(13)," ")))=0),"INCOMPLETE",IF(OR(SUMPRODUCT(--EXACT(TRIM(SUBSTITUTE(SUBSTITUTE(SUBSTITUTE(SUBSTITUTE(SUBSTITUTE(SUBSTITUTE(E82,CHAR(160)," "),CHAR(9)," "),CHAR(10)," "),CHAR(11)," "),CHAR(12)," "),CHAR(13)," ")),validation_decision_use))=0,SUMPRODUCT(--EXACT(TRIM(SUBSTITUTE(SUBSTITUTE(SUBSTITUTE(SUBSTITUTE(SUBSTITUTE(SUBSTITUTE(F82,CHAR(160)," "),CHAR(9)," "),CHAR(10)," "),CHAR(11)," "),CHAR(12)," "),CHAR(13)," ")),validation_existing_view))=0,SUMPRODUCT(--EXACT(TRIM(SUBSTITUTE(SUBSTITUTE(SUBSTITUTE(SUBSTITUTE(SUBSTITUTE(SUBSTITUTE(G82,CHAR(160)," "),CHAR(9)," "),CHAR(10)," "),CHAR(11)," "),CHAR(12)," "),CHAR(13)," ")),validation_boundary_state))=0,SUMPRODUCT(--EXACT(TRIM(SUBSTITUTE(SUBSTITUTE(SUBSTITUTE(SUBSTITUTE(SUBSTITUTE(SUBSTITUTE(H82,CHAR(160)," "),CHAR(9)," "),CHAR(10)," "),CHAR(11)," "),CHAR(12)," "),CHAR(13)," ")),validation_boundary_effect))=0,SUMPRODUCT(--EXACT(TRIM(SUBSTITUTE(SUBSTITUTE(SUBSTITUTE(SUBSTITUTE(SUBSTITUTE(SUBSTITUTE(I82,CHAR(160)," "),CHAR(9)," "),CHAR(10)," "),CHAR(11)," "),CHAR(12)," "),CHAR(13)," ")),validation_boundary_state))=0,SUMPRODUCT(--EXACT(TRIM(SUBSTITUTE(SUBSTITUTE(SUBSTITUTE(SUBSTITUTE(SUBSTITUTE(SUBSTITUTE(J82,CHAR(160)," "),CHAR(9)," "),CHAR(10)," "),CHAR(11)," "),CHAR(12)," "),CHAR(13)," ")),validation_boundary_effect))=0,SUMPRODUCT(--EXACT(TRIM(SUBSTITUTE(SUBSTITUTE(SUBSTITUTE(SUBSTITUTE(SUBSTITUTE(SUBSTITUTE(K82,CHAR(160)," "),CHAR(9)," "),CHAR(10)," "),CHAR(11)," "),CHAR(12)," "),CHAR(13)," ")),validation_boundary_state))=0,SUMPRODUCT(--EXACT(TRIM(SUBSTITUTE(SUBSTITUTE(SUBSTITUTE(SUBSTITUTE(SUBSTITUTE(SUBSTITUTE(L82,CHAR(160)," "),CHAR(9)," "),CHAR(10)," "),CHAR(11)," "),CHAR(12)," "),CHAR(13)," ")),validation_boundary_effect))=0,SUMPRODUCT(--EXACT(TRIM(SUBSTITUTE(SUBSTITUTE(SUBSTITUTE(SUBSTITUTE(SUBSTITUTE(SUBSTITUTE(M82,CHAR(160)," "),CHAR(9)," "),CHAR(10)," "),CHAR(11)," "),CHAR(12)," "),CHAR(13)," ")),validation_boundary_state))=0,SUMPRODUCT(--EXACT(TRIM(SUBSTITUTE(SUBSTITUTE(SUBSTITUTE(SUBSTITUTE(SUBSTITUTE(SUBSTITUTE(N82,CHAR(160)," "),CHAR(9)," "),CHAR(10)," "),CHAR(11)," "),CHAR(12)," "),CHAR(13)," ")),validation_boundary_effect))=0),"INVALID_INPUT",IF(OR(TRIM(SUBSTITUTE(SUBSTITUTE(SUBSTITUTE(SUBSTITUTE(SUBSTITUTE(SUBSTITUTE(G82,CHAR(160)," "),CHAR(9)," "),CHAR(10)," "),CHAR(11)," "),CHAR(12)," "),CHAR(13)," "))="UNRESOLVED",TRIM(SUBSTITUTE(SUBSTITUTE(SUBSTITUTE(SUBSTITUTE(SUBSTITUTE(SUBSTITUTE(H82,CHAR(160)," "),CHAR(9)," "),CHAR(10)," "),CHAR(11)," "),CHAR(12)," "),CHAR(13)," "))="UNKNOWN",TRIM(SUBSTITUTE(SUBSTITUTE(SUBSTITUTE(SUBSTITUTE(SUBSTITUTE(SUBSTITUTE(I82,CHAR(160)," "),CHAR(9)," "),CHAR(10)," "),CHAR(11)," "),CHAR(12)," "),CHAR(13)," "))="UNRESOLVED",TRIM(SUBSTITUTE(SUBSTITUTE(SUBSTITUTE(SUBSTITUTE(SUBSTITUTE(SUBSTITUTE(J82,CHAR(160)," "),CHAR(9)," "),CHAR(10)," "),CHAR(11)," "),CHAR(12)," "),CHAR(13)," "))="UNKNOWN",TRIM(SUBSTITUTE(SUBSTITUTE(SUBSTITUTE(SUBSTITUTE(SUBSTITUTE(SUBSTITUTE(K82,CHAR(160)," "),CHAR(9)," "),CHAR(10)," "),CHAR(11)," "),CHAR(12)," "),CHAR(13)," "))="UNRESOLVED",TRIM(SUBSTITUTE(SUBSTITUTE(SUBSTITUTE(SUBSTITUTE(SUBSTITUTE(SUBSTITUTE(L82,CHAR(160)," "),CHAR(9)," "),CHAR(10)," "),CHAR(11)," "),CHAR(12)," "),CHAR(13)," "))="UNKNOWN",TRIM(SUBSTITUTE(SUBSTITUTE(SUBSTITUTE(SUBSTITUTE(SUBSTITUTE(SUBSTITUTE(M82,CHAR(160)," "),CHAR(9)," "),CHAR(10)," "),CHAR(11)," "),CHAR(12)," "),CHAR(13)," "))="UNRESOLVED",TRIM(SUBSTITUTE(SUBSTITUTE(SUBSTITUTE(SUBSTITUTE(SUBSTITUTE(SUBSTITUTE(N82,CHAR(160)," "),CHAR(9)," "),CHAR(10)," "),CHAR(11)," "),CHAR(12)," "),CHAR(13)," "))="UNKNOWN"),"RESOLVE_SCOPE",IF(AND(TRIM(SUBSTITUTE(SUBSTITUTE(SUBSTITUTE(SUBSTITUTE(SUBSTITUTE(SUBSTITUTE(F82,CHAR(160)," "),CHAR(9)," "),CHAR(10)," "),CHAR(11)," "),CHAR(12)," "),CHAR(13)," "))="CURRENT",OR(TRIM(SUBSTITUTE(SUBSTITUTE(SUBSTITUTE(SUBSTITUTE(SUBSTITUTE(SUBSTITUTE(H82,CHAR(160)," "),CHAR(9)," "),CHAR(10)," "),CHAR(11)," "),CHAR(12)," "),CHAR(13)," "))="MATERIAL",TRIM(SUBSTITUTE(SUBSTITUTE(SUBSTITUTE(SUBSTITUTE(SUBSTITUTE(SUBSTITUTE(J82,CHAR(160)," "),CHAR(9)," "),CHAR(10)," "),CHAR(11)," "),CHAR(12)," "),CHAR(13)," "))="MATERIAL",TRIM(SUBSTITUTE(SUBSTITUTE(SUBSTITUTE(SUBSTITUTE(SUBSTITUTE(SUBSTITUTE(L82,CHAR(160)," "),CHAR(9)," "),CHAR(10)," "),CHAR(11)," "),CHAR(12)," "),CHAR(13)," "))="MATERIAL",TRIM(SUBSTITUTE(SUBSTITUTE(SUBSTITUTE(SUBSTITUTE(SUBSTITUTE(SUBSTITUTE(N82,CHAR(160)," "),CHAR(9)," "),CHAR(10)," "),CHAR(11)," "),CHAR(12)," "),CHAR(13)," "))="MATERIAL")),"REOPEN_VIEW",IF((--(TRIM(SUBSTITUTE(SUBSTITUTE(SUBSTITUTE(SUBSTITUTE(SUBSTITUTE(SUBSTITUTE(H82,CHAR(160)," "),CHAR(9)," "),CHAR(10)," "),CHAR(11)," "),CHAR(12)," "),CHAR(13)," "))="MATERIAL")+--(TRIM(SUBSTITUTE(SUBSTITUTE(SUBSTITUTE(SUBSTITUTE(SUBSTITUTE(SUBSTITUTE(J82,CHAR(160)," "),CHAR(9)," "),CHAR(10)," "),CHAR(11)," "),CHAR(12)," "),CHAR(13)," "))="MATERIAL")+--(TRIM(SUBSTITUTE(SUBSTITUTE(SUBSTITUTE(SUBSTITUTE(SUBSTITUTE(SUBSTITUTE(L82,CHAR(160)," "),CHAR(9)," "),CHAR(10)," "),CHAR(11)," "),CHAR(12)," "),CHAR(13)," "))="MATERIAL")+--(TRIM(SUBSTITUTE(SUBSTITUTE(SUBSTITUTE(SUBSTITUTE(SUBSTITUTE(SUBSTITUTE(N82,CHAR(160)," "),CHAR(9)," "),CHAR(10)," "),CHAR(11)," "),CHAR(12)," "),CHAR(13)," "))="MATERIAL"))&gt;1,"SPLIT_MULTIPLE",IF(TRIM(SUBSTITUTE(SUBSTITUTE(SUBSTITUTE(SUBSTITUTE(SUBSTITUTE(SUBSTITUTE(H82,CHAR(160)," "),CHAR(9)," "),CHAR(10)," "),CHAR(11)," "),CHAR(12)," "),CHAR(13)," "))="MATERIAL","SPLIT_BUYER",IF(TRIM(SUBSTITUTE(SUBSTITUTE(SUBSTITUTE(SUBSTITUTE(SUBSTITUTE(SUBSTITUTE(J82,CHAR(160)," "),CHAR(9)," "),CHAR(10)," "),CHAR(11)," "),CHAR(12)," "),CHAR(13)," "))="MATERIAL","SPLIT_OFFER",IF(TRIM(SUBSTITUTE(SUBSTITUTE(SUBSTITUTE(SUBSTITUTE(SUBSTITUTE(SUBSTITUTE(L82,CHAR(160)," "),CHAR(9)," "),CHAR(10)," "),CHAR(11)," "),CHAR(12)," "),CHAR(13)," "))="MATERIAL","SPLIT_MARKET",IF(TRIM(SUBSTITUTE(SUBSTITUTE(SUBSTITUTE(SUBSTITUTE(SUBSTITUTE(SUBSTITUTE(N82,CHAR(160)," "),CHAR(9)," "),CHAR(10)," "),CHAR(11)," "),CHAR(12)," "),CHAR(13)," "))="MATERIAL","SPLIT_GEOGRAPHY","USE_ONE_VIEW")))))))))))</f>
      </c>
      <c r="R82" s="46">
        <f>IF(Q82=O82,"PASS","FAIL")</f>
      </c>
      <c r="S82" t="str">
        <v>{"decision_use":"strategy","existing_view":"NONE","buyer_state":"ESTABLISHED","buyer_effect":"SAME","buyer_label":"Enterprise buying group","offer_state":"UNSUPPORTED_VALUE","offer_effect":"SAME","offer_label":"Enterprise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82" t="str">
        <v>Workbook formula applies — original canonical fixture</v>
      </c>
      <c r="U82" t="str">
        <v>INVALID_INPUT</v>
      </c>
      <c r="V82" t="str">
        <v>OBJECT</v>
      </c>
      <c r="W82" t="str">
        <v>Enterprise buying group</v>
      </c>
      <c r="X82" t="str">
        <v>Enterprise platform</v>
      </c>
      <c r="Y82" t="str">
        <v>Secure workflow coordination</v>
      </c>
      <c r="Z82" t="str">
        <v>EU buyers with confirmed serviceability</v>
      </c>
      <c r="AA82" t="str">
        <v>COMPLETE</v>
      </c>
      <c r="AB82" t="str">
        <v>NOT_READY_TO_PUBLISH</v>
      </c>
      <c r="AC82">
        <f>IF(OR(LEN(TRIM(SUBSTITUTE(SUBSTITUTE(SUBSTITUTE(SUBSTITUTE(SUBSTITUTE(SUBSTITUTE(W82,CHAR(160)," "),CHAR(9)," "),CHAR(10)," "),CHAR(11)," "),CHAR(12)," "),CHAR(13)," ")))=0,LEN(TRIM(SUBSTITUTE(SUBSTITUTE(SUBSTITUTE(SUBSTITUTE(SUBSTITUTE(SUBSTITUTE(X82,CHAR(160)," "),CHAR(9)," "),CHAR(10)," "),CHAR(11)," "),CHAR(12)," "),CHAR(13)," ")))=0,LEN(TRIM(SUBSTITUTE(SUBSTITUTE(SUBSTITUTE(SUBSTITUTE(SUBSTITUTE(SUBSTITUTE(Y82,CHAR(160)," "),CHAR(9)," "),CHAR(10)," "),CHAR(11)," "),CHAR(12)," "),CHAR(13)," ")))=0,LEN(TRIM(SUBSTITUTE(SUBSTITUTE(SUBSTITUTE(SUBSTITUTE(SUBSTITUTE(SUBSTITUTE(Z82,CHAR(160)," "),CHAR(9)," "),CHAR(10)," "),CHAR(11)," "),CHAR(12)," "),CHAR(13)," ")))=0),"INCOMPLETE","COMPLETE")</f>
      </c>
      <c r="AD82">
        <f>IF(AC82=AA82,"PASS","FAIL")</f>
      </c>
      <c r="AE82">
        <f>IF(OR(Q82="INVALID_INPUT",Q82="INCOMPLETE",Q82="RESOLVE_SCOPE",AC82="INCOMPLETE"),"NOT_READY_TO_PUBLISH","READY_FOR_HANDOFF")</f>
      </c>
      <c r="AF82">
        <f>IF(AE82=AB82,"PASS","FAIL")</f>
      </c>
    </row>
    <row r="83">
      <c r="A83" t="str">
        <v>INVALID-006</v>
      </c>
      <c r="B83" t="str">
        <v>invalid</v>
      </c>
      <c r="C83" t="str">
        <v>Unsupported controlled value in offer_effect</v>
      </c>
      <c r="D83" t="str">
        <v>YES</v>
      </c>
      <c r="E83" s="40" t="str">
        <v>strategy</v>
      </c>
      <c r="F83" s="40" t="str">
        <v>NONE</v>
      </c>
      <c r="G83" s="40" t="str">
        <v>ESTABLISHED</v>
      </c>
      <c r="H83" s="40" t="str">
        <v>SAME</v>
      </c>
      <c r="I83" s="40" t="str">
        <v>ESTABLISHED</v>
      </c>
      <c r="J83" s="40" t="str">
        <v>UNSUPPORTED_VALUE</v>
      </c>
      <c r="K83" s="40" t="str">
        <v>ESTABLISHED</v>
      </c>
      <c r="L83" s="40" t="str">
        <v>SAME</v>
      </c>
      <c r="M83" s="40" t="str">
        <v>ESTABLISHED</v>
      </c>
      <c r="N83" s="40" t="str">
        <v>SAME</v>
      </c>
      <c r="O83" t="str">
        <v>INVALID_INPUT</v>
      </c>
      <c r="P83" t="str"/>
      <c r="Q83" s="46">
        <f>IF(V83="OBJECT_INVALID_FIELD_TYPE","INVALID_INPUT",IF(V83&lt;&gt;"OBJECT","INCOMPLETE",IF(OR(LEN(TRIM(SUBSTITUTE(SUBSTITUTE(SUBSTITUTE(SUBSTITUTE(SUBSTITUTE(SUBSTITUTE(E83,CHAR(160)," "),CHAR(9)," "),CHAR(10)," "),CHAR(11)," "),CHAR(12)," "),CHAR(13)," ")))=0,LEN(TRIM(SUBSTITUTE(SUBSTITUTE(SUBSTITUTE(SUBSTITUTE(SUBSTITUTE(SUBSTITUTE(F83,CHAR(160)," "),CHAR(9)," "),CHAR(10)," "),CHAR(11)," "),CHAR(12)," "),CHAR(13)," ")))=0,LEN(TRIM(SUBSTITUTE(SUBSTITUTE(SUBSTITUTE(SUBSTITUTE(SUBSTITUTE(SUBSTITUTE(G83,CHAR(160)," "),CHAR(9)," "),CHAR(10)," "),CHAR(11)," "),CHAR(12)," "),CHAR(13)," ")))=0,LEN(TRIM(SUBSTITUTE(SUBSTITUTE(SUBSTITUTE(SUBSTITUTE(SUBSTITUTE(SUBSTITUTE(H83,CHAR(160)," "),CHAR(9)," "),CHAR(10)," "),CHAR(11)," "),CHAR(12)," "),CHAR(13)," ")))=0,LEN(TRIM(SUBSTITUTE(SUBSTITUTE(SUBSTITUTE(SUBSTITUTE(SUBSTITUTE(SUBSTITUTE(I83,CHAR(160)," "),CHAR(9)," "),CHAR(10)," "),CHAR(11)," "),CHAR(12)," "),CHAR(13)," ")))=0,LEN(TRIM(SUBSTITUTE(SUBSTITUTE(SUBSTITUTE(SUBSTITUTE(SUBSTITUTE(SUBSTITUTE(J83,CHAR(160)," "),CHAR(9)," "),CHAR(10)," "),CHAR(11)," "),CHAR(12)," "),CHAR(13)," ")))=0,LEN(TRIM(SUBSTITUTE(SUBSTITUTE(SUBSTITUTE(SUBSTITUTE(SUBSTITUTE(SUBSTITUTE(K83,CHAR(160)," "),CHAR(9)," "),CHAR(10)," "),CHAR(11)," "),CHAR(12)," "),CHAR(13)," ")))=0,LEN(TRIM(SUBSTITUTE(SUBSTITUTE(SUBSTITUTE(SUBSTITUTE(SUBSTITUTE(SUBSTITUTE(L83,CHAR(160)," "),CHAR(9)," "),CHAR(10)," "),CHAR(11)," "),CHAR(12)," "),CHAR(13)," ")))=0,LEN(TRIM(SUBSTITUTE(SUBSTITUTE(SUBSTITUTE(SUBSTITUTE(SUBSTITUTE(SUBSTITUTE(M83,CHAR(160)," "),CHAR(9)," "),CHAR(10)," "),CHAR(11)," "),CHAR(12)," "),CHAR(13)," ")))=0,LEN(TRIM(SUBSTITUTE(SUBSTITUTE(SUBSTITUTE(SUBSTITUTE(SUBSTITUTE(SUBSTITUTE(N83,CHAR(160)," "),CHAR(9)," "),CHAR(10)," "),CHAR(11)," "),CHAR(12)," "),CHAR(13)," ")))=0),"INCOMPLETE",IF(OR(SUMPRODUCT(--EXACT(TRIM(SUBSTITUTE(SUBSTITUTE(SUBSTITUTE(SUBSTITUTE(SUBSTITUTE(SUBSTITUTE(E83,CHAR(160)," "),CHAR(9)," "),CHAR(10)," "),CHAR(11)," "),CHAR(12)," "),CHAR(13)," ")),validation_decision_use))=0,SUMPRODUCT(--EXACT(TRIM(SUBSTITUTE(SUBSTITUTE(SUBSTITUTE(SUBSTITUTE(SUBSTITUTE(SUBSTITUTE(F83,CHAR(160)," "),CHAR(9)," "),CHAR(10)," "),CHAR(11)," "),CHAR(12)," "),CHAR(13)," ")),validation_existing_view))=0,SUMPRODUCT(--EXACT(TRIM(SUBSTITUTE(SUBSTITUTE(SUBSTITUTE(SUBSTITUTE(SUBSTITUTE(SUBSTITUTE(G83,CHAR(160)," "),CHAR(9)," "),CHAR(10)," "),CHAR(11)," "),CHAR(12)," "),CHAR(13)," ")),validation_boundary_state))=0,SUMPRODUCT(--EXACT(TRIM(SUBSTITUTE(SUBSTITUTE(SUBSTITUTE(SUBSTITUTE(SUBSTITUTE(SUBSTITUTE(H83,CHAR(160)," "),CHAR(9)," "),CHAR(10)," "),CHAR(11)," "),CHAR(12)," "),CHAR(13)," ")),validation_boundary_effect))=0,SUMPRODUCT(--EXACT(TRIM(SUBSTITUTE(SUBSTITUTE(SUBSTITUTE(SUBSTITUTE(SUBSTITUTE(SUBSTITUTE(I83,CHAR(160)," "),CHAR(9)," "),CHAR(10)," "),CHAR(11)," "),CHAR(12)," "),CHAR(13)," ")),validation_boundary_state))=0,SUMPRODUCT(--EXACT(TRIM(SUBSTITUTE(SUBSTITUTE(SUBSTITUTE(SUBSTITUTE(SUBSTITUTE(SUBSTITUTE(J83,CHAR(160)," "),CHAR(9)," "),CHAR(10)," "),CHAR(11)," "),CHAR(12)," "),CHAR(13)," ")),validation_boundary_effect))=0,SUMPRODUCT(--EXACT(TRIM(SUBSTITUTE(SUBSTITUTE(SUBSTITUTE(SUBSTITUTE(SUBSTITUTE(SUBSTITUTE(K83,CHAR(160)," "),CHAR(9)," "),CHAR(10)," "),CHAR(11)," "),CHAR(12)," "),CHAR(13)," ")),validation_boundary_state))=0,SUMPRODUCT(--EXACT(TRIM(SUBSTITUTE(SUBSTITUTE(SUBSTITUTE(SUBSTITUTE(SUBSTITUTE(SUBSTITUTE(L83,CHAR(160)," "),CHAR(9)," "),CHAR(10)," "),CHAR(11)," "),CHAR(12)," "),CHAR(13)," ")),validation_boundary_effect))=0,SUMPRODUCT(--EXACT(TRIM(SUBSTITUTE(SUBSTITUTE(SUBSTITUTE(SUBSTITUTE(SUBSTITUTE(SUBSTITUTE(M83,CHAR(160)," "),CHAR(9)," "),CHAR(10)," "),CHAR(11)," "),CHAR(12)," "),CHAR(13)," ")),validation_boundary_state))=0,SUMPRODUCT(--EXACT(TRIM(SUBSTITUTE(SUBSTITUTE(SUBSTITUTE(SUBSTITUTE(SUBSTITUTE(SUBSTITUTE(N83,CHAR(160)," "),CHAR(9)," "),CHAR(10)," "),CHAR(11)," "),CHAR(12)," "),CHAR(13)," ")),validation_boundary_effect))=0),"INVALID_INPUT",IF(OR(TRIM(SUBSTITUTE(SUBSTITUTE(SUBSTITUTE(SUBSTITUTE(SUBSTITUTE(SUBSTITUTE(G83,CHAR(160)," "),CHAR(9)," "),CHAR(10)," "),CHAR(11)," "),CHAR(12)," "),CHAR(13)," "))="UNRESOLVED",TRIM(SUBSTITUTE(SUBSTITUTE(SUBSTITUTE(SUBSTITUTE(SUBSTITUTE(SUBSTITUTE(H83,CHAR(160)," "),CHAR(9)," "),CHAR(10)," "),CHAR(11)," "),CHAR(12)," "),CHAR(13)," "))="UNKNOWN",TRIM(SUBSTITUTE(SUBSTITUTE(SUBSTITUTE(SUBSTITUTE(SUBSTITUTE(SUBSTITUTE(I83,CHAR(160)," "),CHAR(9)," "),CHAR(10)," "),CHAR(11)," "),CHAR(12)," "),CHAR(13)," "))="UNRESOLVED",TRIM(SUBSTITUTE(SUBSTITUTE(SUBSTITUTE(SUBSTITUTE(SUBSTITUTE(SUBSTITUTE(J83,CHAR(160)," "),CHAR(9)," "),CHAR(10)," "),CHAR(11)," "),CHAR(12)," "),CHAR(13)," "))="UNKNOWN",TRIM(SUBSTITUTE(SUBSTITUTE(SUBSTITUTE(SUBSTITUTE(SUBSTITUTE(SUBSTITUTE(K83,CHAR(160)," "),CHAR(9)," "),CHAR(10)," "),CHAR(11)," "),CHAR(12)," "),CHAR(13)," "))="UNRESOLVED",TRIM(SUBSTITUTE(SUBSTITUTE(SUBSTITUTE(SUBSTITUTE(SUBSTITUTE(SUBSTITUTE(L83,CHAR(160)," "),CHAR(9)," "),CHAR(10)," "),CHAR(11)," "),CHAR(12)," "),CHAR(13)," "))="UNKNOWN",TRIM(SUBSTITUTE(SUBSTITUTE(SUBSTITUTE(SUBSTITUTE(SUBSTITUTE(SUBSTITUTE(M83,CHAR(160)," "),CHAR(9)," "),CHAR(10)," "),CHAR(11)," "),CHAR(12)," "),CHAR(13)," "))="UNRESOLVED",TRIM(SUBSTITUTE(SUBSTITUTE(SUBSTITUTE(SUBSTITUTE(SUBSTITUTE(SUBSTITUTE(N83,CHAR(160)," "),CHAR(9)," "),CHAR(10)," "),CHAR(11)," "),CHAR(12)," "),CHAR(13)," "))="UNKNOWN"),"RESOLVE_SCOPE",IF(AND(TRIM(SUBSTITUTE(SUBSTITUTE(SUBSTITUTE(SUBSTITUTE(SUBSTITUTE(SUBSTITUTE(F83,CHAR(160)," "),CHAR(9)," "),CHAR(10)," "),CHAR(11)," "),CHAR(12)," "),CHAR(13)," "))="CURRENT",OR(TRIM(SUBSTITUTE(SUBSTITUTE(SUBSTITUTE(SUBSTITUTE(SUBSTITUTE(SUBSTITUTE(H83,CHAR(160)," "),CHAR(9)," "),CHAR(10)," "),CHAR(11)," "),CHAR(12)," "),CHAR(13)," "))="MATERIAL",TRIM(SUBSTITUTE(SUBSTITUTE(SUBSTITUTE(SUBSTITUTE(SUBSTITUTE(SUBSTITUTE(J83,CHAR(160)," "),CHAR(9)," "),CHAR(10)," "),CHAR(11)," "),CHAR(12)," "),CHAR(13)," "))="MATERIAL",TRIM(SUBSTITUTE(SUBSTITUTE(SUBSTITUTE(SUBSTITUTE(SUBSTITUTE(SUBSTITUTE(L83,CHAR(160)," "),CHAR(9)," "),CHAR(10)," "),CHAR(11)," "),CHAR(12)," "),CHAR(13)," "))="MATERIAL",TRIM(SUBSTITUTE(SUBSTITUTE(SUBSTITUTE(SUBSTITUTE(SUBSTITUTE(SUBSTITUTE(N83,CHAR(160)," "),CHAR(9)," "),CHAR(10)," "),CHAR(11)," "),CHAR(12)," "),CHAR(13)," "))="MATERIAL")),"REOPEN_VIEW",IF((--(TRIM(SUBSTITUTE(SUBSTITUTE(SUBSTITUTE(SUBSTITUTE(SUBSTITUTE(SUBSTITUTE(H83,CHAR(160)," "),CHAR(9)," "),CHAR(10)," "),CHAR(11)," "),CHAR(12)," "),CHAR(13)," "))="MATERIAL")+--(TRIM(SUBSTITUTE(SUBSTITUTE(SUBSTITUTE(SUBSTITUTE(SUBSTITUTE(SUBSTITUTE(J83,CHAR(160)," "),CHAR(9)," "),CHAR(10)," "),CHAR(11)," "),CHAR(12)," "),CHAR(13)," "))="MATERIAL")+--(TRIM(SUBSTITUTE(SUBSTITUTE(SUBSTITUTE(SUBSTITUTE(SUBSTITUTE(SUBSTITUTE(L83,CHAR(160)," "),CHAR(9)," "),CHAR(10)," "),CHAR(11)," "),CHAR(12)," "),CHAR(13)," "))="MATERIAL")+--(TRIM(SUBSTITUTE(SUBSTITUTE(SUBSTITUTE(SUBSTITUTE(SUBSTITUTE(SUBSTITUTE(N83,CHAR(160)," "),CHAR(9)," "),CHAR(10)," "),CHAR(11)," "),CHAR(12)," "),CHAR(13)," "))="MATERIAL"))&gt;1,"SPLIT_MULTIPLE",IF(TRIM(SUBSTITUTE(SUBSTITUTE(SUBSTITUTE(SUBSTITUTE(SUBSTITUTE(SUBSTITUTE(H83,CHAR(160)," "),CHAR(9)," "),CHAR(10)," "),CHAR(11)," "),CHAR(12)," "),CHAR(13)," "))="MATERIAL","SPLIT_BUYER",IF(TRIM(SUBSTITUTE(SUBSTITUTE(SUBSTITUTE(SUBSTITUTE(SUBSTITUTE(SUBSTITUTE(J83,CHAR(160)," "),CHAR(9)," "),CHAR(10)," "),CHAR(11)," "),CHAR(12)," "),CHAR(13)," "))="MATERIAL","SPLIT_OFFER",IF(TRIM(SUBSTITUTE(SUBSTITUTE(SUBSTITUTE(SUBSTITUTE(SUBSTITUTE(SUBSTITUTE(L83,CHAR(160)," "),CHAR(9)," "),CHAR(10)," "),CHAR(11)," "),CHAR(12)," "),CHAR(13)," "))="MATERIAL","SPLIT_MARKET",IF(TRIM(SUBSTITUTE(SUBSTITUTE(SUBSTITUTE(SUBSTITUTE(SUBSTITUTE(SUBSTITUTE(N83,CHAR(160)," "),CHAR(9)," "),CHAR(10)," "),CHAR(11)," "),CHAR(12)," "),CHAR(13)," "))="MATERIAL","SPLIT_GEOGRAPHY","USE_ONE_VIEW")))))))))))</f>
      </c>
      <c r="R83" s="46">
        <f>IF(Q83=O83,"PASS","FAIL")</f>
      </c>
      <c r="S83" t="str">
        <v>{"decision_use":"strategy","existing_view":"NONE","buyer_state":"ESTABLISHED","buyer_effect":"SAME","buyer_label":"Enterprise buying group","offer_state":"ESTABLISHED","offer_effect":"UNSUPPORTED_VALUE","offer_label":"Enterprise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83" t="str">
        <v>Workbook formula applies — original canonical fixture</v>
      </c>
      <c r="U83" t="str">
        <v>INVALID_INPUT</v>
      </c>
      <c r="V83" t="str">
        <v>OBJECT</v>
      </c>
      <c r="W83" t="str">
        <v>Enterprise buying group</v>
      </c>
      <c r="X83" t="str">
        <v>Enterprise platform</v>
      </c>
      <c r="Y83" t="str">
        <v>Secure workflow coordination</v>
      </c>
      <c r="Z83" t="str">
        <v>EU buyers with confirmed serviceability</v>
      </c>
      <c r="AA83" t="str">
        <v>COMPLETE</v>
      </c>
      <c r="AB83" t="str">
        <v>NOT_READY_TO_PUBLISH</v>
      </c>
      <c r="AC83">
        <f>IF(OR(LEN(TRIM(SUBSTITUTE(SUBSTITUTE(SUBSTITUTE(SUBSTITUTE(SUBSTITUTE(SUBSTITUTE(W83,CHAR(160)," "),CHAR(9)," "),CHAR(10)," "),CHAR(11)," "),CHAR(12)," "),CHAR(13)," ")))=0,LEN(TRIM(SUBSTITUTE(SUBSTITUTE(SUBSTITUTE(SUBSTITUTE(SUBSTITUTE(SUBSTITUTE(X83,CHAR(160)," "),CHAR(9)," "),CHAR(10)," "),CHAR(11)," "),CHAR(12)," "),CHAR(13)," ")))=0,LEN(TRIM(SUBSTITUTE(SUBSTITUTE(SUBSTITUTE(SUBSTITUTE(SUBSTITUTE(SUBSTITUTE(Y83,CHAR(160)," "),CHAR(9)," "),CHAR(10)," "),CHAR(11)," "),CHAR(12)," "),CHAR(13)," ")))=0,LEN(TRIM(SUBSTITUTE(SUBSTITUTE(SUBSTITUTE(SUBSTITUTE(SUBSTITUTE(SUBSTITUTE(Z83,CHAR(160)," "),CHAR(9)," "),CHAR(10)," "),CHAR(11)," "),CHAR(12)," "),CHAR(13)," ")))=0),"INCOMPLETE","COMPLETE")</f>
      </c>
      <c r="AD83">
        <f>IF(AC83=AA83,"PASS","FAIL")</f>
      </c>
      <c r="AE83">
        <f>IF(OR(Q83="INVALID_INPUT",Q83="INCOMPLETE",Q83="RESOLVE_SCOPE",AC83="INCOMPLETE"),"NOT_READY_TO_PUBLISH","READY_FOR_HANDOFF")</f>
      </c>
      <c r="AF83">
        <f>IF(AE83=AB83,"PASS","FAIL")</f>
      </c>
    </row>
    <row r="84">
      <c r="A84" t="str">
        <v>INVALID-007</v>
      </c>
      <c r="B84" t="str">
        <v>invalid</v>
      </c>
      <c r="C84" t="str">
        <v>Unsupported controlled value in market_state</v>
      </c>
      <c r="D84" t="str">
        <v>YES</v>
      </c>
      <c r="E84" s="40" t="str">
        <v>strategy</v>
      </c>
      <c r="F84" s="40" t="str">
        <v>NONE</v>
      </c>
      <c r="G84" s="40" t="str">
        <v>ESTABLISHED</v>
      </c>
      <c r="H84" s="40" t="str">
        <v>SAME</v>
      </c>
      <c r="I84" s="40" t="str">
        <v>ESTABLISHED</v>
      </c>
      <c r="J84" s="40" t="str">
        <v>SAME</v>
      </c>
      <c r="K84" s="40" t="str">
        <v>UNSUPPORTED_VALUE</v>
      </c>
      <c r="L84" s="40" t="str">
        <v>SAME</v>
      </c>
      <c r="M84" s="40" t="str">
        <v>ESTABLISHED</v>
      </c>
      <c r="N84" s="40" t="str">
        <v>SAME</v>
      </c>
      <c r="O84" t="str">
        <v>INVALID_INPUT</v>
      </c>
      <c r="P84" t="str"/>
      <c r="Q84" s="46">
        <f>IF(V84="OBJECT_INVALID_FIELD_TYPE","INVALID_INPUT",IF(V84&lt;&gt;"OBJECT","INCOMPLETE",IF(OR(LEN(TRIM(SUBSTITUTE(SUBSTITUTE(SUBSTITUTE(SUBSTITUTE(SUBSTITUTE(SUBSTITUTE(E84,CHAR(160)," "),CHAR(9)," "),CHAR(10)," "),CHAR(11)," "),CHAR(12)," "),CHAR(13)," ")))=0,LEN(TRIM(SUBSTITUTE(SUBSTITUTE(SUBSTITUTE(SUBSTITUTE(SUBSTITUTE(SUBSTITUTE(F84,CHAR(160)," "),CHAR(9)," "),CHAR(10)," "),CHAR(11)," "),CHAR(12)," "),CHAR(13)," ")))=0,LEN(TRIM(SUBSTITUTE(SUBSTITUTE(SUBSTITUTE(SUBSTITUTE(SUBSTITUTE(SUBSTITUTE(G84,CHAR(160)," "),CHAR(9)," "),CHAR(10)," "),CHAR(11)," "),CHAR(12)," "),CHAR(13)," ")))=0,LEN(TRIM(SUBSTITUTE(SUBSTITUTE(SUBSTITUTE(SUBSTITUTE(SUBSTITUTE(SUBSTITUTE(H84,CHAR(160)," "),CHAR(9)," "),CHAR(10)," "),CHAR(11)," "),CHAR(12)," "),CHAR(13)," ")))=0,LEN(TRIM(SUBSTITUTE(SUBSTITUTE(SUBSTITUTE(SUBSTITUTE(SUBSTITUTE(SUBSTITUTE(I84,CHAR(160)," "),CHAR(9)," "),CHAR(10)," "),CHAR(11)," "),CHAR(12)," "),CHAR(13)," ")))=0,LEN(TRIM(SUBSTITUTE(SUBSTITUTE(SUBSTITUTE(SUBSTITUTE(SUBSTITUTE(SUBSTITUTE(J84,CHAR(160)," "),CHAR(9)," "),CHAR(10)," "),CHAR(11)," "),CHAR(12)," "),CHAR(13)," ")))=0,LEN(TRIM(SUBSTITUTE(SUBSTITUTE(SUBSTITUTE(SUBSTITUTE(SUBSTITUTE(SUBSTITUTE(K84,CHAR(160)," "),CHAR(9)," "),CHAR(10)," "),CHAR(11)," "),CHAR(12)," "),CHAR(13)," ")))=0,LEN(TRIM(SUBSTITUTE(SUBSTITUTE(SUBSTITUTE(SUBSTITUTE(SUBSTITUTE(SUBSTITUTE(L84,CHAR(160)," "),CHAR(9)," "),CHAR(10)," "),CHAR(11)," "),CHAR(12)," "),CHAR(13)," ")))=0,LEN(TRIM(SUBSTITUTE(SUBSTITUTE(SUBSTITUTE(SUBSTITUTE(SUBSTITUTE(SUBSTITUTE(M84,CHAR(160)," "),CHAR(9)," "),CHAR(10)," "),CHAR(11)," "),CHAR(12)," "),CHAR(13)," ")))=0,LEN(TRIM(SUBSTITUTE(SUBSTITUTE(SUBSTITUTE(SUBSTITUTE(SUBSTITUTE(SUBSTITUTE(N84,CHAR(160)," "),CHAR(9)," "),CHAR(10)," "),CHAR(11)," "),CHAR(12)," "),CHAR(13)," ")))=0),"INCOMPLETE",IF(OR(SUMPRODUCT(--EXACT(TRIM(SUBSTITUTE(SUBSTITUTE(SUBSTITUTE(SUBSTITUTE(SUBSTITUTE(SUBSTITUTE(E84,CHAR(160)," "),CHAR(9)," "),CHAR(10)," "),CHAR(11)," "),CHAR(12)," "),CHAR(13)," ")),validation_decision_use))=0,SUMPRODUCT(--EXACT(TRIM(SUBSTITUTE(SUBSTITUTE(SUBSTITUTE(SUBSTITUTE(SUBSTITUTE(SUBSTITUTE(F84,CHAR(160)," "),CHAR(9)," "),CHAR(10)," "),CHAR(11)," "),CHAR(12)," "),CHAR(13)," ")),validation_existing_view))=0,SUMPRODUCT(--EXACT(TRIM(SUBSTITUTE(SUBSTITUTE(SUBSTITUTE(SUBSTITUTE(SUBSTITUTE(SUBSTITUTE(G84,CHAR(160)," "),CHAR(9)," "),CHAR(10)," "),CHAR(11)," "),CHAR(12)," "),CHAR(13)," ")),validation_boundary_state))=0,SUMPRODUCT(--EXACT(TRIM(SUBSTITUTE(SUBSTITUTE(SUBSTITUTE(SUBSTITUTE(SUBSTITUTE(SUBSTITUTE(H84,CHAR(160)," "),CHAR(9)," "),CHAR(10)," "),CHAR(11)," "),CHAR(12)," "),CHAR(13)," ")),validation_boundary_effect))=0,SUMPRODUCT(--EXACT(TRIM(SUBSTITUTE(SUBSTITUTE(SUBSTITUTE(SUBSTITUTE(SUBSTITUTE(SUBSTITUTE(I84,CHAR(160)," "),CHAR(9)," "),CHAR(10)," "),CHAR(11)," "),CHAR(12)," "),CHAR(13)," ")),validation_boundary_state))=0,SUMPRODUCT(--EXACT(TRIM(SUBSTITUTE(SUBSTITUTE(SUBSTITUTE(SUBSTITUTE(SUBSTITUTE(SUBSTITUTE(J84,CHAR(160)," "),CHAR(9)," "),CHAR(10)," "),CHAR(11)," "),CHAR(12)," "),CHAR(13)," ")),validation_boundary_effect))=0,SUMPRODUCT(--EXACT(TRIM(SUBSTITUTE(SUBSTITUTE(SUBSTITUTE(SUBSTITUTE(SUBSTITUTE(SUBSTITUTE(K84,CHAR(160)," "),CHAR(9)," "),CHAR(10)," "),CHAR(11)," "),CHAR(12)," "),CHAR(13)," ")),validation_boundary_state))=0,SUMPRODUCT(--EXACT(TRIM(SUBSTITUTE(SUBSTITUTE(SUBSTITUTE(SUBSTITUTE(SUBSTITUTE(SUBSTITUTE(L84,CHAR(160)," "),CHAR(9)," "),CHAR(10)," "),CHAR(11)," "),CHAR(12)," "),CHAR(13)," ")),validation_boundary_effect))=0,SUMPRODUCT(--EXACT(TRIM(SUBSTITUTE(SUBSTITUTE(SUBSTITUTE(SUBSTITUTE(SUBSTITUTE(SUBSTITUTE(M84,CHAR(160)," "),CHAR(9)," "),CHAR(10)," "),CHAR(11)," "),CHAR(12)," "),CHAR(13)," ")),validation_boundary_state))=0,SUMPRODUCT(--EXACT(TRIM(SUBSTITUTE(SUBSTITUTE(SUBSTITUTE(SUBSTITUTE(SUBSTITUTE(SUBSTITUTE(N84,CHAR(160)," "),CHAR(9)," "),CHAR(10)," "),CHAR(11)," "),CHAR(12)," "),CHAR(13)," ")),validation_boundary_effect))=0),"INVALID_INPUT",IF(OR(TRIM(SUBSTITUTE(SUBSTITUTE(SUBSTITUTE(SUBSTITUTE(SUBSTITUTE(SUBSTITUTE(G84,CHAR(160)," "),CHAR(9)," "),CHAR(10)," "),CHAR(11)," "),CHAR(12)," "),CHAR(13)," "))="UNRESOLVED",TRIM(SUBSTITUTE(SUBSTITUTE(SUBSTITUTE(SUBSTITUTE(SUBSTITUTE(SUBSTITUTE(H84,CHAR(160)," "),CHAR(9)," "),CHAR(10)," "),CHAR(11)," "),CHAR(12)," "),CHAR(13)," "))="UNKNOWN",TRIM(SUBSTITUTE(SUBSTITUTE(SUBSTITUTE(SUBSTITUTE(SUBSTITUTE(SUBSTITUTE(I84,CHAR(160)," "),CHAR(9)," "),CHAR(10)," "),CHAR(11)," "),CHAR(12)," "),CHAR(13)," "))="UNRESOLVED",TRIM(SUBSTITUTE(SUBSTITUTE(SUBSTITUTE(SUBSTITUTE(SUBSTITUTE(SUBSTITUTE(J84,CHAR(160)," "),CHAR(9)," "),CHAR(10)," "),CHAR(11)," "),CHAR(12)," "),CHAR(13)," "))="UNKNOWN",TRIM(SUBSTITUTE(SUBSTITUTE(SUBSTITUTE(SUBSTITUTE(SUBSTITUTE(SUBSTITUTE(K84,CHAR(160)," "),CHAR(9)," "),CHAR(10)," "),CHAR(11)," "),CHAR(12)," "),CHAR(13)," "))="UNRESOLVED",TRIM(SUBSTITUTE(SUBSTITUTE(SUBSTITUTE(SUBSTITUTE(SUBSTITUTE(SUBSTITUTE(L84,CHAR(160)," "),CHAR(9)," "),CHAR(10)," "),CHAR(11)," "),CHAR(12)," "),CHAR(13)," "))="UNKNOWN",TRIM(SUBSTITUTE(SUBSTITUTE(SUBSTITUTE(SUBSTITUTE(SUBSTITUTE(SUBSTITUTE(M84,CHAR(160)," "),CHAR(9)," "),CHAR(10)," "),CHAR(11)," "),CHAR(12)," "),CHAR(13)," "))="UNRESOLVED",TRIM(SUBSTITUTE(SUBSTITUTE(SUBSTITUTE(SUBSTITUTE(SUBSTITUTE(SUBSTITUTE(N84,CHAR(160)," "),CHAR(9)," "),CHAR(10)," "),CHAR(11)," "),CHAR(12)," "),CHAR(13)," "))="UNKNOWN"),"RESOLVE_SCOPE",IF(AND(TRIM(SUBSTITUTE(SUBSTITUTE(SUBSTITUTE(SUBSTITUTE(SUBSTITUTE(SUBSTITUTE(F84,CHAR(160)," "),CHAR(9)," "),CHAR(10)," "),CHAR(11)," "),CHAR(12)," "),CHAR(13)," "))="CURRENT",OR(TRIM(SUBSTITUTE(SUBSTITUTE(SUBSTITUTE(SUBSTITUTE(SUBSTITUTE(SUBSTITUTE(H84,CHAR(160)," "),CHAR(9)," "),CHAR(10)," "),CHAR(11)," "),CHAR(12)," "),CHAR(13)," "))="MATERIAL",TRIM(SUBSTITUTE(SUBSTITUTE(SUBSTITUTE(SUBSTITUTE(SUBSTITUTE(SUBSTITUTE(J84,CHAR(160)," "),CHAR(9)," "),CHAR(10)," "),CHAR(11)," "),CHAR(12)," "),CHAR(13)," "))="MATERIAL",TRIM(SUBSTITUTE(SUBSTITUTE(SUBSTITUTE(SUBSTITUTE(SUBSTITUTE(SUBSTITUTE(L84,CHAR(160)," "),CHAR(9)," "),CHAR(10)," "),CHAR(11)," "),CHAR(12)," "),CHAR(13)," "))="MATERIAL",TRIM(SUBSTITUTE(SUBSTITUTE(SUBSTITUTE(SUBSTITUTE(SUBSTITUTE(SUBSTITUTE(N84,CHAR(160)," "),CHAR(9)," "),CHAR(10)," "),CHAR(11)," "),CHAR(12)," "),CHAR(13)," "))="MATERIAL")),"REOPEN_VIEW",IF((--(TRIM(SUBSTITUTE(SUBSTITUTE(SUBSTITUTE(SUBSTITUTE(SUBSTITUTE(SUBSTITUTE(H84,CHAR(160)," "),CHAR(9)," "),CHAR(10)," "),CHAR(11)," "),CHAR(12)," "),CHAR(13)," "))="MATERIAL")+--(TRIM(SUBSTITUTE(SUBSTITUTE(SUBSTITUTE(SUBSTITUTE(SUBSTITUTE(SUBSTITUTE(J84,CHAR(160)," "),CHAR(9)," "),CHAR(10)," "),CHAR(11)," "),CHAR(12)," "),CHAR(13)," "))="MATERIAL")+--(TRIM(SUBSTITUTE(SUBSTITUTE(SUBSTITUTE(SUBSTITUTE(SUBSTITUTE(SUBSTITUTE(L84,CHAR(160)," "),CHAR(9)," "),CHAR(10)," "),CHAR(11)," "),CHAR(12)," "),CHAR(13)," "))="MATERIAL")+--(TRIM(SUBSTITUTE(SUBSTITUTE(SUBSTITUTE(SUBSTITUTE(SUBSTITUTE(SUBSTITUTE(N84,CHAR(160)," "),CHAR(9)," "),CHAR(10)," "),CHAR(11)," "),CHAR(12)," "),CHAR(13)," "))="MATERIAL"))&gt;1,"SPLIT_MULTIPLE",IF(TRIM(SUBSTITUTE(SUBSTITUTE(SUBSTITUTE(SUBSTITUTE(SUBSTITUTE(SUBSTITUTE(H84,CHAR(160)," "),CHAR(9)," "),CHAR(10)," "),CHAR(11)," "),CHAR(12)," "),CHAR(13)," "))="MATERIAL","SPLIT_BUYER",IF(TRIM(SUBSTITUTE(SUBSTITUTE(SUBSTITUTE(SUBSTITUTE(SUBSTITUTE(SUBSTITUTE(J84,CHAR(160)," "),CHAR(9)," "),CHAR(10)," "),CHAR(11)," "),CHAR(12)," "),CHAR(13)," "))="MATERIAL","SPLIT_OFFER",IF(TRIM(SUBSTITUTE(SUBSTITUTE(SUBSTITUTE(SUBSTITUTE(SUBSTITUTE(SUBSTITUTE(L84,CHAR(160)," "),CHAR(9)," "),CHAR(10)," "),CHAR(11)," "),CHAR(12)," "),CHAR(13)," "))="MATERIAL","SPLIT_MARKET",IF(TRIM(SUBSTITUTE(SUBSTITUTE(SUBSTITUTE(SUBSTITUTE(SUBSTITUTE(SUBSTITUTE(N84,CHAR(160)," "),CHAR(9)," "),CHAR(10)," "),CHAR(11)," "),CHAR(12)," "),CHAR(13)," "))="MATERIAL","SPLIT_GEOGRAPHY","USE_ONE_VIEW")))))))))))</f>
      </c>
      <c r="R84" s="46">
        <f>IF(Q84=O84,"PASS","FAIL")</f>
      </c>
      <c r="S84" t="str">
        <v>{"decision_use":"strategy","existing_view":"NONE","buyer_state":"ESTABLISHED","buyer_effect":"SAME","buyer_label":"Enterprise buying group","offer_state":"ESTABLISHED","offer_effect":"SAME","offer_label":"Enterprise platform","market_state":"UNSUPPORTED_VALUE","market_effect":"SAME","market_label":"Secure workflow coordination","geography_state":"ESTABLISHED","geography_effect":"SAME","geography_label":"EU buyers with confirmed serviceability"}</v>
      </c>
      <c r="T84" t="str">
        <v>Workbook formula applies — original canonical fixture</v>
      </c>
      <c r="U84" t="str">
        <v>INVALID_INPUT</v>
      </c>
      <c r="V84" t="str">
        <v>OBJECT</v>
      </c>
      <c r="W84" t="str">
        <v>Enterprise buying group</v>
      </c>
      <c r="X84" t="str">
        <v>Enterprise platform</v>
      </c>
      <c r="Y84" t="str">
        <v>Secure workflow coordination</v>
      </c>
      <c r="Z84" t="str">
        <v>EU buyers with confirmed serviceability</v>
      </c>
      <c r="AA84" t="str">
        <v>COMPLETE</v>
      </c>
      <c r="AB84" t="str">
        <v>NOT_READY_TO_PUBLISH</v>
      </c>
      <c r="AC84">
        <f>IF(OR(LEN(TRIM(SUBSTITUTE(SUBSTITUTE(SUBSTITUTE(SUBSTITUTE(SUBSTITUTE(SUBSTITUTE(W84,CHAR(160)," "),CHAR(9)," "),CHAR(10)," "),CHAR(11)," "),CHAR(12)," "),CHAR(13)," ")))=0,LEN(TRIM(SUBSTITUTE(SUBSTITUTE(SUBSTITUTE(SUBSTITUTE(SUBSTITUTE(SUBSTITUTE(X84,CHAR(160)," "),CHAR(9)," "),CHAR(10)," "),CHAR(11)," "),CHAR(12)," "),CHAR(13)," ")))=0,LEN(TRIM(SUBSTITUTE(SUBSTITUTE(SUBSTITUTE(SUBSTITUTE(SUBSTITUTE(SUBSTITUTE(Y84,CHAR(160)," "),CHAR(9)," "),CHAR(10)," "),CHAR(11)," "),CHAR(12)," "),CHAR(13)," ")))=0,LEN(TRIM(SUBSTITUTE(SUBSTITUTE(SUBSTITUTE(SUBSTITUTE(SUBSTITUTE(SUBSTITUTE(Z84,CHAR(160)," "),CHAR(9)," "),CHAR(10)," "),CHAR(11)," "),CHAR(12)," "),CHAR(13)," ")))=0),"INCOMPLETE","COMPLETE")</f>
      </c>
      <c r="AD84">
        <f>IF(AC84=AA84,"PASS","FAIL")</f>
      </c>
      <c r="AE84">
        <f>IF(OR(Q84="INVALID_INPUT",Q84="INCOMPLETE",Q84="RESOLVE_SCOPE",AC84="INCOMPLETE"),"NOT_READY_TO_PUBLISH","READY_FOR_HANDOFF")</f>
      </c>
      <c r="AF84">
        <f>IF(AE84=AB84,"PASS","FAIL")</f>
      </c>
    </row>
    <row r="85">
      <c r="A85" t="str">
        <v>INVALID-008</v>
      </c>
      <c r="B85" t="str">
        <v>invalid</v>
      </c>
      <c r="C85" t="str">
        <v>Unsupported controlled value in market_effect</v>
      </c>
      <c r="D85" t="str">
        <v>YES</v>
      </c>
      <c r="E85" s="40" t="str">
        <v>strategy</v>
      </c>
      <c r="F85" s="40" t="str">
        <v>NONE</v>
      </c>
      <c r="G85" s="40" t="str">
        <v>ESTABLISHED</v>
      </c>
      <c r="H85" s="40" t="str">
        <v>SAME</v>
      </c>
      <c r="I85" s="40" t="str">
        <v>ESTABLISHED</v>
      </c>
      <c r="J85" s="40" t="str">
        <v>SAME</v>
      </c>
      <c r="K85" s="40" t="str">
        <v>ESTABLISHED</v>
      </c>
      <c r="L85" s="40" t="str">
        <v>UNSUPPORTED_VALUE</v>
      </c>
      <c r="M85" s="40" t="str">
        <v>ESTABLISHED</v>
      </c>
      <c r="N85" s="40" t="str">
        <v>SAME</v>
      </c>
      <c r="O85" t="str">
        <v>INVALID_INPUT</v>
      </c>
      <c r="P85" t="str"/>
      <c r="Q85" s="46">
        <f>IF(V85="OBJECT_INVALID_FIELD_TYPE","INVALID_INPUT",IF(V85&lt;&gt;"OBJECT","INCOMPLETE",IF(OR(LEN(TRIM(SUBSTITUTE(SUBSTITUTE(SUBSTITUTE(SUBSTITUTE(SUBSTITUTE(SUBSTITUTE(E85,CHAR(160)," "),CHAR(9)," "),CHAR(10)," "),CHAR(11)," "),CHAR(12)," "),CHAR(13)," ")))=0,LEN(TRIM(SUBSTITUTE(SUBSTITUTE(SUBSTITUTE(SUBSTITUTE(SUBSTITUTE(SUBSTITUTE(F85,CHAR(160)," "),CHAR(9)," "),CHAR(10)," "),CHAR(11)," "),CHAR(12)," "),CHAR(13)," ")))=0,LEN(TRIM(SUBSTITUTE(SUBSTITUTE(SUBSTITUTE(SUBSTITUTE(SUBSTITUTE(SUBSTITUTE(G85,CHAR(160)," "),CHAR(9)," "),CHAR(10)," "),CHAR(11)," "),CHAR(12)," "),CHAR(13)," ")))=0,LEN(TRIM(SUBSTITUTE(SUBSTITUTE(SUBSTITUTE(SUBSTITUTE(SUBSTITUTE(SUBSTITUTE(H85,CHAR(160)," "),CHAR(9)," "),CHAR(10)," "),CHAR(11)," "),CHAR(12)," "),CHAR(13)," ")))=0,LEN(TRIM(SUBSTITUTE(SUBSTITUTE(SUBSTITUTE(SUBSTITUTE(SUBSTITUTE(SUBSTITUTE(I85,CHAR(160)," "),CHAR(9)," "),CHAR(10)," "),CHAR(11)," "),CHAR(12)," "),CHAR(13)," ")))=0,LEN(TRIM(SUBSTITUTE(SUBSTITUTE(SUBSTITUTE(SUBSTITUTE(SUBSTITUTE(SUBSTITUTE(J85,CHAR(160)," "),CHAR(9)," "),CHAR(10)," "),CHAR(11)," "),CHAR(12)," "),CHAR(13)," ")))=0,LEN(TRIM(SUBSTITUTE(SUBSTITUTE(SUBSTITUTE(SUBSTITUTE(SUBSTITUTE(SUBSTITUTE(K85,CHAR(160)," "),CHAR(9)," "),CHAR(10)," "),CHAR(11)," "),CHAR(12)," "),CHAR(13)," ")))=0,LEN(TRIM(SUBSTITUTE(SUBSTITUTE(SUBSTITUTE(SUBSTITUTE(SUBSTITUTE(SUBSTITUTE(L85,CHAR(160)," "),CHAR(9)," "),CHAR(10)," "),CHAR(11)," "),CHAR(12)," "),CHAR(13)," ")))=0,LEN(TRIM(SUBSTITUTE(SUBSTITUTE(SUBSTITUTE(SUBSTITUTE(SUBSTITUTE(SUBSTITUTE(M85,CHAR(160)," "),CHAR(9)," "),CHAR(10)," "),CHAR(11)," "),CHAR(12)," "),CHAR(13)," ")))=0,LEN(TRIM(SUBSTITUTE(SUBSTITUTE(SUBSTITUTE(SUBSTITUTE(SUBSTITUTE(SUBSTITUTE(N85,CHAR(160)," "),CHAR(9)," "),CHAR(10)," "),CHAR(11)," "),CHAR(12)," "),CHAR(13)," ")))=0),"INCOMPLETE",IF(OR(SUMPRODUCT(--EXACT(TRIM(SUBSTITUTE(SUBSTITUTE(SUBSTITUTE(SUBSTITUTE(SUBSTITUTE(SUBSTITUTE(E85,CHAR(160)," "),CHAR(9)," "),CHAR(10)," "),CHAR(11)," "),CHAR(12)," "),CHAR(13)," ")),validation_decision_use))=0,SUMPRODUCT(--EXACT(TRIM(SUBSTITUTE(SUBSTITUTE(SUBSTITUTE(SUBSTITUTE(SUBSTITUTE(SUBSTITUTE(F85,CHAR(160)," "),CHAR(9)," "),CHAR(10)," "),CHAR(11)," "),CHAR(12)," "),CHAR(13)," ")),validation_existing_view))=0,SUMPRODUCT(--EXACT(TRIM(SUBSTITUTE(SUBSTITUTE(SUBSTITUTE(SUBSTITUTE(SUBSTITUTE(SUBSTITUTE(G85,CHAR(160)," "),CHAR(9)," "),CHAR(10)," "),CHAR(11)," "),CHAR(12)," "),CHAR(13)," ")),validation_boundary_state))=0,SUMPRODUCT(--EXACT(TRIM(SUBSTITUTE(SUBSTITUTE(SUBSTITUTE(SUBSTITUTE(SUBSTITUTE(SUBSTITUTE(H85,CHAR(160)," "),CHAR(9)," "),CHAR(10)," "),CHAR(11)," "),CHAR(12)," "),CHAR(13)," ")),validation_boundary_effect))=0,SUMPRODUCT(--EXACT(TRIM(SUBSTITUTE(SUBSTITUTE(SUBSTITUTE(SUBSTITUTE(SUBSTITUTE(SUBSTITUTE(I85,CHAR(160)," "),CHAR(9)," "),CHAR(10)," "),CHAR(11)," "),CHAR(12)," "),CHAR(13)," ")),validation_boundary_state))=0,SUMPRODUCT(--EXACT(TRIM(SUBSTITUTE(SUBSTITUTE(SUBSTITUTE(SUBSTITUTE(SUBSTITUTE(SUBSTITUTE(J85,CHAR(160)," "),CHAR(9)," "),CHAR(10)," "),CHAR(11)," "),CHAR(12)," "),CHAR(13)," ")),validation_boundary_effect))=0,SUMPRODUCT(--EXACT(TRIM(SUBSTITUTE(SUBSTITUTE(SUBSTITUTE(SUBSTITUTE(SUBSTITUTE(SUBSTITUTE(K85,CHAR(160)," "),CHAR(9)," "),CHAR(10)," "),CHAR(11)," "),CHAR(12)," "),CHAR(13)," ")),validation_boundary_state))=0,SUMPRODUCT(--EXACT(TRIM(SUBSTITUTE(SUBSTITUTE(SUBSTITUTE(SUBSTITUTE(SUBSTITUTE(SUBSTITUTE(L85,CHAR(160)," "),CHAR(9)," "),CHAR(10)," "),CHAR(11)," "),CHAR(12)," "),CHAR(13)," ")),validation_boundary_effect))=0,SUMPRODUCT(--EXACT(TRIM(SUBSTITUTE(SUBSTITUTE(SUBSTITUTE(SUBSTITUTE(SUBSTITUTE(SUBSTITUTE(M85,CHAR(160)," "),CHAR(9)," "),CHAR(10)," "),CHAR(11)," "),CHAR(12)," "),CHAR(13)," ")),validation_boundary_state))=0,SUMPRODUCT(--EXACT(TRIM(SUBSTITUTE(SUBSTITUTE(SUBSTITUTE(SUBSTITUTE(SUBSTITUTE(SUBSTITUTE(N85,CHAR(160)," "),CHAR(9)," "),CHAR(10)," "),CHAR(11)," "),CHAR(12)," "),CHAR(13)," ")),validation_boundary_effect))=0),"INVALID_INPUT",IF(OR(TRIM(SUBSTITUTE(SUBSTITUTE(SUBSTITUTE(SUBSTITUTE(SUBSTITUTE(SUBSTITUTE(G85,CHAR(160)," "),CHAR(9)," "),CHAR(10)," "),CHAR(11)," "),CHAR(12)," "),CHAR(13)," "))="UNRESOLVED",TRIM(SUBSTITUTE(SUBSTITUTE(SUBSTITUTE(SUBSTITUTE(SUBSTITUTE(SUBSTITUTE(H85,CHAR(160)," "),CHAR(9)," "),CHAR(10)," "),CHAR(11)," "),CHAR(12)," "),CHAR(13)," "))="UNKNOWN",TRIM(SUBSTITUTE(SUBSTITUTE(SUBSTITUTE(SUBSTITUTE(SUBSTITUTE(SUBSTITUTE(I85,CHAR(160)," "),CHAR(9)," "),CHAR(10)," "),CHAR(11)," "),CHAR(12)," "),CHAR(13)," "))="UNRESOLVED",TRIM(SUBSTITUTE(SUBSTITUTE(SUBSTITUTE(SUBSTITUTE(SUBSTITUTE(SUBSTITUTE(J85,CHAR(160)," "),CHAR(9)," "),CHAR(10)," "),CHAR(11)," "),CHAR(12)," "),CHAR(13)," "))="UNKNOWN",TRIM(SUBSTITUTE(SUBSTITUTE(SUBSTITUTE(SUBSTITUTE(SUBSTITUTE(SUBSTITUTE(K85,CHAR(160)," "),CHAR(9)," "),CHAR(10)," "),CHAR(11)," "),CHAR(12)," "),CHAR(13)," "))="UNRESOLVED",TRIM(SUBSTITUTE(SUBSTITUTE(SUBSTITUTE(SUBSTITUTE(SUBSTITUTE(SUBSTITUTE(L85,CHAR(160)," "),CHAR(9)," "),CHAR(10)," "),CHAR(11)," "),CHAR(12)," "),CHAR(13)," "))="UNKNOWN",TRIM(SUBSTITUTE(SUBSTITUTE(SUBSTITUTE(SUBSTITUTE(SUBSTITUTE(SUBSTITUTE(M85,CHAR(160)," "),CHAR(9)," "),CHAR(10)," "),CHAR(11)," "),CHAR(12)," "),CHAR(13)," "))="UNRESOLVED",TRIM(SUBSTITUTE(SUBSTITUTE(SUBSTITUTE(SUBSTITUTE(SUBSTITUTE(SUBSTITUTE(N85,CHAR(160)," "),CHAR(9)," "),CHAR(10)," "),CHAR(11)," "),CHAR(12)," "),CHAR(13)," "))="UNKNOWN"),"RESOLVE_SCOPE",IF(AND(TRIM(SUBSTITUTE(SUBSTITUTE(SUBSTITUTE(SUBSTITUTE(SUBSTITUTE(SUBSTITUTE(F85,CHAR(160)," "),CHAR(9)," "),CHAR(10)," "),CHAR(11)," "),CHAR(12)," "),CHAR(13)," "))="CURRENT",OR(TRIM(SUBSTITUTE(SUBSTITUTE(SUBSTITUTE(SUBSTITUTE(SUBSTITUTE(SUBSTITUTE(H85,CHAR(160)," "),CHAR(9)," "),CHAR(10)," "),CHAR(11)," "),CHAR(12)," "),CHAR(13)," "))="MATERIAL",TRIM(SUBSTITUTE(SUBSTITUTE(SUBSTITUTE(SUBSTITUTE(SUBSTITUTE(SUBSTITUTE(J85,CHAR(160)," "),CHAR(9)," "),CHAR(10)," "),CHAR(11)," "),CHAR(12)," "),CHAR(13)," "))="MATERIAL",TRIM(SUBSTITUTE(SUBSTITUTE(SUBSTITUTE(SUBSTITUTE(SUBSTITUTE(SUBSTITUTE(L85,CHAR(160)," "),CHAR(9)," "),CHAR(10)," "),CHAR(11)," "),CHAR(12)," "),CHAR(13)," "))="MATERIAL",TRIM(SUBSTITUTE(SUBSTITUTE(SUBSTITUTE(SUBSTITUTE(SUBSTITUTE(SUBSTITUTE(N85,CHAR(160)," "),CHAR(9)," "),CHAR(10)," "),CHAR(11)," "),CHAR(12)," "),CHAR(13)," "))="MATERIAL")),"REOPEN_VIEW",IF((--(TRIM(SUBSTITUTE(SUBSTITUTE(SUBSTITUTE(SUBSTITUTE(SUBSTITUTE(SUBSTITUTE(H85,CHAR(160)," "),CHAR(9)," "),CHAR(10)," "),CHAR(11)," "),CHAR(12)," "),CHAR(13)," "))="MATERIAL")+--(TRIM(SUBSTITUTE(SUBSTITUTE(SUBSTITUTE(SUBSTITUTE(SUBSTITUTE(SUBSTITUTE(J85,CHAR(160)," "),CHAR(9)," "),CHAR(10)," "),CHAR(11)," "),CHAR(12)," "),CHAR(13)," "))="MATERIAL")+--(TRIM(SUBSTITUTE(SUBSTITUTE(SUBSTITUTE(SUBSTITUTE(SUBSTITUTE(SUBSTITUTE(L85,CHAR(160)," "),CHAR(9)," "),CHAR(10)," "),CHAR(11)," "),CHAR(12)," "),CHAR(13)," "))="MATERIAL")+--(TRIM(SUBSTITUTE(SUBSTITUTE(SUBSTITUTE(SUBSTITUTE(SUBSTITUTE(SUBSTITUTE(N85,CHAR(160)," "),CHAR(9)," "),CHAR(10)," "),CHAR(11)," "),CHAR(12)," "),CHAR(13)," "))="MATERIAL"))&gt;1,"SPLIT_MULTIPLE",IF(TRIM(SUBSTITUTE(SUBSTITUTE(SUBSTITUTE(SUBSTITUTE(SUBSTITUTE(SUBSTITUTE(H85,CHAR(160)," "),CHAR(9)," "),CHAR(10)," "),CHAR(11)," "),CHAR(12)," "),CHAR(13)," "))="MATERIAL","SPLIT_BUYER",IF(TRIM(SUBSTITUTE(SUBSTITUTE(SUBSTITUTE(SUBSTITUTE(SUBSTITUTE(SUBSTITUTE(J85,CHAR(160)," "),CHAR(9)," "),CHAR(10)," "),CHAR(11)," "),CHAR(12)," "),CHAR(13)," "))="MATERIAL","SPLIT_OFFER",IF(TRIM(SUBSTITUTE(SUBSTITUTE(SUBSTITUTE(SUBSTITUTE(SUBSTITUTE(SUBSTITUTE(L85,CHAR(160)," "),CHAR(9)," "),CHAR(10)," "),CHAR(11)," "),CHAR(12)," "),CHAR(13)," "))="MATERIAL","SPLIT_MARKET",IF(TRIM(SUBSTITUTE(SUBSTITUTE(SUBSTITUTE(SUBSTITUTE(SUBSTITUTE(SUBSTITUTE(N85,CHAR(160)," "),CHAR(9)," "),CHAR(10)," "),CHAR(11)," "),CHAR(12)," "),CHAR(13)," "))="MATERIAL","SPLIT_GEOGRAPHY","USE_ONE_VIEW")))))))))))</f>
      </c>
      <c r="R85" s="46">
        <f>IF(Q85=O85,"PASS","FAIL")</f>
      </c>
      <c r="S85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platform","market_state":"ESTABLISHED","market_effect":"UNSUPPORTED_VALUE","market_label":"Secure workflow coordination","geography_state":"ESTABLISHED","geography_effect":"SAME","geography_label":"EU buyers with confirmed serviceability"}</v>
      </c>
      <c r="T85" t="str">
        <v>Workbook formula applies — original canonical fixture</v>
      </c>
      <c r="U85" t="str">
        <v>INVALID_INPUT</v>
      </c>
      <c r="V85" t="str">
        <v>OBJECT</v>
      </c>
      <c r="W85" t="str">
        <v>Enterprise buying group</v>
      </c>
      <c r="X85" t="str">
        <v>Enterprise platform</v>
      </c>
      <c r="Y85" t="str">
        <v>Secure workflow coordination</v>
      </c>
      <c r="Z85" t="str">
        <v>EU buyers with confirmed serviceability</v>
      </c>
      <c r="AA85" t="str">
        <v>COMPLETE</v>
      </c>
      <c r="AB85" t="str">
        <v>NOT_READY_TO_PUBLISH</v>
      </c>
      <c r="AC85">
        <f>IF(OR(LEN(TRIM(SUBSTITUTE(SUBSTITUTE(SUBSTITUTE(SUBSTITUTE(SUBSTITUTE(SUBSTITUTE(W85,CHAR(160)," "),CHAR(9)," "),CHAR(10)," "),CHAR(11)," "),CHAR(12)," "),CHAR(13)," ")))=0,LEN(TRIM(SUBSTITUTE(SUBSTITUTE(SUBSTITUTE(SUBSTITUTE(SUBSTITUTE(SUBSTITUTE(X85,CHAR(160)," "),CHAR(9)," "),CHAR(10)," "),CHAR(11)," "),CHAR(12)," "),CHAR(13)," ")))=0,LEN(TRIM(SUBSTITUTE(SUBSTITUTE(SUBSTITUTE(SUBSTITUTE(SUBSTITUTE(SUBSTITUTE(Y85,CHAR(160)," "),CHAR(9)," "),CHAR(10)," "),CHAR(11)," "),CHAR(12)," "),CHAR(13)," ")))=0,LEN(TRIM(SUBSTITUTE(SUBSTITUTE(SUBSTITUTE(SUBSTITUTE(SUBSTITUTE(SUBSTITUTE(Z85,CHAR(160)," "),CHAR(9)," "),CHAR(10)," "),CHAR(11)," "),CHAR(12)," "),CHAR(13)," ")))=0),"INCOMPLETE","COMPLETE")</f>
      </c>
      <c r="AD85">
        <f>IF(AC85=AA85,"PASS","FAIL")</f>
      </c>
      <c r="AE85">
        <f>IF(OR(Q85="INVALID_INPUT",Q85="INCOMPLETE",Q85="RESOLVE_SCOPE",AC85="INCOMPLETE"),"NOT_READY_TO_PUBLISH","READY_FOR_HANDOFF")</f>
      </c>
      <c r="AF85">
        <f>IF(AE85=AB85,"PASS","FAIL")</f>
      </c>
    </row>
    <row r="86">
      <c r="A86" t="str">
        <v>INVALID-009</v>
      </c>
      <c r="B86" t="str">
        <v>invalid</v>
      </c>
      <c r="C86" t="str">
        <v>Unsupported controlled value in geography_state</v>
      </c>
      <c r="D86" t="str">
        <v>YES</v>
      </c>
      <c r="E86" s="40" t="str">
        <v>strategy</v>
      </c>
      <c r="F86" s="40" t="str">
        <v>NONE</v>
      </c>
      <c r="G86" s="40" t="str">
        <v>ESTABLISHED</v>
      </c>
      <c r="H86" s="40" t="str">
        <v>SAME</v>
      </c>
      <c r="I86" s="40" t="str">
        <v>ESTABLISHED</v>
      </c>
      <c r="J86" s="40" t="str">
        <v>SAME</v>
      </c>
      <c r="K86" s="40" t="str">
        <v>ESTABLISHED</v>
      </c>
      <c r="L86" s="40" t="str">
        <v>SAME</v>
      </c>
      <c r="M86" s="40" t="str">
        <v>UNSUPPORTED_VALUE</v>
      </c>
      <c r="N86" s="40" t="str">
        <v>SAME</v>
      </c>
      <c r="O86" t="str">
        <v>INVALID_INPUT</v>
      </c>
      <c r="P86" t="str"/>
      <c r="Q86" s="46">
        <f>IF(V86="OBJECT_INVALID_FIELD_TYPE","INVALID_INPUT",IF(V86&lt;&gt;"OBJECT","INCOMPLETE",IF(OR(LEN(TRIM(SUBSTITUTE(SUBSTITUTE(SUBSTITUTE(SUBSTITUTE(SUBSTITUTE(SUBSTITUTE(E86,CHAR(160)," "),CHAR(9)," "),CHAR(10)," "),CHAR(11)," "),CHAR(12)," "),CHAR(13)," ")))=0,LEN(TRIM(SUBSTITUTE(SUBSTITUTE(SUBSTITUTE(SUBSTITUTE(SUBSTITUTE(SUBSTITUTE(F86,CHAR(160)," "),CHAR(9)," "),CHAR(10)," "),CHAR(11)," "),CHAR(12)," "),CHAR(13)," ")))=0,LEN(TRIM(SUBSTITUTE(SUBSTITUTE(SUBSTITUTE(SUBSTITUTE(SUBSTITUTE(SUBSTITUTE(G86,CHAR(160)," "),CHAR(9)," "),CHAR(10)," "),CHAR(11)," "),CHAR(12)," "),CHAR(13)," ")))=0,LEN(TRIM(SUBSTITUTE(SUBSTITUTE(SUBSTITUTE(SUBSTITUTE(SUBSTITUTE(SUBSTITUTE(H86,CHAR(160)," "),CHAR(9)," "),CHAR(10)," "),CHAR(11)," "),CHAR(12)," "),CHAR(13)," ")))=0,LEN(TRIM(SUBSTITUTE(SUBSTITUTE(SUBSTITUTE(SUBSTITUTE(SUBSTITUTE(SUBSTITUTE(I86,CHAR(160)," "),CHAR(9)," "),CHAR(10)," "),CHAR(11)," "),CHAR(12)," "),CHAR(13)," ")))=0,LEN(TRIM(SUBSTITUTE(SUBSTITUTE(SUBSTITUTE(SUBSTITUTE(SUBSTITUTE(SUBSTITUTE(J86,CHAR(160)," "),CHAR(9)," "),CHAR(10)," "),CHAR(11)," "),CHAR(12)," "),CHAR(13)," ")))=0,LEN(TRIM(SUBSTITUTE(SUBSTITUTE(SUBSTITUTE(SUBSTITUTE(SUBSTITUTE(SUBSTITUTE(K86,CHAR(160)," "),CHAR(9)," "),CHAR(10)," "),CHAR(11)," "),CHAR(12)," "),CHAR(13)," ")))=0,LEN(TRIM(SUBSTITUTE(SUBSTITUTE(SUBSTITUTE(SUBSTITUTE(SUBSTITUTE(SUBSTITUTE(L86,CHAR(160)," "),CHAR(9)," "),CHAR(10)," "),CHAR(11)," "),CHAR(12)," "),CHAR(13)," ")))=0,LEN(TRIM(SUBSTITUTE(SUBSTITUTE(SUBSTITUTE(SUBSTITUTE(SUBSTITUTE(SUBSTITUTE(M86,CHAR(160)," "),CHAR(9)," "),CHAR(10)," "),CHAR(11)," "),CHAR(12)," "),CHAR(13)," ")))=0,LEN(TRIM(SUBSTITUTE(SUBSTITUTE(SUBSTITUTE(SUBSTITUTE(SUBSTITUTE(SUBSTITUTE(N86,CHAR(160)," "),CHAR(9)," "),CHAR(10)," "),CHAR(11)," "),CHAR(12)," "),CHAR(13)," ")))=0),"INCOMPLETE",IF(OR(SUMPRODUCT(--EXACT(TRIM(SUBSTITUTE(SUBSTITUTE(SUBSTITUTE(SUBSTITUTE(SUBSTITUTE(SUBSTITUTE(E86,CHAR(160)," "),CHAR(9)," "),CHAR(10)," "),CHAR(11)," "),CHAR(12)," "),CHAR(13)," ")),validation_decision_use))=0,SUMPRODUCT(--EXACT(TRIM(SUBSTITUTE(SUBSTITUTE(SUBSTITUTE(SUBSTITUTE(SUBSTITUTE(SUBSTITUTE(F86,CHAR(160)," "),CHAR(9)," "),CHAR(10)," "),CHAR(11)," "),CHAR(12)," "),CHAR(13)," ")),validation_existing_view))=0,SUMPRODUCT(--EXACT(TRIM(SUBSTITUTE(SUBSTITUTE(SUBSTITUTE(SUBSTITUTE(SUBSTITUTE(SUBSTITUTE(G86,CHAR(160)," "),CHAR(9)," "),CHAR(10)," "),CHAR(11)," "),CHAR(12)," "),CHAR(13)," ")),validation_boundary_state))=0,SUMPRODUCT(--EXACT(TRIM(SUBSTITUTE(SUBSTITUTE(SUBSTITUTE(SUBSTITUTE(SUBSTITUTE(SUBSTITUTE(H86,CHAR(160)," "),CHAR(9)," "),CHAR(10)," "),CHAR(11)," "),CHAR(12)," "),CHAR(13)," ")),validation_boundary_effect))=0,SUMPRODUCT(--EXACT(TRIM(SUBSTITUTE(SUBSTITUTE(SUBSTITUTE(SUBSTITUTE(SUBSTITUTE(SUBSTITUTE(I86,CHAR(160)," "),CHAR(9)," "),CHAR(10)," "),CHAR(11)," "),CHAR(12)," "),CHAR(13)," ")),validation_boundary_state))=0,SUMPRODUCT(--EXACT(TRIM(SUBSTITUTE(SUBSTITUTE(SUBSTITUTE(SUBSTITUTE(SUBSTITUTE(SUBSTITUTE(J86,CHAR(160)," "),CHAR(9)," "),CHAR(10)," "),CHAR(11)," "),CHAR(12)," "),CHAR(13)," ")),validation_boundary_effect))=0,SUMPRODUCT(--EXACT(TRIM(SUBSTITUTE(SUBSTITUTE(SUBSTITUTE(SUBSTITUTE(SUBSTITUTE(SUBSTITUTE(K86,CHAR(160)," "),CHAR(9)," "),CHAR(10)," "),CHAR(11)," "),CHAR(12)," "),CHAR(13)," ")),validation_boundary_state))=0,SUMPRODUCT(--EXACT(TRIM(SUBSTITUTE(SUBSTITUTE(SUBSTITUTE(SUBSTITUTE(SUBSTITUTE(SUBSTITUTE(L86,CHAR(160)," "),CHAR(9)," "),CHAR(10)," "),CHAR(11)," "),CHAR(12)," "),CHAR(13)," ")),validation_boundary_effect))=0,SUMPRODUCT(--EXACT(TRIM(SUBSTITUTE(SUBSTITUTE(SUBSTITUTE(SUBSTITUTE(SUBSTITUTE(SUBSTITUTE(M86,CHAR(160)," "),CHAR(9)," "),CHAR(10)," "),CHAR(11)," "),CHAR(12)," "),CHAR(13)," ")),validation_boundary_state))=0,SUMPRODUCT(--EXACT(TRIM(SUBSTITUTE(SUBSTITUTE(SUBSTITUTE(SUBSTITUTE(SUBSTITUTE(SUBSTITUTE(N86,CHAR(160)," "),CHAR(9)," "),CHAR(10)," "),CHAR(11)," "),CHAR(12)," "),CHAR(13)," ")),validation_boundary_effect))=0),"INVALID_INPUT",IF(OR(TRIM(SUBSTITUTE(SUBSTITUTE(SUBSTITUTE(SUBSTITUTE(SUBSTITUTE(SUBSTITUTE(G86,CHAR(160)," "),CHAR(9)," "),CHAR(10)," "),CHAR(11)," "),CHAR(12)," "),CHAR(13)," "))="UNRESOLVED",TRIM(SUBSTITUTE(SUBSTITUTE(SUBSTITUTE(SUBSTITUTE(SUBSTITUTE(SUBSTITUTE(H86,CHAR(160)," "),CHAR(9)," "),CHAR(10)," "),CHAR(11)," "),CHAR(12)," "),CHAR(13)," "))="UNKNOWN",TRIM(SUBSTITUTE(SUBSTITUTE(SUBSTITUTE(SUBSTITUTE(SUBSTITUTE(SUBSTITUTE(I86,CHAR(160)," "),CHAR(9)," "),CHAR(10)," "),CHAR(11)," "),CHAR(12)," "),CHAR(13)," "))="UNRESOLVED",TRIM(SUBSTITUTE(SUBSTITUTE(SUBSTITUTE(SUBSTITUTE(SUBSTITUTE(SUBSTITUTE(J86,CHAR(160)," "),CHAR(9)," "),CHAR(10)," "),CHAR(11)," "),CHAR(12)," "),CHAR(13)," "))="UNKNOWN",TRIM(SUBSTITUTE(SUBSTITUTE(SUBSTITUTE(SUBSTITUTE(SUBSTITUTE(SUBSTITUTE(K86,CHAR(160)," "),CHAR(9)," "),CHAR(10)," "),CHAR(11)," "),CHAR(12)," "),CHAR(13)," "))="UNRESOLVED",TRIM(SUBSTITUTE(SUBSTITUTE(SUBSTITUTE(SUBSTITUTE(SUBSTITUTE(SUBSTITUTE(L86,CHAR(160)," "),CHAR(9)," "),CHAR(10)," "),CHAR(11)," "),CHAR(12)," "),CHAR(13)," "))="UNKNOWN",TRIM(SUBSTITUTE(SUBSTITUTE(SUBSTITUTE(SUBSTITUTE(SUBSTITUTE(SUBSTITUTE(M86,CHAR(160)," "),CHAR(9)," "),CHAR(10)," "),CHAR(11)," "),CHAR(12)," "),CHAR(13)," "))="UNRESOLVED",TRIM(SUBSTITUTE(SUBSTITUTE(SUBSTITUTE(SUBSTITUTE(SUBSTITUTE(SUBSTITUTE(N86,CHAR(160)," "),CHAR(9)," "),CHAR(10)," "),CHAR(11)," "),CHAR(12)," "),CHAR(13)," "))="UNKNOWN"),"RESOLVE_SCOPE",IF(AND(TRIM(SUBSTITUTE(SUBSTITUTE(SUBSTITUTE(SUBSTITUTE(SUBSTITUTE(SUBSTITUTE(F86,CHAR(160)," "),CHAR(9)," "),CHAR(10)," "),CHAR(11)," "),CHAR(12)," "),CHAR(13)," "))="CURRENT",OR(TRIM(SUBSTITUTE(SUBSTITUTE(SUBSTITUTE(SUBSTITUTE(SUBSTITUTE(SUBSTITUTE(H86,CHAR(160)," "),CHAR(9)," "),CHAR(10)," "),CHAR(11)," "),CHAR(12)," "),CHAR(13)," "))="MATERIAL",TRIM(SUBSTITUTE(SUBSTITUTE(SUBSTITUTE(SUBSTITUTE(SUBSTITUTE(SUBSTITUTE(J86,CHAR(160)," "),CHAR(9)," "),CHAR(10)," "),CHAR(11)," "),CHAR(12)," "),CHAR(13)," "))="MATERIAL",TRIM(SUBSTITUTE(SUBSTITUTE(SUBSTITUTE(SUBSTITUTE(SUBSTITUTE(SUBSTITUTE(L86,CHAR(160)," "),CHAR(9)," "),CHAR(10)," "),CHAR(11)," "),CHAR(12)," "),CHAR(13)," "))="MATERIAL",TRIM(SUBSTITUTE(SUBSTITUTE(SUBSTITUTE(SUBSTITUTE(SUBSTITUTE(SUBSTITUTE(N86,CHAR(160)," "),CHAR(9)," "),CHAR(10)," "),CHAR(11)," "),CHAR(12)," "),CHAR(13)," "))="MATERIAL")),"REOPEN_VIEW",IF((--(TRIM(SUBSTITUTE(SUBSTITUTE(SUBSTITUTE(SUBSTITUTE(SUBSTITUTE(SUBSTITUTE(H86,CHAR(160)," "),CHAR(9)," "),CHAR(10)," "),CHAR(11)," "),CHAR(12)," "),CHAR(13)," "))="MATERIAL")+--(TRIM(SUBSTITUTE(SUBSTITUTE(SUBSTITUTE(SUBSTITUTE(SUBSTITUTE(SUBSTITUTE(J86,CHAR(160)," "),CHAR(9)," "),CHAR(10)," "),CHAR(11)," "),CHAR(12)," "),CHAR(13)," "))="MATERIAL")+--(TRIM(SUBSTITUTE(SUBSTITUTE(SUBSTITUTE(SUBSTITUTE(SUBSTITUTE(SUBSTITUTE(L86,CHAR(160)," "),CHAR(9)," "),CHAR(10)," "),CHAR(11)," "),CHAR(12)," "),CHAR(13)," "))="MATERIAL")+--(TRIM(SUBSTITUTE(SUBSTITUTE(SUBSTITUTE(SUBSTITUTE(SUBSTITUTE(SUBSTITUTE(N86,CHAR(160)," "),CHAR(9)," "),CHAR(10)," "),CHAR(11)," "),CHAR(12)," "),CHAR(13)," "))="MATERIAL"))&gt;1,"SPLIT_MULTIPLE",IF(TRIM(SUBSTITUTE(SUBSTITUTE(SUBSTITUTE(SUBSTITUTE(SUBSTITUTE(SUBSTITUTE(H86,CHAR(160)," "),CHAR(9)," "),CHAR(10)," "),CHAR(11)," "),CHAR(12)," "),CHAR(13)," "))="MATERIAL","SPLIT_BUYER",IF(TRIM(SUBSTITUTE(SUBSTITUTE(SUBSTITUTE(SUBSTITUTE(SUBSTITUTE(SUBSTITUTE(J86,CHAR(160)," "),CHAR(9)," "),CHAR(10)," "),CHAR(11)," "),CHAR(12)," "),CHAR(13)," "))="MATERIAL","SPLIT_OFFER",IF(TRIM(SUBSTITUTE(SUBSTITUTE(SUBSTITUTE(SUBSTITUTE(SUBSTITUTE(SUBSTITUTE(L86,CHAR(160)," "),CHAR(9)," "),CHAR(10)," "),CHAR(11)," "),CHAR(12)," "),CHAR(13)," "))="MATERIAL","SPLIT_MARKET",IF(TRIM(SUBSTITUTE(SUBSTITUTE(SUBSTITUTE(SUBSTITUTE(SUBSTITUTE(SUBSTITUTE(N86,CHAR(160)," "),CHAR(9)," "),CHAR(10)," "),CHAR(11)," "),CHAR(12)," "),CHAR(13)," "))="MATERIAL","SPLIT_GEOGRAPHY","USE_ONE_VIEW")))))))))))</f>
      </c>
      <c r="R86" s="46">
        <f>IF(Q86=O86,"PASS","FAIL")</f>
      </c>
      <c r="S86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coordination","geography_state":"UNSUPPORTED_VALUE","geography_effect":"SAME","geography_label":"EU buyers with confirmed serviceability"}</v>
      </c>
      <c r="T86" t="str">
        <v>Workbook formula applies — original canonical fixture</v>
      </c>
      <c r="U86" t="str">
        <v>INVALID_INPUT</v>
      </c>
      <c r="V86" t="str">
        <v>OBJECT</v>
      </c>
      <c r="W86" t="str">
        <v>Enterprise buying group</v>
      </c>
      <c r="X86" t="str">
        <v>Enterprise platform</v>
      </c>
      <c r="Y86" t="str">
        <v>Secure workflow coordination</v>
      </c>
      <c r="Z86" t="str">
        <v>EU buyers with confirmed serviceability</v>
      </c>
      <c r="AA86" t="str">
        <v>COMPLETE</v>
      </c>
      <c r="AB86" t="str">
        <v>NOT_READY_TO_PUBLISH</v>
      </c>
      <c r="AC86">
        <f>IF(OR(LEN(TRIM(SUBSTITUTE(SUBSTITUTE(SUBSTITUTE(SUBSTITUTE(SUBSTITUTE(SUBSTITUTE(W86,CHAR(160)," "),CHAR(9)," "),CHAR(10)," "),CHAR(11)," "),CHAR(12)," "),CHAR(13)," ")))=0,LEN(TRIM(SUBSTITUTE(SUBSTITUTE(SUBSTITUTE(SUBSTITUTE(SUBSTITUTE(SUBSTITUTE(X86,CHAR(160)," "),CHAR(9)," "),CHAR(10)," "),CHAR(11)," "),CHAR(12)," "),CHAR(13)," ")))=0,LEN(TRIM(SUBSTITUTE(SUBSTITUTE(SUBSTITUTE(SUBSTITUTE(SUBSTITUTE(SUBSTITUTE(Y86,CHAR(160)," "),CHAR(9)," "),CHAR(10)," "),CHAR(11)," "),CHAR(12)," "),CHAR(13)," ")))=0,LEN(TRIM(SUBSTITUTE(SUBSTITUTE(SUBSTITUTE(SUBSTITUTE(SUBSTITUTE(SUBSTITUTE(Z86,CHAR(160)," "),CHAR(9)," "),CHAR(10)," "),CHAR(11)," "),CHAR(12)," "),CHAR(13)," ")))=0),"INCOMPLETE","COMPLETE")</f>
      </c>
      <c r="AD86">
        <f>IF(AC86=AA86,"PASS","FAIL")</f>
      </c>
      <c r="AE86">
        <f>IF(OR(Q86="INVALID_INPUT",Q86="INCOMPLETE",Q86="RESOLVE_SCOPE",AC86="INCOMPLETE"),"NOT_READY_TO_PUBLISH","READY_FOR_HANDOFF")</f>
      </c>
      <c r="AF86">
        <f>IF(AE86=AB86,"PASS","FAIL")</f>
      </c>
    </row>
    <row r="87">
      <c r="A87" t="str">
        <v>INVALID-010</v>
      </c>
      <c r="B87" t="str">
        <v>invalid</v>
      </c>
      <c r="C87" t="str">
        <v>Unsupported controlled value in geography_effect</v>
      </c>
      <c r="D87" t="str">
        <v>YES</v>
      </c>
      <c r="E87" s="40" t="str">
        <v>strategy</v>
      </c>
      <c r="F87" s="40" t="str">
        <v>NONE</v>
      </c>
      <c r="G87" s="40" t="str">
        <v>ESTABLISHED</v>
      </c>
      <c r="H87" s="40" t="str">
        <v>SAME</v>
      </c>
      <c r="I87" s="40" t="str">
        <v>ESTABLISHED</v>
      </c>
      <c r="J87" s="40" t="str">
        <v>SAME</v>
      </c>
      <c r="K87" s="40" t="str">
        <v>ESTABLISHED</v>
      </c>
      <c r="L87" s="40" t="str">
        <v>SAME</v>
      </c>
      <c r="M87" s="40" t="str">
        <v>ESTABLISHED</v>
      </c>
      <c r="N87" s="40" t="str">
        <v>UNSUPPORTED_VALUE</v>
      </c>
      <c r="O87" t="str">
        <v>INVALID_INPUT</v>
      </c>
      <c r="P87" t="str"/>
      <c r="Q87" s="46">
        <f>IF(V87="OBJECT_INVALID_FIELD_TYPE","INVALID_INPUT",IF(V87&lt;&gt;"OBJECT","INCOMPLETE",IF(OR(LEN(TRIM(SUBSTITUTE(SUBSTITUTE(SUBSTITUTE(SUBSTITUTE(SUBSTITUTE(SUBSTITUTE(E87,CHAR(160)," "),CHAR(9)," "),CHAR(10)," "),CHAR(11)," "),CHAR(12)," "),CHAR(13)," ")))=0,LEN(TRIM(SUBSTITUTE(SUBSTITUTE(SUBSTITUTE(SUBSTITUTE(SUBSTITUTE(SUBSTITUTE(F87,CHAR(160)," "),CHAR(9)," "),CHAR(10)," "),CHAR(11)," "),CHAR(12)," "),CHAR(13)," ")))=0,LEN(TRIM(SUBSTITUTE(SUBSTITUTE(SUBSTITUTE(SUBSTITUTE(SUBSTITUTE(SUBSTITUTE(G87,CHAR(160)," "),CHAR(9)," "),CHAR(10)," "),CHAR(11)," "),CHAR(12)," "),CHAR(13)," ")))=0,LEN(TRIM(SUBSTITUTE(SUBSTITUTE(SUBSTITUTE(SUBSTITUTE(SUBSTITUTE(SUBSTITUTE(H87,CHAR(160)," "),CHAR(9)," "),CHAR(10)," "),CHAR(11)," "),CHAR(12)," "),CHAR(13)," ")))=0,LEN(TRIM(SUBSTITUTE(SUBSTITUTE(SUBSTITUTE(SUBSTITUTE(SUBSTITUTE(SUBSTITUTE(I87,CHAR(160)," "),CHAR(9)," "),CHAR(10)," "),CHAR(11)," "),CHAR(12)," "),CHAR(13)," ")))=0,LEN(TRIM(SUBSTITUTE(SUBSTITUTE(SUBSTITUTE(SUBSTITUTE(SUBSTITUTE(SUBSTITUTE(J87,CHAR(160)," "),CHAR(9)," "),CHAR(10)," "),CHAR(11)," "),CHAR(12)," "),CHAR(13)," ")))=0,LEN(TRIM(SUBSTITUTE(SUBSTITUTE(SUBSTITUTE(SUBSTITUTE(SUBSTITUTE(SUBSTITUTE(K87,CHAR(160)," "),CHAR(9)," "),CHAR(10)," "),CHAR(11)," "),CHAR(12)," "),CHAR(13)," ")))=0,LEN(TRIM(SUBSTITUTE(SUBSTITUTE(SUBSTITUTE(SUBSTITUTE(SUBSTITUTE(SUBSTITUTE(L87,CHAR(160)," "),CHAR(9)," "),CHAR(10)," "),CHAR(11)," "),CHAR(12)," "),CHAR(13)," ")))=0,LEN(TRIM(SUBSTITUTE(SUBSTITUTE(SUBSTITUTE(SUBSTITUTE(SUBSTITUTE(SUBSTITUTE(M87,CHAR(160)," "),CHAR(9)," "),CHAR(10)," "),CHAR(11)," "),CHAR(12)," "),CHAR(13)," ")))=0,LEN(TRIM(SUBSTITUTE(SUBSTITUTE(SUBSTITUTE(SUBSTITUTE(SUBSTITUTE(SUBSTITUTE(N87,CHAR(160)," "),CHAR(9)," "),CHAR(10)," "),CHAR(11)," "),CHAR(12)," "),CHAR(13)," ")))=0),"INCOMPLETE",IF(OR(SUMPRODUCT(--EXACT(TRIM(SUBSTITUTE(SUBSTITUTE(SUBSTITUTE(SUBSTITUTE(SUBSTITUTE(SUBSTITUTE(E87,CHAR(160)," "),CHAR(9)," "),CHAR(10)," "),CHAR(11)," "),CHAR(12)," "),CHAR(13)," ")),validation_decision_use))=0,SUMPRODUCT(--EXACT(TRIM(SUBSTITUTE(SUBSTITUTE(SUBSTITUTE(SUBSTITUTE(SUBSTITUTE(SUBSTITUTE(F87,CHAR(160)," "),CHAR(9)," "),CHAR(10)," "),CHAR(11)," "),CHAR(12)," "),CHAR(13)," ")),validation_existing_view))=0,SUMPRODUCT(--EXACT(TRIM(SUBSTITUTE(SUBSTITUTE(SUBSTITUTE(SUBSTITUTE(SUBSTITUTE(SUBSTITUTE(G87,CHAR(160)," "),CHAR(9)," "),CHAR(10)," "),CHAR(11)," "),CHAR(12)," "),CHAR(13)," ")),validation_boundary_state))=0,SUMPRODUCT(--EXACT(TRIM(SUBSTITUTE(SUBSTITUTE(SUBSTITUTE(SUBSTITUTE(SUBSTITUTE(SUBSTITUTE(H87,CHAR(160)," "),CHAR(9)," "),CHAR(10)," "),CHAR(11)," "),CHAR(12)," "),CHAR(13)," ")),validation_boundary_effect))=0,SUMPRODUCT(--EXACT(TRIM(SUBSTITUTE(SUBSTITUTE(SUBSTITUTE(SUBSTITUTE(SUBSTITUTE(SUBSTITUTE(I87,CHAR(160)," "),CHAR(9)," "),CHAR(10)," "),CHAR(11)," "),CHAR(12)," "),CHAR(13)," ")),validation_boundary_state))=0,SUMPRODUCT(--EXACT(TRIM(SUBSTITUTE(SUBSTITUTE(SUBSTITUTE(SUBSTITUTE(SUBSTITUTE(SUBSTITUTE(J87,CHAR(160)," "),CHAR(9)," "),CHAR(10)," "),CHAR(11)," "),CHAR(12)," "),CHAR(13)," ")),validation_boundary_effect))=0,SUMPRODUCT(--EXACT(TRIM(SUBSTITUTE(SUBSTITUTE(SUBSTITUTE(SUBSTITUTE(SUBSTITUTE(SUBSTITUTE(K87,CHAR(160)," "),CHAR(9)," "),CHAR(10)," "),CHAR(11)," "),CHAR(12)," "),CHAR(13)," ")),validation_boundary_state))=0,SUMPRODUCT(--EXACT(TRIM(SUBSTITUTE(SUBSTITUTE(SUBSTITUTE(SUBSTITUTE(SUBSTITUTE(SUBSTITUTE(L87,CHAR(160)," "),CHAR(9)," "),CHAR(10)," "),CHAR(11)," "),CHAR(12)," "),CHAR(13)," ")),validation_boundary_effect))=0,SUMPRODUCT(--EXACT(TRIM(SUBSTITUTE(SUBSTITUTE(SUBSTITUTE(SUBSTITUTE(SUBSTITUTE(SUBSTITUTE(M87,CHAR(160)," "),CHAR(9)," "),CHAR(10)," "),CHAR(11)," "),CHAR(12)," "),CHAR(13)," ")),validation_boundary_state))=0,SUMPRODUCT(--EXACT(TRIM(SUBSTITUTE(SUBSTITUTE(SUBSTITUTE(SUBSTITUTE(SUBSTITUTE(SUBSTITUTE(N87,CHAR(160)," "),CHAR(9)," "),CHAR(10)," "),CHAR(11)," "),CHAR(12)," "),CHAR(13)," ")),validation_boundary_effect))=0),"INVALID_INPUT",IF(OR(TRIM(SUBSTITUTE(SUBSTITUTE(SUBSTITUTE(SUBSTITUTE(SUBSTITUTE(SUBSTITUTE(G87,CHAR(160)," "),CHAR(9)," "),CHAR(10)," "),CHAR(11)," "),CHAR(12)," "),CHAR(13)," "))="UNRESOLVED",TRIM(SUBSTITUTE(SUBSTITUTE(SUBSTITUTE(SUBSTITUTE(SUBSTITUTE(SUBSTITUTE(H87,CHAR(160)," "),CHAR(9)," "),CHAR(10)," "),CHAR(11)," "),CHAR(12)," "),CHAR(13)," "))="UNKNOWN",TRIM(SUBSTITUTE(SUBSTITUTE(SUBSTITUTE(SUBSTITUTE(SUBSTITUTE(SUBSTITUTE(I87,CHAR(160)," "),CHAR(9)," "),CHAR(10)," "),CHAR(11)," "),CHAR(12)," "),CHAR(13)," "))="UNRESOLVED",TRIM(SUBSTITUTE(SUBSTITUTE(SUBSTITUTE(SUBSTITUTE(SUBSTITUTE(SUBSTITUTE(J87,CHAR(160)," "),CHAR(9)," "),CHAR(10)," "),CHAR(11)," "),CHAR(12)," "),CHAR(13)," "))="UNKNOWN",TRIM(SUBSTITUTE(SUBSTITUTE(SUBSTITUTE(SUBSTITUTE(SUBSTITUTE(SUBSTITUTE(K87,CHAR(160)," "),CHAR(9)," "),CHAR(10)," "),CHAR(11)," "),CHAR(12)," "),CHAR(13)," "))="UNRESOLVED",TRIM(SUBSTITUTE(SUBSTITUTE(SUBSTITUTE(SUBSTITUTE(SUBSTITUTE(SUBSTITUTE(L87,CHAR(160)," "),CHAR(9)," "),CHAR(10)," "),CHAR(11)," "),CHAR(12)," "),CHAR(13)," "))="UNKNOWN",TRIM(SUBSTITUTE(SUBSTITUTE(SUBSTITUTE(SUBSTITUTE(SUBSTITUTE(SUBSTITUTE(M87,CHAR(160)," "),CHAR(9)," "),CHAR(10)," "),CHAR(11)," "),CHAR(12)," "),CHAR(13)," "))="UNRESOLVED",TRIM(SUBSTITUTE(SUBSTITUTE(SUBSTITUTE(SUBSTITUTE(SUBSTITUTE(SUBSTITUTE(N87,CHAR(160)," "),CHAR(9)," "),CHAR(10)," "),CHAR(11)," "),CHAR(12)," "),CHAR(13)," "))="UNKNOWN"),"RESOLVE_SCOPE",IF(AND(TRIM(SUBSTITUTE(SUBSTITUTE(SUBSTITUTE(SUBSTITUTE(SUBSTITUTE(SUBSTITUTE(F87,CHAR(160)," "),CHAR(9)," "),CHAR(10)," "),CHAR(11)," "),CHAR(12)," "),CHAR(13)," "))="CURRENT",OR(TRIM(SUBSTITUTE(SUBSTITUTE(SUBSTITUTE(SUBSTITUTE(SUBSTITUTE(SUBSTITUTE(H87,CHAR(160)," "),CHAR(9)," "),CHAR(10)," "),CHAR(11)," "),CHAR(12)," "),CHAR(13)," "))="MATERIAL",TRIM(SUBSTITUTE(SUBSTITUTE(SUBSTITUTE(SUBSTITUTE(SUBSTITUTE(SUBSTITUTE(J87,CHAR(160)," "),CHAR(9)," "),CHAR(10)," "),CHAR(11)," "),CHAR(12)," "),CHAR(13)," "))="MATERIAL",TRIM(SUBSTITUTE(SUBSTITUTE(SUBSTITUTE(SUBSTITUTE(SUBSTITUTE(SUBSTITUTE(L87,CHAR(160)," "),CHAR(9)," "),CHAR(10)," "),CHAR(11)," "),CHAR(12)," "),CHAR(13)," "))="MATERIAL",TRIM(SUBSTITUTE(SUBSTITUTE(SUBSTITUTE(SUBSTITUTE(SUBSTITUTE(SUBSTITUTE(N87,CHAR(160)," "),CHAR(9)," "),CHAR(10)," "),CHAR(11)," "),CHAR(12)," "),CHAR(13)," "))="MATERIAL")),"REOPEN_VIEW",IF((--(TRIM(SUBSTITUTE(SUBSTITUTE(SUBSTITUTE(SUBSTITUTE(SUBSTITUTE(SUBSTITUTE(H87,CHAR(160)," "),CHAR(9)," "),CHAR(10)," "),CHAR(11)," "),CHAR(12)," "),CHAR(13)," "))="MATERIAL")+--(TRIM(SUBSTITUTE(SUBSTITUTE(SUBSTITUTE(SUBSTITUTE(SUBSTITUTE(SUBSTITUTE(J87,CHAR(160)," "),CHAR(9)," "),CHAR(10)," "),CHAR(11)," "),CHAR(12)," "),CHAR(13)," "))="MATERIAL")+--(TRIM(SUBSTITUTE(SUBSTITUTE(SUBSTITUTE(SUBSTITUTE(SUBSTITUTE(SUBSTITUTE(L87,CHAR(160)," "),CHAR(9)," "),CHAR(10)," "),CHAR(11)," "),CHAR(12)," "),CHAR(13)," "))="MATERIAL")+--(TRIM(SUBSTITUTE(SUBSTITUTE(SUBSTITUTE(SUBSTITUTE(SUBSTITUTE(SUBSTITUTE(N87,CHAR(160)," "),CHAR(9)," "),CHAR(10)," "),CHAR(11)," "),CHAR(12)," "),CHAR(13)," "))="MATERIAL"))&gt;1,"SPLIT_MULTIPLE",IF(TRIM(SUBSTITUTE(SUBSTITUTE(SUBSTITUTE(SUBSTITUTE(SUBSTITUTE(SUBSTITUTE(H87,CHAR(160)," "),CHAR(9)," "),CHAR(10)," "),CHAR(11)," "),CHAR(12)," "),CHAR(13)," "))="MATERIAL","SPLIT_BUYER",IF(TRIM(SUBSTITUTE(SUBSTITUTE(SUBSTITUTE(SUBSTITUTE(SUBSTITUTE(SUBSTITUTE(J87,CHAR(160)," "),CHAR(9)," "),CHAR(10)," "),CHAR(11)," "),CHAR(12)," "),CHAR(13)," "))="MATERIAL","SPLIT_OFFER",IF(TRIM(SUBSTITUTE(SUBSTITUTE(SUBSTITUTE(SUBSTITUTE(SUBSTITUTE(SUBSTITUTE(L87,CHAR(160)," "),CHAR(9)," "),CHAR(10)," "),CHAR(11)," "),CHAR(12)," "),CHAR(13)," "))="MATERIAL","SPLIT_MARKET",IF(TRIM(SUBSTITUTE(SUBSTITUTE(SUBSTITUTE(SUBSTITUTE(SUBSTITUTE(SUBSTITUTE(N87,CHAR(160)," "),CHAR(9)," "),CHAR(10)," "),CHAR(11)," "),CHAR(12)," "),CHAR(13)," "))="MATERIAL","SPLIT_GEOGRAPHY","USE_ONE_VIEW")))))))))))</f>
      </c>
      <c r="R87" s="46">
        <f>IF(Q87=O87,"PASS","FAIL")</f>
      </c>
      <c r="S87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coordination","geography_state":"ESTABLISHED","geography_effect":"UNSUPPORTED_VALUE","geography_label":"EU buyers with confirmed serviceability"}</v>
      </c>
      <c r="T87" t="str">
        <v>Workbook formula applies — original canonical fixture</v>
      </c>
      <c r="U87" t="str">
        <v>INVALID_INPUT</v>
      </c>
      <c r="V87" t="str">
        <v>OBJECT</v>
      </c>
      <c r="W87" t="str">
        <v>Enterprise buying group</v>
      </c>
      <c r="X87" t="str">
        <v>Enterprise platform</v>
      </c>
      <c r="Y87" t="str">
        <v>Secure workflow coordination</v>
      </c>
      <c r="Z87" t="str">
        <v>EU buyers with confirmed serviceability</v>
      </c>
      <c r="AA87" t="str">
        <v>COMPLETE</v>
      </c>
      <c r="AB87" t="str">
        <v>NOT_READY_TO_PUBLISH</v>
      </c>
      <c r="AC87">
        <f>IF(OR(LEN(TRIM(SUBSTITUTE(SUBSTITUTE(SUBSTITUTE(SUBSTITUTE(SUBSTITUTE(SUBSTITUTE(W87,CHAR(160)," "),CHAR(9)," "),CHAR(10)," "),CHAR(11)," "),CHAR(12)," "),CHAR(13)," ")))=0,LEN(TRIM(SUBSTITUTE(SUBSTITUTE(SUBSTITUTE(SUBSTITUTE(SUBSTITUTE(SUBSTITUTE(X87,CHAR(160)," "),CHAR(9)," "),CHAR(10)," "),CHAR(11)," "),CHAR(12)," "),CHAR(13)," ")))=0,LEN(TRIM(SUBSTITUTE(SUBSTITUTE(SUBSTITUTE(SUBSTITUTE(SUBSTITUTE(SUBSTITUTE(Y87,CHAR(160)," "),CHAR(9)," "),CHAR(10)," "),CHAR(11)," "),CHAR(12)," "),CHAR(13)," ")))=0,LEN(TRIM(SUBSTITUTE(SUBSTITUTE(SUBSTITUTE(SUBSTITUTE(SUBSTITUTE(SUBSTITUTE(Z87,CHAR(160)," "),CHAR(9)," "),CHAR(10)," "),CHAR(11)," "),CHAR(12)," "),CHAR(13)," ")))=0),"INCOMPLETE","COMPLETE")</f>
      </c>
      <c r="AD87">
        <f>IF(AC87=AA87,"PASS","FAIL")</f>
      </c>
      <c r="AE87">
        <f>IF(OR(Q87="INVALID_INPUT",Q87="INCOMPLETE",Q87="RESOLVE_SCOPE",AC87="INCOMPLETE"),"NOT_READY_TO_PUBLISH","READY_FOR_HANDOFF")</f>
      </c>
      <c r="AF87">
        <f>IF(AE87=AB87,"PASS","FAIL")</f>
      </c>
    </row>
    <row r="88">
      <c r="A88" t="str">
        <v>INVALID-011</v>
      </c>
      <c r="B88" t="str">
        <v>invalid</v>
      </c>
      <c r="C88" t="str">
        <v>Wrong input type in decision_use</v>
      </c>
      <c r="D88" t="str">
        <v>YES</v>
      </c>
      <c r="E88" s="40" t="n">
        <v>7</v>
      </c>
      <c r="F88" s="40" t="str">
        <v>NONE</v>
      </c>
      <c r="G88" s="40" t="str">
        <v>ESTABLISHED</v>
      </c>
      <c r="H88" s="40" t="str">
        <v>SAME</v>
      </c>
      <c r="I88" s="40" t="str">
        <v>ESTABLISHED</v>
      </c>
      <c r="J88" s="40" t="str">
        <v>SAME</v>
      </c>
      <c r="K88" s="40" t="str">
        <v>ESTABLISHED</v>
      </c>
      <c r="L88" s="40" t="str">
        <v>SAME</v>
      </c>
      <c r="M88" s="40" t="str">
        <v>ESTABLISHED</v>
      </c>
      <c r="N88" s="40" t="str">
        <v>SAME</v>
      </c>
      <c r="O88" t="str">
        <v>INVALID_INPUT</v>
      </c>
      <c r="P88" t="str"/>
      <c r="Q88" s="46">
        <f>IF(V88="OBJECT_INVALID_FIELD_TYPE","INVALID_INPUT",IF(V88&lt;&gt;"OBJECT","INCOMPLETE",IF(OR(LEN(TRIM(SUBSTITUTE(SUBSTITUTE(SUBSTITUTE(SUBSTITUTE(SUBSTITUTE(SUBSTITUTE(E88,CHAR(160)," "),CHAR(9)," "),CHAR(10)," "),CHAR(11)," "),CHAR(12)," "),CHAR(13)," ")))=0,LEN(TRIM(SUBSTITUTE(SUBSTITUTE(SUBSTITUTE(SUBSTITUTE(SUBSTITUTE(SUBSTITUTE(F88,CHAR(160)," "),CHAR(9)," "),CHAR(10)," "),CHAR(11)," "),CHAR(12)," "),CHAR(13)," ")))=0,LEN(TRIM(SUBSTITUTE(SUBSTITUTE(SUBSTITUTE(SUBSTITUTE(SUBSTITUTE(SUBSTITUTE(G88,CHAR(160)," "),CHAR(9)," "),CHAR(10)," "),CHAR(11)," "),CHAR(12)," "),CHAR(13)," ")))=0,LEN(TRIM(SUBSTITUTE(SUBSTITUTE(SUBSTITUTE(SUBSTITUTE(SUBSTITUTE(SUBSTITUTE(H88,CHAR(160)," "),CHAR(9)," "),CHAR(10)," "),CHAR(11)," "),CHAR(12)," "),CHAR(13)," ")))=0,LEN(TRIM(SUBSTITUTE(SUBSTITUTE(SUBSTITUTE(SUBSTITUTE(SUBSTITUTE(SUBSTITUTE(I88,CHAR(160)," "),CHAR(9)," "),CHAR(10)," "),CHAR(11)," "),CHAR(12)," "),CHAR(13)," ")))=0,LEN(TRIM(SUBSTITUTE(SUBSTITUTE(SUBSTITUTE(SUBSTITUTE(SUBSTITUTE(SUBSTITUTE(J88,CHAR(160)," "),CHAR(9)," "),CHAR(10)," "),CHAR(11)," "),CHAR(12)," "),CHAR(13)," ")))=0,LEN(TRIM(SUBSTITUTE(SUBSTITUTE(SUBSTITUTE(SUBSTITUTE(SUBSTITUTE(SUBSTITUTE(K88,CHAR(160)," "),CHAR(9)," "),CHAR(10)," "),CHAR(11)," "),CHAR(12)," "),CHAR(13)," ")))=0,LEN(TRIM(SUBSTITUTE(SUBSTITUTE(SUBSTITUTE(SUBSTITUTE(SUBSTITUTE(SUBSTITUTE(L88,CHAR(160)," "),CHAR(9)," "),CHAR(10)," "),CHAR(11)," "),CHAR(12)," "),CHAR(13)," ")))=0,LEN(TRIM(SUBSTITUTE(SUBSTITUTE(SUBSTITUTE(SUBSTITUTE(SUBSTITUTE(SUBSTITUTE(M88,CHAR(160)," "),CHAR(9)," "),CHAR(10)," "),CHAR(11)," "),CHAR(12)," "),CHAR(13)," ")))=0,LEN(TRIM(SUBSTITUTE(SUBSTITUTE(SUBSTITUTE(SUBSTITUTE(SUBSTITUTE(SUBSTITUTE(N88,CHAR(160)," "),CHAR(9)," "),CHAR(10)," "),CHAR(11)," "),CHAR(12)," "),CHAR(13)," ")))=0),"INCOMPLETE",IF(OR(SUMPRODUCT(--EXACT(TRIM(SUBSTITUTE(SUBSTITUTE(SUBSTITUTE(SUBSTITUTE(SUBSTITUTE(SUBSTITUTE(E88,CHAR(160)," "),CHAR(9)," "),CHAR(10)," "),CHAR(11)," "),CHAR(12)," "),CHAR(13)," ")),validation_decision_use))=0,SUMPRODUCT(--EXACT(TRIM(SUBSTITUTE(SUBSTITUTE(SUBSTITUTE(SUBSTITUTE(SUBSTITUTE(SUBSTITUTE(F88,CHAR(160)," "),CHAR(9)," "),CHAR(10)," "),CHAR(11)," "),CHAR(12)," "),CHAR(13)," ")),validation_existing_view))=0,SUMPRODUCT(--EXACT(TRIM(SUBSTITUTE(SUBSTITUTE(SUBSTITUTE(SUBSTITUTE(SUBSTITUTE(SUBSTITUTE(G88,CHAR(160)," "),CHAR(9)," "),CHAR(10)," "),CHAR(11)," "),CHAR(12)," "),CHAR(13)," ")),validation_boundary_state))=0,SUMPRODUCT(--EXACT(TRIM(SUBSTITUTE(SUBSTITUTE(SUBSTITUTE(SUBSTITUTE(SUBSTITUTE(SUBSTITUTE(H88,CHAR(160)," "),CHAR(9)," "),CHAR(10)," "),CHAR(11)," "),CHAR(12)," "),CHAR(13)," ")),validation_boundary_effect))=0,SUMPRODUCT(--EXACT(TRIM(SUBSTITUTE(SUBSTITUTE(SUBSTITUTE(SUBSTITUTE(SUBSTITUTE(SUBSTITUTE(I88,CHAR(160)," "),CHAR(9)," "),CHAR(10)," "),CHAR(11)," "),CHAR(12)," "),CHAR(13)," ")),validation_boundary_state))=0,SUMPRODUCT(--EXACT(TRIM(SUBSTITUTE(SUBSTITUTE(SUBSTITUTE(SUBSTITUTE(SUBSTITUTE(SUBSTITUTE(J88,CHAR(160)," "),CHAR(9)," "),CHAR(10)," "),CHAR(11)," "),CHAR(12)," "),CHAR(13)," ")),validation_boundary_effect))=0,SUMPRODUCT(--EXACT(TRIM(SUBSTITUTE(SUBSTITUTE(SUBSTITUTE(SUBSTITUTE(SUBSTITUTE(SUBSTITUTE(K88,CHAR(160)," "),CHAR(9)," "),CHAR(10)," "),CHAR(11)," "),CHAR(12)," "),CHAR(13)," ")),validation_boundary_state))=0,SUMPRODUCT(--EXACT(TRIM(SUBSTITUTE(SUBSTITUTE(SUBSTITUTE(SUBSTITUTE(SUBSTITUTE(SUBSTITUTE(L88,CHAR(160)," "),CHAR(9)," "),CHAR(10)," "),CHAR(11)," "),CHAR(12)," "),CHAR(13)," ")),validation_boundary_effect))=0,SUMPRODUCT(--EXACT(TRIM(SUBSTITUTE(SUBSTITUTE(SUBSTITUTE(SUBSTITUTE(SUBSTITUTE(SUBSTITUTE(M88,CHAR(160)," "),CHAR(9)," "),CHAR(10)," "),CHAR(11)," "),CHAR(12)," "),CHAR(13)," ")),validation_boundary_state))=0,SUMPRODUCT(--EXACT(TRIM(SUBSTITUTE(SUBSTITUTE(SUBSTITUTE(SUBSTITUTE(SUBSTITUTE(SUBSTITUTE(N88,CHAR(160)," "),CHAR(9)," "),CHAR(10)," "),CHAR(11)," "),CHAR(12)," "),CHAR(13)," ")),validation_boundary_effect))=0),"INVALID_INPUT",IF(OR(TRIM(SUBSTITUTE(SUBSTITUTE(SUBSTITUTE(SUBSTITUTE(SUBSTITUTE(SUBSTITUTE(G88,CHAR(160)," "),CHAR(9)," "),CHAR(10)," "),CHAR(11)," "),CHAR(12)," "),CHAR(13)," "))="UNRESOLVED",TRIM(SUBSTITUTE(SUBSTITUTE(SUBSTITUTE(SUBSTITUTE(SUBSTITUTE(SUBSTITUTE(H88,CHAR(160)," "),CHAR(9)," "),CHAR(10)," "),CHAR(11)," "),CHAR(12)," "),CHAR(13)," "))="UNKNOWN",TRIM(SUBSTITUTE(SUBSTITUTE(SUBSTITUTE(SUBSTITUTE(SUBSTITUTE(SUBSTITUTE(I88,CHAR(160)," "),CHAR(9)," "),CHAR(10)," "),CHAR(11)," "),CHAR(12)," "),CHAR(13)," "))="UNRESOLVED",TRIM(SUBSTITUTE(SUBSTITUTE(SUBSTITUTE(SUBSTITUTE(SUBSTITUTE(SUBSTITUTE(J88,CHAR(160)," "),CHAR(9)," "),CHAR(10)," "),CHAR(11)," "),CHAR(12)," "),CHAR(13)," "))="UNKNOWN",TRIM(SUBSTITUTE(SUBSTITUTE(SUBSTITUTE(SUBSTITUTE(SUBSTITUTE(SUBSTITUTE(K88,CHAR(160)," "),CHAR(9)," "),CHAR(10)," "),CHAR(11)," "),CHAR(12)," "),CHAR(13)," "))="UNRESOLVED",TRIM(SUBSTITUTE(SUBSTITUTE(SUBSTITUTE(SUBSTITUTE(SUBSTITUTE(SUBSTITUTE(L88,CHAR(160)," "),CHAR(9)," "),CHAR(10)," "),CHAR(11)," "),CHAR(12)," "),CHAR(13)," "))="UNKNOWN",TRIM(SUBSTITUTE(SUBSTITUTE(SUBSTITUTE(SUBSTITUTE(SUBSTITUTE(SUBSTITUTE(M88,CHAR(160)," "),CHAR(9)," "),CHAR(10)," "),CHAR(11)," "),CHAR(12)," "),CHAR(13)," "))="UNRESOLVED",TRIM(SUBSTITUTE(SUBSTITUTE(SUBSTITUTE(SUBSTITUTE(SUBSTITUTE(SUBSTITUTE(N88,CHAR(160)," "),CHAR(9)," "),CHAR(10)," "),CHAR(11)," "),CHAR(12)," "),CHAR(13)," "))="UNKNOWN"),"RESOLVE_SCOPE",IF(AND(TRIM(SUBSTITUTE(SUBSTITUTE(SUBSTITUTE(SUBSTITUTE(SUBSTITUTE(SUBSTITUTE(F88,CHAR(160)," "),CHAR(9)," "),CHAR(10)," "),CHAR(11)," "),CHAR(12)," "),CHAR(13)," "))="CURRENT",OR(TRIM(SUBSTITUTE(SUBSTITUTE(SUBSTITUTE(SUBSTITUTE(SUBSTITUTE(SUBSTITUTE(H88,CHAR(160)," "),CHAR(9)," "),CHAR(10)," "),CHAR(11)," "),CHAR(12)," "),CHAR(13)," "))="MATERIAL",TRIM(SUBSTITUTE(SUBSTITUTE(SUBSTITUTE(SUBSTITUTE(SUBSTITUTE(SUBSTITUTE(J88,CHAR(160)," "),CHAR(9)," "),CHAR(10)," "),CHAR(11)," "),CHAR(12)," "),CHAR(13)," "))="MATERIAL",TRIM(SUBSTITUTE(SUBSTITUTE(SUBSTITUTE(SUBSTITUTE(SUBSTITUTE(SUBSTITUTE(L88,CHAR(160)," "),CHAR(9)," "),CHAR(10)," "),CHAR(11)," "),CHAR(12)," "),CHAR(13)," "))="MATERIAL",TRIM(SUBSTITUTE(SUBSTITUTE(SUBSTITUTE(SUBSTITUTE(SUBSTITUTE(SUBSTITUTE(N88,CHAR(160)," "),CHAR(9)," "),CHAR(10)," "),CHAR(11)," "),CHAR(12)," "),CHAR(13)," "))="MATERIAL")),"REOPEN_VIEW",IF((--(TRIM(SUBSTITUTE(SUBSTITUTE(SUBSTITUTE(SUBSTITUTE(SUBSTITUTE(SUBSTITUTE(H88,CHAR(160)," "),CHAR(9)," "),CHAR(10)," "),CHAR(11)," "),CHAR(12)," "),CHAR(13)," "))="MATERIAL")+--(TRIM(SUBSTITUTE(SUBSTITUTE(SUBSTITUTE(SUBSTITUTE(SUBSTITUTE(SUBSTITUTE(J88,CHAR(160)," "),CHAR(9)," "),CHAR(10)," "),CHAR(11)," "),CHAR(12)," "),CHAR(13)," "))="MATERIAL")+--(TRIM(SUBSTITUTE(SUBSTITUTE(SUBSTITUTE(SUBSTITUTE(SUBSTITUTE(SUBSTITUTE(L88,CHAR(160)," "),CHAR(9)," "),CHAR(10)," "),CHAR(11)," "),CHAR(12)," "),CHAR(13)," "))="MATERIAL")+--(TRIM(SUBSTITUTE(SUBSTITUTE(SUBSTITUTE(SUBSTITUTE(SUBSTITUTE(SUBSTITUTE(N88,CHAR(160)," "),CHAR(9)," "),CHAR(10)," "),CHAR(11)," "),CHAR(12)," "),CHAR(13)," "))="MATERIAL"))&gt;1,"SPLIT_MULTIPLE",IF(TRIM(SUBSTITUTE(SUBSTITUTE(SUBSTITUTE(SUBSTITUTE(SUBSTITUTE(SUBSTITUTE(H88,CHAR(160)," "),CHAR(9)," "),CHAR(10)," "),CHAR(11)," "),CHAR(12)," "),CHAR(13)," "))="MATERIAL","SPLIT_BUYER",IF(TRIM(SUBSTITUTE(SUBSTITUTE(SUBSTITUTE(SUBSTITUTE(SUBSTITUTE(SUBSTITUTE(J88,CHAR(160)," "),CHAR(9)," "),CHAR(10)," "),CHAR(11)," "),CHAR(12)," "),CHAR(13)," "))="MATERIAL","SPLIT_OFFER",IF(TRIM(SUBSTITUTE(SUBSTITUTE(SUBSTITUTE(SUBSTITUTE(SUBSTITUTE(SUBSTITUTE(L88,CHAR(160)," "),CHAR(9)," "),CHAR(10)," "),CHAR(11)," "),CHAR(12)," "),CHAR(13)," "))="MATERIAL","SPLIT_MARKET",IF(TRIM(SUBSTITUTE(SUBSTITUTE(SUBSTITUTE(SUBSTITUTE(SUBSTITUTE(SUBSTITUTE(N88,CHAR(160)," "),CHAR(9)," "),CHAR(10)," "),CHAR(11)," "),CHAR(12)," "),CHAR(13)," "))="MATERIAL","SPLIT_GEOGRAPHY","USE_ONE_VIEW")))))))))))</f>
      </c>
      <c r="R88" s="46">
        <f>IF(Q88=O88,"PASS","FAIL")</f>
      </c>
      <c r="S88" t="str">
        <v>{"decision_use":7,"existing_view":"NONE","buyer_state":"ESTABLISHED","buyer_effect":"SAME","buyer_label":"Enterprise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88" t="str">
        <v>Workbook formula applies — original canonical fixture</v>
      </c>
      <c r="U88" t="str">
        <v>INVALID_INPUT</v>
      </c>
      <c r="V88" t="str">
        <v>OBJECT</v>
      </c>
      <c r="W88" t="str">
        <v>Enterprise buying group</v>
      </c>
      <c r="X88" t="str">
        <v>Enterprise platform</v>
      </c>
      <c r="Y88" t="str">
        <v>Secure workflow coordination</v>
      </c>
      <c r="Z88" t="str">
        <v>EU buyers with confirmed serviceability</v>
      </c>
      <c r="AA88" t="str">
        <v>COMPLETE</v>
      </c>
      <c r="AB88" t="str">
        <v>NOT_READY_TO_PUBLISH</v>
      </c>
      <c r="AC88">
        <f>IF(OR(LEN(TRIM(SUBSTITUTE(SUBSTITUTE(SUBSTITUTE(SUBSTITUTE(SUBSTITUTE(SUBSTITUTE(W88,CHAR(160)," "),CHAR(9)," "),CHAR(10)," "),CHAR(11)," "),CHAR(12)," "),CHAR(13)," ")))=0,LEN(TRIM(SUBSTITUTE(SUBSTITUTE(SUBSTITUTE(SUBSTITUTE(SUBSTITUTE(SUBSTITUTE(X88,CHAR(160)," "),CHAR(9)," "),CHAR(10)," "),CHAR(11)," "),CHAR(12)," "),CHAR(13)," ")))=0,LEN(TRIM(SUBSTITUTE(SUBSTITUTE(SUBSTITUTE(SUBSTITUTE(SUBSTITUTE(SUBSTITUTE(Y88,CHAR(160)," "),CHAR(9)," "),CHAR(10)," "),CHAR(11)," "),CHAR(12)," "),CHAR(13)," ")))=0,LEN(TRIM(SUBSTITUTE(SUBSTITUTE(SUBSTITUTE(SUBSTITUTE(SUBSTITUTE(SUBSTITUTE(Z88,CHAR(160)," "),CHAR(9)," "),CHAR(10)," "),CHAR(11)," "),CHAR(12)," "),CHAR(13)," ")))=0),"INCOMPLETE","COMPLETE")</f>
      </c>
      <c r="AD88">
        <f>IF(AC88=AA88,"PASS","FAIL")</f>
      </c>
      <c r="AE88">
        <f>IF(OR(Q88="INVALID_INPUT",Q88="INCOMPLETE",Q88="RESOLVE_SCOPE",AC88="INCOMPLETE"),"NOT_READY_TO_PUBLISH","READY_FOR_HANDOFF")</f>
      </c>
      <c r="AF88">
        <f>IF(AE88=AB88,"PASS","FAIL")</f>
      </c>
    </row>
    <row r="89">
      <c r="A89" t="str">
        <v>INVALID-012</v>
      </c>
      <c r="B89" t="str">
        <v>invalid</v>
      </c>
      <c r="C89" t="str">
        <v>Wrong input type in existing_view</v>
      </c>
      <c r="D89" t="str">
        <v>YES</v>
      </c>
      <c r="E89" s="40" t="str">
        <v>strategy</v>
      </c>
      <c r="F89" s="40" t="n">
        <v>7</v>
      </c>
      <c r="G89" s="40" t="str">
        <v>ESTABLISHED</v>
      </c>
      <c r="H89" s="40" t="str">
        <v>SAME</v>
      </c>
      <c r="I89" s="40" t="str">
        <v>ESTABLISHED</v>
      </c>
      <c r="J89" s="40" t="str">
        <v>SAME</v>
      </c>
      <c r="K89" s="40" t="str">
        <v>ESTABLISHED</v>
      </c>
      <c r="L89" s="40" t="str">
        <v>SAME</v>
      </c>
      <c r="M89" s="40" t="str">
        <v>ESTABLISHED</v>
      </c>
      <c r="N89" s="40" t="str">
        <v>SAME</v>
      </c>
      <c r="O89" t="str">
        <v>INVALID_INPUT</v>
      </c>
      <c r="P89" t="str"/>
      <c r="Q89" s="46">
        <f>IF(V89="OBJECT_INVALID_FIELD_TYPE","INVALID_INPUT",IF(V89&lt;&gt;"OBJECT","INCOMPLETE",IF(OR(LEN(TRIM(SUBSTITUTE(SUBSTITUTE(SUBSTITUTE(SUBSTITUTE(SUBSTITUTE(SUBSTITUTE(E89,CHAR(160)," "),CHAR(9)," "),CHAR(10)," "),CHAR(11)," "),CHAR(12)," "),CHAR(13)," ")))=0,LEN(TRIM(SUBSTITUTE(SUBSTITUTE(SUBSTITUTE(SUBSTITUTE(SUBSTITUTE(SUBSTITUTE(F89,CHAR(160)," "),CHAR(9)," "),CHAR(10)," "),CHAR(11)," "),CHAR(12)," "),CHAR(13)," ")))=0,LEN(TRIM(SUBSTITUTE(SUBSTITUTE(SUBSTITUTE(SUBSTITUTE(SUBSTITUTE(SUBSTITUTE(G89,CHAR(160)," "),CHAR(9)," "),CHAR(10)," "),CHAR(11)," "),CHAR(12)," "),CHAR(13)," ")))=0,LEN(TRIM(SUBSTITUTE(SUBSTITUTE(SUBSTITUTE(SUBSTITUTE(SUBSTITUTE(SUBSTITUTE(H89,CHAR(160)," "),CHAR(9)," "),CHAR(10)," "),CHAR(11)," "),CHAR(12)," "),CHAR(13)," ")))=0,LEN(TRIM(SUBSTITUTE(SUBSTITUTE(SUBSTITUTE(SUBSTITUTE(SUBSTITUTE(SUBSTITUTE(I89,CHAR(160)," "),CHAR(9)," "),CHAR(10)," "),CHAR(11)," "),CHAR(12)," "),CHAR(13)," ")))=0,LEN(TRIM(SUBSTITUTE(SUBSTITUTE(SUBSTITUTE(SUBSTITUTE(SUBSTITUTE(SUBSTITUTE(J89,CHAR(160)," "),CHAR(9)," "),CHAR(10)," "),CHAR(11)," "),CHAR(12)," "),CHAR(13)," ")))=0,LEN(TRIM(SUBSTITUTE(SUBSTITUTE(SUBSTITUTE(SUBSTITUTE(SUBSTITUTE(SUBSTITUTE(K89,CHAR(160)," "),CHAR(9)," "),CHAR(10)," "),CHAR(11)," "),CHAR(12)," "),CHAR(13)," ")))=0,LEN(TRIM(SUBSTITUTE(SUBSTITUTE(SUBSTITUTE(SUBSTITUTE(SUBSTITUTE(SUBSTITUTE(L89,CHAR(160)," "),CHAR(9)," "),CHAR(10)," "),CHAR(11)," "),CHAR(12)," "),CHAR(13)," ")))=0,LEN(TRIM(SUBSTITUTE(SUBSTITUTE(SUBSTITUTE(SUBSTITUTE(SUBSTITUTE(SUBSTITUTE(M89,CHAR(160)," "),CHAR(9)," "),CHAR(10)," "),CHAR(11)," "),CHAR(12)," "),CHAR(13)," ")))=0,LEN(TRIM(SUBSTITUTE(SUBSTITUTE(SUBSTITUTE(SUBSTITUTE(SUBSTITUTE(SUBSTITUTE(N89,CHAR(160)," "),CHAR(9)," "),CHAR(10)," "),CHAR(11)," "),CHAR(12)," "),CHAR(13)," ")))=0),"INCOMPLETE",IF(OR(SUMPRODUCT(--EXACT(TRIM(SUBSTITUTE(SUBSTITUTE(SUBSTITUTE(SUBSTITUTE(SUBSTITUTE(SUBSTITUTE(E89,CHAR(160)," "),CHAR(9)," "),CHAR(10)," "),CHAR(11)," "),CHAR(12)," "),CHAR(13)," ")),validation_decision_use))=0,SUMPRODUCT(--EXACT(TRIM(SUBSTITUTE(SUBSTITUTE(SUBSTITUTE(SUBSTITUTE(SUBSTITUTE(SUBSTITUTE(F89,CHAR(160)," "),CHAR(9)," "),CHAR(10)," "),CHAR(11)," "),CHAR(12)," "),CHAR(13)," ")),validation_existing_view))=0,SUMPRODUCT(--EXACT(TRIM(SUBSTITUTE(SUBSTITUTE(SUBSTITUTE(SUBSTITUTE(SUBSTITUTE(SUBSTITUTE(G89,CHAR(160)," "),CHAR(9)," "),CHAR(10)," "),CHAR(11)," "),CHAR(12)," "),CHAR(13)," ")),validation_boundary_state))=0,SUMPRODUCT(--EXACT(TRIM(SUBSTITUTE(SUBSTITUTE(SUBSTITUTE(SUBSTITUTE(SUBSTITUTE(SUBSTITUTE(H89,CHAR(160)," "),CHAR(9)," "),CHAR(10)," "),CHAR(11)," "),CHAR(12)," "),CHAR(13)," ")),validation_boundary_effect))=0,SUMPRODUCT(--EXACT(TRIM(SUBSTITUTE(SUBSTITUTE(SUBSTITUTE(SUBSTITUTE(SUBSTITUTE(SUBSTITUTE(I89,CHAR(160)," "),CHAR(9)," "),CHAR(10)," "),CHAR(11)," "),CHAR(12)," "),CHAR(13)," ")),validation_boundary_state))=0,SUMPRODUCT(--EXACT(TRIM(SUBSTITUTE(SUBSTITUTE(SUBSTITUTE(SUBSTITUTE(SUBSTITUTE(SUBSTITUTE(J89,CHAR(160)," "),CHAR(9)," "),CHAR(10)," "),CHAR(11)," "),CHAR(12)," "),CHAR(13)," ")),validation_boundary_effect))=0,SUMPRODUCT(--EXACT(TRIM(SUBSTITUTE(SUBSTITUTE(SUBSTITUTE(SUBSTITUTE(SUBSTITUTE(SUBSTITUTE(K89,CHAR(160)," "),CHAR(9)," "),CHAR(10)," "),CHAR(11)," "),CHAR(12)," "),CHAR(13)," ")),validation_boundary_state))=0,SUMPRODUCT(--EXACT(TRIM(SUBSTITUTE(SUBSTITUTE(SUBSTITUTE(SUBSTITUTE(SUBSTITUTE(SUBSTITUTE(L89,CHAR(160)," "),CHAR(9)," "),CHAR(10)," "),CHAR(11)," "),CHAR(12)," "),CHAR(13)," ")),validation_boundary_effect))=0,SUMPRODUCT(--EXACT(TRIM(SUBSTITUTE(SUBSTITUTE(SUBSTITUTE(SUBSTITUTE(SUBSTITUTE(SUBSTITUTE(M89,CHAR(160)," "),CHAR(9)," "),CHAR(10)," "),CHAR(11)," "),CHAR(12)," "),CHAR(13)," ")),validation_boundary_state))=0,SUMPRODUCT(--EXACT(TRIM(SUBSTITUTE(SUBSTITUTE(SUBSTITUTE(SUBSTITUTE(SUBSTITUTE(SUBSTITUTE(N89,CHAR(160)," "),CHAR(9)," "),CHAR(10)," "),CHAR(11)," "),CHAR(12)," "),CHAR(13)," ")),validation_boundary_effect))=0),"INVALID_INPUT",IF(OR(TRIM(SUBSTITUTE(SUBSTITUTE(SUBSTITUTE(SUBSTITUTE(SUBSTITUTE(SUBSTITUTE(G89,CHAR(160)," "),CHAR(9)," "),CHAR(10)," "),CHAR(11)," "),CHAR(12)," "),CHAR(13)," "))="UNRESOLVED",TRIM(SUBSTITUTE(SUBSTITUTE(SUBSTITUTE(SUBSTITUTE(SUBSTITUTE(SUBSTITUTE(H89,CHAR(160)," "),CHAR(9)," "),CHAR(10)," "),CHAR(11)," "),CHAR(12)," "),CHAR(13)," "))="UNKNOWN",TRIM(SUBSTITUTE(SUBSTITUTE(SUBSTITUTE(SUBSTITUTE(SUBSTITUTE(SUBSTITUTE(I89,CHAR(160)," "),CHAR(9)," "),CHAR(10)," "),CHAR(11)," "),CHAR(12)," "),CHAR(13)," "))="UNRESOLVED",TRIM(SUBSTITUTE(SUBSTITUTE(SUBSTITUTE(SUBSTITUTE(SUBSTITUTE(SUBSTITUTE(J89,CHAR(160)," "),CHAR(9)," "),CHAR(10)," "),CHAR(11)," "),CHAR(12)," "),CHAR(13)," "))="UNKNOWN",TRIM(SUBSTITUTE(SUBSTITUTE(SUBSTITUTE(SUBSTITUTE(SUBSTITUTE(SUBSTITUTE(K89,CHAR(160)," "),CHAR(9)," "),CHAR(10)," "),CHAR(11)," "),CHAR(12)," "),CHAR(13)," "))="UNRESOLVED",TRIM(SUBSTITUTE(SUBSTITUTE(SUBSTITUTE(SUBSTITUTE(SUBSTITUTE(SUBSTITUTE(L89,CHAR(160)," "),CHAR(9)," "),CHAR(10)," "),CHAR(11)," "),CHAR(12)," "),CHAR(13)," "))="UNKNOWN",TRIM(SUBSTITUTE(SUBSTITUTE(SUBSTITUTE(SUBSTITUTE(SUBSTITUTE(SUBSTITUTE(M89,CHAR(160)," "),CHAR(9)," "),CHAR(10)," "),CHAR(11)," "),CHAR(12)," "),CHAR(13)," "))="UNRESOLVED",TRIM(SUBSTITUTE(SUBSTITUTE(SUBSTITUTE(SUBSTITUTE(SUBSTITUTE(SUBSTITUTE(N89,CHAR(160)," "),CHAR(9)," "),CHAR(10)," "),CHAR(11)," "),CHAR(12)," "),CHAR(13)," "))="UNKNOWN"),"RESOLVE_SCOPE",IF(AND(TRIM(SUBSTITUTE(SUBSTITUTE(SUBSTITUTE(SUBSTITUTE(SUBSTITUTE(SUBSTITUTE(F89,CHAR(160)," "),CHAR(9)," "),CHAR(10)," "),CHAR(11)," "),CHAR(12)," "),CHAR(13)," "))="CURRENT",OR(TRIM(SUBSTITUTE(SUBSTITUTE(SUBSTITUTE(SUBSTITUTE(SUBSTITUTE(SUBSTITUTE(H89,CHAR(160)," "),CHAR(9)," "),CHAR(10)," "),CHAR(11)," "),CHAR(12)," "),CHAR(13)," "))="MATERIAL",TRIM(SUBSTITUTE(SUBSTITUTE(SUBSTITUTE(SUBSTITUTE(SUBSTITUTE(SUBSTITUTE(J89,CHAR(160)," "),CHAR(9)," "),CHAR(10)," "),CHAR(11)," "),CHAR(12)," "),CHAR(13)," "))="MATERIAL",TRIM(SUBSTITUTE(SUBSTITUTE(SUBSTITUTE(SUBSTITUTE(SUBSTITUTE(SUBSTITUTE(L89,CHAR(160)," "),CHAR(9)," "),CHAR(10)," "),CHAR(11)," "),CHAR(12)," "),CHAR(13)," "))="MATERIAL",TRIM(SUBSTITUTE(SUBSTITUTE(SUBSTITUTE(SUBSTITUTE(SUBSTITUTE(SUBSTITUTE(N89,CHAR(160)," "),CHAR(9)," "),CHAR(10)," "),CHAR(11)," "),CHAR(12)," "),CHAR(13)," "))="MATERIAL")),"REOPEN_VIEW",IF((--(TRIM(SUBSTITUTE(SUBSTITUTE(SUBSTITUTE(SUBSTITUTE(SUBSTITUTE(SUBSTITUTE(H89,CHAR(160)," "),CHAR(9)," "),CHAR(10)," "),CHAR(11)," "),CHAR(12)," "),CHAR(13)," "))="MATERIAL")+--(TRIM(SUBSTITUTE(SUBSTITUTE(SUBSTITUTE(SUBSTITUTE(SUBSTITUTE(SUBSTITUTE(J89,CHAR(160)," "),CHAR(9)," "),CHAR(10)," "),CHAR(11)," "),CHAR(12)," "),CHAR(13)," "))="MATERIAL")+--(TRIM(SUBSTITUTE(SUBSTITUTE(SUBSTITUTE(SUBSTITUTE(SUBSTITUTE(SUBSTITUTE(L89,CHAR(160)," "),CHAR(9)," "),CHAR(10)," "),CHAR(11)," "),CHAR(12)," "),CHAR(13)," "))="MATERIAL")+--(TRIM(SUBSTITUTE(SUBSTITUTE(SUBSTITUTE(SUBSTITUTE(SUBSTITUTE(SUBSTITUTE(N89,CHAR(160)," "),CHAR(9)," "),CHAR(10)," "),CHAR(11)," "),CHAR(12)," "),CHAR(13)," "))="MATERIAL"))&gt;1,"SPLIT_MULTIPLE",IF(TRIM(SUBSTITUTE(SUBSTITUTE(SUBSTITUTE(SUBSTITUTE(SUBSTITUTE(SUBSTITUTE(H89,CHAR(160)," "),CHAR(9)," "),CHAR(10)," "),CHAR(11)," "),CHAR(12)," "),CHAR(13)," "))="MATERIAL","SPLIT_BUYER",IF(TRIM(SUBSTITUTE(SUBSTITUTE(SUBSTITUTE(SUBSTITUTE(SUBSTITUTE(SUBSTITUTE(J89,CHAR(160)," "),CHAR(9)," "),CHAR(10)," "),CHAR(11)," "),CHAR(12)," "),CHAR(13)," "))="MATERIAL","SPLIT_OFFER",IF(TRIM(SUBSTITUTE(SUBSTITUTE(SUBSTITUTE(SUBSTITUTE(SUBSTITUTE(SUBSTITUTE(L89,CHAR(160)," "),CHAR(9)," "),CHAR(10)," "),CHAR(11)," "),CHAR(12)," "),CHAR(13)," "))="MATERIAL","SPLIT_MARKET",IF(TRIM(SUBSTITUTE(SUBSTITUTE(SUBSTITUTE(SUBSTITUTE(SUBSTITUTE(SUBSTITUTE(N89,CHAR(160)," "),CHAR(9)," "),CHAR(10)," "),CHAR(11)," "),CHAR(12)," "),CHAR(13)," "))="MATERIAL","SPLIT_GEOGRAPHY","USE_ONE_VIEW")))))))))))</f>
      </c>
      <c r="R89" s="46">
        <f>IF(Q89=O89,"PASS","FAIL")</f>
      </c>
      <c r="S89" t="str">
        <v>{"decision_use":"strategy","existing_view":7,"buyer_state":"ESTABLISHED","buyer_effect":"SAME","buyer_label":"Enterprise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89" t="str">
        <v>Workbook formula applies — original canonical fixture</v>
      </c>
      <c r="U89" t="str">
        <v>INVALID_INPUT</v>
      </c>
      <c r="V89" t="str">
        <v>OBJECT</v>
      </c>
      <c r="W89" t="str">
        <v>Enterprise buying group</v>
      </c>
      <c r="X89" t="str">
        <v>Enterprise platform</v>
      </c>
      <c r="Y89" t="str">
        <v>Secure workflow coordination</v>
      </c>
      <c r="Z89" t="str">
        <v>EU buyers with confirmed serviceability</v>
      </c>
      <c r="AA89" t="str">
        <v>COMPLETE</v>
      </c>
      <c r="AB89" t="str">
        <v>NOT_READY_TO_PUBLISH</v>
      </c>
      <c r="AC89">
        <f>IF(OR(LEN(TRIM(SUBSTITUTE(SUBSTITUTE(SUBSTITUTE(SUBSTITUTE(SUBSTITUTE(SUBSTITUTE(W89,CHAR(160)," "),CHAR(9)," "),CHAR(10)," "),CHAR(11)," "),CHAR(12)," "),CHAR(13)," ")))=0,LEN(TRIM(SUBSTITUTE(SUBSTITUTE(SUBSTITUTE(SUBSTITUTE(SUBSTITUTE(SUBSTITUTE(X89,CHAR(160)," "),CHAR(9)," "),CHAR(10)," "),CHAR(11)," "),CHAR(12)," "),CHAR(13)," ")))=0,LEN(TRIM(SUBSTITUTE(SUBSTITUTE(SUBSTITUTE(SUBSTITUTE(SUBSTITUTE(SUBSTITUTE(Y89,CHAR(160)," "),CHAR(9)," "),CHAR(10)," "),CHAR(11)," "),CHAR(12)," "),CHAR(13)," ")))=0,LEN(TRIM(SUBSTITUTE(SUBSTITUTE(SUBSTITUTE(SUBSTITUTE(SUBSTITUTE(SUBSTITUTE(Z89,CHAR(160)," "),CHAR(9)," "),CHAR(10)," "),CHAR(11)," "),CHAR(12)," "),CHAR(13)," ")))=0),"INCOMPLETE","COMPLETE")</f>
      </c>
      <c r="AD89">
        <f>IF(AC89=AA89,"PASS","FAIL")</f>
      </c>
      <c r="AE89">
        <f>IF(OR(Q89="INVALID_INPUT",Q89="INCOMPLETE",Q89="RESOLVE_SCOPE",AC89="INCOMPLETE"),"NOT_READY_TO_PUBLISH","READY_FOR_HANDOFF")</f>
      </c>
      <c r="AF89">
        <f>IF(AE89=AB89,"PASS","FAIL")</f>
      </c>
    </row>
    <row r="90">
      <c r="A90" t="str">
        <v>INVALID-013</v>
      </c>
      <c r="B90" t="str">
        <v>invalid</v>
      </c>
      <c r="C90" t="str">
        <v>Wrong input type in buyer_state</v>
      </c>
      <c r="D90" t="str">
        <v>YES</v>
      </c>
      <c r="E90" s="40" t="str">
        <v>strategy</v>
      </c>
      <c r="F90" s="40" t="str">
        <v>NONE</v>
      </c>
      <c r="G90" s="40" t="n">
        <v>7</v>
      </c>
      <c r="H90" s="40" t="str">
        <v>SAME</v>
      </c>
      <c r="I90" s="40" t="str">
        <v>ESTABLISHED</v>
      </c>
      <c r="J90" s="40" t="str">
        <v>SAME</v>
      </c>
      <c r="K90" s="40" t="str">
        <v>ESTABLISHED</v>
      </c>
      <c r="L90" s="40" t="str">
        <v>SAME</v>
      </c>
      <c r="M90" s="40" t="str">
        <v>ESTABLISHED</v>
      </c>
      <c r="N90" s="40" t="str">
        <v>SAME</v>
      </c>
      <c r="O90" t="str">
        <v>INVALID_INPUT</v>
      </c>
      <c r="P90" t="str"/>
      <c r="Q90" s="46">
        <f>IF(V90="OBJECT_INVALID_FIELD_TYPE","INVALID_INPUT",IF(V90&lt;&gt;"OBJECT","INCOMPLETE",IF(OR(LEN(TRIM(SUBSTITUTE(SUBSTITUTE(SUBSTITUTE(SUBSTITUTE(SUBSTITUTE(SUBSTITUTE(E90,CHAR(160)," "),CHAR(9)," "),CHAR(10)," "),CHAR(11)," "),CHAR(12)," "),CHAR(13)," ")))=0,LEN(TRIM(SUBSTITUTE(SUBSTITUTE(SUBSTITUTE(SUBSTITUTE(SUBSTITUTE(SUBSTITUTE(F90,CHAR(160)," "),CHAR(9)," "),CHAR(10)," "),CHAR(11)," "),CHAR(12)," "),CHAR(13)," ")))=0,LEN(TRIM(SUBSTITUTE(SUBSTITUTE(SUBSTITUTE(SUBSTITUTE(SUBSTITUTE(SUBSTITUTE(G90,CHAR(160)," "),CHAR(9)," "),CHAR(10)," "),CHAR(11)," "),CHAR(12)," "),CHAR(13)," ")))=0,LEN(TRIM(SUBSTITUTE(SUBSTITUTE(SUBSTITUTE(SUBSTITUTE(SUBSTITUTE(SUBSTITUTE(H90,CHAR(160)," "),CHAR(9)," "),CHAR(10)," "),CHAR(11)," "),CHAR(12)," "),CHAR(13)," ")))=0,LEN(TRIM(SUBSTITUTE(SUBSTITUTE(SUBSTITUTE(SUBSTITUTE(SUBSTITUTE(SUBSTITUTE(I90,CHAR(160)," "),CHAR(9)," "),CHAR(10)," "),CHAR(11)," "),CHAR(12)," "),CHAR(13)," ")))=0,LEN(TRIM(SUBSTITUTE(SUBSTITUTE(SUBSTITUTE(SUBSTITUTE(SUBSTITUTE(SUBSTITUTE(J90,CHAR(160)," "),CHAR(9)," "),CHAR(10)," "),CHAR(11)," "),CHAR(12)," "),CHAR(13)," ")))=0,LEN(TRIM(SUBSTITUTE(SUBSTITUTE(SUBSTITUTE(SUBSTITUTE(SUBSTITUTE(SUBSTITUTE(K90,CHAR(160)," "),CHAR(9)," "),CHAR(10)," "),CHAR(11)," "),CHAR(12)," "),CHAR(13)," ")))=0,LEN(TRIM(SUBSTITUTE(SUBSTITUTE(SUBSTITUTE(SUBSTITUTE(SUBSTITUTE(SUBSTITUTE(L90,CHAR(160)," "),CHAR(9)," "),CHAR(10)," "),CHAR(11)," "),CHAR(12)," "),CHAR(13)," ")))=0,LEN(TRIM(SUBSTITUTE(SUBSTITUTE(SUBSTITUTE(SUBSTITUTE(SUBSTITUTE(SUBSTITUTE(M90,CHAR(160)," "),CHAR(9)," "),CHAR(10)," "),CHAR(11)," "),CHAR(12)," "),CHAR(13)," ")))=0,LEN(TRIM(SUBSTITUTE(SUBSTITUTE(SUBSTITUTE(SUBSTITUTE(SUBSTITUTE(SUBSTITUTE(N90,CHAR(160)," "),CHAR(9)," "),CHAR(10)," "),CHAR(11)," "),CHAR(12)," "),CHAR(13)," ")))=0),"INCOMPLETE",IF(OR(SUMPRODUCT(--EXACT(TRIM(SUBSTITUTE(SUBSTITUTE(SUBSTITUTE(SUBSTITUTE(SUBSTITUTE(SUBSTITUTE(E90,CHAR(160)," "),CHAR(9)," "),CHAR(10)," "),CHAR(11)," "),CHAR(12)," "),CHAR(13)," ")),validation_decision_use))=0,SUMPRODUCT(--EXACT(TRIM(SUBSTITUTE(SUBSTITUTE(SUBSTITUTE(SUBSTITUTE(SUBSTITUTE(SUBSTITUTE(F90,CHAR(160)," "),CHAR(9)," "),CHAR(10)," "),CHAR(11)," "),CHAR(12)," "),CHAR(13)," ")),validation_existing_view))=0,SUMPRODUCT(--EXACT(TRIM(SUBSTITUTE(SUBSTITUTE(SUBSTITUTE(SUBSTITUTE(SUBSTITUTE(SUBSTITUTE(G90,CHAR(160)," "),CHAR(9)," "),CHAR(10)," "),CHAR(11)," "),CHAR(12)," "),CHAR(13)," ")),validation_boundary_state))=0,SUMPRODUCT(--EXACT(TRIM(SUBSTITUTE(SUBSTITUTE(SUBSTITUTE(SUBSTITUTE(SUBSTITUTE(SUBSTITUTE(H90,CHAR(160)," "),CHAR(9)," "),CHAR(10)," "),CHAR(11)," "),CHAR(12)," "),CHAR(13)," ")),validation_boundary_effect))=0,SUMPRODUCT(--EXACT(TRIM(SUBSTITUTE(SUBSTITUTE(SUBSTITUTE(SUBSTITUTE(SUBSTITUTE(SUBSTITUTE(I90,CHAR(160)," "),CHAR(9)," "),CHAR(10)," "),CHAR(11)," "),CHAR(12)," "),CHAR(13)," ")),validation_boundary_state))=0,SUMPRODUCT(--EXACT(TRIM(SUBSTITUTE(SUBSTITUTE(SUBSTITUTE(SUBSTITUTE(SUBSTITUTE(SUBSTITUTE(J90,CHAR(160)," "),CHAR(9)," "),CHAR(10)," "),CHAR(11)," "),CHAR(12)," "),CHAR(13)," ")),validation_boundary_effect))=0,SUMPRODUCT(--EXACT(TRIM(SUBSTITUTE(SUBSTITUTE(SUBSTITUTE(SUBSTITUTE(SUBSTITUTE(SUBSTITUTE(K90,CHAR(160)," "),CHAR(9)," "),CHAR(10)," "),CHAR(11)," "),CHAR(12)," "),CHAR(13)," ")),validation_boundary_state))=0,SUMPRODUCT(--EXACT(TRIM(SUBSTITUTE(SUBSTITUTE(SUBSTITUTE(SUBSTITUTE(SUBSTITUTE(SUBSTITUTE(L90,CHAR(160)," "),CHAR(9)," "),CHAR(10)," "),CHAR(11)," "),CHAR(12)," "),CHAR(13)," ")),validation_boundary_effect))=0,SUMPRODUCT(--EXACT(TRIM(SUBSTITUTE(SUBSTITUTE(SUBSTITUTE(SUBSTITUTE(SUBSTITUTE(SUBSTITUTE(M90,CHAR(160)," "),CHAR(9)," "),CHAR(10)," "),CHAR(11)," "),CHAR(12)," "),CHAR(13)," ")),validation_boundary_state))=0,SUMPRODUCT(--EXACT(TRIM(SUBSTITUTE(SUBSTITUTE(SUBSTITUTE(SUBSTITUTE(SUBSTITUTE(SUBSTITUTE(N90,CHAR(160)," "),CHAR(9)," "),CHAR(10)," "),CHAR(11)," "),CHAR(12)," "),CHAR(13)," ")),validation_boundary_effect))=0),"INVALID_INPUT",IF(OR(TRIM(SUBSTITUTE(SUBSTITUTE(SUBSTITUTE(SUBSTITUTE(SUBSTITUTE(SUBSTITUTE(G90,CHAR(160)," "),CHAR(9)," "),CHAR(10)," "),CHAR(11)," "),CHAR(12)," "),CHAR(13)," "))="UNRESOLVED",TRIM(SUBSTITUTE(SUBSTITUTE(SUBSTITUTE(SUBSTITUTE(SUBSTITUTE(SUBSTITUTE(H90,CHAR(160)," "),CHAR(9)," "),CHAR(10)," "),CHAR(11)," "),CHAR(12)," "),CHAR(13)," "))="UNKNOWN",TRIM(SUBSTITUTE(SUBSTITUTE(SUBSTITUTE(SUBSTITUTE(SUBSTITUTE(SUBSTITUTE(I90,CHAR(160)," "),CHAR(9)," "),CHAR(10)," "),CHAR(11)," "),CHAR(12)," "),CHAR(13)," "))="UNRESOLVED",TRIM(SUBSTITUTE(SUBSTITUTE(SUBSTITUTE(SUBSTITUTE(SUBSTITUTE(SUBSTITUTE(J90,CHAR(160)," "),CHAR(9)," "),CHAR(10)," "),CHAR(11)," "),CHAR(12)," "),CHAR(13)," "))="UNKNOWN",TRIM(SUBSTITUTE(SUBSTITUTE(SUBSTITUTE(SUBSTITUTE(SUBSTITUTE(SUBSTITUTE(K90,CHAR(160)," "),CHAR(9)," "),CHAR(10)," "),CHAR(11)," "),CHAR(12)," "),CHAR(13)," "))="UNRESOLVED",TRIM(SUBSTITUTE(SUBSTITUTE(SUBSTITUTE(SUBSTITUTE(SUBSTITUTE(SUBSTITUTE(L90,CHAR(160)," "),CHAR(9)," "),CHAR(10)," "),CHAR(11)," "),CHAR(12)," "),CHAR(13)," "))="UNKNOWN",TRIM(SUBSTITUTE(SUBSTITUTE(SUBSTITUTE(SUBSTITUTE(SUBSTITUTE(SUBSTITUTE(M90,CHAR(160)," "),CHAR(9)," "),CHAR(10)," "),CHAR(11)," "),CHAR(12)," "),CHAR(13)," "))="UNRESOLVED",TRIM(SUBSTITUTE(SUBSTITUTE(SUBSTITUTE(SUBSTITUTE(SUBSTITUTE(SUBSTITUTE(N90,CHAR(160)," "),CHAR(9)," "),CHAR(10)," "),CHAR(11)," "),CHAR(12)," "),CHAR(13)," "))="UNKNOWN"),"RESOLVE_SCOPE",IF(AND(TRIM(SUBSTITUTE(SUBSTITUTE(SUBSTITUTE(SUBSTITUTE(SUBSTITUTE(SUBSTITUTE(F90,CHAR(160)," "),CHAR(9)," "),CHAR(10)," "),CHAR(11)," "),CHAR(12)," "),CHAR(13)," "))="CURRENT",OR(TRIM(SUBSTITUTE(SUBSTITUTE(SUBSTITUTE(SUBSTITUTE(SUBSTITUTE(SUBSTITUTE(H90,CHAR(160)," "),CHAR(9)," "),CHAR(10)," "),CHAR(11)," "),CHAR(12)," "),CHAR(13)," "))="MATERIAL",TRIM(SUBSTITUTE(SUBSTITUTE(SUBSTITUTE(SUBSTITUTE(SUBSTITUTE(SUBSTITUTE(J90,CHAR(160)," "),CHAR(9)," "),CHAR(10)," "),CHAR(11)," "),CHAR(12)," "),CHAR(13)," "))="MATERIAL",TRIM(SUBSTITUTE(SUBSTITUTE(SUBSTITUTE(SUBSTITUTE(SUBSTITUTE(SUBSTITUTE(L90,CHAR(160)," "),CHAR(9)," "),CHAR(10)," "),CHAR(11)," "),CHAR(12)," "),CHAR(13)," "))="MATERIAL",TRIM(SUBSTITUTE(SUBSTITUTE(SUBSTITUTE(SUBSTITUTE(SUBSTITUTE(SUBSTITUTE(N90,CHAR(160)," "),CHAR(9)," "),CHAR(10)," "),CHAR(11)," "),CHAR(12)," "),CHAR(13)," "))="MATERIAL")),"REOPEN_VIEW",IF((--(TRIM(SUBSTITUTE(SUBSTITUTE(SUBSTITUTE(SUBSTITUTE(SUBSTITUTE(SUBSTITUTE(H90,CHAR(160)," "),CHAR(9)," "),CHAR(10)," "),CHAR(11)," "),CHAR(12)," "),CHAR(13)," "))="MATERIAL")+--(TRIM(SUBSTITUTE(SUBSTITUTE(SUBSTITUTE(SUBSTITUTE(SUBSTITUTE(SUBSTITUTE(J90,CHAR(160)," "),CHAR(9)," "),CHAR(10)," "),CHAR(11)," "),CHAR(12)," "),CHAR(13)," "))="MATERIAL")+--(TRIM(SUBSTITUTE(SUBSTITUTE(SUBSTITUTE(SUBSTITUTE(SUBSTITUTE(SUBSTITUTE(L90,CHAR(160)," "),CHAR(9)," "),CHAR(10)," "),CHAR(11)," "),CHAR(12)," "),CHAR(13)," "))="MATERIAL")+--(TRIM(SUBSTITUTE(SUBSTITUTE(SUBSTITUTE(SUBSTITUTE(SUBSTITUTE(SUBSTITUTE(N90,CHAR(160)," "),CHAR(9)," "),CHAR(10)," "),CHAR(11)," "),CHAR(12)," "),CHAR(13)," "))="MATERIAL"))&gt;1,"SPLIT_MULTIPLE",IF(TRIM(SUBSTITUTE(SUBSTITUTE(SUBSTITUTE(SUBSTITUTE(SUBSTITUTE(SUBSTITUTE(H90,CHAR(160)," "),CHAR(9)," "),CHAR(10)," "),CHAR(11)," "),CHAR(12)," "),CHAR(13)," "))="MATERIAL","SPLIT_BUYER",IF(TRIM(SUBSTITUTE(SUBSTITUTE(SUBSTITUTE(SUBSTITUTE(SUBSTITUTE(SUBSTITUTE(J90,CHAR(160)," "),CHAR(9)," "),CHAR(10)," "),CHAR(11)," "),CHAR(12)," "),CHAR(13)," "))="MATERIAL","SPLIT_OFFER",IF(TRIM(SUBSTITUTE(SUBSTITUTE(SUBSTITUTE(SUBSTITUTE(SUBSTITUTE(SUBSTITUTE(L90,CHAR(160)," "),CHAR(9)," "),CHAR(10)," "),CHAR(11)," "),CHAR(12)," "),CHAR(13)," "))="MATERIAL","SPLIT_MARKET",IF(TRIM(SUBSTITUTE(SUBSTITUTE(SUBSTITUTE(SUBSTITUTE(SUBSTITUTE(SUBSTITUTE(N90,CHAR(160)," "),CHAR(9)," "),CHAR(10)," "),CHAR(11)," "),CHAR(12)," "),CHAR(13)," "))="MATERIAL","SPLIT_GEOGRAPHY","USE_ONE_VIEW")))))))))))</f>
      </c>
      <c r="R90" s="46">
        <f>IF(Q90=O90,"PASS","FAIL")</f>
      </c>
      <c r="S90" t="str">
        <v>{"decision_use":"strategy","existing_view":"NONE","buyer_state":7,"buyer_effect":"SAME","buyer_label":"Enterprise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90" t="str">
        <v>Workbook formula applies — original canonical fixture</v>
      </c>
      <c r="U90" t="str">
        <v>INVALID_INPUT</v>
      </c>
      <c r="V90" t="str">
        <v>OBJECT</v>
      </c>
      <c r="W90" t="str">
        <v>Enterprise buying group</v>
      </c>
      <c r="X90" t="str">
        <v>Enterprise platform</v>
      </c>
      <c r="Y90" t="str">
        <v>Secure workflow coordination</v>
      </c>
      <c r="Z90" t="str">
        <v>EU buyers with confirmed serviceability</v>
      </c>
      <c r="AA90" t="str">
        <v>COMPLETE</v>
      </c>
      <c r="AB90" t="str">
        <v>NOT_READY_TO_PUBLISH</v>
      </c>
      <c r="AC90">
        <f>IF(OR(LEN(TRIM(SUBSTITUTE(SUBSTITUTE(SUBSTITUTE(SUBSTITUTE(SUBSTITUTE(SUBSTITUTE(W90,CHAR(160)," "),CHAR(9)," "),CHAR(10)," "),CHAR(11)," "),CHAR(12)," "),CHAR(13)," ")))=0,LEN(TRIM(SUBSTITUTE(SUBSTITUTE(SUBSTITUTE(SUBSTITUTE(SUBSTITUTE(SUBSTITUTE(X90,CHAR(160)," "),CHAR(9)," "),CHAR(10)," "),CHAR(11)," "),CHAR(12)," "),CHAR(13)," ")))=0,LEN(TRIM(SUBSTITUTE(SUBSTITUTE(SUBSTITUTE(SUBSTITUTE(SUBSTITUTE(SUBSTITUTE(Y90,CHAR(160)," "),CHAR(9)," "),CHAR(10)," "),CHAR(11)," "),CHAR(12)," "),CHAR(13)," ")))=0,LEN(TRIM(SUBSTITUTE(SUBSTITUTE(SUBSTITUTE(SUBSTITUTE(SUBSTITUTE(SUBSTITUTE(Z90,CHAR(160)," "),CHAR(9)," "),CHAR(10)," "),CHAR(11)," "),CHAR(12)," "),CHAR(13)," ")))=0),"INCOMPLETE","COMPLETE")</f>
      </c>
      <c r="AD90">
        <f>IF(AC90=AA90,"PASS","FAIL")</f>
      </c>
      <c r="AE90">
        <f>IF(OR(Q90="INVALID_INPUT",Q90="INCOMPLETE",Q90="RESOLVE_SCOPE",AC90="INCOMPLETE"),"NOT_READY_TO_PUBLISH","READY_FOR_HANDOFF")</f>
      </c>
      <c r="AF90">
        <f>IF(AE90=AB90,"PASS","FAIL")</f>
      </c>
    </row>
    <row r="91">
      <c r="A91" t="str">
        <v>INVALID-014</v>
      </c>
      <c r="B91" t="str">
        <v>invalid</v>
      </c>
      <c r="C91" t="str">
        <v>Wrong input type in buyer_effect</v>
      </c>
      <c r="D91" t="str">
        <v>YES</v>
      </c>
      <c r="E91" s="40" t="str">
        <v>strategy</v>
      </c>
      <c r="F91" s="40" t="str">
        <v>NONE</v>
      </c>
      <c r="G91" s="40" t="str">
        <v>ESTABLISHED</v>
      </c>
      <c r="H91" s="40" t="n">
        <v>7</v>
      </c>
      <c r="I91" s="40" t="str">
        <v>ESTABLISHED</v>
      </c>
      <c r="J91" s="40" t="str">
        <v>SAME</v>
      </c>
      <c r="K91" s="40" t="str">
        <v>ESTABLISHED</v>
      </c>
      <c r="L91" s="40" t="str">
        <v>SAME</v>
      </c>
      <c r="M91" s="40" t="str">
        <v>ESTABLISHED</v>
      </c>
      <c r="N91" s="40" t="str">
        <v>SAME</v>
      </c>
      <c r="O91" t="str">
        <v>INVALID_INPUT</v>
      </c>
      <c r="P91" t="str"/>
      <c r="Q91" s="46">
        <f>IF(V91="OBJECT_INVALID_FIELD_TYPE","INVALID_INPUT",IF(V91&lt;&gt;"OBJECT","INCOMPLETE",IF(OR(LEN(TRIM(SUBSTITUTE(SUBSTITUTE(SUBSTITUTE(SUBSTITUTE(SUBSTITUTE(SUBSTITUTE(E91,CHAR(160)," "),CHAR(9)," "),CHAR(10)," "),CHAR(11)," "),CHAR(12)," "),CHAR(13)," ")))=0,LEN(TRIM(SUBSTITUTE(SUBSTITUTE(SUBSTITUTE(SUBSTITUTE(SUBSTITUTE(SUBSTITUTE(F91,CHAR(160)," "),CHAR(9)," "),CHAR(10)," "),CHAR(11)," "),CHAR(12)," "),CHAR(13)," ")))=0,LEN(TRIM(SUBSTITUTE(SUBSTITUTE(SUBSTITUTE(SUBSTITUTE(SUBSTITUTE(SUBSTITUTE(G91,CHAR(160)," "),CHAR(9)," "),CHAR(10)," "),CHAR(11)," "),CHAR(12)," "),CHAR(13)," ")))=0,LEN(TRIM(SUBSTITUTE(SUBSTITUTE(SUBSTITUTE(SUBSTITUTE(SUBSTITUTE(SUBSTITUTE(H91,CHAR(160)," "),CHAR(9)," "),CHAR(10)," "),CHAR(11)," "),CHAR(12)," "),CHAR(13)," ")))=0,LEN(TRIM(SUBSTITUTE(SUBSTITUTE(SUBSTITUTE(SUBSTITUTE(SUBSTITUTE(SUBSTITUTE(I91,CHAR(160)," "),CHAR(9)," "),CHAR(10)," "),CHAR(11)," "),CHAR(12)," "),CHAR(13)," ")))=0,LEN(TRIM(SUBSTITUTE(SUBSTITUTE(SUBSTITUTE(SUBSTITUTE(SUBSTITUTE(SUBSTITUTE(J91,CHAR(160)," "),CHAR(9)," "),CHAR(10)," "),CHAR(11)," "),CHAR(12)," "),CHAR(13)," ")))=0,LEN(TRIM(SUBSTITUTE(SUBSTITUTE(SUBSTITUTE(SUBSTITUTE(SUBSTITUTE(SUBSTITUTE(K91,CHAR(160)," "),CHAR(9)," "),CHAR(10)," "),CHAR(11)," "),CHAR(12)," "),CHAR(13)," ")))=0,LEN(TRIM(SUBSTITUTE(SUBSTITUTE(SUBSTITUTE(SUBSTITUTE(SUBSTITUTE(SUBSTITUTE(L91,CHAR(160)," "),CHAR(9)," "),CHAR(10)," "),CHAR(11)," "),CHAR(12)," "),CHAR(13)," ")))=0,LEN(TRIM(SUBSTITUTE(SUBSTITUTE(SUBSTITUTE(SUBSTITUTE(SUBSTITUTE(SUBSTITUTE(M91,CHAR(160)," "),CHAR(9)," "),CHAR(10)," "),CHAR(11)," "),CHAR(12)," "),CHAR(13)," ")))=0,LEN(TRIM(SUBSTITUTE(SUBSTITUTE(SUBSTITUTE(SUBSTITUTE(SUBSTITUTE(SUBSTITUTE(N91,CHAR(160)," "),CHAR(9)," "),CHAR(10)," "),CHAR(11)," "),CHAR(12)," "),CHAR(13)," ")))=0),"INCOMPLETE",IF(OR(SUMPRODUCT(--EXACT(TRIM(SUBSTITUTE(SUBSTITUTE(SUBSTITUTE(SUBSTITUTE(SUBSTITUTE(SUBSTITUTE(E91,CHAR(160)," "),CHAR(9)," "),CHAR(10)," "),CHAR(11)," "),CHAR(12)," "),CHAR(13)," ")),validation_decision_use))=0,SUMPRODUCT(--EXACT(TRIM(SUBSTITUTE(SUBSTITUTE(SUBSTITUTE(SUBSTITUTE(SUBSTITUTE(SUBSTITUTE(F91,CHAR(160)," "),CHAR(9)," "),CHAR(10)," "),CHAR(11)," "),CHAR(12)," "),CHAR(13)," ")),validation_existing_view))=0,SUMPRODUCT(--EXACT(TRIM(SUBSTITUTE(SUBSTITUTE(SUBSTITUTE(SUBSTITUTE(SUBSTITUTE(SUBSTITUTE(G91,CHAR(160)," "),CHAR(9)," "),CHAR(10)," "),CHAR(11)," "),CHAR(12)," "),CHAR(13)," ")),validation_boundary_state))=0,SUMPRODUCT(--EXACT(TRIM(SUBSTITUTE(SUBSTITUTE(SUBSTITUTE(SUBSTITUTE(SUBSTITUTE(SUBSTITUTE(H91,CHAR(160)," "),CHAR(9)," "),CHAR(10)," "),CHAR(11)," "),CHAR(12)," "),CHAR(13)," ")),validation_boundary_effect))=0,SUMPRODUCT(--EXACT(TRIM(SUBSTITUTE(SUBSTITUTE(SUBSTITUTE(SUBSTITUTE(SUBSTITUTE(SUBSTITUTE(I91,CHAR(160)," "),CHAR(9)," "),CHAR(10)," "),CHAR(11)," "),CHAR(12)," "),CHAR(13)," ")),validation_boundary_state))=0,SUMPRODUCT(--EXACT(TRIM(SUBSTITUTE(SUBSTITUTE(SUBSTITUTE(SUBSTITUTE(SUBSTITUTE(SUBSTITUTE(J91,CHAR(160)," "),CHAR(9)," "),CHAR(10)," "),CHAR(11)," "),CHAR(12)," "),CHAR(13)," ")),validation_boundary_effect))=0,SUMPRODUCT(--EXACT(TRIM(SUBSTITUTE(SUBSTITUTE(SUBSTITUTE(SUBSTITUTE(SUBSTITUTE(SUBSTITUTE(K91,CHAR(160)," "),CHAR(9)," "),CHAR(10)," "),CHAR(11)," "),CHAR(12)," "),CHAR(13)," ")),validation_boundary_state))=0,SUMPRODUCT(--EXACT(TRIM(SUBSTITUTE(SUBSTITUTE(SUBSTITUTE(SUBSTITUTE(SUBSTITUTE(SUBSTITUTE(L91,CHAR(160)," "),CHAR(9)," "),CHAR(10)," "),CHAR(11)," "),CHAR(12)," "),CHAR(13)," ")),validation_boundary_effect))=0,SUMPRODUCT(--EXACT(TRIM(SUBSTITUTE(SUBSTITUTE(SUBSTITUTE(SUBSTITUTE(SUBSTITUTE(SUBSTITUTE(M91,CHAR(160)," "),CHAR(9)," "),CHAR(10)," "),CHAR(11)," "),CHAR(12)," "),CHAR(13)," ")),validation_boundary_state))=0,SUMPRODUCT(--EXACT(TRIM(SUBSTITUTE(SUBSTITUTE(SUBSTITUTE(SUBSTITUTE(SUBSTITUTE(SUBSTITUTE(N91,CHAR(160)," "),CHAR(9)," "),CHAR(10)," "),CHAR(11)," "),CHAR(12)," "),CHAR(13)," ")),validation_boundary_effect))=0),"INVALID_INPUT",IF(OR(TRIM(SUBSTITUTE(SUBSTITUTE(SUBSTITUTE(SUBSTITUTE(SUBSTITUTE(SUBSTITUTE(G91,CHAR(160)," "),CHAR(9)," "),CHAR(10)," "),CHAR(11)," "),CHAR(12)," "),CHAR(13)," "))="UNRESOLVED",TRIM(SUBSTITUTE(SUBSTITUTE(SUBSTITUTE(SUBSTITUTE(SUBSTITUTE(SUBSTITUTE(H91,CHAR(160)," "),CHAR(9)," "),CHAR(10)," "),CHAR(11)," "),CHAR(12)," "),CHAR(13)," "))="UNKNOWN",TRIM(SUBSTITUTE(SUBSTITUTE(SUBSTITUTE(SUBSTITUTE(SUBSTITUTE(SUBSTITUTE(I91,CHAR(160)," "),CHAR(9)," "),CHAR(10)," "),CHAR(11)," "),CHAR(12)," "),CHAR(13)," "))="UNRESOLVED",TRIM(SUBSTITUTE(SUBSTITUTE(SUBSTITUTE(SUBSTITUTE(SUBSTITUTE(SUBSTITUTE(J91,CHAR(160)," "),CHAR(9)," "),CHAR(10)," "),CHAR(11)," "),CHAR(12)," "),CHAR(13)," "))="UNKNOWN",TRIM(SUBSTITUTE(SUBSTITUTE(SUBSTITUTE(SUBSTITUTE(SUBSTITUTE(SUBSTITUTE(K91,CHAR(160)," "),CHAR(9)," "),CHAR(10)," "),CHAR(11)," "),CHAR(12)," "),CHAR(13)," "))="UNRESOLVED",TRIM(SUBSTITUTE(SUBSTITUTE(SUBSTITUTE(SUBSTITUTE(SUBSTITUTE(SUBSTITUTE(L91,CHAR(160)," "),CHAR(9)," "),CHAR(10)," "),CHAR(11)," "),CHAR(12)," "),CHAR(13)," "))="UNKNOWN",TRIM(SUBSTITUTE(SUBSTITUTE(SUBSTITUTE(SUBSTITUTE(SUBSTITUTE(SUBSTITUTE(M91,CHAR(160)," "),CHAR(9)," "),CHAR(10)," "),CHAR(11)," "),CHAR(12)," "),CHAR(13)," "))="UNRESOLVED",TRIM(SUBSTITUTE(SUBSTITUTE(SUBSTITUTE(SUBSTITUTE(SUBSTITUTE(SUBSTITUTE(N91,CHAR(160)," "),CHAR(9)," "),CHAR(10)," "),CHAR(11)," "),CHAR(12)," "),CHAR(13)," "))="UNKNOWN"),"RESOLVE_SCOPE",IF(AND(TRIM(SUBSTITUTE(SUBSTITUTE(SUBSTITUTE(SUBSTITUTE(SUBSTITUTE(SUBSTITUTE(F91,CHAR(160)," "),CHAR(9)," "),CHAR(10)," "),CHAR(11)," "),CHAR(12)," "),CHAR(13)," "))="CURRENT",OR(TRIM(SUBSTITUTE(SUBSTITUTE(SUBSTITUTE(SUBSTITUTE(SUBSTITUTE(SUBSTITUTE(H91,CHAR(160)," "),CHAR(9)," "),CHAR(10)," "),CHAR(11)," "),CHAR(12)," "),CHAR(13)," "))="MATERIAL",TRIM(SUBSTITUTE(SUBSTITUTE(SUBSTITUTE(SUBSTITUTE(SUBSTITUTE(SUBSTITUTE(J91,CHAR(160)," "),CHAR(9)," "),CHAR(10)," "),CHAR(11)," "),CHAR(12)," "),CHAR(13)," "))="MATERIAL",TRIM(SUBSTITUTE(SUBSTITUTE(SUBSTITUTE(SUBSTITUTE(SUBSTITUTE(SUBSTITUTE(L91,CHAR(160)," "),CHAR(9)," "),CHAR(10)," "),CHAR(11)," "),CHAR(12)," "),CHAR(13)," "))="MATERIAL",TRIM(SUBSTITUTE(SUBSTITUTE(SUBSTITUTE(SUBSTITUTE(SUBSTITUTE(SUBSTITUTE(N91,CHAR(160)," "),CHAR(9)," "),CHAR(10)," "),CHAR(11)," "),CHAR(12)," "),CHAR(13)," "))="MATERIAL")),"REOPEN_VIEW",IF((--(TRIM(SUBSTITUTE(SUBSTITUTE(SUBSTITUTE(SUBSTITUTE(SUBSTITUTE(SUBSTITUTE(H91,CHAR(160)," "),CHAR(9)," "),CHAR(10)," "),CHAR(11)," "),CHAR(12)," "),CHAR(13)," "))="MATERIAL")+--(TRIM(SUBSTITUTE(SUBSTITUTE(SUBSTITUTE(SUBSTITUTE(SUBSTITUTE(SUBSTITUTE(J91,CHAR(160)," "),CHAR(9)," "),CHAR(10)," "),CHAR(11)," "),CHAR(12)," "),CHAR(13)," "))="MATERIAL")+--(TRIM(SUBSTITUTE(SUBSTITUTE(SUBSTITUTE(SUBSTITUTE(SUBSTITUTE(SUBSTITUTE(L91,CHAR(160)," "),CHAR(9)," "),CHAR(10)," "),CHAR(11)," "),CHAR(12)," "),CHAR(13)," "))="MATERIAL")+--(TRIM(SUBSTITUTE(SUBSTITUTE(SUBSTITUTE(SUBSTITUTE(SUBSTITUTE(SUBSTITUTE(N91,CHAR(160)," "),CHAR(9)," "),CHAR(10)," "),CHAR(11)," "),CHAR(12)," "),CHAR(13)," "))="MATERIAL"))&gt;1,"SPLIT_MULTIPLE",IF(TRIM(SUBSTITUTE(SUBSTITUTE(SUBSTITUTE(SUBSTITUTE(SUBSTITUTE(SUBSTITUTE(H91,CHAR(160)," "),CHAR(9)," "),CHAR(10)," "),CHAR(11)," "),CHAR(12)," "),CHAR(13)," "))="MATERIAL","SPLIT_BUYER",IF(TRIM(SUBSTITUTE(SUBSTITUTE(SUBSTITUTE(SUBSTITUTE(SUBSTITUTE(SUBSTITUTE(J91,CHAR(160)," "),CHAR(9)," "),CHAR(10)," "),CHAR(11)," "),CHAR(12)," "),CHAR(13)," "))="MATERIAL","SPLIT_OFFER",IF(TRIM(SUBSTITUTE(SUBSTITUTE(SUBSTITUTE(SUBSTITUTE(SUBSTITUTE(SUBSTITUTE(L91,CHAR(160)," "),CHAR(9)," "),CHAR(10)," "),CHAR(11)," "),CHAR(12)," "),CHAR(13)," "))="MATERIAL","SPLIT_MARKET",IF(TRIM(SUBSTITUTE(SUBSTITUTE(SUBSTITUTE(SUBSTITUTE(SUBSTITUTE(SUBSTITUTE(N91,CHAR(160)," "),CHAR(9)," "),CHAR(10)," "),CHAR(11)," "),CHAR(12)," "),CHAR(13)," "))="MATERIAL","SPLIT_GEOGRAPHY","USE_ONE_VIEW")))))))))))</f>
      </c>
      <c r="R91" s="46">
        <f>IF(Q91=O91,"PASS","FAIL")</f>
      </c>
      <c r="S91" t="str">
        <v>{"decision_use":"strategy","existing_view":"NONE","buyer_state":"ESTABLISHED","buyer_effect":7,"buyer_label":"Enterprise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91" t="str">
        <v>Workbook formula applies — original canonical fixture</v>
      </c>
      <c r="U91" t="str">
        <v>INVALID_INPUT</v>
      </c>
      <c r="V91" t="str">
        <v>OBJECT</v>
      </c>
      <c r="W91" t="str">
        <v>Enterprise buying group</v>
      </c>
      <c r="X91" t="str">
        <v>Enterprise platform</v>
      </c>
      <c r="Y91" t="str">
        <v>Secure workflow coordination</v>
      </c>
      <c r="Z91" t="str">
        <v>EU buyers with confirmed serviceability</v>
      </c>
      <c r="AA91" t="str">
        <v>COMPLETE</v>
      </c>
      <c r="AB91" t="str">
        <v>NOT_READY_TO_PUBLISH</v>
      </c>
      <c r="AC91">
        <f>IF(OR(LEN(TRIM(SUBSTITUTE(SUBSTITUTE(SUBSTITUTE(SUBSTITUTE(SUBSTITUTE(SUBSTITUTE(W91,CHAR(160)," "),CHAR(9)," "),CHAR(10)," "),CHAR(11)," "),CHAR(12)," "),CHAR(13)," ")))=0,LEN(TRIM(SUBSTITUTE(SUBSTITUTE(SUBSTITUTE(SUBSTITUTE(SUBSTITUTE(SUBSTITUTE(X91,CHAR(160)," "),CHAR(9)," "),CHAR(10)," "),CHAR(11)," "),CHAR(12)," "),CHAR(13)," ")))=0,LEN(TRIM(SUBSTITUTE(SUBSTITUTE(SUBSTITUTE(SUBSTITUTE(SUBSTITUTE(SUBSTITUTE(Y91,CHAR(160)," "),CHAR(9)," "),CHAR(10)," "),CHAR(11)," "),CHAR(12)," "),CHAR(13)," ")))=0,LEN(TRIM(SUBSTITUTE(SUBSTITUTE(SUBSTITUTE(SUBSTITUTE(SUBSTITUTE(SUBSTITUTE(Z91,CHAR(160)," "),CHAR(9)," "),CHAR(10)," "),CHAR(11)," "),CHAR(12)," "),CHAR(13)," ")))=0),"INCOMPLETE","COMPLETE")</f>
      </c>
      <c r="AD91">
        <f>IF(AC91=AA91,"PASS","FAIL")</f>
      </c>
      <c r="AE91">
        <f>IF(OR(Q91="INVALID_INPUT",Q91="INCOMPLETE",Q91="RESOLVE_SCOPE",AC91="INCOMPLETE"),"NOT_READY_TO_PUBLISH","READY_FOR_HANDOFF")</f>
      </c>
      <c r="AF91">
        <f>IF(AE91=AB91,"PASS","FAIL")</f>
      </c>
    </row>
    <row r="92">
      <c r="A92" t="str">
        <v>INVALID-015</v>
      </c>
      <c r="B92" t="str">
        <v>invalid</v>
      </c>
      <c r="C92" t="str">
        <v>Wrong input type in offer_state</v>
      </c>
      <c r="D92" t="str">
        <v>YES</v>
      </c>
      <c r="E92" s="40" t="str">
        <v>strategy</v>
      </c>
      <c r="F92" s="40" t="str">
        <v>NONE</v>
      </c>
      <c r="G92" s="40" t="str">
        <v>ESTABLISHED</v>
      </c>
      <c r="H92" s="40" t="str">
        <v>SAME</v>
      </c>
      <c r="I92" s="40" t="n">
        <v>7</v>
      </c>
      <c r="J92" s="40" t="str">
        <v>SAME</v>
      </c>
      <c r="K92" s="40" t="str">
        <v>ESTABLISHED</v>
      </c>
      <c r="L92" s="40" t="str">
        <v>SAME</v>
      </c>
      <c r="M92" s="40" t="str">
        <v>ESTABLISHED</v>
      </c>
      <c r="N92" s="40" t="str">
        <v>SAME</v>
      </c>
      <c r="O92" t="str">
        <v>INVALID_INPUT</v>
      </c>
      <c r="P92" t="str"/>
      <c r="Q92" s="46">
        <f>IF(V92="OBJECT_INVALID_FIELD_TYPE","INVALID_INPUT",IF(V92&lt;&gt;"OBJECT","INCOMPLETE",IF(OR(LEN(TRIM(SUBSTITUTE(SUBSTITUTE(SUBSTITUTE(SUBSTITUTE(SUBSTITUTE(SUBSTITUTE(E92,CHAR(160)," "),CHAR(9)," "),CHAR(10)," "),CHAR(11)," "),CHAR(12)," "),CHAR(13)," ")))=0,LEN(TRIM(SUBSTITUTE(SUBSTITUTE(SUBSTITUTE(SUBSTITUTE(SUBSTITUTE(SUBSTITUTE(F92,CHAR(160)," "),CHAR(9)," "),CHAR(10)," "),CHAR(11)," "),CHAR(12)," "),CHAR(13)," ")))=0,LEN(TRIM(SUBSTITUTE(SUBSTITUTE(SUBSTITUTE(SUBSTITUTE(SUBSTITUTE(SUBSTITUTE(G92,CHAR(160)," "),CHAR(9)," "),CHAR(10)," "),CHAR(11)," "),CHAR(12)," "),CHAR(13)," ")))=0,LEN(TRIM(SUBSTITUTE(SUBSTITUTE(SUBSTITUTE(SUBSTITUTE(SUBSTITUTE(SUBSTITUTE(H92,CHAR(160)," "),CHAR(9)," "),CHAR(10)," "),CHAR(11)," "),CHAR(12)," "),CHAR(13)," ")))=0,LEN(TRIM(SUBSTITUTE(SUBSTITUTE(SUBSTITUTE(SUBSTITUTE(SUBSTITUTE(SUBSTITUTE(I92,CHAR(160)," "),CHAR(9)," "),CHAR(10)," "),CHAR(11)," "),CHAR(12)," "),CHAR(13)," ")))=0,LEN(TRIM(SUBSTITUTE(SUBSTITUTE(SUBSTITUTE(SUBSTITUTE(SUBSTITUTE(SUBSTITUTE(J92,CHAR(160)," "),CHAR(9)," "),CHAR(10)," "),CHAR(11)," "),CHAR(12)," "),CHAR(13)," ")))=0,LEN(TRIM(SUBSTITUTE(SUBSTITUTE(SUBSTITUTE(SUBSTITUTE(SUBSTITUTE(SUBSTITUTE(K92,CHAR(160)," "),CHAR(9)," "),CHAR(10)," "),CHAR(11)," "),CHAR(12)," "),CHAR(13)," ")))=0,LEN(TRIM(SUBSTITUTE(SUBSTITUTE(SUBSTITUTE(SUBSTITUTE(SUBSTITUTE(SUBSTITUTE(L92,CHAR(160)," "),CHAR(9)," "),CHAR(10)," "),CHAR(11)," "),CHAR(12)," "),CHAR(13)," ")))=0,LEN(TRIM(SUBSTITUTE(SUBSTITUTE(SUBSTITUTE(SUBSTITUTE(SUBSTITUTE(SUBSTITUTE(M92,CHAR(160)," "),CHAR(9)," "),CHAR(10)," "),CHAR(11)," "),CHAR(12)," "),CHAR(13)," ")))=0,LEN(TRIM(SUBSTITUTE(SUBSTITUTE(SUBSTITUTE(SUBSTITUTE(SUBSTITUTE(SUBSTITUTE(N92,CHAR(160)," "),CHAR(9)," "),CHAR(10)," "),CHAR(11)," "),CHAR(12)," "),CHAR(13)," ")))=0),"INCOMPLETE",IF(OR(SUMPRODUCT(--EXACT(TRIM(SUBSTITUTE(SUBSTITUTE(SUBSTITUTE(SUBSTITUTE(SUBSTITUTE(SUBSTITUTE(E92,CHAR(160)," "),CHAR(9)," "),CHAR(10)," "),CHAR(11)," "),CHAR(12)," "),CHAR(13)," ")),validation_decision_use))=0,SUMPRODUCT(--EXACT(TRIM(SUBSTITUTE(SUBSTITUTE(SUBSTITUTE(SUBSTITUTE(SUBSTITUTE(SUBSTITUTE(F92,CHAR(160)," "),CHAR(9)," "),CHAR(10)," "),CHAR(11)," "),CHAR(12)," "),CHAR(13)," ")),validation_existing_view))=0,SUMPRODUCT(--EXACT(TRIM(SUBSTITUTE(SUBSTITUTE(SUBSTITUTE(SUBSTITUTE(SUBSTITUTE(SUBSTITUTE(G92,CHAR(160)," "),CHAR(9)," "),CHAR(10)," "),CHAR(11)," "),CHAR(12)," "),CHAR(13)," ")),validation_boundary_state))=0,SUMPRODUCT(--EXACT(TRIM(SUBSTITUTE(SUBSTITUTE(SUBSTITUTE(SUBSTITUTE(SUBSTITUTE(SUBSTITUTE(H92,CHAR(160)," "),CHAR(9)," "),CHAR(10)," "),CHAR(11)," "),CHAR(12)," "),CHAR(13)," ")),validation_boundary_effect))=0,SUMPRODUCT(--EXACT(TRIM(SUBSTITUTE(SUBSTITUTE(SUBSTITUTE(SUBSTITUTE(SUBSTITUTE(SUBSTITUTE(I92,CHAR(160)," "),CHAR(9)," "),CHAR(10)," "),CHAR(11)," "),CHAR(12)," "),CHAR(13)," ")),validation_boundary_state))=0,SUMPRODUCT(--EXACT(TRIM(SUBSTITUTE(SUBSTITUTE(SUBSTITUTE(SUBSTITUTE(SUBSTITUTE(SUBSTITUTE(J92,CHAR(160)," "),CHAR(9)," "),CHAR(10)," "),CHAR(11)," "),CHAR(12)," "),CHAR(13)," ")),validation_boundary_effect))=0,SUMPRODUCT(--EXACT(TRIM(SUBSTITUTE(SUBSTITUTE(SUBSTITUTE(SUBSTITUTE(SUBSTITUTE(SUBSTITUTE(K92,CHAR(160)," "),CHAR(9)," "),CHAR(10)," "),CHAR(11)," "),CHAR(12)," "),CHAR(13)," ")),validation_boundary_state))=0,SUMPRODUCT(--EXACT(TRIM(SUBSTITUTE(SUBSTITUTE(SUBSTITUTE(SUBSTITUTE(SUBSTITUTE(SUBSTITUTE(L92,CHAR(160)," "),CHAR(9)," "),CHAR(10)," "),CHAR(11)," "),CHAR(12)," "),CHAR(13)," ")),validation_boundary_effect))=0,SUMPRODUCT(--EXACT(TRIM(SUBSTITUTE(SUBSTITUTE(SUBSTITUTE(SUBSTITUTE(SUBSTITUTE(SUBSTITUTE(M92,CHAR(160)," "),CHAR(9)," "),CHAR(10)," "),CHAR(11)," "),CHAR(12)," "),CHAR(13)," ")),validation_boundary_state))=0,SUMPRODUCT(--EXACT(TRIM(SUBSTITUTE(SUBSTITUTE(SUBSTITUTE(SUBSTITUTE(SUBSTITUTE(SUBSTITUTE(N92,CHAR(160)," "),CHAR(9)," "),CHAR(10)," "),CHAR(11)," "),CHAR(12)," "),CHAR(13)," ")),validation_boundary_effect))=0),"INVALID_INPUT",IF(OR(TRIM(SUBSTITUTE(SUBSTITUTE(SUBSTITUTE(SUBSTITUTE(SUBSTITUTE(SUBSTITUTE(G92,CHAR(160)," "),CHAR(9)," "),CHAR(10)," "),CHAR(11)," "),CHAR(12)," "),CHAR(13)," "))="UNRESOLVED",TRIM(SUBSTITUTE(SUBSTITUTE(SUBSTITUTE(SUBSTITUTE(SUBSTITUTE(SUBSTITUTE(H92,CHAR(160)," "),CHAR(9)," "),CHAR(10)," "),CHAR(11)," "),CHAR(12)," "),CHAR(13)," "))="UNKNOWN",TRIM(SUBSTITUTE(SUBSTITUTE(SUBSTITUTE(SUBSTITUTE(SUBSTITUTE(SUBSTITUTE(I92,CHAR(160)," "),CHAR(9)," "),CHAR(10)," "),CHAR(11)," "),CHAR(12)," "),CHAR(13)," "))="UNRESOLVED",TRIM(SUBSTITUTE(SUBSTITUTE(SUBSTITUTE(SUBSTITUTE(SUBSTITUTE(SUBSTITUTE(J92,CHAR(160)," "),CHAR(9)," "),CHAR(10)," "),CHAR(11)," "),CHAR(12)," "),CHAR(13)," "))="UNKNOWN",TRIM(SUBSTITUTE(SUBSTITUTE(SUBSTITUTE(SUBSTITUTE(SUBSTITUTE(SUBSTITUTE(K92,CHAR(160)," "),CHAR(9)," "),CHAR(10)," "),CHAR(11)," "),CHAR(12)," "),CHAR(13)," "))="UNRESOLVED",TRIM(SUBSTITUTE(SUBSTITUTE(SUBSTITUTE(SUBSTITUTE(SUBSTITUTE(SUBSTITUTE(L92,CHAR(160)," "),CHAR(9)," "),CHAR(10)," "),CHAR(11)," "),CHAR(12)," "),CHAR(13)," "))="UNKNOWN",TRIM(SUBSTITUTE(SUBSTITUTE(SUBSTITUTE(SUBSTITUTE(SUBSTITUTE(SUBSTITUTE(M92,CHAR(160)," "),CHAR(9)," "),CHAR(10)," "),CHAR(11)," "),CHAR(12)," "),CHAR(13)," "))="UNRESOLVED",TRIM(SUBSTITUTE(SUBSTITUTE(SUBSTITUTE(SUBSTITUTE(SUBSTITUTE(SUBSTITUTE(N92,CHAR(160)," "),CHAR(9)," "),CHAR(10)," "),CHAR(11)," "),CHAR(12)," "),CHAR(13)," "))="UNKNOWN"),"RESOLVE_SCOPE",IF(AND(TRIM(SUBSTITUTE(SUBSTITUTE(SUBSTITUTE(SUBSTITUTE(SUBSTITUTE(SUBSTITUTE(F92,CHAR(160)," "),CHAR(9)," "),CHAR(10)," "),CHAR(11)," "),CHAR(12)," "),CHAR(13)," "))="CURRENT",OR(TRIM(SUBSTITUTE(SUBSTITUTE(SUBSTITUTE(SUBSTITUTE(SUBSTITUTE(SUBSTITUTE(H92,CHAR(160)," "),CHAR(9)," "),CHAR(10)," "),CHAR(11)," "),CHAR(12)," "),CHAR(13)," "))="MATERIAL",TRIM(SUBSTITUTE(SUBSTITUTE(SUBSTITUTE(SUBSTITUTE(SUBSTITUTE(SUBSTITUTE(J92,CHAR(160)," "),CHAR(9)," "),CHAR(10)," "),CHAR(11)," "),CHAR(12)," "),CHAR(13)," "))="MATERIAL",TRIM(SUBSTITUTE(SUBSTITUTE(SUBSTITUTE(SUBSTITUTE(SUBSTITUTE(SUBSTITUTE(L92,CHAR(160)," "),CHAR(9)," "),CHAR(10)," "),CHAR(11)," "),CHAR(12)," "),CHAR(13)," "))="MATERIAL",TRIM(SUBSTITUTE(SUBSTITUTE(SUBSTITUTE(SUBSTITUTE(SUBSTITUTE(SUBSTITUTE(N92,CHAR(160)," "),CHAR(9)," "),CHAR(10)," "),CHAR(11)," "),CHAR(12)," "),CHAR(13)," "))="MATERIAL")),"REOPEN_VIEW",IF((--(TRIM(SUBSTITUTE(SUBSTITUTE(SUBSTITUTE(SUBSTITUTE(SUBSTITUTE(SUBSTITUTE(H92,CHAR(160)," "),CHAR(9)," "),CHAR(10)," "),CHAR(11)," "),CHAR(12)," "),CHAR(13)," "))="MATERIAL")+--(TRIM(SUBSTITUTE(SUBSTITUTE(SUBSTITUTE(SUBSTITUTE(SUBSTITUTE(SUBSTITUTE(J92,CHAR(160)," "),CHAR(9)," "),CHAR(10)," "),CHAR(11)," "),CHAR(12)," "),CHAR(13)," "))="MATERIAL")+--(TRIM(SUBSTITUTE(SUBSTITUTE(SUBSTITUTE(SUBSTITUTE(SUBSTITUTE(SUBSTITUTE(L92,CHAR(160)," "),CHAR(9)," "),CHAR(10)," "),CHAR(11)," "),CHAR(12)," "),CHAR(13)," "))="MATERIAL")+--(TRIM(SUBSTITUTE(SUBSTITUTE(SUBSTITUTE(SUBSTITUTE(SUBSTITUTE(SUBSTITUTE(N92,CHAR(160)," "),CHAR(9)," "),CHAR(10)," "),CHAR(11)," "),CHAR(12)," "),CHAR(13)," "))="MATERIAL"))&gt;1,"SPLIT_MULTIPLE",IF(TRIM(SUBSTITUTE(SUBSTITUTE(SUBSTITUTE(SUBSTITUTE(SUBSTITUTE(SUBSTITUTE(H92,CHAR(160)," "),CHAR(9)," "),CHAR(10)," "),CHAR(11)," "),CHAR(12)," "),CHAR(13)," "))="MATERIAL","SPLIT_BUYER",IF(TRIM(SUBSTITUTE(SUBSTITUTE(SUBSTITUTE(SUBSTITUTE(SUBSTITUTE(SUBSTITUTE(J92,CHAR(160)," "),CHAR(9)," "),CHAR(10)," "),CHAR(11)," "),CHAR(12)," "),CHAR(13)," "))="MATERIAL","SPLIT_OFFER",IF(TRIM(SUBSTITUTE(SUBSTITUTE(SUBSTITUTE(SUBSTITUTE(SUBSTITUTE(SUBSTITUTE(L92,CHAR(160)," "),CHAR(9)," "),CHAR(10)," "),CHAR(11)," "),CHAR(12)," "),CHAR(13)," "))="MATERIAL","SPLIT_MARKET",IF(TRIM(SUBSTITUTE(SUBSTITUTE(SUBSTITUTE(SUBSTITUTE(SUBSTITUTE(SUBSTITUTE(N92,CHAR(160)," "),CHAR(9)," "),CHAR(10)," "),CHAR(11)," "),CHAR(12)," "),CHAR(13)," "))="MATERIAL","SPLIT_GEOGRAPHY","USE_ONE_VIEW")))))))))))</f>
      </c>
      <c r="R92" s="46">
        <f>IF(Q92=O92,"PASS","FAIL")</f>
      </c>
      <c r="S92" t="str">
        <v>{"decision_use":"strategy","existing_view":"NONE","buyer_state":"ESTABLISHED","buyer_effect":"SAME","buyer_label":"Enterprise buying group","offer_state":7,"offer_effect":"SAME","offer_label":"Enterprise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92" t="str">
        <v>Workbook formula applies — original canonical fixture</v>
      </c>
      <c r="U92" t="str">
        <v>INVALID_INPUT</v>
      </c>
      <c r="V92" t="str">
        <v>OBJECT</v>
      </c>
      <c r="W92" t="str">
        <v>Enterprise buying group</v>
      </c>
      <c r="X92" t="str">
        <v>Enterprise platform</v>
      </c>
      <c r="Y92" t="str">
        <v>Secure workflow coordination</v>
      </c>
      <c r="Z92" t="str">
        <v>EU buyers with confirmed serviceability</v>
      </c>
      <c r="AA92" t="str">
        <v>COMPLETE</v>
      </c>
      <c r="AB92" t="str">
        <v>NOT_READY_TO_PUBLISH</v>
      </c>
      <c r="AC92">
        <f>IF(OR(LEN(TRIM(SUBSTITUTE(SUBSTITUTE(SUBSTITUTE(SUBSTITUTE(SUBSTITUTE(SUBSTITUTE(W92,CHAR(160)," "),CHAR(9)," "),CHAR(10)," "),CHAR(11)," "),CHAR(12)," "),CHAR(13)," ")))=0,LEN(TRIM(SUBSTITUTE(SUBSTITUTE(SUBSTITUTE(SUBSTITUTE(SUBSTITUTE(SUBSTITUTE(X92,CHAR(160)," "),CHAR(9)," "),CHAR(10)," "),CHAR(11)," "),CHAR(12)," "),CHAR(13)," ")))=0,LEN(TRIM(SUBSTITUTE(SUBSTITUTE(SUBSTITUTE(SUBSTITUTE(SUBSTITUTE(SUBSTITUTE(Y92,CHAR(160)," "),CHAR(9)," "),CHAR(10)," "),CHAR(11)," "),CHAR(12)," "),CHAR(13)," ")))=0,LEN(TRIM(SUBSTITUTE(SUBSTITUTE(SUBSTITUTE(SUBSTITUTE(SUBSTITUTE(SUBSTITUTE(Z92,CHAR(160)," "),CHAR(9)," "),CHAR(10)," "),CHAR(11)," "),CHAR(12)," "),CHAR(13)," ")))=0),"INCOMPLETE","COMPLETE")</f>
      </c>
      <c r="AD92">
        <f>IF(AC92=AA92,"PASS","FAIL")</f>
      </c>
      <c r="AE92">
        <f>IF(OR(Q92="INVALID_INPUT",Q92="INCOMPLETE",Q92="RESOLVE_SCOPE",AC92="INCOMPLETE"),"NOT_READY_TO_PUBLISH","READY_FOR_HANDOFF")</f>
      </c>
      <c r="AF92">
        <f>IF(AE92=AB92,"PASS","FAIL")</f>
      </c>
    </row>
    <row r="93">
      <c r="A93" t="str">
        <v>INVALID-016</v>
      </c>
      <c r="B93" t="str">
        <v>invalid</v>
      </c>
      <c r="C93" t="str">
        <v>Wrong input type in offer_effect</v>
      </c>
      <c r="D93" t="str">
        <v>YES</v>
      </c>
      <c r="E93" s="40" t="str">
        <v>strategy</v>
      </c>
      <c r="F93" s="40" t="str">
        <v>NONE</v>
      </c>
      <c r="G93" s="40" t="str">
        <v>ESTABLISHED</v>
      </c>
      <c r="H93" s="40" t="str">
        <v>SAME</v>
      </c>
      <c r="I93" s="40" t="str">
        <v>ESTABLISHED</v>
      </c>
      <c r="J93" s="40" t="n">
        <v>7</v>
      </c>
      <c r="K93" s="40" t="str">
        <v>ESTABLISHED</v>
      </c>
      <c r="L93" s="40" t="str">
        <v>SAME</v>
      </c>
      <c r="M93" s="40" t="str">
        <v>ESTABLISHED</v>
      </c>
      <c r="N93" s="40" t="str">
        <v>SAME</v>
      </c>
      <c r="O93" t="str">
        <v>INVALID_INPUT</v>
      </c>
      <c r="P93" t="str"/>
      <c r="Q93" s="46">
        <f>IF(V93="OBJECT_INVALID_FIELD_TYPE","INVALID_INPUT",IF(V93&lt;&gt;"OBJECT","INCOMPLETE",IF(OR(LEN(TRIM(SUBSTITUTE(SUBSTITUTE(SUBSTITUTE(SUBSTITUTE(SUBSTITUTE(SUBSTITUTE(E93,CHAR(160)," "),CHAR(9)," "),CHAR(10)," "),CHAR(11)," "),CHAR(12)," "),CHAR(13)," ")))=0,LEN(TRIM(SUBSTITUTE(SUBSTITUTE(SUBSTITUTE(SUBSTITUTE(SUBSTITUTE(SUBSTITUTE(F93,CHAR(160)," "),CHAR(9)," "),CHAR(10)," "),CHAR(11)," "),CHAR(12)," "),CHAR(13)," ")))=0,LEN(TRIM(SUBSTITUTE(SUBSTITUTE(SUBSTITUTE(SUBSTITUTE(SUBSTITUTE(SUBSTITUTE(G93,CHAR(160)," "),CHAR(9)," "),CHAR(10)," "),CHAR(11)," "),CHAR(12)," "),CHAR(13)," ")))=0,LEN(TRIM(SUBSTITUTE(SUBSTITUTE(SUBSTITUTE(SUBSTITUTE(SUBSTITUTE(SUBSTITUTE(H93,CHAR(160)," "),CHAR(9)," "),CHAR(10)," "),CHAR(11)," "),CHAR(12)," "),CHAR(13)," ")))=0,LEN(TRIM(SUBSTITUTE(SUBSTITUTE(SUBSTITUTE(SUBSTITUTE(SUBSTITUTE(SUBSTITUTE(I93,CHAR(160)," "),CHAR(9)," "),CHAR(10)," "),CHAR(11)," "),CHAR(12)," "),CHAR(13)," ")))=0,LEN(TRIM(SUBSTITUTE(SUBSTITUTE(SUBSTITUTE(SUBSTITUTE(SUBSTITUTE(SUBSTITUTE(J93,CHAR(160)," "),CHAR(9)," "),CHAR(10)," "),CHAR(11)," "),CHAR(12)," "),CHAR(13)," ")))=0,LEN(TRIM(SUBSTITUTE(SUBSTITUTE(SUBSTITUTE(SUBSTITUTE(SUBSTITUTE(SUBSTITUTE(K93,CHAR(160)," "),CHAR(9)," "),CHAR(10)," "),CHAR(11)," "),CHAR(12)," "),CHAR(13)," ")))=0,LEN(TRIM(SUBSTITUTE(SUBSTITUTE(SUBSTITUTE(SUBSTITUTE(SUBSTITUTE(SUBSTITUTE(L93,CHAR(160)," "),CHAR(9)," "),CHAR(10)," "),CHAR(11)," "),CHAR(12)," "),CHAR(13)," ")))=0,LEN(TRIM(SUBSTITUTE(SUBSTITUTE(SUBSTITUTE(SUBSTITUTE(SUBSTITUTE(SUBSTITUTE(M93,CHAR(160)," "),CHAR(9)," "),CHAR(10)," "),CHAR(11)," "),CHAR(12)," "),CHAR(13)," ")))=0,LEN(TRIM(SUBSTITUTE(SUBSTITUTE(SUBSTITUTE(SUBSTITUTE(SUBSTITUTE(SUBSTITUTE(N93,CHAR(160)," "),CHAR(9)," "),CHAR(10)," "),CHAR(11)," "),CHAR(12)," "),CHAR(13)," ")))=0),"INCOMPLETE",IF(OR(SUMPRODUCT(--EXACT(TRIM(SUBSTITUTE(SUBSTITUTE(SUBSTITUTE(SUBSTITUTE(SUBSTITUTE(SUBSTITUTE(E93,CHAR(160)," "),CHAR(9)," "),CHAR(10)," "),CHAR(11)," "),CHAR(12)," "),CHAR(13)," ")),validation_decision_use))=0,SUMPRODUCT(--EXACT(TRIM(SUBSTITUTE(SUBSTITUTE(SUBSTITUTE(SUBSTITUTE(SUBSTITUTE(SUBSTITUTE(F93,CHAR(160)," "),CHAR(9)," "),CHAR(10)," "),CHAR(11)," "),CHAR(12)," "),CHAR(13)," ")),validation_existing_view))=0,SUMPRODUCT(--EXACT(TRIM(SUBSTITUTE(SUBSTITUTE(SUBSTITUTE(SUBSTITUTE(SUBSTITUTE(SUBSTITUTE(G93,CHAR(160)," "),CHAR(9)," "),CHAR(10)," "),CHAR(11)," "),CHAR(12)," "),CHAR(13)," ")),validation_boundary_state))=0,SUMPRODUCT(--EXACT(TRIM(SUBSTITUTE(SUBSTITUTE(SUBSTITUTE(SUBSTITUTE(SUBSTITUTE(SUBSTITUTE(H93,CHAR(160)," "),CHAR(9)," "),CHAR(10)," "),CHAR(11)," "),CHAR(12)," "),CHAR(13)," ")),validation_boundary_effect))=0,SUMPRODUCT(--EXACT(TRIM(SUBSTITUTE(SUBSTITUTE(SUBSTITUTE(SUBSTITUTE(SUBSTITUTE(SUBSTITUTE(I93,CHAR(160)," "),CHAR(9)," "),CHAR(10)," "),CHAR(11)," "),CHAR(12)," "),CHAR(13)," ")),validation_boundary_state))=0,SUMPRODUCT(--EXACT(TRIM(SUBSTITUTE(SUBSTITUTE(SUBSTITUTE(SUBSTITUTE(SUBSTITUTE(SUBSTITUTE(J93,CHAR(160)," "),CHAR(9)," "),CHAR(10)," "),CHAR(11)," "),CHAR(12)," "),CHAR(13)," ")),validation_boundary_effect))=0,SUMPRODUCT(--EXACT(TRIM(SUBSTITUTE(SUBSTITUTE(SUBSTITUTE(SUBSTITUTE(SUBSTITUTE(SUBSTITUTE(K93,CHAR(160)," "),CHAR(9)," "),CHAR(10)," "),CHAR(11)," "),CHAR(12)," "),CHAR(13)," ")),validation_boundary_state))=0,SUMPRODUCT(--EXACT(TRIM(SUBSTITUTE(SUBSTITUTE(SUBSTITUTE(SUBSTITUTE(SUBSTITUTE(SUBSTITUTE(L93,CHAR(160)," "),CHAR(9)," "),CHAR(10)," "),CHAR(11)," "),CHAR(12)," "),CHAR(13)," ")),validation_boundary_effect))=0,SUMPRODUCT(--EXACT(TRIM(SUBSTITUTE(SUBSTITUTE(SUBSTITUTE(SUBSTITUTE(SUBSTITUTE(SUBSTITUTE(M93,CHAR(160)," "),CHAR(9)," "),CHAR(10)," "),CHAR(11)," "),CHAR(12)," "),CHAR(13)," ")),validation_boundary_state))=0,SUMPRODUCT(--EXACT(TRIM(SUBSTITUTE(SUBSTITUTE(SUBSTITUTE(SUBSTITUTE(SUBSTITUTE(SUBSTITUTE(N93,CHAR(160)," "),CHAR(9)," "),CHAR(10)," "),CHAR(11)," "),CHAR(12)," "),CHAR(13)," ")),validation_boundary_effect))=0),"INVALID_INPUT",IF(OR(TRIM(SUBSTITUTE(SUBSTITUTE(SUBSTITUTE(SUBSTITUTE(SUBSTITUTE(SUBSTITUTE(G93,CHAR(160)," "),CHAR(9)," "),CHAR(10)," "),CHAR(11)," "),CHAR(12)," "),CHAR(13)," "))="UNRESOLVED",TRIM(SUBSTITUTE(SUBSTITUTE(SUBSTITUTE(SUBSTITUTE(SUBSTITUTE(SUBSTITUTE(H93,CHAR(160)," "),CHAR(9)," "),CHAR(10)," "),CHAR(11)," "),CHAR(12)," "),CHAR(13)," "))="UNKNOWN",TRIM(SUBSTITUTE(SUBSTITUTE(SUBSTITUTE(SUBSTITUTE(SUBSTITUTE(SUBSTITUTE(I93,CHAR(160)," "),CHAR(9)," "),CHAR(10)," "),CHAR(11)," "),CHAR(12)," "),CHAR(13)," "))="UNRESOLVED",TRIM(SUBSTITUTE(SUBSTITUTE(SUBSTITUTE(SUBSTITUTE(SUBSTITUTE(SUBSTITUTE(J93,CHAR(160)," "),CHAR(9)," "),CHAR(10)," "),CHAR(11)," "),CHAR(12)," "),CHAR(13)," "))="UNKNOWN",TRIM(SUBSTITUTE(SUBSTITUTE(SUBSTITUTE(SUBSTITUTE(SUBSTITUTE(SUBSTITUTE(K93,CHAR(160)," "),CHAR(9)," "),CHAR(10)," "),CHAR(11)," "),CHAR(12)," "),CHAR(13)," "))="UNRESOLVED",TRIM(SUBSTITUTE(SUBSTITUTE(SUBSTITUTE(SUBSTITUTE(SUBSTITUTE(SUBSTITUTE(L93,CHAR(160)," "),CHAR(9)," "),CHAR(10)," "),CHAR(11)," "),CHAR(12)," "),CHAR(13)," "))="UNKNOWN",TRIM(SUBSTITUTE(SUBSTITUTE(SUBSTITUTE(SUBSTITUTE(SUBSTITUTE(SUBSTITUTE(M93,CHAR(160)," "),CHAR(9)," "),CHAR(10)," "),CHAR(11)," "),CHAR(12)," "),CHAR(13)," "))="UNRESOLVED",TRIM(SUBSTITUTE(SUBSTITUTE(SUBSTITUTE(SUBSTITUTE(SUBSTITUTE(SUBSTITUTE(N93,CHAR(160)," "),CHAR(9)," "),CHAR(10)," "),CHAR(11)," "),CHAR(12)," "),CHAR(13)," "))="UNKNOWN"),"RESOLVE_SCOPE",IF(AND(TRIM(SUBSTITUTE(SUBSTITUTE(SUBSTITUTE(SUBSTITUTE(SUBSTITUTE(SUBSTITUTE(F93,CHAR(160)," "),CHAR(9)," "),CHAR(10)," "),CHAR(11)," "),CHAR(12)," "),CHAR(13)," "))="CURRENT",OR(TRIM(SUBSTITUTE(SUBSTITUTE(SUBSTITUTE(SUBSTITUTE(SUBSTITUTE(SUBSTITUTE(H93,CHAR(160)," "),CHAR(9)," "),CHAR(10)," "),CHAR(11)," "),CHAR(12)," "),CHAR(13)," "))="MATERIAL",TRIM(SUBSTITUTE(SUBSTITUTE(SUBSTITUTE(SUBSTITUTE(SUBSTITUTE(SUBSTITUTE(J93,CHAR(160)," "),CHAR(9)," "),CHAR(10)," "),CHAR(11)," "),CHAR(12)," "),CHAR(13)," "))="MATERIAL",TRIM(SUBSTITUTE(SUBSTITUTE(SUBSTITUTE(SUBSTITUTE(SUBSTITUTE(SUBSTITUTE(L93,CHAR(160)," "),CHAR(9)," "),CHAR(10)," "),CHAR(11)," "),CHAR(12)," "),CHAR(13)," "))="MATERIAL",TRIM(SUBSTITUTE(SUBSTITUTE(SUBSTITUTE(SUBSTITUTE(SUBSTITUTE(SUBSTITUTE(N93,CHAR(160)," "),CHAR(9)," "),CHAR(10)," "),CHAR(11)," "),CHAR(12)," "),CHAR(13)," "))="MATERIAL")),"REOPEN_VIEW",IF((--(TRIM(SUBSTITUTE(SUBSTITUTE(SUBSTITUTE(SUBSTITUTE(SUBSTITUTE(SUBSTITUTE(H93,CHAR(160)," "),CHAR(9)," "),CHAR(10)," "),CHAR(11)," "),CHAR(12)," "),CHAR(13)," "))="MATERIAL")+--(TRIM(SUBSTITUTE(SUBSTITUTE(SUBSTITUTE(SUBSTITUTE(SUBSTITUTE(SUBSTITUTE(J93,CHAR(160)," "),CHAR(9)," "),CHAR(10)," "),CHAR(11)," "),CHAR(12)," "),CHAR(13)," "))="MATERIAL")+--(TRIM(SUBSTITUTE(SUBSTITUTE(SUBSTITUTE(SUBSTITUTE(SUBSTITUTE(SUBSTITUTE(L93,CHAR(160)," "),CHAR(9)," "),CHAR(10)," "),CHAR(11)," "),CHAR(12)," "),CHAR(13)," "))="MATERIAL")+--(TRIM(SUBSTITUTE(SUBSTITUTE(SUBSTITUTE(SUBSTITUTE(SUBSTITUTE(SUBSTITUTE(N93,CHAR(160)," "),CHAR(9)," "),CHAR(10)," "),CHAR(11)," "),CHAR(12)," "),CHAR(13)," "))="MATERIAL"))&gt;1,"SPLIT_MULTIPLE",IF(TRIM(SUBSTITUTE(SUBSTITUTE(SUBSTITUTE(SUBSTITUTE(SUBSTITUTE(SUBSTITUTE(H93,CHAR(160)," "),CHAR(9)," "),CHAR(10)," "),CHAR(11)," "),CHAR(12)," "),CHAR(13)," "))="MATERIAL","SPLIT_BUYER",IF(TRIM(SUBSTITUTE(SUBSTITUTE(SUBSTITUTE(SUBSTITUTE(SUBSTITUTE(SUBSTITUTE(J93,CHAR(160)," "),CHAR(9)," "),CHAR(10)," "),CHAR(11)," "),CHAR(12)," "),CHAR(13)," "))="MATERIAL","SPLIT_OFFER",IF(TRIM(SUBSTITUTE(SUBSTITUTE(SUBSTITUTE(SUBSTITUTE(SUBSTITUTE(SUBSTITUTE(L93,CHAR(160)," "),CHAR(9)," "),CHAR(10)," "),CHAR(11)," "),CHAR(12)," "),CHAR(13)," "))="MATERIAL","SPLIT_MARKET",IF(TRIM(SUBSTITUTE(SUBSTITUTE(SUBSTITUTE(SUBSTITUTE(SUBSTITUTE(SUBSTITUTE(N93,CHAR(160)," "),CHAR(9)," "),CHAR(10)," "),CHAR(11)," "),CHAR(12)," "),CHAR(13)," "))="MATERIAL","SPLIT_GEOGRAPHY","USE_ONE_VIEW")))))))))))</f>
      </c>
      <c r="R93" s="46">
        <f>IF(Q93=O93,"PASS","FAIL")</f>
      </c>
      <c r="S93" t="str">
        <v>{"decision_use":"strategy","existing_view":"NONE","buyer_state":"ESTABLISHED","buyer_effect":"SAME","buyer_label":"Enterprise buying group","offer_state":"ESTABLISHED","offer_effect":7,"offer_label":"Enterprise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93" t="str">
        <v>Workbook formula applies — original canonical fixture</v>
      </c>
      <c r="U93" t="str">
        <v>INVALID_INPUT</v>
      </c>
      <c r="V93" t="str">
        <v>OBJECT</v>
      </c>
      <c r="W93" t="str">
        <v>Enterprise buying group</v>
      </c>
      <c r="X93" t="str">
        <v>Enterprise platform</v>
      </c>
      <c r="Y93" t="str">
        <v>Secure workflow coordination</v>
      </c>
      <c r="Z93" t="str">
        <v>EU buyers with confirmed serviceability</v>
      </c>
      <c r="AA93" t="str">
        <v>COMPLETE</v>
      </c>
      <c r="AB93" t="str">
        <v>NOT_READY_TO_PUBLISH</v>
      </c>
      <c r="AC93">
        <f>IF(OR(LEN(TRIM(SUBSTITUTE(SUBSTITUTE(SUBSTITUTE(SUBSTITUTE(SUBSTITUTE(SUBSTITUTE(W93,CHAR(160)," "),CHAR(9)," "),CHAR(10)," "),CHAR(11)," "),CHAR(12)," "),CHAR(13)," ")))=0,LEN(TRIM(SUBSTITUTE(SUBSTITUTE(SUBSTITUTE(SUBSTITUTE(SUBSTITUTE(SUBSTITUTE(X93,CHAR(160)," "),CHAR(9)," "),CHAR(10)," "),CHAR(11)," "),CHAR(12)," "),CHAR(13)," ")))=0,LEN(TRIM(SUBSTITUTE(SUBSTITUTE(SUBSTITUTE(SUBSTITUTE(SUBSTITUTE(SUBSTITUTE(Y93,CHAR(160)," "),CHAR(9)," "),CHAR(10)," "),CHAR(11)," "),CHAR(12)," "),CHAR(13)," ")))=0,LEN(TRIM(SUBSTITUTE(SUBSTITUTE(SUBSTITUTE(SUBSTITUTE(SUBSTITUTE(SUBSTITUTE(Z93,CHAR(160)," "),CHAR(9)," "),CHAR(10)," "),CHAR(11)," "),CHAR(12)," "),CHAR(13)," ")))=0),"INCOMPLETE","COMPLETE")</f>
      </c>
      <c r="AD93">
        <f>IF(AC93=AA93,"PASS","FAIL")</f>
      </c>
      <c r="AE93">
        <f>IF(OR(Q93="INVALID_INPUT",Q93="INCOMPLETE",Q93="RESOLVE_SCOPE",AC93="INCOMPLETE"),"NOT_READY_TO_PUBLISH","READY_FOR_HANDOFF")</f>
      </c>
      <c r="AF93">
        <f>IF(AE93=AB93,"PASS","FAIL")</f>
      </c>
    </row>
    <row r="94">
      <c r="A94" t="str">
        <v>INVALID-017</v>
      </c>
      <c r="B94" t="str">
        <v>invalid</v>
      </c>
      <c r="C94" t="str">
        <v>Wrong input type in market_state</v>
      </c>
      <c r="D94" t="str">
        <v>YES</v>
      </c>
      <c r="E94" s="40" t="str">
        <v>strategy</v>
      </c>
      <c r="F94" s="40" t="str">
        <v>NONE</v>
      </c>
      <c r="G94" s="40" t="str">
        <v>ESTABLISHED</v>
      </c>
      <c r="H94" s="40" t="str">
        <v>SAME</v>
      </c>
      <c r="I94" s="40" t="str">
        <v>ESTABLISHED</v>
      </c>
      <c r="J94" s="40" t="str">
        <v>SAME</v>
      </c>
      <c r="K94" s="40" t="n">
        <v>7</v>
      </c>
      <c r="L94" s="40" t="str">
        <v>SAME</v>
      </c>
      <c r="M94" s="40" t="str">
        <v>ESTABLISHED</v>
      </c>
      <c r="N94" s="40" t="str">
        <v>SAME</v>
      </c>
      <c r="O94" t="str">
        <v>INVALID_INPUT</v>
      </c>
      <c r="P94" t="str"/>
      <c r="Q94" s="46">
        <f>IF(V94="OBJECT_INVALID_FIELD_TYPE","INVALID_INPUT",IF(V94&lt;&gt;"OBJECT","INCOMPLETE",IF(OR(LEN(TRIM(SUBSTITUTE(SUBSTITUTE(SUBSTITUTE(SUBSTITUTE(SUBSTITUTE(SUBSTITUTE(E94,CHAR(160)," "),CHAR(9)," "),CHAR(10)," "),CHAR(11)," "),CHAR(12)," "),CHAR(13)," ")))=0,LEN(TRIM(SUBSTITUTE(SUBSTITUTE(SUBSTITUTE(SUBSTITUTE(SUBSTITUTE(SUBSTITUTE(F94,CHAR(160)," "),CHAR(9)," "),CHAR(10)," "),CHAR(11)," "),CHAR(12)," "),CHAR(13)," ")))=0,LEN(TRIM(SUBSTITUTE(SUBSTITUTE(SUBSTITUTE(SUBSTITUTE(SUBSTITUTE(SUBSTITUTE(G94,CHAR(160)," "),CHAR(9)," "),CHAR(10)," "),CHAR(11)," "),CHAR(12)," "),CHAR(13)," ")))=0,LEN(TRIM(SUBSTITUTE(SUBSTITUTE(SUBSTITUTE(SUBSTITUTE(SUBSTITUTE(SUBSTITUTE(H94,CHAR(160)," "),CHAR(9)," "),CHAR(10)," "),CHAR(11)," "),CHAR(12)," "),CHAR(13)," ")))=0,LEN(TRIM(SUBSTITUTE(SUBSTITUTE(SUBSTITUTE(SUBSTITUTE(SUBSTITUTE(SUBSTITUTE(I94,CHAR(160)," "),CHAR(9)," "),CHAR(10)," "),CHAR(11)," "),CHAR(12)," "),CHAR(13)," ")))=0,LEN(TRIM(SUBSTITUTE(SUBSTITUTE(SUBSTITUTE(SUBSTITUTE(SUBSTITUTE(SUBSTITUTE(J94,CHAR(160)," "),CHAR(9)," "),CHAR(10)," "),CHAR(11)," "),CHAR(12)," "),CHAR(13)," ")))=0,LEN(TRIM(SUBSTITUTE(SUBSTITUTE(SUBSTITUTE(SUBSTITUTE(SUBSTITUTE(SUBSTITUTE(K94,CHAR(160)," "),CHAR(9)," "),CHAR(10)," "),CHAR(11)," "),CHAR(12)," "),CHAR(13)," ")))=0,LEN(TRIM(SUBSTITUTE(SUBSTITUTE(SUBSTITUTE(SUBSTITUTE(SUBSTITUTE(SUBSTITUTE(L94,CHAR(160)," "),CHAR(9)," "),CHAR(10)," "),CHAR(11)," "),CHAR(12)," "),CHAR(13)," ")))=0,LEN(TRIM(SUBSTITUTE(SUBSTITUTE(SUBSTITUTE(SUBSTITUTE(SUBSTITUTE(SUBSTITUTE(M94,CHAR(160)," "),CHAR(9)," "),CHAR(10)," "),CHAR(11)," "),CHAR(12)," "),CHAR(13)," ")))=0,LEN(TRIM(SUBSTITUTE(SUBSTITUTE(SUBSTITUTE(SUBSTITUTE(SUBSTITUTE(SUBSTITUTE(N94,CHAR(160)," "),CHAR(9)," "),CHAR(10)," "),CHAR(11)," "),CHAR(12)," "),CHAR(13)," ")))=0),"INCOMPLETE",IF(OR(SUMPRODUCT(--EXACT(TRIM(SUBSTITUTE(SUBSTITUTE(SUBSTITUTE(SUBSTITUTE(SUBSTITUTE(SUBSTITUTE(E94,CHAR(160)," "),CHAR(9)," "),CHAR(10)," "),CHAR(11)," "),CHAR(12)," "),CHAR(13)," ")),validation_decision_use))=0,SUMPRODUCT(--EXACT(TRIM(SUBSTITUTE(SUBSTITUTE(SUBSTITUTE(SUBSTITUTE(SUBSTITUTE(SUBSTITUTE(F94,CHAR(160)," "),CHAR(9)," "),CHAR(10)," "),CHAR(11)," "),CHAR(12)," "),CHAR(13)," ")),validation_existing_view))=0,SUMPRODUCT(--EXACT(TRIM(SUBSTITUTE(SUBSTITUTE(SUBSTITUTE(SUBSTITUTE(SUBSTITUTE(SUBSTITUTE(G94,CHAR(160)," "),CHAR(9)," "),CHAR(10)," "),CHAR(11)," "),CHAR(12)," "),CHAR(13)," ")),validation_boundary_state))=0,SUMPRODUCT(--EXACT(TRIM(SUBSTITUTE(SUBSTITUTE(SUBSTITUTE(SUBSTITUTE(SUBSTITUTE(SUBSTITUTE(H94,CHAR(160)," "),CHAR(9)," "),CHAR(10)," "),CHAR(11)," "),CHAR(12)," "),CHAR(13)," ")),validation_boundary_effect))=0,SUMPRODUCT(--EXACT(TRIM(SUBSTITUTE(SUBSTITUTE(SUBSTITUTE(SUBSTITUTE(SUBSTITUTE(SUBSTITUTE(I94,CHAR(160)," "),CHAR(9)," "),CHAR(10)," "),CHAR(11)," "),CHAR(12)," "),CHAR(13)," ")),validation_boundary_state))=0,SUMPRODUCT(--EXACT(TRIM(SUBSTITUTE(SUBSTITUTE(SUBSTITUTE(SUBSTITUTE(SUBSTITUTE(SUBSTITUTE(J94,CHAR(160)," "),CHAR(9)," "),CHAR(10)," "),CHAR(11)," "),CHAR(12)," "),CHAR(13)," ")),validation_boundary_effect))=0,SUMPRODUCT(--EXACT(TRIM(SUBSTITUTE(SUBSTITUTE(SUBSTITUTE(SUBSTITUTE(SUBSTITUTE(SUBSTITUTE(K94,CHAR(160)," "),CHAR(9)," "),CHAR(10)," "),CHAR(11)," "),CHAR(12)," "),CHAR(13)," ")),validation_boundary_state))=0,SUMPRODUCT(--EXACT(TRIM(SUBSTITUTE(SUBSTITUTE(SUBSTITUTE(SUBSTITUTE(SUBSTITUTE(SUBSTITUTE(L94,CHAR(160)," "),CHAR(9)," "),CHAR(10)," "),CHAR(11)," "),CHAR(12)," "),CHAR(13)," ")),validation_boundary_effect))=0,SUMPRODUCT(--EXACT(TRIM(SUBSTITUTE(SUBSTITUTE(SUBSTITUTE(SUBSTITUTE(SUBSTITUTE(SUBSTITUTE(M94,CHAR(160)," "),CHAR(9)," "),CHAR(10)," "),CHAR(11)," "),CHAR(12)," "),CHAR(13)," ")),validation_boundary_state))=0,SUMPRODUCT(--EXACT(TRIM(SUBSTITUTE(SUBSTITUTE(SUBSTITUTE(SUBSTITUTE(SUBSTITUTE(SUBSTITUTE(N94,CHAR(160)," "),CHAR(9)," "),CHAR(10)," "),CHAR(11)," "),CHAR(12)," "),CHAR(13)," ")),validation_boundary_effect))=0),"INVALID_INPUT",IF(OR(TRIM(SUBSTITUTE(SUBSTITUTE(SUBSTITUTE(SUBSTITUTE(SUBSTITUTE(SUBSTITUTE(G94,CHAR(160)," "),CHAR(9)," "),CHAR(10)," "),CHAR(11)," "),CHAR(12)," "),CHAR(13)," "))="UNRESOLVED",TRIM(SUBSTITUTE(SUBSTITUTE(SUBSTITUTE(SUBSTITUTE(SUBSTITUTE(SUBSTITUTE(H94,CHAR(160)," "),CHAR(9)," "),CHAR(10)," "),CHAR(11)," "),CHAR(12)," "),CHAR(13)," "))="UNKNOWN",TRIM(SUBSTITUTE(SUBSTITUTE(SUBSTITUTE(SUBSTITUTE(SUBSTITUTE(SUBSTITUTE(I94,CHAR(160)," "),CHAR(9)," "),CHAR(10)," "),CHAR(11)," "),CHAR(12)," "),CHAR(13)," "))="UNRESOLVED",TRIM(SUBSTITUTE(SUBSTITUTE(SUBSTITUTE(SUBSTITUTE(SUBSTITUTE(SUBSTITUTE(J94,CHAR(160)," "),CHAR(9)," "),CHAR(10)," "),CHAR(11)," "),CHAR(12)," "),CHAR(13)," "))="UNKNOWN",TRIM(SUBSTITUTE(SUBSTITUTE(SUBSTITUTE(SUBSTITUTE(SUBSTITUTE(SUBSTITUTE(K94,CHAR(160)," "),CHAR(9)," "),CHAR(10)," "),CHAR(11)," "),CHAR(12)," "),CHAR(13)," "))="UNRESOLVED",TRIM(SUBSTITUTE(SUBSTITUTE(SUBSTITUTE(SUBSTITUTE(SUBSTITUTE(SUBSTITUTE(L94,CHAR(160)," "),CHAR(9)," "),CHAR(10)," "),CHAR(11)," "),CHAR(12)," "),CHAR(13)," "))="UNKNOWN",TRIM(SUBSTITUTE(SUBSTITUTE(SUBSTITUTE(SUBSTITUTE(SUBSTITUTE(SUBSTITUTE(M94,CHAR(160)," "),CHAR(9)," "),CHAR(10)," "),CHAR(11)," "),CHAR(12)," "),CHAR(13)," "))="UNRESOLVED",TRIM(SUBSTITUTE(SUBSTITUTE(SUBSTITUTE(SUBSTITUTE(SUBSTITUTE(SUBSTITUTE(N94,CHAR(160)," "),CHAR(9)," "),CHAR(10)," "),CHAR(11)," "),CHAR(12)," "),CHAR(13)," "))="UNKNOWN"),"RESOLVE_SCOPE",IF(AND(TRIM(SUBSTITUTE(SUBSTITUTE(SUBSTITUTE(SUBSTITUTE(SUBSTITUTE(SUBSTITUTE(F94,CHAR(160)," "),CHAR(9)," "),CHAR(10)," "),CHAR(11)," "),CHAR(12)," "),CHAR(13)," "))="CURRENT",OR(TRIM(SUBSTITUTE(SUBSTITUTE(SUBSTITUTE(SUBSTITUTE(SUBSTITUTE(SUBSTITUTE(H94,CHAR(160)," "),CHAR(9)," "),CHAR(10)," "),CHAR(11)," "),CHAR(12)," "),CHAR(13)," "))="MATERIAL",TRIM(SUBSTITUTE(SUBSTITUTE(SUBSTITUTE(SUBSTITUTE(SUBSTITUTE(SUBSTITUTE(J94,CHAR(160)," "),CHAR(9)," "),CHAR(10)," "),CHAR(11)," "),CHAR(12)," "),CHAR(13)," "))="MATERIAL",TRIM(SUBSTITUTE(SUBSTITUTE(SUBSTITUTE(SUBSTITUTE(SUBSTITUTE(SUBSTITUTE(L94,CHAR(160)," "),CHAR(9)," "),CHAR(10)," "),CHAR(11)," "),CHAR(12)," "),CHAR(13)," "))="MATERIAL",TRIM(SUBSTITUTE(SUBSTITUTE(SUBSTITUTE(SUBSTITUTE(SUBSTITUTE(SUBSTITUTE(N94,CHAR(160)," "),CHAR(9)," "),CHAR(10)," "),CHAR(11)," "),CHAR(12)," "),CHAR(13)," "))="MATERIAL")),"REOPEN_VIEW",IF((--(TRIM(SUBSTITUTE(SUBSTITUTE(SUBSTITUTE(SUBSTITUTE(SUBSTITUTE(SUBSTITUTE(H94,CHAR(160)," "),CHAR(9)," "),CHAR(10)," "),CHAR(11)," "),CHAR(12)," "),CHAR(13)," "))="MATERIAL")+--(TRIM(SUBSTITUTE(SUBSTITUTE(SUBSTITUTE(SUBSTITUTE(SUBSTITUTE(SUBSTITUTE(J94,CHAR(160)," "),CHAR(9)," "),CHAR(10)," "),CHAR(11)," "),CHAR(12)," "),CHAR(13)," "))="MATERIAL")+--(TRIM(SUBSTITUTE(SUBSTITUTE(SUBSTITUTE(SUBSTITUTE(SUBSTITUTE(SUBSTITUTE(L94,CHAR(160)," "),CHAR(9)," "),CHAR(10)," "),CHAR(11)," "),CHAR(12)," "),CHAR(13)," "))="MATERIAL")+--(TRIM(SUBSTITUTE(SUBSTITUTE(SUBSTITUTE(SUBSTITUTE(SUBSTITUTE(SUBSTITUTE(N94,CHAR(160)," "),CHAR(9)," "),CHAR(10)," "),CHAR(11)," "),CHAR(12)," "),CHAR(13)," "))="MATERIAL"))&gt;1,"SPLIT_MULTIPLE",IF(TRIM(SUBSTITUTE(SUBSTITUTE(SUBSTITUTE(SUBSTITUTE(SUBSTITUTE(SUBSTITUTE(H94,CHAR(160)," "),CHAR(9)," "),CHAR(10)," "),CHAR(11)," "),CHAR(12)," "),CHAR(13)," "))="MATERIAL","SPLIT_BUYER",IF(TRIM(SUBSTITUTE(SUBSTITUTE(SUBSTITUTE(SUBSTITUTE(SUBSTITUTE(SUBSTITUTE(J94,CHAR(160)," "),CHAR(9)," "),CHAR(10)," "),CHAR(11)," "),CHAR(12)," "),CHAR(13)," "))="MATERIAL","SPLIT_OFFER",IF(TRIM(SUBSTITUTE(SUBSTITUTE(SUBSTITUTE(SUBSTITUTE(SUBSTITUTE(SUBSTITUTE(L94,CHAR(160)," "),CHAR(9)," "),CHAR(10)," "),CHAR(11)," "),CHAR(12)," "),CHAR(13)," "))="MATERIAL","SPLIT_MARKET",IF(TRIM(SUBSTITUTE(SUBSTITUTE(SUBSTITUTE(SUBSTITUTE(SUBSTITUTE(SUBSTITUTE(N94,CHAR(160)," "),CHAR(9)," "),CHAR(10)," "),CHAR(11)," "),CHAR(12)," "),CHAR(13)," "))="MATERIAL","SPLIT_GEOGRAPHY","USE_ONE_VIEW")))))))))))</f>
      </c>
      <c r="R94" s="46">
        <f>IF(Q94=O94,"PASS","FAIL")</f>
      </c>
      <c r="S94" t="str">
        <v>{"decision_use":"strategy","existing_view":"NONE","buyer_state":"ESTABLISHED","buyer_effect":"SAME","buyer_label":"Enterprise buying group","offer_state":"ESTABLISHED","offer_effect":"SAME","offer_label":"Enterprise platform","market_state":7,"market_effect":"SAME","market_label":"Secure workflow coordination","geography_state":"ESTABLISHED","geography_effect":"SAME","geography_label":"EU buyers with confirmed serviceability"}</v>
      </c>
      <c r="T94" t="str">
        <v>Workbook formula applies — original canonical fixture</v>
      </c>
      <c r="U94" t="str">
        <v>INVALID_INPUT</v>
      </c>
      <c r="V94" t="str">
        <v>OBJECT</v>
      </c>
      <c r="W94" t="str">
        <v>Enterprise buying group</v>
      </c>
      <c r="X94" t="str">
        <v>Enterprise platform</v>
      </c>
      <c r="Y94" t="str">
        <v>Secure workflow coordination</v>
      </c>
      <c r="Z94" t="str">
        <v>EU buyers with confirmed serviceability</v>
      </c>
      <c r="AA94" t="str">
        <v>COMPLETE</v>
      </c>
      <c r="AB94" t="str">
        <v>NOT_READY_TO_PUBLISH</v>
      </c>
      <c r="AC94">
        <f>IF(OR(LEN(TRIM(SUBSTITUTE(SUBSTITUTE(SUBSTITUTE(SUBSTITUTE(SUBSTITUTE(SUBSTITUTE(W94,CHAR(160)," "),CHAR(9)," "),CHAR(10)," "),CHAR(11)," "),CHAR(12)," "),CHAR(13)," ")))=0,LEN(TRIM(SUBSTITUTE(SUBSTITUTE(SUBSTITUTE(SUBSTITUTE(SUBSTITUTE(SUBSTITUTE(X94,CHAR(160)," "),CHAR(9)," "),CHAR(10)," "),CHAR(11)," "),CHAR(12)," "),CHAR(13)," ")))=0,LEN(TRIM(SUBSTITUTE(SUBSTITUTE(SUBSTITUTE(SUBSTITUTE(SUBSTITUTE(SUBSTITUTE(Y94,CHAR(160)," "),CHAR(9)," "),CHAR(10)," "),CHAR(11)," "),CHAR(12)," "),CHAR(13)," ")))=0,LEN(TRIM(SUBSTITUTE(SUBSTITUTE(SUBSTITUTE(SUBSTITUTE(SUBSTITUTE(SUBSTITUTE(Z94,CHAR(160)," "),CHAR(9)," "),CHAR(10)," "),CHAR(11)," "),CHAR(12)," "),CHAR(13)," ")))=0),"INCOMPLETE","COMPLETE")</f>
      </c>
      <c r="AD94">
        <f>IF(AC94=AA94,"PASS","FAIL")</f>
      </c>
      <c r="AE94">
        <f>IF(OR(Q94="INVALID_INPUT",Q94="INCOMPLETE",Q94="RESOLVE_SCOPE",AC94="INCOMPLETE"),"NOT_READY_TO_PUBLISH","READY_FOR_HANDOFF")</f>
      </c>
      <c r="AF94">
        <f>IF(AE94=AB94,"PASS","FAIL")</f>
      </c>
    </row>
    <row r="95">
      <c r="A95" t="str">
        <v>INVALID-018</v>
      </c>
      <c r="B95" t="str">
        <v>invalid</v>
      </c>
      <c r="C95" t="str">
        <v>Wrong input type in market_effect</v>
      </c>
      <c r="D95" t="str">
        <v>YES</v>
      </c>
      <c r="E95" s="40" t="str">
        <v>strategy</v>
      </c>
      <c r="F95" s="40" t="str">
        <v>NONE</v>
      </c>
      <c r="G95" s="40" t="str">
        <v>ESTABLISHED</v>
      </c>
      <c r="H95" s="40" t="str">
        <v>SAME</v>
      </c>
      <c r="I95" s="40" t="str">
        <v>ESTABLISHED</v>
      </c>
      <c r="J95" s="40" t="str">
        <v>SAME</v>
      </c>
      <c r="K95" s="40" t="str">
        <v>ESTABLISHED</v>
      </c>
      <c r="L95" s="40" t="n">
        <v>7</v>
      </c>
      <c r="M95" s="40" t="str">
        <v>ESTABLISHED</v>
      </c>
      <c r="N95" s="40" t="str">
        <v>SAME</v>
      </c>
      <c r="O95" t="str">
        <v>INVALID_INPUT</v>
      </c>
      <c r="P95" t="str"/>
      <c r="Q95" s="46">
        <f>IF(V95="OBJECT_INVALID_FIELD_TYPE","INVALID_INPUT",IF(V95&lt;&gt;"OBJECT","INCOMPLETE",IF(OR(LEN(TRIM(SUBSTITUTE(SUBSTITUTE(SUBSTITUTE(SUBSTITUTE(SUBSTITUTE(SUBSTITUTE(E95,CHAR(160)," "),CHAR(9)," "),CHAR(10)," "),CHAR(11)," "),CHAR(12)," "),CHAR(13)," ")))=0,LEN(TRIM(SUBSTITUTE(SUBSTITUTE(SUBSTITUTE(SUBSTITUTE(SUBSTITUTE(SUBSTITUTE(F95,CHAR(160)," "),CHAR(9)," "),CHAR(10)," "),CHAR(11)," "),CHAR(12)," "),CHAR(13)," ")))=0,LEN(TRIM(SUBSTITUTE(SUBSTITUTE(SUBSTITUTE(SUBSTITUTE(SUBSTITUTE(SUBSTITUTE(G95,CHAR(160)," "),CHAR(9)," "),CHAR(10)," "),CHAR(11)," "),CHAR(12)," "),CHAR(13)," ")))=0,LEN(TRIM(SUBSTITUTE(SUBSTITUTE(SUBSTITUTE(SUBSTITUTE(SUBSTITUTE(SUBSTITUTE(H95,CHAR(160)," "),CHAR(9)," "),CHAR(10)," "),CHAR(11)," "),CHAR(12)," "),CHAR(13)," ")))=0,LEN(TRIM(SUBSTITUTE(SUBSTITUTE(SUBSTITUTE(SUBSTITUTE(SUBSTITUTE(SUBSTITUTE(I95,CHAR(160)," "),CHAR(9)," "),CHAR(10)," "),CHAR(11)," "),CHAR(12)," "),CHAR(13)," ")))=0,LEN(TRIM(SUBSTITUTE(SUBSTITUTE(SUBSTITUTE(SUBSTITUTE(SUBSTITUTE(SUBSTITUTE(J95,CHAR(160)," "),CHAR(9)," "),CHAR(10)," "),CHAR(11)," "),CHAR(12)," "),CHAR(13)," ")))=0,LEN(TRIM(SUBSTITUTE(SUBSTITUTE(SUBSTITUTE(SUBSTITUTE(SUBSTITUTE(SUBSTITUTE(K95,CHAR(160)," "),CHAR(9)," "),CHAR(10)," "),CHAR(11)," "),CHAR(12)," "),CHAR(13)," ")))=0,LEN(TRIM(SUBSTITUTE(SUBSTITUTE(SUBSTITUTE(SUBSTITUTE(SUBSTITUTE(SUBSTITUTE(L95,CHAR(160)," "),CHAR(9)," "),CHAR(10)," "),CHAR(11)," "),CHAR(12)," "),CHAR(13)," ")))=0,LEN(TRIM(SUBSTITUTE(SUBSTITUTE(SUBSTITUTE(SUBSTITUTE(SUBSTITUTE(SUBSTITUTE(M95,CHAR(160)," "),CHAR(9)," "),CHAR(10)," "),CHAR(11)," "),CHAR(12)," "),CHAR(13)," ")))=0,LEN(TRIM(SUBSTITUTE(SUBSTITUTE(SUBSTITUTE(SUBSTITUTE(SUBSTITUTE(SUBSTITUTE(N95,CHAR(160)," "),CHAR(9)," "),CHAR(10)," "),CHAR(11)," "),CHAR(12)," "),CHAR(13)," ")))=0),"INCOMPLETE",IF(OR(SUMPRODUCT(--EXACT(TRIM(SUBSTITUTE(SUBSTITUTE(SUBSTITUTE(SUBSTITUTE(SUBSTITUTE(SUBSTITUTE(E95,CHAR(160)," "),CHAR(9)," "),CHAR(10)," "),CHAR(11)," "),CHAR(12)," "),CHAR(13)," ")),validation_decision_use))=0,SUMPRODUCT(--EXACT(TRIM(SUBSTITUTE(SUBSTITUTE(SUBSTITUTE(SUBSTITUTE(SUBSTITUTE(SUBSTITUTE(F95,CHAR(160)," "),CHAR(9)," "),CHAR(10)," "),CHAR(11)," "),CHAR(12)," "),CHAR(13)," ")),validation_existing_view))=0,SUMPRODUCT(--EXACT(TRIM(SUBSTITUTE(SUBSTITUTE(SUBSTITUTE(SUBSTITUTE(SUBSTITUTE(SUBSTITUTE(G95,CHAR(160)," "),CHAR(9)," "),CHAR(10)," "),CHAR(11)," "),CHAR(12)," "),CHAR(13)," ")),validation_boundary_state))=0,SUMPRODUCT(--EXACT(TRIM(SUBSTITUTE(SUBSTITUTE(SUBSTITUTE(SUBSTITUTE(SUBSTITUTE(SUBSTITUTE(H95,CHAR(160)," "),CHAR(9)," "),CHAR(10)," "),CHAR(11)," "),CHAR(12)," "),CHAR(13)," ")),validation_boundary_effect))=0,SUMPRODUCT(--EXACT(TRIM(SUBSTITUTE(SUBSTITUTE(SUBSTITUTE(SUBSTITUTE(SUBSTITUTE(SUBSTITUTE(I95,CHAR(160)," "),CHAR(9)," "),CHAR(10)," "),CHAR(11)," "),CHAR(12)," "),CHAR(13)," ")),validation_boundary_state))=0,SUMPRODUCT(--EXACT(TRIM(SUBSTITUTE(SUBSTITUTE(SUBSTITUTE(SUBSTITUTE(SUBSTITUTE(SUBSTITUTE(J95,CHAR(160)," "),CHAR(9)," "),CHAR(10)," "),CHAR(11)," "),CHAR(12)," "),CHAR(13)," ")),validation_boundary_effect))=0,SUMPRODUCT(--EXACT(TRIM(SUBSTITUTE(SUBSTITUTE(SUBSTITUTE(SUBSTITUTE(SUBSTITUTE(SUBSTITUTE(K95,CHAR(160)," "),CHAR(9)," "),CHAR(10)," "),CHAR(11)," "),CHAR(12)," "),CHAR(13)," ")),validation_boundary_state))=0,SUMPRODUCT(--EXACT(TRIM(SUBSTITUTE(SUBSTITUTE(SUBSTITUTE(SUBSTITUTE(SUBSTITUTE(SUBSTITUTE(L95,CHAR(160)," "),CHAR(9)," "),CHAR(10)," "),CHAR(11)," "),CHAR(12)," "),CHAR(13)," ")),validation_boundary_effect))=0,SUMPRODUCT(--EXACT(TRIM(SUBSTITUTE(SUBSTITUTE(SUBSTITUTE(SUBSTITUTE(SUBSTITUTE(SUBSTITUTE(M95,CHAR(160)," "),CHAR(9)," "),CHAR(10)," "),CHAR(11)," "),CHAR(12)," "),CHAR(13)," ")),validation_boundary_state))=0,SUMPRODUCT(--EXACT(TRIM(SUBSTITUTE(SUBSTITUTE(SUBSTITUTE(SUBSTITUTE(SUBSTITUTE(SUBSTITUTE(N95,CHAR(160)," "),CHAR(9)," "),CHAR(10)," "),CHAR(11)," "),CHAR(12)," "),CHAR(13)," ")),validation_boundary_effect))=0),"INVALID_INPUT",IF(OR(TRIM(SUBSTITUTE(SUBSTITUTE(SUBSTITUTE(SUBSTITUTE(SUBSTITUTE(SUBSTITUTE(G95,CHAR(160)," "),CHAR(9)," "),CHAR(10)," "),CHAR(11)," "),CHAR(12)," "),CHAR(13)," "))="UNRESOLVED",TRIM(SUBSTITUTE(SUBSTITUTE(SUBSTITUTE(SUBSTITUTE(SUBSTITUTE(SUBSTITUTE(H95,CHAR(160)," "),CHAR(9)," "),CHAR(10)," "),CHAR(11)," "),CHAR(12)," "),CHAR(13)," "))="UNKNOWN",TRIM(SUBSTITUTE(SUBSTITUTE(SUBSTITUTE(SUBSTITUTE(SUBSTITUTE(SUBSTITUTE(I95,CHAR(160)," "),CHAR(9)," "),CHAR(10)," "),CHAR(11)," "),CHAR(12)," "),CHAR(13)," "))="UNRESOLVED",TRIM(SUBSTITUTE(SUBSTITUTE(SUBSTITUTE(SUBSTITUTE(SUBSTITUTE(SUBSTITUTE(J95,CHAR(160)," "),CHAR(9)," "),CHAR(10)," "),CHAR(11)," "),CHAR(12)," "),CHAR(13)," "))="UNKNOWN",TRIM(SUBSTITUTE(SUBSTITUTE(SUBSTITUTE(SUBSTITUTE(SUBSTITUTE(SUBSTITUTE(K95,CHAR(160)," "),CHAR(9)," "),CHAR(10)," "),CHAR(11)," "),CHAR(12)," "),CHAR(13)," "))="UNRESOLVED",TRIM(SUBSTITUTE(SUBSTITUTE(SUBSTITUTE(SUBSTITUTE(SUBSTITUTE(SUBSTITUTE(L95,CHAR(160)," "),CHAR(9)," "),CHAR(10)," "),CHAR(11)," "),CHAR(12)," "),CHAR(13)," "))="UNKNOWN",TRIM(SUBSTITUTE(SUBSTITUTE(SUBSTITUTE(SUBSTITUTE(SUBSTITUTE(SUBSTITUTE(M95,CHAR(160)," "),CHAR(9)," "),CHAR(10)," "),CHAR(11)," "),CHAR(12)," "),CHAR(13)," "))="UNRESOLVED",TRIM(SUBSTITUTE(SUBSTITUTE(SUBSTITUTE(SUBSTITUTE(SUBSTITUTE(SUBSTITUTE(N95,CHAR(160)," "),CHAR(9)," "),CHAR(10)," "),CHAR(11)," "),CHAR(12)," "),CHAR(13)," "))="UNKNOWN"),"RESOLVE_SCOPE",IF(AND(TRIM(SUBSTITUTE(SUBSTITUTE(SUBSTITUTE(SUBSTITUTE(SUBSTITUTE(SUBSTITUTE(F95,CHAR(160)," "),CHAR(9)," "),CHAR(10)," "),CHAR(11)," "),CHAR(12)," "),CHAR(13)," "))="CURRENT",OR(TRIM(SUBSTITUTE(SUBSTITUTE(SUBSTITUTE(SUBSTITUTE(SUBSTITUTE(SUBSTITUTE(H95,CHAR(160)," "),CHAR(9)," "),CHAR(10)," "),CHAR(11)," "),CHAR(12)," "),CHAR(13)," "))="MATERIAL",TRIM(SUBSTITUTE(SUBSTITUTE(SUBSTITUTE(SUBSTITUTE(SUBSTITUTE(SUBSTITUTE(J95,CHAR(160)," "),CHAR(9)," "),CHAR(10)," "),CHAR(11)," "),CHAR(12)," "),CHAR(13)," "))="MATERIAL",TRIM(SUBSTITUTE(SUBSTITUTE(SUBSTITUTE(SUBSTITUTE(SUBSTITUTE(SUBSTITUTE(L95,CHAR(160)," "),CHAR(9)," "),CHAR(10)," "),CHAR(11)," "),CHAR(12)," "),CHAR(13)," "))="MATERIAL",TRIM(SUBSTITUTE(SUBSTITUTE(SUBSTITUTE(SUBSTITUTE(SUBSTITUTE(SUBSTITUTE(N95,CHAR(160)," "),CHAR(9)," "),CHAR(10)," "),CHAR(11)," "),CHAR(12)," "),CHAR(13)," "))="MATERIAL")),"REOPEN_VIEW",IF((--(TRIM(SUBSTITUTE(SUBSTITUTE(SUBSTITUTE(SUBSTITUTE(SUBSTITUTE(SUBSTITUTE(H95,CHAR(160)," "),CHAR(9)," "),CHAR(10)," "),CHAR(11)," "),CHAR(12)," "),CHAR(13)," "))="MATERIAL")+--(TRIM(SUBSTITUTE(SUBSTITUTE(SUBSTITUTE(SUBSTITUTE(SUBSTITUTE(SUBSTITUTE(J95,CHAR(160)," "),CHAR(9)," "),CHAR(10)," "),CHAR(11)," "),CHAR(12)," "),CHAR(13)," "))="MATERIAL")+--(TRIM(SUBSTITUTE(SUBSTITUTE(SUBSTITUTE(SUBSTITUTE(SUBSTITUTE(SUBSTITUTE(L95,CHAR(160)," "),CHAR(9)," "),CHAR(10)," "),CHAR(11)," "),CHAR(12)," "),CHAR(13)," "))="MATERIAL")+--(TRIM(SUBSTITUTE(SUBSTITUTE(SUBSTITUTE(SUBSTITUTE(SUBSTITUTE(SUBSTITUTE(N95,CHAR(160)," "),CHAR(9)," "),CHAR(10)," "),CHAR(11)," "),CHAR(12)," "),CHAR(13)," "))="MATERIAL"))&gt;1,"SPLIT_MULTIPLE",IF(TRIM(SUBSTITUTE(SUBSTITUTE(SUBSTITUTE(SUBSTITUTE(SUBSTITUTE(SUBSTITUTE(H95,CHAR(160)," "),CHAR(9)," "),CHAR(10)," "),CHAR(11)," "),CHAR(12)," "),CHAR(13)," "))="MATERIAL","SPLIT_BUYER",IF(TRIM(SUBSTITUTE(SUBSTITUTE(SUBSTITUTE(SUBSTITUTE(SUBSTITUTE(SUBSTITUTE(J95,CHAR(160)," "),CHAR(9)," "),CHAR(10)," "),CHAR(11)," "),CHAR(12)," "),CHAR(13)," "))="MATERIAL","SPLIT_OFFER",IF(TRIM(SUBSTITUTE(SUBSTITUTE(SUBSTITUTE(SUBSTITUTE(SUBSTITUTE(SUBSTITUTE(L95,CHAR(160)," "),CHAR(9)," "),CHAR(10)," "),CHAR(11)," "),CHAR(12)," "),CHAR(13)," "))="MATERIAL","SPLIT_MARKET",IF(TRIM(SUBSTITUTE(SUBSTITUTE(SUBSTITUTE(SUBSTITUTE(SUBSTITUTE(SUBSTITUTE(N95,CHAR(160)," "),CHAR(9)," "),CHAR(10)," "),CHAR(11)," "),CHAR(12)," "),CHAR(13)," "))="MATERIAL","SPLIT_GEOGRAPHY","USE_ONE_VIEW")))))))))))</f>
      </c>
      <c r="R95" s="46">
        <f>IF(Q95=O95,"PASS","FAIL")</f>
      </c>
      <c r="S95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platform","market_state":"ESTABLISHED","market_effect":7,"market_label":"Secure workflow coordination","geography_state":"ESTABLISHED","geography_effect":"SAME","geography_label":"EU buyers with confirmed serviceability"}</v>
      </c>
      <c r="T95" t="str">
        <v>Workbook formula applies — original canonical fixture</v>
      </c>
      <c r="U95" t="str">
        <v>INVALID_INPUT</v>
      </c>
      <c r="V95" t="str">
        <v>OBJECT</v>
      </c>
      <c r="W95" t="str">
        <v>Enterprise buying group</v>
      </c>
      <c r="X95" t="str">
        <v>Enterprise platform</v>
      </c>
      <c r="Y95" t="str">
        <v>Secure workflow coordination</v>
      </c>
      <c r="Z95" t="str">
        <v>EU buyers with confirmed serviceability</v>
      </c>
      <c r="AA95" t="str">
        <v>COMPLETE</v>
      </c>
      <c r="AB95" t="str">
        <v>NOT_READY_TO_PUBLISH</v>
      </c>
      <c r="AC95">
        <f>IF(OR(LEN(TRIM(SUBSTITUTE(SUBSTITUTE(SUBSTITUTE(SUBSTITUTE(SUBSTITUTE(SUBSTITUTE(W95,CHAR(160)," "),CHAR(9)," "),CHAR(10)," "),CHAR(11)," "),CHAR(12)," "),CHAR(13)," ")))=0,LEN(TRIM(SUBSTITUTE(SUBSTITUTE(SUBSTITUTE(SUBSTITUTE(SUBSTITUTE(SUBSTITUTE(X95,CHAR(160)," "),CHAR(9)," "),CHAR(10)," "),CHAR(11)," "),CHAR(12)," "),CHAR(13)," ")))=0,LEN(TRIM(SUBSTITUTE(SUBSTITUTE(SUBSTITUTE(SUBSTITUTE(SUBSTITUTE(SUBSTITUTE(Y95,CHAR(160)," "),CHAR(9)," "),CHAR(10)," "),CHAR(11)," "),CHAR(12)," "),CHAR(13)," ")))=0,LEN(TRIM(SUBSTITUTE(SUBSTITUTE(SUBSTITUTE(SUBSTITUTE(SUBSTITUTE(SUBSTITUTE(Z95,CHAR(160)," "),CHAR(9)," "),CHAR(10)," "),CHAR(11)," "),CHAR(12)," "),CHAR(13)," ")))=0),"INCOMPLETE","COMPLETE")</f>
      </c>
      <c r="AD95">
        <f>IF(AC95=AA95,"PASS","FAIL")</f>
      </c>
      <c r="AE95">
        <f>IF(OR(Q95="INVALID_INPUT",Q95="INCOMPLETE",Q95="RESOLVE_SCOPE",AC95="INCOMPLETE"),"NOT_READY_TO_PUBLISH","READY_FOR_HANDOFF")</f>
      </c>
      <c r="AF95">
        <f>IF(AE95=AB95,"PASS","FAIL")</f>
      </c>
    </row>
    <row r="96">
      <c r="A96" t="str">
        <v>INVALID-019</v>
      </c>
      <c r="B96" t="str">
        <v>invalid</v>
      </c>
      <c r="C96" t="str">
        <v>Wrong input type in geography_state</v>
      </c>
      <c r="D96" t="str">
        <v>YES</v>
      </c>
      <c r="E96" s="40" t="str">
        <v>strategy</v>
      </c>
      <c r="F96" s="40" t="str">
        <v>NONE</v>
      </c>
      <c r="G96" s="40" t="str">
        <v>ESTABLISHED</v>
      </c>
      <c r="H96" s="40" t="str">
        <v>SAME</v>
      </c>
      <c r="I96" s="40" t="str">
        <v>ESTABLISHED</v>
      </c>
      <c r="J96" s="40" t="str">
        <v>SAME</v>
      </c>
      <c r="K96" s="40" t="str">
        <v>ESTABLISHED</v>
      </c>
      <c r="L96" s="40" t="str">
        <v>SAME</v>
      </c>
      <c r="M96" s="40" t="n">
        <v>7</v>
      </c>
      <c r="N96" s="40" t="str">
        <v>SAME</v>
      </c>
      <c r="O96" t="str">
        <v>INVALID_INPUT</v>
      </c>
      <c r="P96" t="str"/>
      <c r="Q96" s="46">
        <f>IF(V96="OBJECT_INVALID_FIELD_TYPE","INVALID_INPUT",IF(V96&lt;&gt;"OBJECT","INCOMPLETE",IF(OR(LEN(TRIM(SUBSTITUTE(SUBSTITUTE(SUBSTITUTE(SUBSTITUTE(SUBSTITUTE(SUBSTITUTE(E96,CHAR(160)," "),CHAR(9)," "),CHAR(10)," "),CHAR(11)," "),CHAR(12)," "),CHAR(13)," ")))=0,LEN(TRIM(SUBSTITUTE(SUBSTITUTE(SUBSTITUTE(SUBSTITUTE(SUBSTITUTE(SUBSTITUTE(F96,CHAR(160)," "),CHAR(9)," "),CHAR(10)," "),CHAR(11)," "),CHAR(12)," "),CHAR(13)," ")))=0,LEN(TRIM(SUBSTITUTE(SUBSTITUTE(SUBSTITUTE(SUBSTITUTE(SUBSTITUTE(SUBSTITUTE(G96,CHAR(160)," "),CHAR(9)," "),CHAR(10)," "),CHAR(11)," "),CHAR(12)," "),CHAR(13)," ")))=0,LEN(TRIM(SUBSTITUTE(SUBSTITUTE(SUBSTITUTE(SUBSTITUTE(SUBSTITUTE(SUBSTITUTE(H96,CHAR(160)," "),CHAR(9)," "),CHAR(10)," "),CHAR(11)," "),CHAR(12)," "),CHAR(13)," ")))=0,LEN(TRIM(SUBSTITUTE(SUBSTITUTE(SUBSTITUTE(SUBSTITUTE(SUBSTITUTE(SUBSTITUTE(I96,CHAR(160)," "),CHAR(9)," "),CHAR(10)," "),CHAR(11)," "),CHAR(12)," "),CHAR(13)," ")))=0,LEN(TRIM(SUBSTITUTE(SUBSTITUTE(SUBSTITUTE(SUBSTITUTE(SUBSTITUTE(SUBSTITUTE(J96,CHAR(160)," "),CHAR(9)," "),CHAR(10)," "),CHAR(11)," "),CHAR(12)," "),CHAR(13)," ")))=0,LEN(TRIM(SUBSTITUTE(SUBSTITUTE(SUBSTITUTE(SUBSTITUTE(SUBSTITUTE(SUBSTITUTE(K96,CHAR(160)," "),CHAR(9)," "),CHAR(10)," "),CHAR(11)," "),CHAR(12)," "),CHAR(13)," ")))=0,LEN(TRIM(SUBSTITUTE(SUBSTITUTE(SUBSTITUTE(SUBSTITUTE(SUBSTITUTE(SUBSTITUTE(L96,CHAR(160)," "),CHAR(9)," "),CHAR(10)," "),CHAR(11)," "),CHAR(12)," "),CHAR(13)," ")))=0,LEN(TRIM(SUBSTITUTE(SUBSTITUTE(SUBSTITUTE(SUBSTITUTE(SUBSTITUTE(SUBSTITUTE(M96,CHAR(160)," "),CHAR(9)," "),CHAR(10)," "),CHAR(11)," "),CHAR(12)," "),CHAR(13)," ")))=0,LEN(TRIM(SUBSTITUTE(SUBSTITUTE(SUBSTITUTE(SUBSTITUTE(SUBSTITUTE(SUBSTITUTE(N96,CHAR(160)," "),CHAR(9)," "),CHAR(10)," "),CHAR(11)," "),CHAR(12)," "),CHAR(13)," ")))=0),"INCOMPLETE",IF(OR(SUMPRODUCT(--EXACT(TRIM(SUBSTITUTE(SUBSTITUTE(SUBSTITUTE(SUBSTITUTE(SUBSTITUTE(SUBSTITUTE(E96,CHAR(160)," "),CHAR(9)," "),CHAR(10)," "),CHAR(11)," "),CHAR(12)," "),CHAR(13)," ")),validation_decision_use))=0,SUMPRODUCT(--EXACT(TRIM(SUBSTITUTE(SUBSTITUTE(SUBSTITUTE(SUBSTITUTE(SUBSTITUTE(SUBSTITUTE(F96,CHAR(160)," "),CHAR(9)," "),CHAR(10)," "),CHAR(11)," "),CHAR(12)," "),CHAR(13)," ")),validation_existing_view))=0,SUMPRODUCT(--EXACT(TRIM(SUBSTITUTE(SUBSTITUTE(SUBSTITUTE(SUBSTITUTE(SUBSTITUTE(SUBSTITUTE(G96,CHAR(160)," "),CHAR(9)," "),CHAR(10)," "),CHAR(11)," "),CHAR(12)," "),CHAR(13)," ")),validation_boundary_state))=0,SUMPRODUCT(--EXACT(TRIM(SUBSTITUTE(SUBSTITUTE(SUBSTITUTE(SUBSTITUTE(SUBSTITUTE(SUBSTITUTE(H96,CHAR(160)," "),CHAR(9)," "),CHAR(10)," "),CHAR(11)," "),CHAR(12)," "),CHAR(13)," ")),validation_boundary_effect))=0,SUMPRODUCT(--EXACT(TRIM(SUBSTITUTE(SUBSTITUTE(SUBSTITUTE(SUBSTITUTE(SUBSTITUTE(SUBSTITUTE(I96,CHAR(160)," "),CHAR(9)," "),CHAR(10)," "),CHAR(11)," "),CHAR(12)," "),CHAR(13)," ")),validation_boundary_state))=0,SUMPRODUCT(--EXACT(TRIM(SUBSTITUTE(SUBSTITUTE(SUBSTITUTE(SUBSTITUTE(SUBSTITUTE(SUBSTITUTE(J96,CHAR(160)," "),CHAR(9)," "),CHAR(10)," "),CHAR(11)," "),CHAR(12)," "),CHAR(13)," ")),validation_boundary_effect))=0,SUMPRODUCT(--EXACT(TRIM(SUBSTITUTE(SUBSTITUTE(SUBSTITUTE(SUBSTITUTE(SUBSTITUTE(SUBSTITUTE(K96,CHAR(160)," "),CHAR(9)," "),CHAR(10)," "),CHAR(11)," "),CHAR(12)," "),CHAR(13)," ")),validation_boundary_state))=0,SUMPRODUCT(--EXACT(TRIM(SUBSTITUTE(SUBSTITUTE(SUBSTITUTE(SUBSTITUTE(SUBSTITUTE(SUBSTITUTE(L96,CHAR(160)," "),CHAR(9)," "),CHAR(10)," "),CHAR(11)," "),CHAR(12)," "),CHAR(13)," ")),validation_boundary_effect))=0,SUMPRODUCT(--EXACT(TRIM(SUBSTITUTE(SUBSTITUTE(SUBSTITUTE(SUBSTITUTE(SUBSTITUTE(SUBSTITUTE(M96,CHAR(160)," "),CHAR(9)," "),CHAR(10)," "),CHAR(11)," "),CHAR(12)," "),CHAR(13)," ")),validation_boundary_state))=0,SUMPRODUCT(--EXACT(TRIM(SUBSTITUTE(SUBSTITUTE(SUBSTITUTE(SUBSTITUTE(SUBSTITUTE(SUBSTITUTE(N96,CHAR(160)," "),CHAR(9)," "),CHAR(10)," "),CHAR(11)," "),CHAR(12)," "),CHAR(13)," ")),validation_boundary_effect))=0),"INVALID_INPUT",IF(OR(TRIM(SUBSTITUTE(SUBSTITUTE(SUBSTITUTE(SUBSTITUTE(SUBSTITUTE(SUBSTITUTE(G96,CHAR(160)," "),CHAR(9)," "),CHAR(10)," "),CHAR(11)," "),CHAR(12)," "),CHAR(13)," "))="UNRESOLVED",TRIM(SUBSTITUTE(SUBSTITUTE(SUBSTITUTE(SUBSTITUTE(SUBSTITUTE(SUBSTITUTE(H96,CHAR(160)," "),CHAR(9)," "),CHAR(10)," "),CHAR(11)," "),CHAR(12)," "),CHAR(13)," "))="UNKNOWN",TRIM(SUBSTITUTE(SUBSTITUTE(SUBSTITUTE(SUBSTITUTE(SUBSTITUTE(SUBSTITUTE(I96,CHAR(160)," "),CHAR(9)," "),CHAR(10)," "),CHAR(11)," "),CHAR(12)," "),CHAR(13)," "))="UNRESOLVED",TRIM(SUBSTITUTE(SUBSTITUTE(SUBSTITUTE(SUBSTITUTE(SUBSTITUTE(SUBSTITUTE(J96,CHAR(160)," "),CHAR(9)," "),CHAR(10)," "),CHAR(11)," "),CHAR(12)," "),CHAR(13)," "))="UNKNOWN",TRIM(SUBSTITUTE(SUBSTITUTE(SUBSTITUTE(SUBSTITUTE(SUBSTITUTE(SUBSTITUTE(K96,CHAR(160)," "),CHAR(9)," "),CHAR(10)," "),CHAR(11)," "),CHAR(12)," "),CHAR(13)," "))="UNRESOLVED",TRIM(SUBSTITUTE(SUBSTITUTE(SUBSTITUTE(SUBSTITUTE(SUBSTITUTE(SUBSTITUTE(L96,CHAR(160)," "),CHAR(9)," "),CHAR(10)," "),CHAR(11)," "),CHAR(12)," "),CHAR(13)," "))="UNKNOWN",TRIM(SUBSTITUTE(SUBSTITUTE(SUBSTITUTE(SUBSTITUTE(SUBSTITUTE(SUBSTITUTE(M96,CHAR(160)," "),CHAR(9)," "),CHAR(10)," "),CHAR(11)," "),CHAR(12)," "),CHAR(13)," "))="UNRESOLVED",TRIM(SUBSTITUTE(SUBSTITUTE(SUBSTITUTE(SUBSTITUTE(SUBSTITUTE(SUBSTITUTE(N96,CHAR(160)," "),CHAR(9)," "),CHAR(10)," "),CHAR(11)," "),CHAR(12)," "),CHAR(13)," "))="UNKNOWN"),"RESOLVE_SCOPE",IF(AND(TRIM(SUBSTITUTE(SUBSTITUTE(SUBSTITUTE(SUBSTITUTE(SUBSTITUTE(SUBSTITUTE(F96,CHAR(160)," "),CHAR(9)," "),CHAR(10)," "),CHAR(11)," "),CHAR(12)," "),CHAR(13)," "))="CURRENT",OR(TRIM(SUBSTITUTE(SUBSTITUTE(SUBSTITUTE(SUBSTITUTE(SUBSTITUTE(SUBSTITUTE(H96,CHAR(160)," "),CHAR(9)," "),CHAR(10)," "),CHAR(11)," "),CHAR(12)," "),CHAR(13)," "))="MATERIAL",TRIM(SUBSTITUTE(SUBSTITUTE(SUBSTITUTE(SUBSTITUTE(SUBSTITUTE(SUBSTITUTE(J96,CHAR(160)," "),CHAR(9)," "),CHAR(10)," "),CHAR(11)," "),CHAR(12)," "),CHAR(13)," "))="MATERIAL",TRIM(SUBSTITUTE(SUBSTITUTE(SUBSTITUTE(SUBSTITUTE(SUBSTITUTE(SUBSTITUTE(L96,CHAR(160)," "),CHAR(9)," "),CHAR(10)," "),CHAR(11)," "),CHAR(12)," "),CHAR(13)," "))="MATERIAL",TRIM(SUBSTITUTE(SUBSTITUTE(SUBSTITUTE(SUBSTITUTE(SUBSTITUTE(SUBSTITUTE(N96,CHAR(160)," "),CHAR(9)," "),CHAR(10)," "),CHAR(11)," "),CHAR(12)," "),CHAR(13)," "))="MATERIAL")),"REOPEN_VIEW",IF((--(TRIM(SUBSTITUTE(SUBSTITUTE(SUBSTITUTE(SUBSTITUTE(SUBSTITUTE(SUBSTITUTE(H96,CHAR(160)," "),CHAR(9)," "),CHAR(10)," "),CHAR(11)," "),CHAR(12)," "),CHAR(13)," "))="MATERIAL")+--(TRIM(SUBSTITUTE(SUBSTITUTE(SUBSTITUTE(SUBSTITUTE(SUBSTITUTE(SUBSTITUTE(J96,CHAR(160)," "),CHAR(9)," "),CHAR(10)," "),CHAR(11)," "),CHAR(12)," "),CHAR(13)," "))="MATERIAL")+--(TRIM(SUBSTITUTE(SUBSTITUTE(SUBSTITUTE(SUBSTITUTE(SUBSTITUTE(SUBSTITUTE(L96,CHAR(160)," "),CHAR(9)," "),CHAR(10)," "),CHAR(11)," "),CHAR(12)," "),CHAR(13)," "))="MATERIAL")+--(TRIM(SUBSTITUTE(SUBSTITUTE(SUBSTITUTE(SUBSTITUTE(SUBSTITUTE(SUBSTITUTE(N96,CHAR(160)," "),CHAR(9)," "),CHAR(10)," "),CHAR(11)," "),CHAR(12)," "),CHAR(13)," "))="MATERIAL"))&gt;1,"SPLIT_MULTIPLE",IF(TRIM(SUBSTITUTE(SUBSTITUTE(SUBSTITUTE(SUBSTITUTE(SUBSTITUTE(SUBSTITUTE(H96,CHAR(160)," "),CHAR(9)," "),CHAR(10)," "),CHAR(11)," "),CHAR(12)," "),CHAR(13)," "))="MATERIAL","SPLIT_BUYER",IF(TRIM(SUBSTITUTE(SUBSTITUTE(SUBSTITUTE(SUBSTITUTE(SUBSTITUTE(SUBSTITUTE(J96,CHAR(160)," "),CHAR(9)," "),CHAR(10)," "),CHAR(11)," "),CHAR(12)," "),CHAR(13)," "))="MATERIAL","SPLIT_OFFER",IF(TRIM(SUBSTITUTE(SUBSTITUTE(SUBSTITUTE(SUBSTITUTE(SUBSTITUTE(SUBSTITUTE(L96,CHAR(160)," "),CHAR(9)," "),CHAR(10)," "),CHAR(11)," "),CHAR(12)," "),CHAR(13)," "))="MATERIAL","SPLIT_MARKET",IF(TRIM(SUBSTITUTE(SUBSTITUTE(SUBSTITUTE(SUBSTITUTE(SUBSTITUTE(SUBSTITUTE(N96,CHAR(160)," "),CHAR(9)," "),CHAR(10)," "),CHAR(11)," "),CHAR(12)," "),CHAR(13)," "))="MATERIAL","SPLIT_GEOGRAPHY","USE_ONE_VIEW")))))))))))</f>
      </c>
      <c r="R96" s="46">
        <f>IF(Q96=O96,"PASS","FAIL")</f>
      </c>
      <c r="S96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coordination","geography_state":7,"geography_effect":"SAME","geography_label":"EU buyers with confirmed serviceability"}</v>
      </c>
      <c r="T96" t="str">
        <v>Workbook formula applies — original canonical fixture</v>
      </c>
      <c r="U96" t="str">
        <v>INVALID_INPUT</v>
      </c>
      <c r="V96" t="str">
        <v>OBJECT</v>
      </c>
      <c r="W96" t="str">
        <v>Enterprise buying group</v>
      </c>
      <c r="X96" t="str">
        <v>Enterprise platform</v>
      </c>
      <c r="Y96" t="str">
        <v>Secure workflow coordination</v>
      </c>
      <c r="Z96" t="str">
        <v>EU buyers with confirmed serviceability</v>
      </c>
      <c r="AA96" t="str">
        <v>COMPLETE</v>
      </c>
      <c r="AB96" t="str">
        <v>NOT_READY_TO_PUBLISH</v>
      </c>
      <c r="AC96">
        <f>IF(OR(LEN(TRIM(SUBSTITUTE(SUBSTITUTE(SUBSTITUTE(SUBSTITUTE(SUBSTITUTE(SUBSTITUTE(W96,CHAR(160)," "),CHAR(9)," "),CHAR(10)," "),CHAR(11)," "),CHAR(12)," "),CHAR(13)," ")))=0,LEN(TRIM(SUBSTITUTE(SUBSTITUTE(SUBSTITUTE(SUBSTITUTE(SUBSTITUTE(SUBSTITUTE(X96,CHAR(160)," "),CHAR(9)," "),CHAR(10)," "),CHAR(11)," "),CHAR(12)," "),CHAR(13)," ")))=0,LEN(TRIM(SUBSTITUTE(SUBSTITUTE(SUBSTITUTE(SUBSTITUTE(SUBSTITUTE(SUBSTITUTE(Y96,CHAR(160)," "),CHAR(9)," "),CHAR(10)," "),CHAR(11)," "),CHAR(12)," "),CHAR(13)," ")))=0,LEN(TRIM(SUBSTITUTE(SUBSTITUTE(SUBSTITUTE(SUBSTITUTE(SUBSTITUTE(SUBSTITUTE(Z96,CHAR(160)," "),CHAR(9)," "),CHAR(10)," "),CHAR(11)," "),CHAR(12)," "),CHAR(13)," ")))=0),"INCOMPLETE","COMPLETE")</f>
      </c>
      <c r="AD96">
        <f>IF(AC96=AA96,"PASS","FAIL")</f>
      </c>
      <c r="AE96">
        <f>IF(OR(Q96="INVALID_INPUT",Q96="INCOMPLETE",Q96="RESOLVE_SCOPE",AC96="INCOMPLETE"),"NOT_READY_TO_PUBLISH","READY_FOR_HANDOFF")</f>
      </c>
      <c r="AF96">
        <f>IF(AE96=AB96,"PASS","FAIL")</f>
      </c>
    </row>
    <row r="97">
      <c r="A97" t="str">
        <v>INVALID-020</v>
      </c>
      <c r="B97" t="str">
        <v>invalid</v>
      </c>
      <c r="C97" t="str">
        <v>Wrong input type in geography_effect</v>
      </c>
      <c r="D97" t="str">
        <v>YES</v>
      </c>
      <c r="E97" s="40" t="str">
        <v>strategy</v>
      </c>
      <c r="F97" s="40" t="str">
        <v>NONE</v>
      </c>
      <c r="G97" s="40" t="str">
        <v>ESTABLISHED</v>
      </c>
      <c r="H97" s="40" t="str">
        <v>SAME</v>
      </c>
      <c r="I97" s="40" t="str">
        <v>ESTABLISHED</v>
      </c>
      <c r="J97" s="40" t="str">
        <v>SAME</v>
      </c>
      <c r="K97" s="40" t="str">
        <v>ESTABLISHED</v>
      </c>
      <c r="L97" s="40" t="str">
        <v>SAME</v>
      </c>
      <c r="M97" s="40" t="str">
        <v>ESTABLISHED</v>
      </c>
      <c r="N97" s="40" t="n">
        <v>7</v>
      </c>
      <c r="O97" t="str">
        <v>INVALID_INPUT</v>
      </c>
      <c r="P97" t="str"/>
      <c r="Q97" s="46">
        <f>IF(V97="OBJECT_INVALID_FIELD_TYPE","INVALID_INPUT",IF(V97&lt;&gt;"OBJECT","INCOMPLETE",IF(OR(LEN(TRIM(SUBSTITUTE(SUBSTITUTE(SUBSTITUTE(SUBSTITUTE(SUBSTITUTE(SUBSTITUTE(E97,CHAR(160)," "),CHAR(9)," "),CHAR(10)," "),CHAR(11)," "),CHAR(12)," "),CHAR(13)," ")))=0,LEN(TRIM(SUBSTITUTE(SUBSTITUTE(SUBSTITUTE(SUBSTITUTE(SUBSTITUTE(SUBSTITUTE(F97,CHAR(160)," "),CHAR(9)," "),CHAR(10)," "),CHAR(11)," "),CHAR(12)," "),CHAR(13)," ")))=0,LEN(TRIM(SUBSTITUTE(SUBSTITUTE(SUBSTITUTE(SUBSTITUTE(SUBSTITUTE(SUBSTITUTE(G97,CHAR(160)," "),CHAR(9)," "),CHAR(10)," "),CHAR(11)," "),CHAR(12)," "),CHAR(13)," ")))=0,LEN(TRIM(SUBSTITUTE(SUBSTITUTE(SUBSTITUTE(SUBSTITUTE(SUBSTITUTE(SUBSTITUTE(H97,CHAR(160)," "),CHAR(9)," "),CHAR(10)," "),CHAR(11)," "),CHAR(12)," "),CHAR(13)," ")))=0,LEN(TRIM(SUBSTITUTE(SUBSTITUTE(SUBSTITUTE(SUBSTITUTE(SUBSTITUTE(SUBSTITUTE(I97,CHAR(160)," "),CHAR(9)," "),CHAR(10)," "),CHAR(11)," "),CHAR(12)," "),CHAR(13)," ")))=0,LEN(TRIM(SUBSTITUTE(SUBSTITUTE(SUBSTITUTE(SUBSTITUTE(SUBSTITUTE(SUBSTITUTE(J97,CHAR(160)," "),CHAR(9)," "),CHAR(10)," "),CHAR(11)," "),CHAR(12)," "),CHAR(13)," ")))=0,LEN(TRIM(SUBSTITUTE(SUBSTITUTE(SUBSTITUTE(SUBSTITUTE(SUBSTITUTE(SUBSTITUTE(K97,CHAR(160)," "),CHAR(9)," "),CHAR(10)," "),CHAR(11)," "),CHAR(12)," "),CHAR(13)," ")))=0,LEN(TRIM(SUBSTITUTE(SUBSTITUTE(SUBSTITUTE(SUBSTITUTE(SUBSTITUTE(SUBSTITUTE(L97,CHAR(160)," "),CHAR(9)," "),CHAR(10)," "),CHAR(11)," "),CHAR(12)," "),CHAR(13)," ")))=0,LEN(TRIM(SUBSTITUTE(SUBSTITUTE(SUBSTITUTE(SUBSTITUTE(SUBSTITUTE(SUBSTITUTE(M97,CHAR(160)," "),CHAR(9)," "),CHAR(10)," "),CHAR(11)," "),CHAR(12)," "),CHAR(13)," ")))=0,LEN(TRIM(SUBSTITUTE(SUBSTITUTE(SUBSTITUTE(SUBSTITUTE(SUBSTITUTE(SUBSTITUTE(N97,CHAR(160)," "),CHAR(9)," "),CHAR(10)," "),CHAR(11)," "),CHAR(12)," "),CHAR(13)," ")))=0),"INCOMPLETE",IF(OR(SUMPRODUCT(--EXACT(TRIM(SUBSTITUTE(SUBSTITUTE(SUBSTITUTE(SUBSTITUTE(SUBSTITUTE(SUBSTITUTE(E97,CHAR(160)," "),CHAR(9)," "),CHAR(10)," "),CHAR(11)," "),CHAR(12)," "),CHAR(13)," ")),validation_decision_use))=0,SUMPRODUCT(--EXACT(TRIM(SUBSTITUTE(SUBSTITUTE(SUBSTITUTE(SUBSTITUTE(SUBSTITUTE(SUBSTITUTE(F97,CHAR(160)," "),CHAR(9)," "),CHAR(10)," "),CHAR(11)," "),CHAR(12)," "),CHAR(13)," ")),validation_existing_view))=0,SUMPRODUCT(--EXACT(TRIM(SUBSTITUTE(SUBSTITUTE(SUBSTITUTE(SUBSTITUTE(SUBSTITUTE(SUBSTITUTE(G97,CHAR(160)," "),CHAR(9)," "),CHAR(10)," "),CHAR(11)," "),CHAR(12)," "),CHAR(13)," ")),validation_boundary_state))=0,SUMPRODUCT(--EXACT(TRIM(SUBSTITUTE(SUBSTITUTE(SUBSTITUTE(SUBSTITUTE(SUBSTITUTE(SUBSTITUTE(H97,CHAR(160)," "),CHAR(9)," "),CHAR(10)," "),CHAR(11)," "),CHAR(12)," "),CHAR(13)," ")),validation_boundary_effect))=0,SUMPRODUCT(--EXACT(TRIM(SUBSTITUTE(SUBSTITUTE(SUBSTITUTE(SUBSTITUTE(SUBSTITUTE(SUBSTITUTE(I97,CHAR(160)," "),CHAR(9)," "),CHAR(10)," "),CHAR(11)," "),CHAR(12)," "),CHAR(13)," ")),validation_boundary_state))=0,SUMPRODUCT(--EXACT(TRIM(SUBSTITUTE(SUBSTITUTE(SUBSTITUTE(SUBSTITUTE(SUBSTITUTE(SUBSTITUTE(J97,CHAR(160)," "),CHAR(9)," "),CHAR(10)," "),CHAR(11)," "),CHAR(12)," "),CHAR(13)," ")),validation_boundary_effect))=0,SUMPRODUCT(--EXACT(TRIM(SUBSTITUTE(SUBSTITUTE(SUBSTITUTE(SUBSTITUTE(SUBSTITUTE(SUBSTITUTE(K97,CHAR(160)," "),CHAR(9)," "),CHAR(10)," "),CHAR(11)," "),CHAR(12)," "),CHAR(13)," ")),validation_boundary_state))=0,SUMPRODUCT(--EXACT(TRIM(SUBSTITUTE(SUBSTITUTE(SUBSTITUTE(SUBSTITUTE(SUBSTITUTE(SUBSTITUTE(L97,CHAR(160)," "),CHAR(9)," "),CHAR(10)," "),CHAR(11)," "),CHAR(12)," "),CHAR(13)," ")),validation_boundary_effect))=0,SUMPRODUCT(--EXACT(TRIM(SUBSTITUTE(SUBSTITUTE(SUBSTITUTE(SUBSTITUTE(SUBSTITUTE(SUBSTITUTE(M97,CHAR(160)," "),CHAR(9)," "),CHAR(10)," "),CHAR(11)," "),CHAR(12)," "),CHAR(13)," ")),validation_boundary_state))=0,SUMPRODUCT(--EXACT(TRIM(SUBSTITUTE(SUBSTITUTE(SUBSTITUTE(SUBSTITUTE(SUBSTITUTE(SUBSTITUTE(N97,CHAR(160)," "),CHAR(9)," "),CHAR(10)," "),CHAR(11)," "),CHAR(12)," "),CHAR(13)," ")),validation_boundary_effect))=0),"INVALID_INPUT",IF(OR(TRIM(SUBSTITUTE(SUBSTITUTE(SUBSTITUTE(SUBSTITUTE(SUBSTITUTE(SUBSTITUTE(G97,CHAR(160)," "),CHAR(9)," "),CHAR(10)," "),CHAR(11)," "),CHAR(12)," "),CHAR(13)," "))="UNRESOLVED",TRIM(SUBSTITUTE(SUBSTITUTE(SUBSTITUTE(SUBSTITUTE(SUBSTITUTE(SUBSTITUTE(H97,CHAR(160)," "),CHAR(9)," "),CHAR(10)," "),CHAR(11)," "),CHAR(12)," "),CHAR(13)," "))="UNKNOWN",TRIM(SUBSTITUTE(SUBSTITUTE(SUBSTITUTE(SUBSTITUTE(SUBSTITUTE(SUBSTITUTE(I97,CHAR(160)," "),CHAR(9)," "),CHAR(10)," "),CHAR(11)," "),CHAR(12)," "),CHAR(13)," "))="UNRESOLVED",TRIM(SUBSTITUTE(SUBSTITUTE(SUBSTITUTE(SUBSTITUTE(SUBSTITUTE(SUBSTITUTE(J97,CHAR(160)," "),CHAR(9)," "),CHAR(10)," "),CHAR(11)," "),CHAR(12)," "),CHAR(13)," "))="UNKNOWN",TRIM(SUBSTITUTE(SUBSTITUTE(SUBSTITUTE(SUBSTITUTE(SUBSTITUTE(SUBSTITUTE(K97,CHAR(160)," "),CHAR(9)," "),CHAR(10)," "),CHAR(11)," "),CHAR(12)," "),CHAR(13)," "))="UNRESOLVED",TRIM(SUBSTITUTE(SUBSTITUTE(SUBSTITUTE(SUBSTITUTE(SUBSTITUTE(SUBSTITUTE(L97,CHAR(160)," "),CHAR(9)," "),CHAR(10)," "),CHAR(11)," "),CHAR(12)," "),CHAR(13)," "))="UNKNOWN",TRIM(SUBSTITUTE(SUBSTITUTE(SUBSTITUTE(SUBSTITUTE(SUBSTITUTE(SUBSTITUTE(M97,CHAR(160)," "),CHAR(9)," "),CHAR(10)," "),CHAR(11)," "),CHAR(12)," "),CHAR(13)," "))="UNRESOLVED",TRIM(SUBSTITUTE(SUBSTITUTE(SUBSTITUTE(SUBSTITUTE(SUBSTITUTE(SUBSTITUTE(N97,CHAR(160)," "),CHAR(9)," "),CHAR(10)," "),CHAR(11)," "),CHAR(12)," "),CHAR(13)," "))="UNKNOWN"),"RESOLVE_SCOPE",IF(AND(TRIM(SUBSTITUTE(SUBSTITUTE(SUBSTITUTE(SUBSTITUTE(SUBSTITUTE(SUBSTITUTE(F97,CHAR(160)," "),CHAR(9)," "),CHAR(10)," "),CHAR(11)," "),CHAR(12)," "),CHAR(13)," "))="CURRENT",OR(TRIM(SUBSTITUTE(SUBSTITUTE(SUBSTITUTE(SUBSTITUTE(SUBSTITUTE(SUBSTITUTE(H97,CHAR(160)," "),CHAR(9)," "),CHAR(10)," "),CHAR(11)," "),CHAR(12)," "),CHAR(13)," "))="MATERIAL",TRIM(SUBSTITUTE(SUBSTITUTE(SUBSTITUTE(SUBSTITUTE(SUBSTITUTE(SUBSTITUTE(J97,CHAR(160)," "),CHAR(9)," "),CHAR(10)," "),CHAR(11)," "),CHAR(12)," "),CHAR(13)," "))="MATERIAL",TRIM(SUBSTITUTE(SUBSTITUTE(SUBSTITUTE(SUBSTITUTE(SUBSTITUTE(SUBSTITUTE(L97,CHAR(160)," "),CHAR(9)," "),CHAR(10)," "),CHAR(11)," "),CHAR(12)," "),CHAR(13)," "))="MATERIAL",TRIM(SUBSTITUTE(SUBSTITUTE(SUBSTITUTE(SUBSTITUTE(SUBSTITUTE(SUBSTITUTE(N97,CHAR(160)," "),CHAR(9)," "),CHAR(10)," "),CHAR(11)," "),CHAR(12)," "),CHAR(13)," "))="MATERIAL")),"REOPEN_VIEW",IF((--(TRIM(SUBSTITUTE(SUBSTITUTE(SUBSTITUTE(SUBSTITUTE(SUBSTITUTE(SUBSTITUTE(H97,CHAR(160)," "),CHAR(9)," "),CHAR(10)," "),CHAR(11)," "),CHAR(12)," "),CHAR(13)," "))="MATERIAL")+--(TRIM(SUBSTITUTE(SUBSTITUTE(SUBSTITUTE(SUBSTITUTE(SUBSTITUTE(SUBSTITUTE(J97,CHAR(160)," "),CHAR(9)," "),CHAR(10)," "),CHAR(11)," "),CHAR(12)," "),CHAR(13)," "))="MATERIAL")+--(TRIM(SUBSTITUTE(SUBSTITUTE(SUBSTITUTE(SUBSTITUTE(SUBSTITUTE(SUBSTITUTE(L97,CHAR(160)," "),CHAR(9)," "),CHAR(10)," "),CHAR(11)," "),CHAR(12)," "),CHAR(13)," "))="MATERIAL")+--(TRIM(SUBSTITUTE(SUBSTITUTE(SUBSTITUTE(SUBSTITUTE(SUBSTITUTE(SUBSTITUTE(N97,CHAR(160)," "),CHAR(9)," "),CHAR(10)," "),CHAR(11)," "),CHAR(12)," "),CHAR(13)," "))="MATERIAL"))&gt;1,"SPLIT_MULTIPLE",IF(TRIM(SUBSTITUTE(SUBSTITUTE(SUBSTITUTE(SUBSTITUTE(SUBSTITUTE(SUBSTITUTE(H97,CHAR(160)," "),CHAR(9)," "),CHAR(10)," "),CHAR(11)," "),CHAR(12)," "),CHAR(13)," "))="MATERIAL","SPLIT_BUYER",IF(TRIM(SUBSTITUTE(SUBSTITUTE(SUBSTITUTE(SUBSTITUTE(SUBSTITUTE(SUBSTITUTE(J97,CHAR(160)," "),CHAR(9)," "),CHAR(10)," "),CHAR(11)," "),CHAR(12)," "),CHAR(13)," "))="MATERIAL","SPLIT_OFFER",IF(TRIM(SUBSTITUTE(SUBSTITUTE(SUBSTITUTE(SUBSTITUTE(SUBSTITUTE(SUBSTITUTE(L97,CHAR(160)," "),CHAR(9)," "),CHAR(10)," "),CHAR(11)," "),CHAR(12)," "),CHAR(13)," "))="MATERIAL","SPLIT_MARKET",IF(TRIM(SUBSTITUTE(SUBSTITUTE(SUBSTITUTE(SUBSTITUTE(SUBSTITUTE(SUBSTITUTE(N97,CHAR(160)," "),CHAR(9)," "),CHAR(10)," "),CHAR(11)," "),CHAR(12)," "),CHAR(13)," "))="MATERIAL","SPLIT_GEOGRAPHY","USE_ONE_VIEW")))))))))))</f>
      </c>
      <c r="R97" s="46">
        <f>IF(Q97=O97,"PASS","FAIL")</f>
      </c>
      <c r="S97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coordination","geography_state":"ESTABLISHED","geography_effect":7,"geography_label":"EU buyers with confirmed serviceability"}</v>
      </c>
      <c r="T97" t="str">
        <v>Workbook formula applies — original canonical fixture</v>
      </c>
      <c r="U97" t="str">
        <v>INVALID_INPUT</v>
      </c>
      <c r="V97" t="str">
        <v>OBJECT</v>
      </c>
      <c r="W97" t="str">
        <v>Enterprise buying group</v>
      </c>
      <c r="X97" t="str">
        <v>Enterprise platform</v>
      </c>
      <c r="Y97" t="str">
        <v>Secure workflow coordination</v>
      </c>
      <c r="Z97" t="str">
        <v>EU buyers with confirmed serviceability</v>
      </c>
      <c r="AA97" t="str">
        <v>COMPLETE</v>
      </c>
      <c r="AB97" t="str">
        <v>NOT_READY_TO_PUBLISH</v>
      </c>
      <c r="AC97">
        <f>IF(OR(LEN(TRIM(SUBSTITUTE(SUBSTITUTE(SUBSTITUTE(SUBSTITUTE(SUBSTITUTE(SUBSTITUTE(W97,CHAR(160)," "),CHAR(9)," "),CHAR(10)," "),CHAR(11)," "),CHAR(12)," "),CHAR(13)," ")))=0,LEN(TRIM(SUBSTITUTE(SUBSTITUTE(SUBSTITUTE(SUBSTITUTE(SUBSTITUTE(SUBSTITUTE(X97,CHAR(160)," "),CHAR(9)," "),CHAR(10)," "),CHAR(11)," "),CHAR(12)," "),CHAR(13)," ")))=0,LEN(TRIM(SUBSTITUTE(SUBSTITUTE(SUBSTITUTE(SUBSTITUTE(SUBSTITUTE(SUBSTITUTE(Y97,CHAR(160)," "),CHAR(9)," "),CHAR(10)," "),CHAR(11)," "),CHAR(12)," "),CHAR(13)," ")))=0,LEN(TRIM(SUBSTITUTE(SUBSTITUTE(SUBSTITUTE(SUBSTITUTE(SUBSTITUTE(SUBSTITUTE(Z97,CHAR(160)," "),CHAR(9)," "),CHAR(10)," "),CHAR(11)," "),CHAR(12)," "),CHAR(13)," ")))=0),"INCOMPLETE","COMPLETE")</f>
      </c>
      <c r="AD97">
        <f>IF(AC97=AA97,"PASS","FAIL")</f>
      </c>
      <c r="AE97">
        <f>IF(OR(Q97="INVALID_INPUT",Q97="INCOMPLETE",Q97="RESOLVE_SCOPE",AC97="INCOMPLETE"),"NOT_READY_TO_PUBLISH","READY_FOR_HANDOFF")</f>
      </c>
      <c r="AF97">
        <f>IF(AE97=AB97,"PASS","FAIL")</f>
      </c>
    </row>
    <row r="98">
      <c r="A98" t="str">
        <v>MALFORM-001</v>
      </c>
      <c r="B98" t="str">
        <v>malformed</v>
      </c>
      <c r="C98" t="str">
        <v>whitespace decision_use</v>
      </c>
      <c r="D98" t="str">
        <v>YES</v>
      </c>
      <c r="E98" s="40" t="str">
        <v>   </v>
      </c>
      <c r="F98" s="40" t="str">
        <v>NONE</v>
      </c>
      <c r="G98" s="40" t="str">
        <v>ESTABLISHED</v>
      </c>
      <c r="H98" s="40" t="str">
        <v>SAME</v>
      </c>
      <c r="I98" s="40" t="str">
        <v>ESTABLISHED</v>
      </c>
      <c r="J98" s="40" t="str">
        <v>SAME</v>
      </c>
      <c r="K98" s="40" t="str">
        <v>ESTABLISHED</v>
      </c>
      <c r="L98" s="40" t="str">
        <v>SAME</v>
      </c>
      <c r="M98" s="40" t="str">
        <v>ESTABLISHED</v>
      </c>
      <c r="N98" s="40" t="str">
        <v>SAME</v>
      </c>
      <c r="O98" t="str">
        <v>INCOMPLETE</v>
      </c>
      <c r="P98" t="str"/>
      <c r="Q98" s="46">
        <f>IF(V98="OBJECT_INVALID_FIELD_TYPE","INVALID_INPUT",IF(V98&lt;&gt;"OBJECT","INCOMPLETE",IF(OR(LEN(TRIM(SUBSTITUTE(SUBSTITUTE(SUBSTITUTE(SUBSTITUTE(SUBSTITUTE(SUBSTITUTE(E98,CHAR(160)," "),CHAR(9)," "),CHAR(10)," "),CHAR(11)," "),CHAR(12)," "),CHAR(13)," ")))=0,LEN(TRIM(SUBSTITUTE(SUBSTITUTE(SUBSTITUTE(SUBSTITUTE(SUBSTITUTE(SUBSTITUTE(F98,CHAR(160)," "),CHAR(9)," "),CHAR(10)," "),CHAR(11)," "),CHAR(12)," "),CHAR(13)," ")))=0,LEN(TRIM(SUBSTITUTE(SUBSTITUTE(SUBSTITUTE(SUBSTITUTE(SUBSTITUTE(SUBSTITUTE(G98,CHAR(160)," "),CHAR(9)," "),CHAR(10)," "),CHAR(11)," "),CHAR(12)," "),CHAR(13)," ")))=0,LEN(TRIM(SUBSTITUTE(SUBSTITUTE(SUBSTITUTE(SUBSTITUTE(SUBSTITUTE(SUBSTITUTE(H98,CHAR(160)," "),CHAR(9)," "),CHAR(10)," "),CHAR(11)," "),CHAR(12)," "),CHAR(13)," ")))=0,LEN(TRIM(SUBSTITUTE(SUBSTITUTE(SUBSTITUTE(SUBSTITUTE(SUBSTITUTE(SUBSTITUTE(I98,CHAR(160)," "),CHAR(9)," "),CHAR(10)," "),CHAR(11)," "),CHAR(12)," "),CHAR(13)," ")))=0,LEN(TRIM(SUBSTITUTE(SUBSTITUTE(SUBSTITUTE(SUBSTITUTE(SUBSTITUTE(SUBSTITUTE(J98,CHAR(160)," "),CHAR(9)," "),CHAR(10)," "),CHAR(11)," "),CHAR(12)," "),CHAR(13)," ")))=0,LEN(TRIM(SUBSTITUTE(SUBSTITUTE(SUBSTITUTE(SUBSTITUTE(SUBSTITUTE(SUBSTITUTE(K98,CHAR(160)," "),CHAR(9)," "),CHAR(10)," "),CHAR(11)," "),CHAR(12)," "),CHAR(13)," ")))=0,LEN(TRIM(SUBSTITUTE(SUBSTITUTE(SUBSTITUTE(SUBSTITUTE(SUBSTITUTE(SUBSTITUTE(L98,CHAR(160)," "),CHAR(9)," "),CHAR(10)," "),CHAR(11)," "),CHAR(12)," "),CHAR(13)," ")))=0,LEN(TRIM(SUBSTITUTE(SUBSTITUTE(SUBSTITUTE(SUBSTITUTE(SUBSTITUTE(SUBSTITUTE(M98,CHAR(160)," "),CHAR(9)," "),CHAR(10)," "),CHAR(11)," "),CHAR(12)," "),CHAR(13)," ")))=0,LEN(TRIM(SUBSTITUTE(SUBSTITUTE(SUBSTITUTE(SUBSTITUTE(SUBSTITUTE(SUBSTITUTE(N98,CHAR(160)," "),CHAR(9)," "),CHAR(10)," "),CHAR(11)," "),CHAR(12)," "),CHAR(13)," ")))=0),"INCOMPLETE",IF(OR(SUMPRODUCT(--EXACT(TRIM(SUBSTITUTE(SUBSTITUTE(SUBSTITUTE(SUBSTITUTE(SUBSTITUTE(SUBSTITUTE(E98,CHAR(160)," "),CHAR(9)," "),CHAR(10)," "),CHAR(11)," "),CHAR(12)," "),CHAR(13)," ")),validation_decision_use))=0,SUMPRODUCT(--EXACT(TRIM(SUBSTITUTE(SUBSTITUTE(SUBSTITUTE(SUBSTITUTE(SUBSTITUTE(SUBSTITUTE(F98,CHAR(160)," "),CHAR(9)," "),CHAR(10)," "),CHAR(11)," "),CHAR(12)," "),CHAR(13)," ")),validation_existing_view))=0,SUMPRODUCT(--EXACT(TRIM(SUBSTITUTE(SUBSTITUTE(SUBSTITUTE(SUBSTITUTE(SUBSTITUTE(SUBSTITUTE(G98,CHAR(160)," "),CHAR(9)," "),CHAR(10)," "),CHAR(11)," "),CHAR(12)," "),CHAR(13)," ")),validation_boundary_state))=0,SUMPRODUCT(--EXACT(TRIM(SUBSTITUTE(SUBSTITUTE(SUBSTITUTE(SUBSTITUTE(SUBSTITUTE(SUBSTITUTE(H98,CHAR(160)," "),CHAR(9)," "),CHAR(10)," "),CHAR(11)," "),CHAR(12)," "),CHAR(13)," ")),validation_boundary_effect))=0,SUMPRODUCT(--EXACT(TRIM(SUBSTITUTE(SUBSTITUTE(SUBSTITUTE(SUBSTITUTE(SUBSTITUTE(SUBSTITUTE(I98,CHAR(160)," "),CHAR(9)," "),CHAR(10)," "),CHAR(11)," "),CHAR(12)," "),CHAR(13)," ")),validation_boundary_state))=0,SUMPRODUCT(--EXACT(TRIM(SUBSTITUTE(SUBSTITUTE(SUBSTITUTE(SUBSTITUTE(SUBSTITUTE(SUBSTITUTE(J98,CHAR(160)," "),CHAR(9)," "),CHAR(10)," "),CHAR(11)," "),CHAR(12)," "),CHAR(13)," ")),validation_boundary_effect))=0,SUMPRODUCT(--EXACT(TRIM(SUBSTITUTE(SUBSTITUTE(SUBSTITUTE(SUBSTITUTE(SUBSTITUTE(SUBSTITUTE(K98,CHAR(160)," "),CHAR(9)," "),CHAR(10)," "),CHAR(11)," "),CHAR(12)," "),CHAR(13)," ")),validation_boundary_state))=0,SUMPRODUCT(--EXACT(TRIM(SUBSTITUTE(SUBSTITUTE(SUBSTITUTE(SUBSTITUTE(SUBSTITUTE(SUBSTITUTE(L98,CHAR(160)," "),CHAR(9)," "),CHAR(10)," "),CHAR(11)," "),CHAR(12)," "),CHAR(13)," ")),validation_boundary_effect))=0,SUMPRODUCT(--EXACT(TRIM(SUBSTITUTE(SUBSTITUTE(SUBSTITUTE(SUBSTITUTE(SUBSTITUTE(SUBSTITUTE(M98,CHAR(160)," "),CHAR(9)," "),CHAR(10)," "),CHAR(11)," "),CHAR(12)," "),CHAR(13)," ")),validation_boundary_state))=0,SUMPRODUCT(--EXACT(TRIM(SUBSTITUTE(SUBSTITUTE(SUBSTITUTE(SUBSTITUTE(SUBSTITUTE(SUBSTITUTE(N98,CHAR(160)," "),CHAR(9)," "),CHAR(10)," "),CHAR(11)," "),CHAR(12)," "),CHAR(13)," ")),validation_boundary_effect))=0),"INVALID_INPUT",IF(OR(TRIM(SUBSTITUTE(SUBSTITUTE(SUBSTITUTE(SUBSTITUTE(SUBSTITUTE(SUBSTITUTE(G98,CHAR(160)," "),CHAR(9)," "),CHAR(10)," "),CHAR(11)," "),CHAR(12)," "),CHAR(13)," "))="UNRESOLVED",TRIM(SUBSTITUTE(SUBSTITUTE(SUBSTITUTE(SUBSTITUTE(SUBSTITUTE(SUBSTITUTE(H98,CHAR(160)," "),CHAR(9)," "),CHAR(10)," "),CHAR(11)," "),CHAR(12)," "),CHAR(13)," "))="UNKNOWN",TRIM(SUBSTITUTE(SUBSTITUTE(SUBSTITUTE(SUBSTITUTE(SUBSTITUTE(SUBSTITUTE(I98,CHAR(160)," "),CHAR(9)," "),CHAR(10)," "),CHAR(11)," "),CHAR(12)," "),CHAR(13)," "))="UNRESOLVED",TRIM(SUBSTITUTE(SUBSTITUTE(SUBSTITUTE(SUBSTITUTE(SUBSTITUTE(SUBSTITUTE(J98,CHAR(160)," "),CHAR(9)," "),CHAR(10)," "),CHAR(11)," "),CHAR(12)," "),CHAR(13)," "))="UNKNOWN",TRIM(SUBSTITUTE(SUBSTITUTE(SUBSTITUTE(SUBSTITUTE(SUBSTITUTE(SUBSTITUTE(K98,CHAR(160)," "),CHAR(9)," "),CHAR(10)," "),CHAR(11)," "),CHAR(12)," "),CHAR(13)," "))="UNRESOLVED",TRIM(SUBSTITUTE(SUBSTITUTE(SUBSTITUTE(SUBSTITUTE(SUBSTITUTE(SUBSTITUTE(L98,CHAR(160)," "),CHAR(9)," "),CHAR(10)," "),CHAR(11)," "),CHAR(12)," "),CHAR(13)," "))="UNKNOWN",TRIM(SUBSTITUTE(SUBSTITUTE(SUBSTITUTE(SUBSTITUTE(SUBSTITUTE(SUBSTITUTE(M98,CHAR(160)," "),CHAR(9)," "),CHAR(10)," "),CHAR(11)," "),CHAR(12)," "),CHAR(13)," "))="UNRESOLVED",TRIM(SUBSTITUTE(SUBSTITUTE(SUBSTITUTE(SUBSTITUTE(SUBSTITUTE(SUBSTITUTE(N98,CHAR(160)," "),CHAR(9)," "),CHAR(10)," "),CHAR(11)," "),CHAR(12)," "),CHAR(13)," "))="UNKNOWN"),"RESOLVE_SCOPE",IF(AND(TRIM(SUBSTITUTE(SUBSTITUTE(SUBSTITUTE(SUBSTITUTE(SUBSTITUTE(SUBSTITUTE(F98,CHAR(160)," "),CHAR(9)," "),CHAR(10)," "),CHAR(11)," "),CHAR(12)," "),CHAR(13)," "))="CURRENT",OR(TRIM(SUBSTITUTE(SUBSTITUTE(SUBSTITUTE(SUBSTITUTE(SUBSTITUTE(SUBSTITUTE(H98,CHAR(160)," "),CHAR(9)," "),CHAR(10)," "),CHAR(11)," "),CHAR(12)," "),CHAR(13)," "))="MATERIAL",TRIM(SUBSTITUTE(SUBSTITUTE(SUBSTITUTE(SUBSTITUTE(SUBSTITUTE(SUBSTITUTE(J98,CHAR(160)," "),CHAR(9)," "),CHAR(10)," "),CHAR(11)," "),CHAR(12)," "),CHAR(13)," "))="MATERIAL",TRIM(SUBSTITUTE(SUBSTITUTE(SUBSTITUTE(SUBSTITUTE(SUBSTITUTE(SUBSTITUTE(L98,CHAR(160)," "),CHAR(9)," "),CHAR(10)," "),CHAR(11)," "),CHAR(12)," "),CHAR(13)," "))="MATERIAL",TRIM(SUBSTITUTE(SUBSTITUTE(SUBSTITUTE(SUBSTITUTE(SUBSTITUTE(SUBSTITUTE(N98,CHAR(160)," "),CHAR(9)," "),CHAR(10)," "),CHAR(11)," "),CHAR(12)," "),CHAR(13)," "))="MATERIAL")),"REOPEN_VIEW",IF((--(TRIM(SUBSTITUTE(SUBSTITUTE(SUBSTITUTE(SUBSTITUTE(SUBSTITUTE(SUBSTITUTE(H98,CHAR(160)," "),CHAR(9)," "),CHAR(10)," "),CHAR(11)," "),CHAR(12)," "),CHAR(13)," "))="MATERIAL")+--(TRIM(SUBSTITUTE(SUBSTITUTE(SUBSTITUTE(SUBSTITUTE(SUBSTITUTE(SUBSTITUTE(J98,CHAR(160)," "),CHAR(9)," "),CHAR(10)," "),CHAR(11)," "),CHAR(12)," "),CHAR(13)," "))="MATERIAL")+--(TRIM(SUBSTITUTE(SUBSTITUTE(SUBSTITUTE(SUBSTITUTE(SUBSTITUTE(SUBSTITUTE(L98,CHAR(160)," "),CHAR(9)," "),CHAR(10)," "),CHAR(11)," "),CHAR(12)," "),CHAR(13)," "))="MATERIAL")+--(TRIM(SUBSTITUTE(SUBSTITUTE(SUBSTITUTE(SUBSTITUTE(SUBSTITUTE(SUBSTITUTE(N98,CHAR(160)," "),CHAR(9)," "),CHAR(10)," "),CHAR(11)," "),CHAR(12)," "),CHAR(13)," "))="MATERIAL"))&gt;1,"SPLIT_MULTIPLE",IF(TRIM(SUBSTITUTE(SUBSTITUTE(SUBSTITUTE(SUBSTITUTE(SUBSTITUTE(SUBSTITUTE(H98,CHAR(160)," "),CHAR(9)," "),CHAR(10)," "),CHAR(11)," "),CHAR(12)," "),CHAR(13)," "))="MATERIAL","SPLIT_BUYER",IF(TRIM(SUBSTITUTE(SUBSTITUTE(SUBSTITUTE(SUBSTITUTE(SUBSTITUTE(SUBSTITUTE(J98,CHAR(160)," "),CHAR(9)," "),CHAR(10)," "),CHAR(11)," "),CHAR(12)," "),CHAR(13)," "))="MATERIAL","SPLIT_OFFER",IF(TRIM(SUBSTITUTE(SUBSTITUTE(SUBSTITUTE(SUBSTITUTE(SUBSTITUTE(SUBSTITUTE(L98,CHAR(160)," "),CHAR(9)," "),CHAR(10)," "),CHAR(11)," "),CHAR(12)," "),CHAR(13)," "))="MATERIAL","SPLIT_MARKET",IF(TRIM(SUBSTITUTE(SUBSTITUTE(SUBSTITUTE(SUBSTITUTE(SUBSTITUTE(SUBSTITUTE(N98,CHAR(160)," "),CHAR(9)," "),CHAR(10)," "),CHAR(11)," "),CHAR(12)," "),CHAR(13)," "))="MATERIAL","SPLIT_GEOGRAPHY","USE_ONE_VIEW")))))))))))</f>
      </c>
      <c r="R98" s="46">
        <f>IF(Q98=O98,"PASS","FAIL")</f>
      </c>
      <c r="S98" t="str">
        <v>{"decision_use":"   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98" t="str">
        <v>Workbook formula applies — original canonical fixture</v>
      </c>
      <c r="U98" t="str">
        <v>INCOMPLETE</v>
      </c>
      <c r="V98" t="str">
        <v>OBJECT</v>
      </c>
      <c r="W98" t="str">
        <v>Enterprise buying group</v>
      </c>
      <c r="X98" t="str">
        <v>Enterprise platform</v>
      </c>
      <c r="Y98" t="str">
        <v>Secure workflow coordination</v>
      </c>
      <c r="Z98" t="str">
        <v>EU buyers with confirmed serviceability</v>
      </c>
      <c r="AA98" t="str">
        <v>COMPLETE</v>
      </c>
      <c r="AB98" t="str">
        <v>NOT_READY_TO_PUBLISH</v>
      </c>
      <c r="AC98">
        <f>IF(OR(LEN(TRIM(SUBSTITUTE(SUBSTITUTE(SUBSTITUTE(SUBSTITUTE(SUBSTITUTE(SUBSTITUTE(W98,CHAR(160)," "),CHAR(9)," "),CHAR(10)," "),CHAR(11)," "),CHAR(12)," "),CHAR(13)," ")))=0,LEN(TRIM(SUBSTITUTE(SUBSTITUTE(SUBSTITUTE(SUBSTITUTE(SUBSTITUTE(SUBSTITUTE(X98,CHAR(160)," "),CHAR(9)," "),CHAR(10)," "),CHAR(11)," "),CHAR(12)," "),CHAR(13)," ")))=0,LEN(TRIM(SUBSTITUTE(SUBSTITUTE(SUBSTITUTE(SUBSTITUTE(SUBSTITUTE(SUBSTITUTE(Y98,CHAR(160)," "),CHAR(9)," "),CHAR(10)," "),CHAR(11)," "),CHAR(12)," "),CHAR(13)," ")))=0,LEN(TRIM(SUBSTITUTE(SUBSTITUTE(SUBSTITUTE(SUBSTITUTE(SUBSTITUTE(SUBSTITUTE(Z98,CHAR(160)," "),CHAR(9)," "),CHAR(10)," "),CHAR(11)," "),CHAR(12)," "),CHAR(13)," ")))=0),"INCOMPLETE","COMPLETE")</f>
      </c>
      <c r="AD98">
        <f>IF(AC98=AA98,"PASS","FAIL")</f>
      </c>
      <c r="AE98">
        <f>IF(OR(Q98="INVALID_INPUT",Q98="INCOMPLETE",Q98="RESOLVE_SCOPE",AC98="INCOMPLETE"),"NOT_READY_TO_PUBLISH","READY_FOR_HANDOFF")</f>
      </c>
      <c r="AF98">
        <f>IF(AE98=AB98,"PASS","FAIL")</f>
      </c>
    </row>
    <row r="99">
      <c r="A99" t="str">
        <v>MALFORM-002</v>
      </c>
      <c r="B99" t="str">
        <v>malformed</v>
      </c>
      <c r="C99" t="str">
        <v>null decision_use</v>
      </c>
      <c r="D99" t="str">
        <v>YES</v>
      </c>
      <c r="E99" s="40"/>
      <c r="F99" s="40" t="str">
        <v>NONE</v>
      </c>
      <c r="G99" s="40" t="str">
        <v>ESTABLISHED</v>
      </c>
      <c r="H99" s="40" t="str">
        <v>SAME</v>
      </c>
      <c r="I99" s="40" t="str">
        <v>ESTABLISHED</v>
      </c>
      <c r="J99" s="40" t="str">
        <v>SAME</v>
      </c>
      <c r="K99" s="40" t="str">
        <v>ESTABLISHED</v>
      </c>
      <c r="L99" s="40" t="str">
        <v>SAME</v>
      </c>
      <c r="M99" s="40" t="str">
        <v>ESTABLISHED</v>
      </c>
      <c r="N99" s="40" t="str">
        <v>SAME</v>
      </c>
      <c r="O99" t="str">
        <v>INCOMPLETE</v>
      </c>
      <c r="P99" t="str"/>
      <c r="Q99" s="46">
        <f>IF(V99="OBJECT_INVALID_FIELD_TYPE","INVALID_INPUT",IF(V99&lt;&gt;"OBJECT","INCOMPLETE",IF(OR(LEN(TRIM(SUBSTITUTE(SUBSTITUTE(SUBSTITUTE(SUBSTITUTE(SUBSTITUTE(SUBSTITUTE(E99,CHAR(160)," "),CHAR(9)," "),CHAR(10)," "),CHAR(11)," "),CHAR(12)," "),CHAR(13)," ")))=0,LEN(TRIM(SUBSTITUTE(SUBSTITUTE(SUBSTITUTE(SUBSTITUTE(SUBSTITUTE(SUBSTITUTE(F99,CHAR(160)," "),CHAR(9)," "),CHAR(10)," "),CHAR(11)," "),CHAR(12)," "),CHAR(13)," ")))=0,LEN(TRIM(SUBSTITUTE(SUBSTITUTE(SUBSTITUTE(SUBSTITUTE(SUBSTITUTE(SUBSTITUTE(G99,CHAR(160)," "),CHAR(9)," "),CHAR(10)," "),CHAR(11)," "),CHAR(12)," "),CHAR(13)," ")))=0,LEN(TRIM(SUBSTITUTE(SUBSTITUTE(SUBSTITUTE(SUBSTITUTE(SUBSTITUTE(SUBSTITUTE(H99,CHAR(160)," "),CHAR(9)," "),CHAR(10)," "),CHAR(11)," "),CHAR(12)," "),CHAR(13)," ")))=0,LEN(TRIM(SUBSTITUTE(SUBSTITUTE(SUBSTITUTE(SUBSTITUTE(SUBSTITUTE(SUBSTITUTE(I99,CHAR(160)," "),CHAR(9)," "),CHAR(10)," "),CHAR(11)," "),CHAR(12)," "),CHAR(13)," ")))=0,LEN(TRIM(SUBSTITUTE(SUBSTITUTE(SUBSTITUTE(SUBSTITUTE(SUBSTITUTE(SUBSTITUTE(J99,CHAR(160)," "),CHAR(9)," "),CHAR(10)," "),CHAR(11)," "),CHAR(12)," "),CHAR(13)," ")))=0,LEN(TRIM(SUBSTITUTE(SUBSTITUTE(SUBSTITUTE(SUBSTITUTE(SUBSTITUTE(SUBSTITUTE(K99,CHAR(160)," "),CHAR(9)," "),CHAR(10)," "),CHAR(11)," "),CHAR(12)," "),CHAR(13)," ")))=0,LEN(TRIM(SUBSTITUTE(SUBSTITUTE(SUBSTITUTE(SUBSTITUTE(SUBSTITUTE(SUBSTITUTE(L99,CHAR(160)," "),CHAR(9)," "),CHAR(10)," "),CHAR(11)," "),CHAR(12)," "),CHAR(13)," ")))=0,LEN(TRIM(SUBSTITUTE(SUBSTITUTE(SUBSTITUTE(SUBSTITUTE(SUBSTITUTE(SUBSTITUTE(M99,CHAR(160)," "),CHAR(9)," "),CHAR(10)," "),CHAR(11)," "),CHAR(12)," "),CHAR(13)," ")))=0,LEN(TRIM(SUBSTITUTE(SUBSTITUTE(SUBSTITUTE(SUBSTITUTE(SUBSTITUTE(SUBSTITUTE(N99,CHAR(160)," "),CHAR(9)," "),CHAR(10)," "),CHAR(11)," "),CHAR(12)," "),CHAR(13)," ")))=0),"INCOMPLETE",IF(OR(SUMPRODUCT(--EXACT(TRIM(SUBSTITUTE(SUBSTITUTE(SUBSTITUTE(SUBSTITUTE(SUBSTITUTE(SUBSTITUTE(E99,CHAR(160)," "),CHAR(9)," "),CHAR(10)," "),CHAR(11)," "),CHAR(12)," "),CHAR(13)," ")),validation_decision_use))=0,SUMPRODUCT(--EXACT(TRIM(SUBSTITUTE(SUBSTITUTE(SUBSTITUTE(SUBSTITUTE(SUBSTITUTE(SUBSTITUTE(F99,CHAR(160)," "),CHAR(9)," "),CHAR(10)," "),CHAR(11)," "),CHAR(12)," "),CHAR(13)," ")),validation_existing_view))=0,SUMPRODUCT(--EXACT(TRIM(SUBSTITUTE(SUBSTITUTE(SUBSTITUTE(SUBSTITUTE(SUBSTITUTE(SUBSTITUTE(G99,CHAR(160)," "),CHAR(9)," "),CHAR(10)," "),CHAR(11)," "),CHAR(12)," "),CHAR(13)," ")),validation_boundary_state))=0,SUMPRODUCT(--EXACT(TRIM(SUBSTITUTE(SUBSTITUTE(SUBSTITUTE(SUBSTITUTE(SUBSTITUTE(SUBSTITUTE(H99,CHAR(160)," "),CHAR(9)," "),CHAR(10)," "),CHAR(11)," "),CHAR(12)," "),CHAR(13)," ")),validation_boundary_effect))=0,SUMPRODUCT(--EXACT(TRIM(SUBSTITUTE(SUBSTITUTE(SUBSTITUTE(SUBSTITUTE(SUBSTITUTE(SUBSTITUTE(I99,CHAR(160)," "),CHAR(9)," "),CHAR(10)," "),CHAR(11)," "),CHAR(12)," "),CHAR(13)," ")),validation_boundary_state))=0,SUMPRODUCT(--EXACT(TRIM(SUBSTITUTE(SUBSTITUTE(SUBSTITUTE(SUBSTITUTE(SUBSTITUTE(SUBSTITUTE(J99,CHAR(160)," "),CHAR(9)," "),CHAR(10)," "),CHAR(11)," "),CHAR(12)," "),CHAR(13)," ")),validation_boundary_effect))=0,SUMPRODUCT(--EXACT(TRIM(SUBSTITUTE(SUBSTITUTE(SUBSTITUTE(SUBSTITUTE(SUBSTITUTE(SUBSTITUTE(K99,CHAR(160)," "),CHAR(9)," "),CHAR(10)," "),CHAR(11)," "),CHAR(12)," "),CHAR(13)," ")),validation_boundary_state))=0,SUMPRODUCT(--EXACT(TRIM(SUBSTITUTE(SUBSTITUTE(SUBSTITUTE(SUBSTITUTE(SUBSTITUTE(SUBSTITUTE(L99,CHAR(160)," "),CHAR(9)," "),CHAR(10)," "),CHAR(11)," "),CHAR(12)," "),CHAR(13)," ")),validation_boundary_effect))=0,SUMPRODUCT(--EXACT(TRIM(SUBSTITUTE(SUBSTITUTE(SUBSTITUTE(SUBSTITUTE(SUBSTITUTE(SUBSTITUTE(M99,CHAR(160)," "),CHAR(9)," "),CHAR(10)," "),CHAR(11)," "),CHAR(12)," "),CHAR(13)," ")),validation_boundary_state))=0,SUMPRODUCT(--EXACT(TRIM(SUBSTITUTE(SUBSTITUTE(SUBSTITUTE(SUBSTITUTE(SUBSTITUTE(SUBSTITUTE(N99,CHAR(160)," "),CHAR(9)," "),CHAR(10)," "),CHAR(11)," "),CHAR(12)," "),CHAR(13)," ")),validation_boundary_effect))=0),"INVALID_INPUT",IF(OR(TRIM(SUBSTITUTE(SUBSTITUTE(SUBSTITUTE(SUBSTITUTE(SUBSTITUTE(SUBSTITUTE(G99,CHAR(160)," "),CHAR(9)," "),CHAR(10)," "),CHAR(11)," "),CHAR(12)," "),CHAR(13)," "))="UNRESOLVED",TRIM(SUBSTITUTE(SUBSTITUTE(SUBSTITUTE(SUBSTITUTE(SUBSTITUTE(SUBSTITUTE(H99,CHAR(160)," "),CHAR(9)," "),CHAR(10)," "),CHAR(11)," "),CHAR(12)," "),CHAR(13)," "))="UNKNOWN",TRIM(SUBSTITUTE(SUBSTITUTE(SUBSTITUTE(SUBSTITUTE(SUBSTITUTE(SUBSTITUTE(I99,CHAR(160)," "),CHAR(9)," "),CHAR(10)," "),CHAR(11)," "),CHAR(12)," "),CHAR(13)," "))="UNRESOLVED",TRIM(SUBSTITUTE(SUBSTITUTE(SUBSTITUTE(SUBSTITUTE(SUBSTITUTE(SUBSTITUTE(J99,CHAR(160)," "),CHAR(9)," "),CHAR(10)," "),CHAR(11)," "),CHAR(12)," "),CHAR(13)," "))="UNKNOWN",TRIM(SUBSTITUTE(SUBSTITUTE(SUBSTITUTE(SUBSTITUTE(SUBSTITUTE(SUBSTITUTE(K99,CHAR(160)," "),CHAR(9)," "),CHAR(10)," "),CHAR(11)," "),CHAR(12)," "),CHAR(13)," "))="UNRESOLVED",TRIM(SUBSTITUTE(SUBSTITUTE(SUBSTITUTE(SUBSTITUTE(SUBSTITUTE(SUBSTITUTE(L99,CHAR(160)," "),CHAR(9)," "),CHAR(10)," "),CHAR(11)," "),CHAR(12)," "),CHAR(13)," "))="UNKNOWN",TRIM(SUBSTITUTE(SUBSTITUTE(SUBSTITUTE(SUBSTITUTE(SUBSTITUTE(SUBSTITUTE(M99,CHAR(160)," "),CHAR(9)," "),CHAR(10)," "),CHAR(11)," "),CHAR(12)," "),CHAR(13)," "))="UNRESOLVED",TRIM(SUBSTITUTE(SUBSTITUTE(SUBSTITUTE(SUBSTITUTE(SUBSTITUTE(SUBSTITUTE(N99,CHAR(160)," "),CHAR(9)," "),CHAR(10)," "),CHAR(11)," "),CHAR(12)," "),CHAR(13)," "))="UNKNOWN"),"RESOLVE_SCOPE",IF(AND(TRIM(SUBSTITUTE(SUBSTITUTE(SUBSTITUTE(SUBSTITUTE(SUBSTITUTE(SUBSTITUTE(F99,CHAR(160)," "),CHAR(9)," "),CHAR(10)," "),CHAR(11)," "),CHAR(12)," "),CHAR(13)," "))="CURRENT",OR(TRIM(SUBSTITUTE(SUBSTITUTE(SUBSTITUTE(SUBSTITUTE(SUBSTITUTE(SUBSTITUTE(H99,CHAR(160)," "),CHAR(9)," "),CHAR(10)," "),CHAR(11)," "),CHAR(12)," "),CHAR(13)," "))="MATERIAL",TRIM(SUBSTITUTE(SUBSTITUTE(SUBSTITUTE(SUBSTITUTE(SUBSTITUTE(SUBSTITUTE(J99,CHAR(160)," "),CHAR(9)," "),CHAR(10)," "),CHAR(11)," "),CHAR(12)," "),CHAR(13)," "))="MATERIAL",TRIM(SUBSTITUTE(SUBSTITUTE(SUBSTITUTE(SUBSTITUTE(SUBSTITUTE(SUBSTITUTE(L99,CHAR(160)," "),CHAR(9)," "),CHAR(10)," "),CHAR(11)," "),CHAR(12)," "),CHAR(13)," "))="MATERIAL",TRIM(SUBSTITUTE(SUBSTITUTE(SUBSTITUTE(SUBSTITUTE(SUBSTITUTE(SUBSTITUTE(N99,CHAR(160)," "),CHAR(9)," "),CHAR(10)," "),CHAR(11)," "),CHAR(12)," "),CHAR(13)," "))="MATERIAL")),"REOPEN_VIEW",IF((--(TRIM(SUBSTITUTE(SUBSTITUTE(SUBSTITUTE(SUBSTITUTE(SUBSTITUTE(SUBSTITUTE(H99,CHAR(160)," "),CHAR(9)," "),CHAR(10)," "),CHAR(11)," "),CHAR(12)," "),CHAR(13)," "))="MATERIAL")+--(TRIM(SUBSTITUTE(SUBSTITUTE(SUBSTITUTE(SUBSTITUTE(SUBSTITUTE(SUBSTITUTE(J99,CHAR(160)," "),CHAR(9)," "),CHAR(10)," "),CHAR(11)," "),CHAR(12)," "),CHAR(13)," "))="MATERIAL")+--(TRIM(SUBSTITUTE(SUBSTITUTE(SUBSTITUTE(SUBSTITUTE(SUBSTITUTE(SUBSTITUTE(L99,CHAR(160)," "),CHAR(9)," "),CHAR(10)," "),CHAR(11)," "),CHAR(12)," "),CHAR(13)," "))="MATERIAL")+--(TRIM(SUBSTITUTE(SUBSTITUTE(SUBSTITUTE(SUBSTITUTE(SUBSTITUTE(SUBSTITUTE(N99,CHAR(160)," "),CHAR(9)," "),CHAR(10)," "),CHAR(11)," "),CHAR(12)," "),CHAR(13)," "))="MATERIAL"))&gt;1,"SPLIT_MULTIPLE",IF(TRIM(SUBSTITUTE(SUBSTITUTE(SUBSTITUTE(SUBSTITUTE(SUBSTITUTE(SUBSTITUTE(H99,CHAR(160)," "),CHAR(9)," "),CHAR(10)," "),CHAR(11)," "),CHAR(12)," "),CHAR(13)," "))="MATERIAL","SPLIT_BUYER",IF(TRIM(SUBSTITUTE(SUBSTITUTE(SUBSTITUTE(SUBSTITUTE(SUBSTITUTE(SUBSTITUTE(J99,CHAR(160)," "),CHAR(9)," "),CHAR(10)," "),CHAR(11)," "),CHAR(12)," "),CHAR(13)," "))="MATERIAL","SPLIT_OFFER",IF(TRIM(SUBSTITUTE(SUBSTITUTE(SUBSTITUTE(SUBSTITUTE(SUBSTITUTE(SUBSTITUTE(L99,CHAR(160)," "),CHAR(9)," "),CHAR(10)," "),CHAR(11)," "),CHAR(12)," "),CHAR(13)," "))="MATERIAL","SPLIT_MARKET",IF(TRIM(SUBSTITUTE(SUBSTITUTE(SUBSTITUTE(SUBSTITUTE(SUBSTITUTE(SUBSTITUTE(N99,CHAR(160)," "),CHAR(9)," "),CHAR(10)," "),CHAR(11)," "),CHAR(12)," "),CHAR(13)," "))="MATERIAL","SPLIT_GEOGRAPHY","USE_ONE_VIEW")))))))))))</f>
      </c>
      <c r="R99" s="46">
        <f>IF(Q99=O99,"PASS","FAIL")</f>
      </c>
      <c r="S99" t="str">
        <v>{"decision_use":null,"existing_view":"NONE","buyer_state":"ESTABLISHED","buyer_effect":"SAME","buyer_label":"Enterprise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99" t="str">
        <v>Workbook formula applies — original canonical fixture</v>
      </c>
      <c r="U99" t="str">
        <v>INCOMPLETE</v>
      </c>
      <c r="V99" t="str">
        <v>OBJECT</v>
      </c>
      <c r="W99" t="str">
        <v>Enterprise buying group</v>
      </c>
      <c r="X99" t="str">
        <v>Enterprise platform</v>
      </c>
      <c r="Y99" t="str">
        <v>Secure workflow coordination</v>
      </c>
      <c r="Z99" t="str">
        <v>EU buyers with confirmed serviceability</v>
      </c>
      <c r="AA99" t="str">
        <v>COMPLETE</v>
      </c>
      <c r="AB99" t="str">
        <v>NOT_READY_TO_PUBLISH</v>
      </c>
      <c r="AC99">
        <f>IF(OR(LEN(TRIM(SUBSTITUTE(SUBSTITUTE(SUBSTITUTE(SUBSTITUTE(SUBSTITUTE(SUBSTITUTE(W99,CHAR(160)," "),CHAR(9)," "),CHAR(10)," "),CHAR(11)," "),CHAR(12)," "),CHAR(13)," ")))=0,LEN(TRIM(SUBSTITUTE(SUBSTITUTE(SUBSTITUTE(SUBSTITUTE(SUBSTITUTE(SUBSTITUTE(X99,CHAR(160)," "),CHAR(9)," "),CHAR(10)," "),CHAR(11)," "),CHAR(12)," "),CHAR(13)," ")))=0,LEN(TRIM(SUBSTITUTE(SUBSTITUTE(SUBSTITUTE(SUBSTITUTE(SUBSTITUTE(SUBSTITUTE(Y99,CHAR(160)," "),CHAR(9)," "),CHAR(10)," "),CHAR(11)," "),CHAR(12)," "),CHAR(13)," ")))=0,LEN(TRIM(SUBSTITUTE(SUBSTITUTE(SUBSTITUTE(SUBSTITUTE(SUBSTITUTE(SUBSTITUTE(Z99,CHAR(160)," "),CHAR(9)," "),CHAR(10)," "),CHAR(11)," "),CHAR(12)," "),CHAR(13)," ")))=0),"INCOMPLETE","COMPLETE")</f>
      </c>
      <c r="AD99">
        <f>IF(AC99=AA99,"PASS","FAIL")</f>
      </c>
      <c r="AE99">
        <f>IF(OR(Q99="INVALID_INPUT",Q99="INCOMPLETE",Q99="RESOLVE_SCOPE",AC99="INCOMPLETE"),"NOT_READY_TO_PUBLISH","READY_FOR_HANDOFF")</f>
      </c>
      <c r="AF99">
        <f>IF(AE99=AB99,"PASS","FAIL")</f>
      </c>
    </row>
    <row r="100">
      <c r="A100" t="str">
        <v>MALFORM-003</v>
      </c>
      <c r="B100" t="str">
        <v>malformed</v>
      </c>
      <c r="C100" t="str">
        <v>null-like string decision_use</v>
      </c>
      <c r="D100" t="str">
        <v>YES</v>
      </c>
      <c r="E100" s="40" t="str">
        <v>null</v>
      </c>
      <c r="F100" s="40" t="str">
        <v>NONE</v>
      </c>
      <c r="G100" s="40" t="str">
        <v>ESTABLISHED</v>
      </c>
      <c r="H100" s="40" t="str">
        <v>SAME</v>
      </c>
      <c r="I100" s="40" t="str">
        <v>ESTABLISHED</v>
      </c>
      <c r="J100" s="40" t="str">
        <v>SAME</v>
      </c>
      <c r="K100" s="40" t="str">
        <v>ESTABLISHED</v>
      </c>
      <c r="L100" s="40" t="str">
        <v>SAME</v>
      </c>
      <c r="M100" s="40" t="str">
        <v>ESTABLISHED</v>
      </c>
      <c r="N100" s="40" t="str">
        <v>SAME</v>
      </c>
      <c r="O100" t="str">
        <v>INVALID_INPUT</v>
      </c>
      <c r="P100" t="str"/>
      <c r="Q100" s="46">
        <f>IF(V100="OBJECT_INVALID_FIELD_TYPE","INVALID_INPUT",IF(V100&lt;&gt;"OBJECT","INCOMPLETE",IF(OR(LEN(TRIM(SUBSTITUTE(SUBSTITUTE(SUBSTITUTE(SUBSTITUTE(SUBSTITUTE(SUBSTITUTE(E100,CHAR(160)," "),CHAR(9)," "),CHAR(10)," "),CHAR(11)," "),CHAR(12)," "),CHAR(13)," ")))=0,LEN(TRIM(SUBSTITUTE(SUBSTITUTE(SUBSTITUTE(SUBSTITUTE(SUBSTITUTE(SUBSTITUTE(F100,CHAR(160)," "),CHAR(9)," "),CHAR(10)," "),CHAR(11)," "),CHAR(12)," "),CHAR(13)," ")))=0,LEN(TRIM(SUBSTITUTE(SUBSTITUTE(SUBSTITUTE(SUBSTITUTE(SUBSTITUTE(SUBSTITUTE(G100,CHAR(160)," "),CHAR(9)," "),CHAR(10)," "),CHAR(11)," "),CHAR(12)," "),CHAR(13)," ")))=0,LEN(TRIM(SUBSTITUTE(SUBSTITUTE(SUBSTITUTE(SUBSTITUTE(SUBSTITUTE(SUBSTITUTE(H100,CHAR(160)," "),CHAR(9)," "),CHAR(10)," "),CHAR(11)," "),CHAR(12)," "),CHAR(13)," ")))=0,LEN(TRIM(SUBSTITUTE(SUBSTITUTE(SUBSTITUTE(SUBSTITUTE(SUBSTITUTE(SUBSTITUTE(I100,CHAR(160)," "),CHAR(9)," "),CHAR(10)," "),CHAR(11)," "),CHAR(12)," "),CHAR(13)," ")))=0,LEN(TRIM(SUBSTITUTE(SUBSTITUTE(SUBSTITUTE(SUBSTITUTE(SUBSTITUTE(SUBSTITUTE(J100,CHAR(160)," "),CHAR(9)," "),CHAR(10)," "),CHAR(11)," "),CHAR(12)," "),CHAR(13)," ")))=0,LEN(TRIM(SUBSTITUTE(SUBSTITUTE(SUBSTITUTE(SUBSTITUTE(SUBSTITUTE(SUBSTITUTE(K100,CHAR(160)," "),CHAR(9)," "),CHAR(10)," "),CHAR(11)," "),CHAR(12)," "),CHAR(13)," ")))=0,LEN(TRIM(SUBSTITUTE(SUBSTITUTE(SUBSTITUTE(SUBSTITUTE(SUBSTITUTE(SUBSTITUTE(L100,CHAR(160)," "),CHAR(9)," "),CHAR(10)," "),CHAR(11)," "),CHAR(12)," "),CHAR(13)," ")))=0,LEN(TRIM(SUBSTITUTE(SUBSTITUTE(SUBSTITUTE(SUBSTITUTE(SUBSTITUTE(SUBSTITUTE(M100,CHAR(160)," "),CHAR(9)," "),CHAR(10)," "),CHAR(11)," "),CHAR(12)," "),CHAR(13)," ")))=0,LEN(TRIM(SUBSTITUTE(SUBSTITUTE(SUBSTITUTE(SUBSTITUTE(SUBSTITUTE(SUBSTITUTE(N100,CHAR(160)," "),CHAR(9)," "),CHAR(10)," "),CHAR(11)," "),CHAR(12)," "),CHAR(13)," ")))=0),"INCOMPLETE",IF(OR(SUMPRODUCT(--EXACT(TRIM(SUBSTITUTE(SUBSTITUTE(SUBSTITUTE(SUBSTITUTE(SUBSTITUTE(SUBSTITUTE(E100,CHAR(160)," "),CHAR(9)," "),CHAR(10)," "),CHAR(11)," "),CHAR(12)," "),CHAR(13)," ")),validation_decision_use))=0,SUMPRODUCT(--EXACT(TRIM(SUBSTITUTE(SUBSTITUTE(SUBSTITUTE(SUBSTITUTE(SUBSTITUTE(SUBSTITUTE(F100,CHAR(160)," "),CHAR(9)," "),CHAR(10)," "),CHAR(11)," "),CHAR(12)," "),CHAR(13)," ")),validation_existing_view))=0,SUMPRODUCT(--EXACT(TRIM(SUBSTITUTE(SUBSTITUTE(SUBSTITUTE(SUBSTITUTE(SUBSTITUTE(SUBSTITUTE(G100,CHAR(160)," "),CHAR(9)," "),CHAR(10)," "),CHAR(11)," "),CHAR(12)," "),CHAR(13)," ")),validation_boundary_state))=0,SUMPRODUCT(--EXACT(TRIM(SUBSTITUTE(SUBSTITUTE(SUBSTITUTE(SUBSTITUTE(SUBSTITUTE(SUBSTITUTE(H100,CHAR(160)," "),CHAR(9)," "),CHAR(10)," "),CHAR(11)," "),CHAR(12)," "),CHAR(13)," ")),validation_boundary_effect))=0,SUMPRODUCT(--EXACT(TRIM(SUBSTITUTE(SUBSTITUTE(SUBSTITUTE(SUBSTITUTE(SUBSTITUTE(SUBSTITUTE(I100,CHAR(160)," "),CHAR(9)," "),CHAR(10)," "),CHAR(11)," "),CHAR(12)," "),CHAR(13)," ")),validation_boundary_state))=0,SUMPRODUCT(--EXACT(TRIM(SUBSTITUTE(SUBSTITUTE(SUBSTITUTE(SUBSTITUTE(SUBSTITUTE(SUBSTITUTE(J100,CHAR(160)," "),CHAR(9)," "),CHAR(10)," "),CHAR(11)," "),CHAR(12)," "),CHAR(13)," ")),validation_boundary_effect))=0,SUMPRODUCT(--EXACT(TRIM(SUBSTITUTE(SUBSTITUTE(SUBSTITUTE(SUBSTITUTE(SUBSTITUTE(SUBSTITUTE(K100,CHAR(160)," "),CHAR(9)," "),CHAR(10)," "),CHAR(11)," "),CHAR(12)," "),CHAR(13)," ")),validation_boundary_state))=0,SUMPRODUCT(--EXACT(TRIM(SUBSTITUTE(SUBSTITUTE(SUBSTITUTE(SUBSTITUTE(SUBSTITUTE(SUBSTITUTE(L100,CHAR(160)," "),CHAR(9)," "),CHAR(10)," "),CHAR(11)," "),CHAR(12)," "),CHAR(13)," ")),validation_boundary_effect))=0,SUMPRODUCT(--EXACT(TRIM(SUBSTITUTE(SUBSTITUTE(SUBSTITUTE(SUBSTITUTE(SUBSTITUTE(SUBSTITUTE(M100,CHAR(160)," "),CHAR(9)," "),CHAR(10)," "),CHAR(11)," "),CHAR(12)," "),CHAR(13)," ")),validation_boundary_state))=0,SUMPRODUCT(--EXACT(TRIM(SUBSTITUTE(SUBSTITUTE(SUBSTITUTE(SUBSTITUTE(SUBSTITUTE(SUBSTITUTE(N100,CHAR(160)," "),CHAR(9)," "),CHAR(10)," "),CHAR(11)," "),CHAR(12)," "),CHAR(13)," ")),validation_boundary_effect))=0),"INVALID_INPUT",IF(OR(TRIM(SUBSTITUTE(SUBSTITUTE(SUBSTITUTE(SUBSTITUTE(SUBSTITUTE(SUBSTITUTE(G100,CHAR(160)," "),CHAR(9)," "),CHAR(10)," "),CHAR(11)," "),CHAR(12)," "),CHAR(13)," "))="UNRESOLVED",TRIM(SUBSTITUTE(SUBSTITUTE(SUBSTITUTE(SUBSTITUTE(SUBSTITUTE(SUBSTITUTE(H100,CHAR(160)," "),CHAR(9)," "),CHAR(10)," "),CHAR(11)," "),CHAR(12)," "),CHAR(13)," "))="UNKNOWN",TRIM(SUBSTITUTE(SUBSTITUTE(SUBSTITUTE(SUBSTITUTE(SUBSTITUTE(SUBSTITUTE(I100,CHAR(160)," "),CHAR(9)," "),CHAR(10)," "),CHAR(11)," "),CHAR(12)," "),CHAR(13)," "))="UNRESOLVED",TRIM(SUBSTITUTE(SUBSTITUTE(SUBSTITUTE(SUBSTITUTE(SUBSTITUTE(SUBSTITUTE(J100,CHAR(160)," "),CHAR(9)," "),CHAR(10)," "),CHAR(11)," "),CHAR(12)," "),CHAR(13)," "))="UNKNOWN",TRIM(SUBSTITUTE(SUBSTITUTE(SUBSTITUTE(SUBSTITUTE(SUBSTITUTE(SUBSTITUTE(K100,CHAR(160)," "),CHAR(9)," "),CHAR(10)," "),CHAR(11)," "),CHAR(12)," "),CHAR(13)," "))="UNRESOLVED",TRIM(SUBSTITUTE(SUBSTITUTE(SUBSTITUTE(SUBSTITUTE(SUBSTITUTE(SUBSTITUTE(L100,CHAR(160)," "),CHAR(9)," "),CHAR(10)," "),CHAR(11)," "),CHAR(12)," "),CHAR(13)," "))="UNKNOWN",TRIM(SUBSTITUTE(SUBSTITUTE(SUBSTITUTE(SUBSTITUTE(SUBSTITUTE(SUBSTITUTE(M100,CHAR(160)," "),CHAR(9)," "),CHAR(10)," "),CHAR(11)," "),CHAR(12)," "),CHAR(13)," "))="UNRESOLVED",TRIM(SUBSTITUTE(SUBSTITUTE(SUBSTITUTE(SUBSTITUTE(SUBSTITUTE(SUBSTITUTE(N100,CHAR(160)," "),CHAR(9)," "),CHAR(10)," "),CHAR(11)," "),CHAR(12)," "),CHAR(13)," "))="UNKNOWN"),"RESOLVE_SCOPE",IF(AND(TRIM(SUBSTITUTE(SUBSTITUTE(SUBSTITUTE(SUBSTITUTE(SUBSTITUTE(SUBSTITUTE(F100,CHAR(160)," "),CHAR(9)," "),CHAR(10)," "),CHAR(11)," "),CHAR(12)," "),CHAR(13)," "))="CURRENT",OR(TRIM(SUBSTITUTE(SUBSTITUTE(SUBSTITUTE(SUBSTITUTE(SUBSTITUTE(SUBSTITUTE(H100,CHAR(160)," "),CHAR(9)," "),CHAR(10)," "),CHAR(11)," "),CHAR(12)," "),CHAR(13)," "))="MATERIAL",TRIM(SUBSTITUTE(SUBSTITUTE(SUBSTITUTE(SUBSTITUTE(SUBSTITUTE(SUBSTITUTE(J100,CHAR(160)," "),CHAR(9)," "),CHAR(10)," "),CHAR(11)," "),CHAR(12)," "),CHAR(13)," "))="MATERIAL",TRIM(SUBSTITUTE(SUBSTITUTE(SUBSTITUTE(SUBSTITUTE(SUBSTITUTE(SUBSTITUTE(L100,CHAR(160)," "),CHAR(9)," "),CHAR(10)," "),CHAR(11)," "),CHAR(12)," "),CHAR(13)," "))="MATERIAL",TRIM(SUBSTITUTE(SUBSTITUTE(SUBSTITUTE(SUBSTITUTE(SUBSTITUTE(SUBSTITUTE(N100,CHAR(160)," "),CHAR(9)," "),CHAR(10)," "),CHAR(11)," "),CHAR(12)," "),CHAR(13)," "))="MATERIAL")),"REOPEN_VIEW",IF((--(TRIM(SUBSTITUTE(SUBSTITUTE(SUBSTITUTE(SUBSTITUTE(SUBSTITUTE(SUBSTITUTE(H100,CHAR(160)," "),CHAR(9)," "),CHAR(10)," "),CHAR(11)," "),CHAR(12)," "),CHAR(13)," "))="MATERIAL")+--(TRIM(SUBSTITUTE(SUBSTITUTE(SUBSTITUTE(SUBSTITUTE(SUBSTITUTE(SUBSTITUTE(J100,CHAR(160)," "),CHAR(9)," "),CHAR(10)," "),CHAR(11)," "),CHAR(12)," "),CHAR(13)," "))="MATERIAL")+--(TRIM(SUBSTITUTE(SUBSTITUTE(SUBSTITUTE(SUBSTITUTE(SUBSTITUTE(SUBSTITUTE(L100,CHAR(160)," "),CHAR(9)," "),CHAR(10)," "),CHAR(11)," "),CHAR(12)," "),CHAR(13)," "))="MATERIAL")+--(TRIM(SUBSTITUTE(SUBSTITUTE(SUBSTITUTE(SUBSTITUTE(SUBSTITUTE(SUBSTITUTE(N100,CHAR(160)," "),CHAR(9)," "),CHAR(10)," "),CHAR(11)," "),CHAR(12)," "),CHAR(13)," "))="MATERIAL"))&gt;1,"SPLIT_MULTIPLE",IF(TRIM(SUBSTITUTE(SUBSTITUTE(SUBSTITUTE(SUBSTITUTE(SUBSTITUTE(SUBSTITUTE(H100,CHAR(160)," "),CHAR(9)," "),CHAR(10)," "),CHAR(11)," "),CHAR(12)," "),CHAR(13)," "))="MATERIAL","SPLIT_BUYER",IF(TRIM(SUBSTITUTE(SUBSTITUTE(SUBSTITUTE(SUBSTITUTE(SUBSTITUTE(SUBSTITUTE(J100,CHAR(160)," "),CHAR(9)," "),CHAR(10)," "),CHAR(11)," "),CHAR(12)," "),CHAR(13)," "))="MATERIAL","SPLIT_OFFER",IF(TRIM(SUBSTITUTE(SUBSTITUTE(SUBSTITUTE(SUBSTITUTE(SUBSTITUTE(SUBSTITUTE(L100,CHAR(160)," "),CHAR(9)," "),CHAR(10)," "),CHAR(11)," "),CHAR(12)," "),CHAR(13)," "))="MATERIAL","SPLIT_MARKET",IF(TRIM(SUBSTITUTE(SUBSTITUTE(SUBSTITUTE(SUBSTITUTE(SUBSTITUTE(SUBSTITUTE(N100,CHAR(160)," "),CHAR(9)," "),CHAR(10)," "),CHAR(11)," "),CHAR(12)," "),CHAR(13)," "))="MATERIAL","SPLIT_GEOGRAPHY","USE_ONE_VIEW")))))))))))</f>
      </c>
      <c r="R100" s="46">
        <f>IF(Q100=O100,"PASS","FAIL")</f>
      </c>
      <c r="S100" t="str">
        <v>{"decision_use":"null","existing_view":"NONE","buyer_state":"ESTABLISHED","buyer_effect":"SAME","buyer_label":"Enterprise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00" t="str">
        <v>Workbook formula applies — original canonical fixture</v>
      </c>
      <c r="U100" t="str">
        <v>INVALID_INPUT</v>
      </c>
      <c r="V100" t="str">
        <v>OBJECT</v>
      </c>
      <c r="W100" t="str">
        <v>Enterprise buying group</v>
      </c>
      <c r="X100" t="str">
        <v>Enterprise platform</v>
      </c>
      <c r="Y100" t="str">
        <v>Secure workflow coordination</v>
      </c>
      <c r="Z100" t="str">
        <v>EU buyers with confirmed serviceability</v>
      </c>
      <c r="AA100" t="str">
        <v>COMPLETE</v>
      </c>
      <c r="AB100" t="str">
        <v>NOT_READY_TO_PUBLISH</v>
      </c>
      <c r="AC100">
        <f>IF(OR(LEN(TRIM(SUBSTITUTE(SUBSTITUTE(SUBSTITUTE(SUBSTITUTE(SUBSTITUTE(SUBSTITUTE(W100,CHAR(160)," "),CHAR(9)," "),CHAR(10)," "),CHAR(11)," "),CHAR(12)," "),CHAR(13)," ")))=0,LEN(TRIM(SUBSTITUTE(SUBSTITUTE(SUBSTITUTE(SUBSTITUTE(SUBSTITUTE(SUBSTITUTE(X100,CHAR(160)," "),CHAR(9)," "),CHAR(10)," "),CHAR(11)," "),CHAR(12)," "),CHAR(13)," ")))=0,LEN(TRIM(SUBSTITUTE(SUBSTITUTE(SUBSTITUTE(SUBSTITUTE(SUBSTITUTE(SUBSTITUTE(Y100,CHAR(160)," "),CHAR(9)," "),CHAR(10)," "),CHAR(11)," "),CHAR(12)," "),CHAR(13)," ")))=0,LEN(TRIM(SUBSTITUTE(SUBSTITUTE(SUBSTITUTE(SUBSTITUTE(SUBSTITUTE(SUBSTITUTE(Z100,CHAR(160)," "),CHAR(9)," "),CHAR(10)," "),CHAR(11)," "),CHAR(12)," "),CHAR(13)," ")))=0),"INCOMPLETE","COMPLETE")</f>
      </c>
      <c r="AD100">
        <f>IF(AC100=AA100,"PASS","FAIL")</f>
      </c>
      <c r="AE100">
        <f>IF(OR(Q100="INVALID_INPUT",Q100="INCOMPLETE",Q100="RESOLVE_SCOPE",AC100="INCOMPLETE"),"NOT_READY_TO_PUBLISH","READY_FOR_HANDOFF")</f>
      </c>
      <c r="AF100">
        <f>IF(AE100=AB100,"PASS","FAIL")</f>
      </c>
    </row>
    <row r="101">
      <c r="A101" t="str">
        <v>MALFORM-004</v>
      </c>
      <c r="B101" t="str">
        <v>malformed</v>
      </c>
      <c r="C101" t="str">
        <v>boolean existing_view</v>
      </c>
      <c r="D101" t="str">
        <v>YES</v>
      </c>
      <c r="E101" s="40" t="str">
        <v>strategy</v>
      </c>
      <c r="F101" s="61" t="b">
        <v>0</v>
      </c>
      <c r="G101" s="40" t="str">
        <v>ESTABLISHED</v>
      </c>
      <c r="H101" s="40" t="str">
        <v>SAME</v>
      </c>
      <c r="I101" s="40" t="str">
        <v>ESTABLISHED</v>
      </c>
      <c r="J101" s="40" t="str">
        <v>SAME</v>
      </c>
      <c r="K101" s="40" t="str">
        <v>ESTABLISHED</v>
      </c>
      <c r="L101" s="40" t="str">
        <v>SAME</v>
      </c>
      <c r="M101" s="40" t="str">
        <v>ESTABLISHED</v>
      </c>
      <c r="N101" s="40" t="str">
        <v>SAME</v>
      </c>
      <c r="O101" t="str">
        <v>INVALID_INPUT</v>
      </c>
      <c r="P101" t="str"/>
      <c r="Q101" s="46">
        <f>IF(V101="OBJECT_INVALID_FIELD_TYPE","INVALID_INPUT",IF(V101&lt;&gt;"OBJECT","INCOMPLETE",IF(OR(LEN(TRIM(SUBSTITUTE(SUBSTITUTE(SUBSTITUTE(SUBSTITUTE(SUBSTITUTE(SUBSTITUTE(E101,CHAR(160)," "),CHAR(9)," "),CHAR(10)," "),CHAR(11)," "),CHAR(12)," "),CHAR(13)," ")))=0,LEN(TRIM(SUBSTITUTE(SUBSTITUTE(SUBSTITUTE(SUBSTITUTE(SUBSTITUTE(SUBSTITUTE(F101,CHAR(160)," "),CHAR(9)," "),CHAR(10)," "),CHAR(11)," "),CHAR(12)," "),CHAR(13)," ")))=0,LEN(TRIM(SUBSTITUTE(SUBSTITUTE(SUBSTITUTE(SUBSTITUTE(SUBSTITUTE(SUBSTITUTE(G101,CHAR(160)," "),CHAR(9)," "),CHAR(10)," "),CHAR(11)," "),CHAR(12)," "),CHAR(13)," ")))=0,LEN(TRIM(SUBSTITUTE(SUBSTITUTE(SUBSTITUTE(SUBSTITUTE(SUBSTITUTE(SUBSTITUTE(H101,CHAR(160)," "),CHAR(9)," "),CHAR(10)," "),CHAR(11)," "),CHAR(12)," "),CHAR(13)," ")))=0,LEN(TRIM(SUBSTITUTE(SUBSTITUTE(SUBSTITUTE(SUBSTITUTE(SUBSTITUTE(SUBSTITUTE(I101,CHAR(160)," "),CHAR(9)," "),CHAR(10)," "),CHAR(11)," "),CHAR(12)," "),CHAR(13)," ")))=0,LEN(TRIM(SUBSTITUTE(SUBSTITUTE(SUBSTITUTE(SUBSTITUTE(SUBSTITUTE(SUBSTITUTE(J101,CHAR(160)," "),CHAR(9)," "),CHAR(10)," "),CHAR(11)," "),CHAR(12)," "),CHAR(13)," ")))=0,LEN(TRIM(SUBSTITUTE(SUBSTITUTE(SUBSTITUTE(SUBSTITUTE(SUBSTITUTE(SUBSTITUTE(K101,CHAR(160)," "),CHAR(9)," "),CHAR(10)," "),CHAR(11)," "),CHAR(12)," "),CHAR(13)," ")))=0,LEN(TRIM(SUBSTITUTE(SUBSTITUTE(SUBSTITUTE(SUBSTITUTE(SUBSTITUTE(SUBSTITUTE(L101,CHAR(160)," "),CHAR(9)," "),CHAR(10)," "),CHAR(11)," "),CHAR(12)," "),CHAR(13)," ")))=0,LEN(TRIM(SUBSTITUTE(SUBSTITUTE(SUBSTITUTE(SUBSTITUTE(SUBSTITUTE(SUBSTITUTE(M101,CHAR(160)," "),CHAR(9)," "),CHAR(10)," "),CHAR(11)," "),CHAR(12)," "),CHAR(13)," ")))=0,LEN(TRIM(SUBSTITUTE(SUBSTITUTE(SUBSTITUTE(SUBSTITUTE(SUBSTITUTE(SUBSTITUTE(N101,CHAR(160)," "),CHAR(9)," "),CHAR(10)," "),CHAR(11)," "),CHAR(12)," "),CHAR(13)," ")))=0),"INCOMPLETE",IF(OR(SUMPRODUCT(--EXACT(TRIM(SUBSTITUTE(SUBSTITUTE(SUBSTITUTE(SUBSTITUTE(SUBSTITUTE(SUBSTITUTE(E101,CHAR(160)," "),CHAR(9)," "),CHAR(10)," "),CHAR(11)," "),CHAR(12)," "),CHAR(13)," ")),validation_decision_use))=0,SUMPRODUCT(--EXACT(TRIM(SUBSTITUTE(SUBSTITUTE(SUBSTITUTE(SUBSTITUTE(SUBSTITUTE(SUBSTITUTE(F101,CHAR(160)," "),CHAR(9)," "),CHAR(10)," "),CHAR(11)," "),CHAR(12)," "),CHAR(13)," ")),validation_existing_view))=0,SUMPRODUCT(--EXACT(TRIM(SUBSTITUTE(SUBSTITUTE(SUBSTITUTE(SUBSTITUTE(SUBSTITUTE(SUBSTITUTE(G101,CHAR(160)," "),CHAR(9)," "),CHAR(10)," "),CHAR(11)," "),CHAR(12)," "),CHAR(13)," ")),validation_boundary_state))=0,SUMPRODUCT(--EXACT(TRIM(SUBSTITUTE(SUBSTITUTE(SUBSTITUTE(SUBSTITUTE(SUBSTITUTE(SUBSTITUTE(H101,CHAR(160)," "),CHAR(9)," "),CHAR(10)," "),CHAR(11)," "),CHAR(12)," "),CHAR(13)," ")),validation_boundary_effect))=0,SUMPRODUCT(--EXACT(TRIM(SUBSTITUTE(SUBSTITUTE(SUBSTITUTE(SUBSTITUTE(SUBSTITUTE(SUBSTITUTE(I101,CHAR(160)," "),CHAR(9)," "),CHAR(10)," "),CHAR(11)," "),CHAR(12)," "),CHAR(13)," ")),validation_boundary_state))=0,SUMPRODUCT(--EXACT(TRIM(SUBSTITUTE(SUBSTITUTE(SUBSTITUTE(SUBSTITUTE(SUBSTITUTE(SUBSTITUTE(J101,CHAR(160)," "),CHAR(9)," "),CHAR(10)," "),CHAR(11)," "),CHAR(12)," "),CHAR(13)," ")),validation_boundary_effect))=0,SUMPRODUCT(--EXACT(TRIM(SUBSTITUTE(SUBSTITUTE(SUBSTITUTE(SUBSTITUTE(SUBSTITUTE(SUBSTITUTE(K101,CHAR(160)," "),CHAR(9)," "),CHAR(10)," "),CHAR(11)," "),CHAR(12)," "),CHAR(13)," ")),validation_boundary_state))=0,SUMPRODUCT(--EXACT(TRIM(SUBSTITUTE(SUBSTITUTE(SUBSTITUTE(SUBSTITUTE(SUBSTITUTE(SUBSTITUTE(L101,CHAR(160)," "),CHAR(9)," "),CHAR(10)," "),CHAR(11)," "),CHAR(12)," "),CHAR(13)," ")),validation_boundary_effect))=0,SUMPRODUCT(--EXACT(TRIM(SUBSTITUTE(SUBSTITUTE(SUBSTITUTE(SUBSTITUTE(SUBSTITUTE(SUBSTITUTE(M101,CHAR(160)," "),CHAR(9)," "),CHAR(10)," "),CHAR(11)," "),CHAR(12)," "),CHAR(13)," ")),validation_boundary_state))=0,SUMPRODUCT(--EXACT(TRIM(SUBSTITUTE(SUBSTITUTE(SUBSTITUTE(SUBSTITUTE(SUBSTITUTE(SUBSTITUTE(N101,CHAR(160)," "),CHAR(9)," "),CHAR(10)," "),CHAR(11)," "),CHAR(12)," "),CHAR(13)," ")),validation_boundary_effect))=0),"INVALID_INPUT",IF(OR(TRIM(SUBSTITUTE(SUBSTITUTE(SUBSTITUTE(SUBSTITUTE(SUBSTITUTE(SUBSTITUTE(G101,CHAR(160)," "),CHAR(9)," "),CHAR(10)," "),CHAR(11)," "),CHAR(12)," "),CHAR(13)," "))="UNRESOLVED",TRIM(SUBSTITUTE(SUBSTITUTE(SUBSTITUTE(SUBSTITUTE(SUBSTITUTE(SUBSTITUTE(H101,CHAR(160)," "),CHAR(9)," "),CHAR(10)," "),CHAR(11)," "),CHAR(12)," "),CHAR(13)," "))="UNKNOWN",TRIM(SUBSTITUTE(SUBSTITUTE(SUBSTITUTE(SUBSTITUTE(SUBSTITUTE(SUBSTITUTE(I101,CHAR(160)," "),CHAR(9)," "),CHAR(10)," "),CHAR(11)," "),CHAR(12)," "),CHAR(13)," "))="UNRESOLVED",TRIM(SUBSTITUTE(SUBSTITUTE(SUBSTITUTE(SUBSTITUTE(SUBSTITUTE(SUBSTITUTE(J101,CHAR(160)," "),CHAR(9)," "),CHAR(10)," "),CHAR(11)," "),CHAR(12)," "),CHAR(13)," "))="UNKNOWN",TRIM(SUBSTITUTE(SUBSTITUTE(SUBSTITUTE(SUBSTITUTE(SUBSTITUTE(SUBSTITUTE(K101,CHAR(160)," "),CHAR(9)," "),CHAR(10)," "),CHAR(11)," "),CHAR(12)," "),CHAR(13)," "))="UNRESOLVED",TRIM(SUBSTITUTE(SUBSTITUTE(SUBSTITUTE(SUBSTITUTE(SUBSTITUTE(SUBSTITUTE(L101,CHAR(160)," "),CHAR(9)," "),CHAR(10)," "),CHAR(11)," "),CHAR(12)," "),CHAR(13)," "))="UNKNOWN",TRIM(SUBSTITUTE(SUBSTITUTE(SUBSTITUTE(SUBSTITUTE(SUBSTITUTE(SUBSTITUTE(M101,CHAR(160)," "),CHAR(9)," "),CHAR(10)," "),CHAR(11)," "),CHAR(12)," "),CHAR(13)," "))="UNRESOLVED",TRIM(SUBSTITUTE(SUBSTITUTE(SUBSTITUTE(SUBSTITUTE(SUBSTITUTE(SUBSTITUTE(N101,CHAR(160)," "),CHAR(9)," "),CHAR(10)," "),CHAR(11)," "),CHAR(12)," "),CHAR(13)," "))="UNKNOWN"),"RESOLVE_SCOPE",IF(AND(TRIM(SUBSTITUTE(SUBSTITUTE(SUBSTITUTE(SUBSTITUTE(SUBSTITUTE(SUBSTITUTE(F101,CHAR(160)," "),CHAR(9)," "),CHAR(10)," "),CHAR(11)," "),CHAR(12)," "),CHAR(13)," "))="CURRENT",OR(TRIM(SUBSTITUTE(SUBSTITUTE(SUBSTITUTE(SUBSTITUTE(SUBSTITUTE(SUBSTITUTE(H101,CHAR(160)," "),CHAR(9)," "),CHAR(10)," "),CHAR(11)," "),CHAR(12)," "),CHAR(13)," "))="MATERIAL",TRIM(SUBSTITUTE(SUBSTITUTE(SUBSTITUTE(SUBSTITUTE(SUBSTITUTE(SUBSTITUTE(J101,CHAR(160)," "),CHAR(9)," "),CHAR(10)," "),CHAR(11)," "),CHAR(12)," "),CHAR(13)," "))="MATERIAL",TRIM(SUBSTITUTE(SUBSTITUTE(SUBSTITUTE(SUBSTITUTE(SUBSTITUTE(SUBSTITUTE(L101,CHAR(160)," "),CHAR(9)," "),CHAR(10)," "),CHAR(11)," "),CHAR(12)," "),CHAR(13)," "))="MATERIAL",TRIM(SUBSTITUTE(SUBSTITUTE(SUBSTITUTE(SUBSTITUTE(SUBSTITUTE(SUBSTITUTE(N101,CHAR(160)," "),CHAR(9)," "),CHAR(10)," "),CHAR(11)," "),CHAR(12)," "),CHAR(13)," "))="MATERIAL")),"REOPEN_VIEW",IF((--(TRIM(SUBSTITUTE(SUBSTITUTE(SUBSTITUTE(SUBSTITUTE(SUBSTITUTE(SUBSTITUTE(H101,CHAR(160)," "),CHAR(9)," "),CHAR(10)," "),CHAR(11)," "),CHAR(12)," "),CHAR(13)," "))="MATERIAL")+--(TRIM(SUBSTITUTE(SUBSTITUTE(SUBSTITUTE(SUBSTITUTE(SUBSTITUTE(SUBSTITUTE(J101,CHAR(160)," "),CHAR(9)," "),CHAR(10)," "),CHAR(11)," "),CHAR(12)," "),CHAR(13)," "))="MATERIAL")+--(TRIM(SUBSTITUTE(SUBSTITUTE(SUBSTITUTE(SUBSTITUTE(SUBSTITUTE(SUBSTITUTE(L101,CHAR(160)," "),CHAR(9)," "),CHAR(10)," "),CHAR(11)," "),CHAR(12)," "),CHAR(13)," "))="MATERIAL")+--(TRIM(SUBSTITUTE(SUBSTITUTE(SUBSTITUTE(SUBSTITUTE(SUBSTITUTE(SUBSTITUTE(N101,CHAR(160)," "),CHAR(9)," "),CHAR(10)," "),CHAR(11)," "),CHAR(12)," "),CHAR(13)," "))="MATERIAL"))&gt;1,"SPLIT_MULTIPLE",IF(TRIM(SUBSTITUTE(SUBSTITUTE(SUBSTITUTE(SUBSTITUTE(SUBSTITUTE(SUBSTITUTE(H101,CHAR(160)," "),CHAR(9)," "),CHAR(10)," "),CHAR(11)," "),CHAR(12)," "),CHAR(13)," "))="MATERIAL","SPLIT_BUYER",IF(TRIM(SUBSTITUTE(SUBSTITUTE(SUBSTITUTE(SUBSTITUTE(SUBSTITUTE(SUBSTITUTE(J101,CHAR(160)," "),CHAR(9)," "),CHAR(10)," "),CHAR(11)," "),CHAR(12)," "),CHAR(13)," "))="MATERIAL","SPLIT_OFFER",IF(TRIM(SUBSTITUTE(SUBSTITUTE(SUBSTITUTE(SUBSTITUTE(SUBSTITUTE(SUBSTITUTE(L101,CHAR(160)," "),CHAR(9)," "),CHAR(10)," "),CHAR(11)," "),CHAR(12)," "),CHAR(13)," "))="MATERIAL","SPLIT_MARKET",IF(TRIM(SUBSTITUTE(SUBSTITUTE(SUBSTITUTE(SUBSTITUTE(SUBSTITUTE(SUBSTITUTE(N101,CHAR(160)," "),CHAR(9)," "),CHAR(10)," "),CHAR(11)," "),CHAR(12)," "),CHAR(13)," "))="MATERIAL","SPLIT_GEOGRAPHY","USE_ONE_VIEW")))))))))))</f>
      </c>
      <c r="R101" s="46">
        <f>IF(Q101=O101,"PASS","FAIL")</f>
      </c>
      <c r="S101" t="str">
        <v>{"decision_use":"strategy","existing_view":false,"buyer_state":"ESTABLISHED","buyer_effect":"SAME","buyer_label":"Enterprise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01" t="str">
        <v>Workbook formula applies — original canonical fixture</v>
      </c>
      <c r="U101" t="str">
        <v>INVALID_INPUT</v>
      </c>
      <c r="V101" t="str">
        <v>OBJECT</v>
      </c>
      <c r="W101" t="str">
        <v>Enterprise buying group</v>
      </c>
      <c r="X101" t="str">
        <v>Enterprise platform</v>
      </c>
      <c r="Y101" t="str">
        <v>Secure workflow coordination</v>
      </c>
      <c r="Z101" t="str">
        <v>EU buyers with confirmed serviceability</v>
      </c>
      <c r="AA101" t="str">
        <v>COMPLETE</v>
      </c>
      <c r="AB101" t="str">
        <v>NOT_READY_TO_PUBLISH</v>
      </c>
      <c r="AC101">
        <f>IF(OR(LEN(TRIM(SUBSTITUTE(SUBSTITUTE(SUBSTITUTE(SUBSTITUTE(SUBSTITUTE(SUBSTITUTE(W101,CHAR(160)," "),CHAR(9)," "),CHAR(10)," "),CHAR(11)," "),CHAR(12)," "),CHAR(13)," ")))=0,LEN(TRIM(SUBSTITUTE(SUBSTITUTE(SUBSTITUTE(SUBSTITUTE(SUBSTITUTE(SUBSTITUTE(X101,CHAR(160)," "),CHAR(9)," "),CHAR(10)," "),CHAR(11)," "),CHAR(12)," "),CHAR(13)," ")))=0,LEN(TRIM(SUBSTITUTE(SUBSTITUTE(SUBSTITUTE(SUBSTITUTE(SUBSTITUTE(SUBSTITUTE(Y101,CHAR(160)," "),CHAR(9)," "),CHAR(10)," "),CHAR(11)," "),CHAR(12)," "),CHAR(13)," ")))=0,LEN(TRIM(SUBSTITUTE(SUBSTITUTE(SUBSTITUTE(SUBSTITUTE(SUBSTITUTE(SUBSTITUTE(Z101,CHAR(160)," "),CHAR(9)," "),CHAR(10)," "),CHAR(11)," "),CHAR(12)," "),CHAR(13)," ")))=0),"INCOMPLETE","COMPLETE")</f>
      </c>
      <c r="AD101">
        <f>IF(AC101=AA101,"PASS","FAIL")</f>
      </c>
      <c r="AE101">
        <f>IF(OR(Q101="INVALID_INPUT",Q101="INCOMPLETE",Q101="RESOLVE_SCOPE",AC101="INCOMPLETE"),"NOT_READY_TO_PUBLISH","READY_FOR_HANDOFF")</f>
      </c>
      <c r="AF101">
        <f>IF(AE101=AB101,"PASS","FAIL")</f>
      </c>
    </row>
    <row r="102">
      <c r="A102" t="str">
        <v>MALFORM-005</v>
      </c>
      <c r="B102" t="str">
        <v>malformed</v>
      </c>
      <c r="C102" t="str">
        <v>obsolete buyer state</v>
      </c>
      <c r="D102" t="str">
        <v>YES</v>
      </c>
      <c r="E102" s="40" t="str">
        <v>strategy</v>
      </c>
      <c r="F102" s="40" t="str">
        <v>NONE</v>
      </c>
      <c r="G102" s="40" t="str">
        <v>KNOWN</v>
      </c>
      <c r="H102" s="40" t="str">
        <v>SAME</v>
      </c>
      <c r="I102" s="40" t="str">
        <v>ESTABLISHED</v>
      </c>
      <c r="J102" s="40" t="str">
        <v>SAME</v>
      </c>
      <c r="K102" s="40" t="str">
        <v>ESTABLISHED</v>
      </c>
      <c r="L102" s="40" t="str">
        <v>SAME</v>
      </c>
      <c r="M102" s="40" t="str">
        <v>ESTABLISHED</v>
      </c>
      <c r="N102" s="40" t="str">
        <v>SAME</v>
      </c>
      <c r="O102" t="str">
        <v>INVALID_INPUT</v>
      </c>
      <c r="P102" t="str"/>
      <c r="Q102" s="46">
        <f>IF(V102="OBJECT_INVALID_FIELD_TYPE","INVALID_INPUT",IF(V102&lt;&gt;"OBJECT","INCOMPLETE",IF(OR(LEN(TRIM(SUBSTITUTE(SUBSTITUTE(SUBSTITUTE(SUBSTITUTE(SUBSTITUTE(SUBSTITUTE(E102,CHAR(160)," "),CHAR(9)," "),CHAR(10)," "),CHAR(11)," "),CHAR(12)," "),CHAR(13)," ")))=0,LEN(TRIM(SUBSTITUTE(SUBSTITUTE(SUBSTITUTE(SUBSTITUTE(SUBSTITUTE(SUBSTITUTE(F102,CHAR(160)," "),CHAR(9)," "),CHAR(10)," "),CHAR(11)," "),CHAR(12)," "),CHAR(13)," ")))=0,LEN(TRIM(SUBSTITUTE(SUBSTITUTE(SUBSTITUTE(SUBSTITUTE(SUBSTITUTE(SUBSTITUTE(G102,CHAR(160)," "),CHAR(9)," "),CHAR(10)," "),CHAR(11)," "),CHAR(12)," "),CHAR(13)," ")))=0,LEN(TRIM(SUBSTITUTE(SUBSTITUTE(SUBSTITUTE(SUBSTITUTE(SUBSTITUTE(SUBSTITUTE(H102,CHAR(160)," "),CHAR(9)," "),CHAR(10)," "),CHAR(11)," "),CHAR(12)," "),CHAR(13)," ")))=0,LEN(TRIM(SUBSTITUTE(SUBSTITUTE(SUBSTITUTE(SUBSTITUTE(SUBSTITUTE(SUBSTITUTE(I102,CHAR(160)," "),CHAR(9)," "),CHAR(10)," "),CHAR(11)," "),CHAR(12)," "),CHAR(13)," ")))=0,LEN(TRIM(SUBSTITUTE(SUBSTITUTE(SUBSTITUTE(SUBSTITUTE(SUBSTITUTE(SUBSTITUTE(J102,CHAR(160)," "),CHAR(9)," "),CHAR(10)," "),CHAR(11)," "),CHAR(12)," "),CHAR(13)," ")))=0,LEN(TRIM(SUBSTITUTE(SUBSTITUTE(SUBSTITUTE(SUBSTITUTE(SUBSTITUTE(SUBSTITUTE(K102,CHAR(160)," "),CHAR(9)," "),CHAR(10)," "),CHAR(11)," "),CHAR(12)," "),CHAR(13)," ")))=0,LEN(TRIM(SUBSTITUTE(SUBSTITUTE(SUBSTITUTE(SUBSTITUTE(SUBSTITUTE(SUBSTITUTE(L102,CHAR(160)," "),CHAR(9)," "),CHAR(10)," "),CHAR(11)," "),CHAR(12)," "),CHAR(13)," ")))=0,LEN(TRIM(SUBSTITUTE(SUBSTITUTE(SUBSTITUTE(SUBSTITUTE(SUBSTITUTE(SUBSTITUTE(M102,CHAR(160)," "),CHAR(9)," "),CHAR(10)," "),CHAR(11)," "),CHAR(12)," "),CHAR(13)," ")))=0,LEN(TRIM(SUBSTITUTE(SUBSTITUTE(SUBSTITUTE(SUBSTITUTE(SUBSTITUTE(SUBSTITUTE(N102,CHAR(160)," "),CHAR(9)," "),CHAR(10)," "),CHAR(11)," "),CHAR(12)," "),CHAR(13)," ")))=0),"INCOMPLETE",IF(OR(SUMPRODUCT(--EXACT(TRIM(SUBSTITUTE(SUBSTITUTE(SUBSTITUTE(SUBSTITUTE(SUBSTITUTE(SUBSTITUTE(E102,CHAR(160)," "),CHAR(9)," "),CHAR(10)," "),CHAR(11)," "),CHAR(12)," "),CHAR(13)," ")),validation_decision_use))=0,SUMPRODUCT(--EXACT(TRIM(SUBSTITUTE(SUBSTITUTE(SUBSTITUTE(SUBSTITUTE(SUBSTITUTE(SUBSTITUTE(F102,CHAR(160)," "),CHAR(9)," "),CHAR(10)," "),CHAR(11)," "),CHAR(12)," "),CHAR(13)," ")),validation_existing_view))=0,SUMPRODUCT(--EXACT(TRIM(SUBSTITUTE(SUBSTITUTE(SUBSTITUTE(SUBSTITUTE(SUBSTITUTE(SUBSTITUTE(G102,CHAR(160)," "),CHAR(9)," "),CHAR(10)," "),CHAR(11)," "),CHAR(12)," "),CHAR(13)," ")),validation_boundary_state))=0,SUMPRODUCT(--EXACT(TRIM(SUBSTITUTE(SUBSTITUTE(SUBSTITUTE(SUBSTITUTE(SUBSTITUTE(SUBSTITUTE(H102,CHAR(160)," "),CHAR(9)," "),CHAR(10)," "),CHAR(11)," "),CHAR(12)," "),CHAR(13)," ")),validation_boundary_effect))=0,SUMPRODUCT(--EXACT(TRIM(SUBSTITUTE(SUBSTITUTE(SUBSTITUTE(SUBSTITUTE(SUBSTITUTE(SUBSTITUTE(I102,CHAR(160)," "),CHAR(9)," "),CHAR(10)," "),CHAR(11)," "),CHAR(12)," "),CHAR(13)," ")),validation_boundary_state))=0,SUMPRODUCT(--EXACT(TRIM(SUBSTITUTE(SUBSTITUTE(SUBSTITUTE(SUBSTITUTE(SUBSTITUTE(SUBSTITUTE(J102,CHAR(160)," "),CHAR(9)," "),CHAR(10)," "),CHAR(11)," "),CHAR(12)," "),CHAR(13)," ")),validation_boundary_effect))=0,SUMPRODUCT(--EXACT(TRIM(SUBSTITUTE(SUBSTITUTE(SUBSTITUTE(SUBSTITUTE(SUBSTITUTE(SUBSTITUTE(K102,CHAR(160)," "),CHAR(9)," "),CHAR(10)," "),CHAR(11)," "),CHAR(12)," "),CHAR(13)," ")),validation_boundary_state))=0,SUMPRODUCT(--EXACT(TRIM(SUBSTITUTE(SUBSTITUTE(SUBSTITUTE(SUBSTITUTE(SUBSTITUTE(SUBSTITUTE(L102,CHAR(160)," "),CHAR(9)," "),CHAR(10)," "),CHAR(11)," "),CHAR(12)," "),CHAR(13)," ")),validation_boundary_effect))=0,SUMPRODUCT(--EXACT(TRIM(SUBSTITUTE(SUBSTITUTE(SUBSTITUTE(SUBSTITUTE(SUBSTITUTE(SUBSTITUTE(M102,CHAR(160)," "),CHAR(9)," "),CHAR(10)," "),CHAR(11)," "),CHAR(12)," "),CHAR(13)," ")),validation_boundary_state))=0,SUMPRODUCT(--EXACT(TRIM(SUBSTITUTE(SUBSTITUTE(SUBSTITUTE(SUBSTITUTE(SUBSTITUTE(SUBSTITUTE(N102,CHAR(160)," "),CHAR(9)," "),CHAR(10)," "),CHAR(11)," "),CHAR(12)," "),CHAR(13)," ")),validation_boundary_effect))=0),"INVALID_INPUT",IF(OR(TRIM(SUBSTITUTE(SUBSTITUTE(SUBSTITUTE(SUBSTITUTE(SUBSTITUTE(SUBSTITUTE(G102,CHAR(160)," "),CHAR(9)," "),CHAR(10)," "),CHAR(11)," "),CHAR(12)," "),CHAR(13)," "))="UNRESOLVED",TRIM(SUBSTITUTE(SUBSTITUTE(SUBSTITUTE(SUBSTITUTE(SUBSTITUTE(SUBSTITUTE(H102,CHAR(160)," "),CHAR(9)," "),CHAR(10)," "),CHAR(11)," "),CHAR(12)," "),CHAR(13)," "))="UNKNOWN",TRIM(SUBSTITUTE(SUBSTITUTE(SUBSTITUTE(SUBSTITUTE(SUBSTITUTE(SUBSTITUTE(I102,CHAR(160)," "),CHAR(9)," "),CHAR(10)," "),CHAR(11)," "),CHAR(12)," "),CHAR(13)," "))="UNRESOLVED",TRIM(SUBSTITUTE(SUBSTITUTE(SUBSTITUTE(SUBSTITUTE(SUBSTITUTE(SUBSTITUTE(J102,CHAR(160)," "),CHAR(9)," "),CHAR(10)," "),CHAR(11)," "),CHAR(12)," "),CHAR(13)," "))="UNKNOWN",TRIM(SUBSTITUTE(SUBSTITUTE(SUBSTITUTE(SUBSTITUTE(SUBSTITUTE(SUBSTITUTE(K102,CHAR(160)," "),CHAR(9)," "),CHAR(10)," "),CHAR(11)," "),CHAR(12)," "),CHAR(13)," "))="UNRESOLVED",TRIM(SUBSTITUTE(SUBSTITUTE(SUBSTITUTE(SUBSTITUTE(SUBSTITUTE(SUBSTITUTE(L102,CHAR(160)," "),CHAR(9)," "),CHAR(10)," "),CHAR(11)," "),CHAR(12)," "),CHAR(13)," "))="UNKNOWN",TRIM(SUBSTITUTE(SUBSTITUTE(SUBSTITUTE(SUBSTITUTE(SUBSTITUTE(SUBSTITUTE(M102,CHAR(160)," "),CHAR(9)," "),CHAR(10)," "),CHAR(11)," "),CHAR(12)," "),CHAR(13)," "))="UNRESOLVED",TRIM(SUBSTITUTE(SUBSTITUTE(SUBSTITUTE(SUBSTITUTE(SUBSTITUTE(SUBSTITUTE(N102,CHAR(160)," "),CHAR(9)," "),CHAR(10)," "),CHAR(11)," "),CHAR(12)," "),CHAR(13)," "))="UNKNOWN"),"RESOLVE_SCOPE",IF(AND(TRIM(SUBSTITUTE(SUBSTITUTE(SUBSTITUTE(SUBSTITUTE(SUBSTITUTE(SUBSTITUTE(F102,CHAR(160)," "),CHAR(9)," "),CHAR(10)," "),CHAR(11)," "),CHAR(12)," "),CHAR(13)," "))="CURRENT",OR(TRIM(SUBSTITUTE(SUBSTITUTE(SUBSTITUTE(SUBSTITUTE(SUBSTITUTE(SUBSTITUTE(H102,CHAR(160)," "),CHAR(9)," "),CHAR(10)," "),CHAR(11)," "),CHAR(12)," "),CHAR(13)," "))="MATERIAL",TRIM(SUBSTITUTE(SUBSTITUTE(SUBSTITUTE(SUBSTITUTE(SUBSTITUTE(SUBSTITUTE(J102,CHAR(160)," "),CHAR(9)," "),CHAR(10)," "),CHAR(11)," "),CHAR(12)," "),CHAR(13)," "))="MATERIAL",TRIM(SUBSTITUTE(SUBSTITUTE(SUBSTITUTE(SUBSTITUTE(SUBSTITUTE(SUBSTITUTE(L102,CHAR(160)," "),CHAR(9)," "),CHAR(10)," "),CHAR(11)," "),CHAR(12)," "),CHAR(13)," "))="MATERIAL",TRIM(SUBSTITUTE(SUBSTITUTE(SUBSTITUTE(SUBSTITUTE(SUBSTITUTE(SUBSTITUTE(N102,CHAR(160)," "),CHAR(9)," "),CHAR(10)," "),CHAR(11)," "),CHAR(12)," "),CHAR(13)," "))="MATERIAL")),"REOPEN_VIEW",IF((--(TRIM(SUBSTITUTE(SUBSTITUTE(SUBSTITUTE(SUBSTITUTE(SUBSTITUTE(SUBSTITUTE(H102,CHAR(160)," "),CHAR(9)," "),CHAR(10)," "),CHAR(11)," "),CHAR(12)," "),CHAR(13)," "))="MATERIAL")+--(TRIM(SUBSTITUTE(SUBSTITUTE(SUBSTITUTE(SUBSTITUTE(SUBSTITUTE(SUBSTITUTE(J102,CHAR(160)," "),CHAR(9)," "),CHAR(10)," "),CHAR(11)," "),CHAR(12)," "),CHAR(13)," "))="MATERIAL")+--(TRIM(SUBSTITUTE(SUBSTITUTE(SUBSTITUTE(SUBSTITUTE(SUBSTITUTE(SUBSTITUTE(L102,CHAR(160)," "),CHAR(9)," "),CHAR(10)," "),CHAR(11)," "),CHAR(12)," "),CHAR(13)," "))="MATERIAL")+--(TRIM(SUBSTITUTE(SUBSTITUTE(SUBSTITUTE(SUBSTITUTE(SUBSTITUTE(SUBSTITUTE(N102,CHAR(160)," "),CHAR(9)," "),CHAR(10)," "),CHAR(11)," "),CHAR(12)," "),CHAR(13)," "))="MATERIAL"))&gt;1,"SPLIT_MULTIPLE",IF(TRIM(SUBSTITUTE(SUBSTITUTE(SUBSTITUTE(SUBSTITUTE(SUBSTITUTE(SUBSTITUTE(H102,CHAR(160)," "),CHAR(9)," "),CHAR(10)," "),CHAR(11)," "),CHAR(12)," "),CHAR(13)," "))="MATERIAL","SPLIT_BUYER",IF(TRIM(SUBSTITUTE(SUBSTITUTE(SUBSTITUTE(SUBSTITUTE(SUBSTITUTE(SUBSTITUTE(J102,CHAR(160)," "),CHAR(9)," "),CHAR(10)," "),CHAR(11)," "),CHAR(12)," "),CHAR(13)," "))="MATERIAL","SPLIT_OFFER",IF(TRIM(SUBSTITUTE(SUBSTITUTE(SUBSTITUTE(SUBSTITUTE(SUBSTITUTE(SUBSTITUTE(L102,CHAR(160)," "),CHAR(9)," "),CHAR(10)," "),CHAR(11)," "),CHAR(12)," "),CHAR(13)," "))="MATERIAL","SPLIT_MARKET",IF(TRIM(SUBSTITUTE(SUBSTITUTE(SUBSTITUTE(SUBSTITUTE(SUBSTITUTE(SUBSTITUTE(N102,CHAR(160)," "),CHAR(9)," "),CHAR(10)," "),CHAR(11)," "),CHAR(12)," "),CHAR(13)," "))="MATERIAL","SPLIT_GEOGRAPHY","USE_ONE_VIEW")))))))))))</f>
      </c>
      <c r="R102" s="46">
        <f>IF(Q102=O102,"PASS","FAIL")</f>
      </c>
      <c r="S102" t="str">
        <v>{"decision_use":"strategy","existing_view":"NONE","buyer_state":"KNOWN","buyer_effect":"SAME","buyer_label":"Enterprise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02" t="str">
        <v>Workbook formula applies — original canonical fixture</v>
      </c>
      <c r="U102" t="str">
        <v>INVALID_INPUT</v>
      </c>
      <c r="V102" t="str">
        <v>OBJECT</v>
      </c>
      <c r="W102" t="str">
        <v>Enterprise buying group</v>
      </c>
      <c r="X102" t="str">
        <v>Enterprise platform</v>
      </c>
      <c r="Y102" t="str">
        <v>Secure workflow coordination</v>
      </c>
      <c r="Z102" t="str">
        <v>EU buyers with confirmed serviceability</v>
      </c>
      <c r="AA102" t="str">
        <v>COMPLETE</v>
      </c>
      <c r="AB102" t="str">
        <v>NOT_READY_TO_PUBLISH</v>
      </c>
      <c r="AC102">
        <f>IF(OR(LEN(TRIM(SUBSTITUTE(SUBSTITUTE(SUBSTITUTE(SUBSTITUTE(SUBSTITUTE(SUBSTITUTE(W102,CHAR(160)," "),CHAR(9)," "),CHAR(10)," "),CHAR(11)," "),CHAR(12)," "),CHAR(13)," ")))=0,LEN(TRIM(SUBSTITUTE(SUBSTITUTE(SUBSTITUTE(SUBSTITUTE(SUBSTITUTE(SUBSTITUTE(X102,CHAR(160)," "),CHAR(9)," "),CHAR(10)," "),CHAR(11)," "),CHAR(12)," "),CHAR(13)," ")))=0,LEN(TRIM(SUBSTITUTE(SUBSTITUTE(SUBSTITUTE(SUBSTITUTE(SUBSTITUTE(SUBSTITUTE(Y102,CHAR(160)," "),CHAR(9)," "),CHAR(10)," "),CHAR(11)," "),CHAR(12)," "),CHAR(13)," ")))=0,LEN(TRIM(SUBSTITUTE(SUBSTITUTE(SUBSTITUTE(SUBSTITUTE(SUBSTITUTE(SUBSTITUTE(Z102,CHAR(160)," "),CHAR(9)," "),CHAR(10)," "),CHAR(11)," "),CHAR(12)," "),CHAR(13)," ")))=0),"INCOMPLETE","COMPLETE")</f>
      </c>
      <c r="AD102">
        <f>IF(AC102=AA102,"PASS","FAIL")</f>
      </c>
      <c r="AE102">
        <f>IF(OR(Q102="INVALID_INPUT",Q102="INCOMPLETE",Q102="RESOLVE_SCOPE",AC102="INCOMPLETE"),"NOT_READY_TO_PUBLISH","READY_FOR_HANDOFF")</f>
      </c>
      <c r="AF102">
        <f>IF(AE102=AB102,"PASS","FAIL")</f>
      </c>
    </row>
    <row r="103">
      <c r="A103" t="str">
        <v>MALFORM-006</v>
      </c>
      <c r="B103" t="str">
        <v>malformed</v>
      </c>
      <c r="C103" t="str">
        <v>lowercase buyer state</v>
      </c>
      <c r="D103" t="str">
        <v>YES</v>
      </c>
      <c r="E103" s="40" t="str">
        <v>strategy</v>
      </c>
      <c r="F103" s="40" t="str">
        <v>NONE</v>
      </c>
      <c r="G103" s="40" t="str">
        <v>established</v>
      </c>
      <c r="H103" s="40" t="str">
        <v>SAME</v>
      </c>
      <c r="I103" s="40" t="str">
        <v>ESTABLISHED</v>
      </c>
      <c r="J103" s="40" t="str">
        <v>SAME</v>
      </c>
      <c r="K103" s="40" t="str">
        <v>ESTABLISHED</v>
      </c>
      <c r="L103" s="40" t="str">
        <v>SAME</v>
      </c>
      <c r="M103" s="40" t="str">
        <v>ESTABLISHED</v>
      </c>
      <c r="N103" s="40" t="str">
        <v>SAME</v>
      </c>
      <c r="O103" t="str">
        <v>INVALID_INPUT</v>
      </c>
      <c r="P103" t="str"/>
      <c r="Q103" s="46">
        <f>IF(V103="OBJECT_INVALID_FIELD_TYPE","INVALID_INPUT",IF(V103&lt;&gt;"OBJECT","INCOMPLETE",IF(OR(LEN(TRIM(SUBSTITUTE(SUBSTITUTE(SUBSTITUTE(SUBSTITUTE(SUBSTITUTE(SUBSTITUTE(E103,CHAR(160)," "),CHAR(9)," "),CHAR(10)," "),CHAR(11)," "),CHAR(12)," "),CHAR(13)," ")))=0,LEN(TRIM(SUBSTITUTE(SUBSTITUTE(SUBSTITUTE(SUBSTITUTE(SUBSTITUTE(SUBSTITUTE(F103,CHAR(160)," "),CHAR(9)," "),CHAR(10)," "),CHAR(11)," "),CHAR(12)," "),CHAR(13)," ")))=0,LEN(TRIM(SUBSTITUTE(SUBSTITUTE(SUBSTITUTE(SUBSTITUTE(SUBSTITUTE(SUBSTITUTE(G103,CHAR(160)," "),CHAR(9)," "),CHAR(10)," "),CHAR(11)," "),CHAR(12)," "),CHAR(13)," ")))=0,LEN(TRIM(SUBSTITUTE(SUBSTITUTE(SUBSTITUTE(SUBSTITUTE(SUBSTITUTE(SUBSTITUTE(H103,CHAR(160)," "),CHAR(9)," "),CHAR(10)," "),CHAR(11)," "),CHAR(12)," "),CHAR(13)," ")))=0,LEN(TRIM(SUBSTITUTE(SUBSTITUTE(SUBSTITUTE(SUBSTITUTE(SUBSTITUTE(SUBSTITUTE(I103,CHAR(160)," "),CHAR(9)," "),CHAR(10)," "),CHAR(11)," "),CHAR(12)," "),CHAR(13)," ")))=0,LEN(TRIM(SUBSTITUTE(SUBSTITUTE(SUBSTITUTE(SUBSTITUTE(SUBSTITUTE(SUBSTITUTE(J103,CHAR(160)," "),CHAR(9)," "),CHAR(10)," "),CHAR(11)," "),CHAR(12)," "),CHAR(13)," ")))=0,LEN(TRIM(SUBSTITUTE(SUBSTITUTE(SUBSTITUTE(SUBSTITUTE(SUBSTITUTE(SUBSTITUTE(K103,CHAR(160)," "),CHAR(9)," "),CHAR(10)," "),CHAR(11)," "),CHAR(12)," "),CHAR(13)," ")))=0,LEN(TRIM(SUBSTITUTE(SUBSTITUTE(SUBSTITUTE(SUBSTITUTE(SUBSTITUTE(SUBSTITUTE(L103,CHAR(160)," "),CHAR(9)," "),CHAR(10)," "),CHAR(11)," "),CHAR(12)," "),CHAR(13)," ")))=0,LEN(TRIM(SUBSTITUTE(SUBSTITUTE(SUBSTITUTE(SUBSTITUTE(SUBSTITUTE(SUBSTITUTE(M103,CHAR(160)," "),CHAR(9)," "),CHAR(10)," "),CHAR(11)," "),CHAR(12)," "),CHAR(13)," ")))=0,LEN(TRIM(SUBSTITUTE(SUBSTITUTE(SUBSTITUTE(SUBSTITUTE(SUBSTITUTE(SUBSTITUTE(N103,CHAR(160)," "),CHAR(9)," "),CHAR(10)," "),CHAR(11)," "),CHAR(12)," "),CHAR(13)," ")))=0),"INCOMPLETE",IF(OR(SUMPRODUCT(--EXACT(TRIM(SUBSTITUTE(SUBSTITUTE(SUBSTITUTE(SUBSTITUTE(SUBSTITUTE(SUBSTITUTE(E103,CHAR(160)," "),CHAR(9)," "),CHAR(10)," "),CHAR(11)," "),CHAR(12)," "),CHAR(13)," ")),validation_decision_use))=0,SUMPRODUCT(--EXACT(TRIM(SUBSTITUTE(SUBSTITUTE(SUBSTITUTE(SUBSTITUTE(SUBSTITUTE(SUBSTITUTE(F103,CHAR(160)," "),CHAR(9)," "),CHAR(10)," "),CHAR(11)," "),CHAR(12)," "),CHAR(13)," ")),validation_existing_view))=0,SUMPRODUCT(--EXACT(TRIM(SUBSTITUTE(SUBSTITUTE(SUBSTITUTE(SUBSTITUTE(SUBSTITUTE(SUBSTITUTE(G103,CHAR(160)," "),CHAR(9)," "),CHAR(10)," "),CHAR(11)," "),CHAR(12)," "),CHAR(13)," ")),validation_boundary_state))=0,SUMPRODUCT(--EXACT(TRIM(SUBSTITUTE(SUBSTITUTE(SUBSTITUTE(SUBSTITUTE(SUBSTITUTE(SUBSTITUTE(H103,CHAR(160)," "),CHAR(9)," "),CHAR(10)," "),CHAR(11)," "),CHAR(12)," "),CHAR(13)," ")),validation_boundary_effect))=0,SUMPRODUCT(--EXACT(TRIM(SUBSTITUTE(SUBSTITUTE(SUBSTITUTE(SUBSTITUTE(SUBSTITUTE(SUBSTITUTE(I103,CHAR(160)," "),CHAR(9)," "),CHAR(10)," "),CHAR(11)," "),CHAR(12)," "),CHAR(13)," ")),validation_boundary_state))=0,SUMPRODUCT(--EXACT(TRIM(SUBSTITUTE(SUBSTITUTE(SUBSTITUTE(SUBSTITUTE(SUBSTITUTE(SUBSTITUTE(J103,CHAR(160)," "),CHAR(9)," "),CHAR(10)," "),CHAR(11)," "),CHAR(12)," "),CHAR(13)," ")),validation_boundary_effect))=0,SUMPRODUCT(--EXACT(TRIM(SUBSTITUTE(SUBSTITUTE(SUBSTITUTE(SUBSTITUTE(SUBSTITUTE(SUBSTITUTE(K103,CHAR(160)," "),CHAR(9)," "),CHAR(10)," "),CHAR(11)," "),CHAR(12)," "),CHAR(13)," ")),validation_boundary_state))=0,SUMPRODUCT(--EXACT(TRIM(SUBSTITUTE(SUBSTITUTE(SUBSTITUTE(SUBSTITUTE(SUBSTITUTE(SUBSTITUTE(L103,CHAR(160)," "),CHAR(9)," "),CHAR(10)," "),CHAR(11)," "),CHAR(12)," "),CHAR(13)," ")),validation_boundary_effect))=0,SUMPRODUCT(--EXACT(TRIM(SUBSTITUTE(SUBSTITUTE(SUBSTITUTE(SUBSTITUTE(SUBSTITUTE(SUBSTITUTE(M103,CHAR(160)," "),CHAR(9)," "),CHAR(10)," "),CHAR(11)," "),CHAR(12)," "),CHAR(13)," ")),validation_boundary_state))=0,SUMPRODUCT(--EXACT(TRIM(SUBSTITUTE(SUBSTITUTE(SUBSTITUTE(SUBSTITUTE(SUBSTITUTE(SUBSTITUTE(N103,CHAR(160)," "),CHAR(9)," "),CHAR(10)," "),CHAR(11)," "),CHAR(12)," "),CHAR(13)," ")),validation_boundary_effect))=0),"INVALID_INPUT",IF(OR(TRIM(SUBSTITUTE(SUBSTITUTE(SUBSTITUTE(SUBSTITUTE(SUBSTITUTE(SUBSTITUTE(G103,CHAR(160)," "),CHAR(9)," "),CHAR(10)," "),CHAR(11)," "),CHAR(12)," "),CHAR(13)," "))="UNRESOLVED",TRIM(SUBSTITUTE(SUBSTITUTE(SUBSTITUTE(SUBSTITUTE(SUBSTITUTE(SUBSTITUTE(H103,CHAR(160)," "),CHAR(9)," "),CHAR(10)," "),CHAR(11)," "),CHAR(12)," "),CHAR(13)," "))="UNKNOWN",TRIM(SUBSTITUTE(SUBSTITUTE(SUBSTITUTE(SUBSTITUTE(SUBSTITUTE(SUBSTITUTE(I103,CHAR(160)," "),CHAR(9)," "),CHAR(10)," "),CHAR(11)," "),CHAR(12)," "),CHAR(13)," "))="UNRESOLVED",TRIM(SUBSTITUTE(SUBSTITUTE(SUBSTITUTE(SUBSTITUTE(SUBSTITUTE(SUBSTITUTE(J103,CHAR(160)," "),CHAR(9)," "),CHAR(10)," "),CHAR(11)," "),CHAR(12)," "),CHAR(13)," "))="UNKNOWN",TRIM(SUBSTITUTE(SUBSTITUTE(SUBSTITUTE(SUBSTITUTE(SUBSTITUTE(SUBSTITUTE(K103,CHAR(160)," "),CHAR(9)," "),CHAR(10)," "),CHAR(11)," "),CHAR(12)," "),CHAR(13)," "))="UNRESOLVED",TRIM(SUBSTITUTE(SUBSTITUTE(SUBSTITUTE(SUBSTITUTE(SUBSTITUTE(SUBSTITUTE(L103,CHAR(160)," "),CHAR(9)," "),CHAR(10)," "),CHAR(11)," "),CHAR(12)," "),CHAR(13)," "))="UNKNOWN",TRIM(SUBSTITUTE(SUBSTITUTE(SUBSTITUTE(SUBSTITUTE(SUBSTITUTE(SUBSTITUTE(M103,CHAR(160)," "),CHAR(9)," "),CHAR(10)," "),CHAR(11)," "),CHAR(12)," "),CHAR(13)," "))="UNRESOLVED",TRIM(SUBSTITUTE(SUBSTITUTE(SUBSTITUTE(SUBSTITUTE(SUBSTITUTE(SUBSTITUTE(N103,CHAR(160)," "),CHAR(9)," "),CHAR(10)," "),CHAR(11)," "),CHAR(12)," "),CHAR(13)," "))="UNKNOWN"),"RESOLVE_SCOPE",IF(AND(TRIM(SUBSTITUTE(SUBSTITUTE(SUBSTITUTE(SUBSTITUTE(SUBSTITUTE(SUBSTITUTE(F103,CHAR(160)," "),CHAR(9)," "),CHAR(10)," "),CHAR(11)," "),CHAR(12)," "),CHAR(13)," "))="CURRENT",OR(TRIM(SUBSTITUTE(SUBSTITUTE(SUBSTITUTE(SUBSTITUTE(SUBSTITUTE(SUBSTITUTE(H103,CHAR(160)," "),CHAR(9)," "),CHAR(10)," "),CHAR(11)," "),CHAR(12)," "),CHAR(13)," "))="MATERIAL",TRIM(SUBSTITUTE(SUBSTITUTE(SUBSTITUTE(SUBSTITUTE(SUBSTITUTE(SUBSTITUTE(J103,CHAR(160)," "),CHAR(9)," "),CHAR(10)," "),CHAR(11)," "),CHAR(12)," "),CHAR(13)," "))="MATERIAL",TRIM(SUBSTITUTE(SUBSTITUTE(SUBSTITUTE(SUBSTITUTE(SUBSTITUTE(SUBSTITUTE(L103,CHAR(160)," "),CHAR(9)," "),CHAR(10)," "),CHAR(11)," "),CHAR(12)," "),CHAR(13)," "))="MATERIAL",TRIM(SUBSTITUTE(SUBSTITUTE(SUBSTITUTE(SUBSTITUTE(SUBSTITUTE(SUBSTITUTE(N103,CHAR(160)," "),CHAR(9)," "),CHAR(10)," "),CHAR(11)," "),CHAR(12)," "),CHAR(13)," "))="MATERIAL")),"REOPEN_VIEW",IF((--(TRIM(SUBSTITUTE(SUBSTITUTE(SUBSTITUTE(SUBSTITUTE(SUBSTITUTE(SUBSTITUTE(H103,CHAR(160)," "),CHAR(9)," "),CHAR(10)," "),CHAR(11)," "),CHAR(12)," "),CHAR(13)," "))="MATERIAL")+--(TRIM(SUBSTITUTE(SUBSTITUTE(SUBSTITUTE(SUBSTITUTE(SUBSTITUTE(SUBSTITUTE(J103,CHAR(160)," "),CHAR(9)," "),CHAR(10)," "),CHAR(11)," "),CHAR(12)," "),CHAR(13)," "))="MATERIAL")+--(TRIM(SUBSTITUTE(SUBSTITUTE(SUBSTITUTE(SUBSTITUTE(SUBSTITUTE(SUBSTITUTE(L103,CHAR(160)," "),CHAR(9)," "),CHAR(10)," "),CHAR(11)," "),CHAR(12)," "),CHAR(13)," "))="MATERIAL")+--(TRIM(SUBSTITUTE(SUBSTITUTE(SUBSTITUTE(SUBSTITUTE(SUBSTITUTE(SUBSTITUTE(N103,CHAR(160)," "),CHAR(9)," "),CHAR(10)," "),CHAR(11)," "),CHAR(12)," "),CHAR(13)," "))="MATERIAL"))&gt;1,"SPLIT_MULTIPLE",IF(TRIM(SUBSTITUTE(SUBSTITUTE(SUBSTITUTE(SUBSTITUTE(SUBSTITUTE(SUBSTITUTE(H103,CHAR(160)," "),CHAR(9)," "),CHAR(10)," "),CHAR(11)," "),CHAR(12)," "),CHAR(13)," "))="MATERIAL","SPLIT_BUYER",IF(TRIM(SUBSTITUTE(SUBSTITUTE(SUBSTITUTE(SUBSTITUTE(SUBSTITUTE(SUBSTITUTE(J103,CHAR(160)," "),CHAR(9)," "),CHAR(10)," "),CHAR(11)," "),CHAR(12)," "),CHAR(13)," "))="MATERIAL","SPLIT_OFFER",IF(TRIM(SUBSTITUTE(SUBSTITUTE(SUBSTITUTE(SUBSTITUTE(SUBSTITUTE(SUBSTITUTE(L103,CHAR(160)," "),CHAR(9)," "),CHAR(10)," "),CHAR(11)," "),CHAR(12)," "),CHAR(13)," "))="MATERIAL","SPLIT_MARKET",IF(TRIM(SUBSTITUTE(SUBSTITUTE(SUBSTITUTE(SUBSTITUTE(SUBSTITUTE(SUBSTITUTE(N103,CHAR(160)," "),CHAR(9)," "),CHAR(10)," "),CHAR(11)," "),CHAR(12)," "),CHAR(13)," "))="MATERIAL","SPLIT_GEOGRAPHY","USE_ONE_VIEW")))))))))))</f>
      </c>
      <c r="R103" s="46">
        <f>IF(Q103=O103,"PASS","FAIL")</f>
      </c>
      <c r="S103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03" t="str">
        <v>Workbook formula applies — original canonical fixture</v>
      </c>
      <c r="U103" t="str">
        <v>INVALID_INPUT</v>
      </c>
      <c r="V103" t="str">
        <v>OBJECT</v>
      </c>
      <c r="W103" t="str">
        <v>Enterprise buying group</v>
      </c>
      <c r="X103" t="str">
        <v>Enterprise platform</v>
      </c>
      <c r="Y103" t="str">
        <v>Secure workflow coordination</v>
      </c>
      <c r="Z103" t="str">
        <v>EU buyers with confirmed serviceability</v>
      </c>
      <c r="AA103" t="str">
        <v>COMPLETE</v>
      </c>
      <c r="AB103" t="str">
        <v>NOT_READY_TO_PUBLISH</v>
      </c>
      <c r="AC103">
        <f>IF(OR(LEN(TRIM(SUBSTITUTE(SUBSTITUTE(SUBSTITUTE(SUBSTITUTE(SUBSTITUTE(SUBSTITUTE(W103,CHAR(160)," "),CHAR(9)," "),CHAR(10)," "),CHAR(11)," "),CHAR(12)," "),CHAR(13)," ")))=0,LEN(TRIM(SUBSTITUTE(SUBSTITUTE(SUBSTITUTE(SUBSTITUTE(SUBSTITUTE(SUBSTITUTE(X103,CHAR(160)," "),CHAR(9)," "),CHAR(10)," "),CHAR(11)," "),CHAR(12)," "),CHAR(13)," ")))=0,LEN(TRIM(SUBSTITUTE(SUBSTITUTE(SUBSTITUTE(SUBSTITUTE(SUBSTITUTE(SUBSTITUTE(Y103,CHAR(160)," "),CHAR(9)," "),CHAR(10)," "),CHAR(11)," "),CHAR(12)," "),CHAR(13)," ")))=0,LEN(TRIM(SUBSTITUTE(SUBSTITUTE(SUBSTITUTE(SUBSTITUTE(SUBSTITUTE(SUBSTITUTE(Z103,CHAR(160)," "),CHAR(9)," "),CHAR(10)," "),CHAR(11)," "),CHAR(12)," "),CHAR(13)," ")))=0),"INCOMPLETE","COMPLETE")</f>
      </c>
      <c r="AD103">
        <f>IF(AC103=AA103,"PASS","FAIL")</f>
      </c>
      <c r="AE103">
        <f>IF(OR(Q103="INVALID_INPUT",Q103="INCOMPLETE",Q103="RESOLVE_SCOPE",AC103="INCOMPLETE"),"NOT_READY_TO_PUBLISH","READY_FOR_HANDOFF")</f>
      </c>
      <c r="AF103">
        <f>IF(AE103=AB103,"PASS","FAIL")</f>
      </c>
    </row>
    <row r="104">
      <c r="A104" t="str">
        <v>MALFORM-007</v>
      </c>
      <c r="B104" t="str">
        <v>malformed</v>
      </c>
      <c r="C104" t="str">
        <v>future offer effect</v>
      </c>
      <c r="D104" t="str">
        <v>YES</v>
      </c>
      <c r="E104" s="40" t="str">
        <v>strategy</v>
      </c>
      <c r="F104" s="40" t="str">
        <v>NONE</v>
      </c>
      <c r="G104" s="40" t="str">
        <v>ESTABLISHED</v>
      </c>
      <c r="H104" s="40" t="str">
        <v>SAME</v>
      </c>
      <c r="I104" s="40" t="str">
        <v>ESTABLISHED</v>
      </c>
      <c r="J104" s="40" t="str">
        <v>MAYBE</v>
      </c>
      <c r="K104" s="40" t="str">
        <v>ESTABLISHED</v>
      </c>
      <c r="L104" s="40" t="str">
        <v>SAME</v>
      </c>
      <c r="M104" s="40" t="str">
        <v>ESTABLISHED</v>
      </c>
      <c r="N104" s="40" t="str">
        <v>SAME</v>
      </c>
      <c r="O104" t="str">
        <v>INVALID_INPUT</v>
      </c>
      <c r="P104" t="str"/>
      <c r="Q104" s="46">
        <f>IF(V104="OBJECT_INVALID_FIELD_TYPE","INVALID_INPUT",IF(V104&lt;&gt;"OBJECT","INCOMPLETE",IF(OR(LEN(TRIM(SUBSTITUTE(SUBSTITUTE(SUBSTITUTE(SUBSTITUTE(SUBSTITUTE(SUBSTITUTE(E104,CHAR(160)," "),CHAR(9)," "),CHAR(10)," "),CHAR(11)," "),CHAR(12)," "),CHAR(13)," ")))=0,LEN(TRIM(SUBSTITUTE(SUBSTITUTE(SUBSTITUTE(SUBSTITUTE(SUBSTITUTE(SUBSTITUTE(F104,CHAR(160)," "),CHAR(9)," "),CHAR(10)," "),CHAR(11)," "),CHAR(12)," "),CHAR(13)," ")))=0,LEN(TRIM(SUBSTITUTE(SUBSTITUTE(SUBSTITUTE(SUBSTITUTE(SUBSTITUTE(SUBSTITUTE(G104,CHAR(160)," "),CHAR(9)," "),CHAR(10)," "),CHAR(11)," "),CHAR(12)," "),CHAR(13)," ")))=0,LEN(TRIM(SUBSTITUTE(SUBSTITUTE(SUBSTITUTE(SUBSTITUTE(SUBSTITUTE(SUBSTITUTE(H104,CHAR(160)," "),CHAR(9)," "),CHAR(10)," "),CHAR(11)," "),CHAR(12)," "),CHAR(13)," ")))=0,LEN(TRIM(SUBSTITUTE(SUBSTITUTE(SUBSTITUTE(SUBSTITUTE(SUBSTITUTE(SUBSTITUTE(I104,CHAR(160)," "),CHAR(9)," "),CHAR(10)," "),CHAR(11)," "),CHAR(12)," "),CHAR(13)," ")))=0,LEN(TRIM(SUBSTITUTE(SUBSTITUTE(SUBSTITUTE(SUBSTITUTE(SUBSTITUTE(SUBSTITUTE(J104,CHAR(160)," "),CHAR(9)," "),CHAR(10)," "),CHAR(11)," "),CHAR(12)," "),CHAR(13)," ")))=0,LEN(TRIM(SUBSTITUTE(SUBSTITUTE(SUBSTITUTE(SUBSTITUTE(SUBSTITUTE(SUBSTITUTE(K104,CHAR(160)," "),CHAR(9)," "),CHAR(10)," "),CHAR(11)," "),CHAR(12)," "),CHAR(13)," ")))=0,LEN(TRIM(SUBSTITUTE(SUBSTITUTE(SUBSTITUTE(SUBSTITUTE(SUBSTITUTE(SUBSTITUTE(L104,CHAR(160)," "),CHAR(9)," "),CHAR(10)," "),CHAR(11)," "),CHAR(12)," "),CHAR(13)," ")))=0,LEN(TRIM(SUBSTITUTE(SUBSTITUTE(SUBSTITUTE(SUBSTITUTE(SUBSTITUTE(SUBSTITUTE(M104,CHAR(160)," "),CHAR(9)," "),CHAR(10)," "),CHAR(11)," "),CHAR(12)," "),CHAR(13)," ")))=0,LEN(TRIM(SUBSTITUTE(SUBSTITUTE(SUBSTITUTE(SUBSTITUTE(SUBSTITUTE(SUBSTITUTE(N104,CHAR(160)," "),CHAR(9)," "),CHAR(10)," "),CHAR(11)," "),CHAR(12)," "),CHAR(13)," ")))=0),"INCOMPLETE",IF(OR(SUMPRODUCT(--EXACT(TRIM(SUBSTITUTE(SUBSTITUTE(SUBSTITUTE(SUBSTITUTE(SUBSTITUTE(SUBSTITUTE(E104,CHAR(160)," "),CHAR(9)," "),CHAR(10)," "),CHAR(11)," "),CHAR(12)," "),CHAR(13)," ")),validation_decision_use))=0,SUMPRODUCT(--EXACT(TRIM(SUBSTITUTE(SUBSTITUTE(SUBSTITUTE(SUBSTITUTE(SUBSTITUTE(SUBSTITUTE(F104,CHAR(160)," "),CHAR(9)," "),CHAR(10)," "),CHAR(11)," "),CHAR(12)," "),CHAR(13)," ")),validation_existing_view))=0,SUMPRODUCT(--EXACT(TRIM(SUBSTITUTE(SUBSTITUTE(SUBSTITUTE(SUBSTITUTE(SUBSTITUTE(SUBSTITUTE(G104,CHAR(160)," "),CHAR(9)," "),CHAR(10)," "),CHAR(11)," "),CHAR(12)," "),CHAR(13)," ")),validation_boundary_state))=0,SUMPRODUCT(--EXACT(TRIM(SUBSTITUTE(SUBSTITUTE(SUBSTITUTE(SUBSTITUTE(SUBSTITUTE(SUBSTITUTE(H104,CHAR(160)," "),CHAR(9)," "),CHAR(10)," "),CHAR(11)," "),CHAR(12)," "),CHAR(13)," ")),validation_boundary_effect))=0,SUMPRODUCT(--EXACT(TRIM(SUBSTITUTE(SUBSTITUTE(SUBSTITUTE(SUBSTITUTE(SUBSTITUTE(SUBSTITUTE(I104,CHAR(160)," "),CHAR(9)," "),CHAR(10)," "),CHAR(11)," "),CHAR(12)," "),CHAR(13)," ")),validation_boundary_state))=0,SUMPRODUCT(--EXACT(TRIM(SUBSTITUTE(SUBSTITUTE(SUBSTITUTE(SUBSTITUTE(SUBSTITUTE(SUBSTITUTE(J104,CHAR(160)," "),CHAR(9)," "),CHAR(10)," "),CHAR(11)," "),CHAR(12)," "),CHAR(13)," ")),validation_boundary_effect))=0,SUMPRODUCT(--EXACT(TRIM(SUBSTITUTE(SUBSTITUTE(SUBSTITUTE(SUBSTITUTE(SUBSTITUTE(SUBSTITUTE(K104,CHAR(160)," "),CHAR(9)," "),CHAR(10)," "),CHAR(11)," "),CHAR(12)," "),CHAR(13)," ")),validation_boundary_state))=0,SUMPRODUCT(--EXACT(TRIM(SUBSTITUTE(SUBSTITUTE(SUBSTITUTE(SUBSTITUTE(SUBSTITUTE(SUBSTITUTE(L104,CHAR(160)," "),CHAR(9)," "),CHAR(10)," "),CHAR(11)," "),CHAR(12)," "),CHAR(13)," ")),validation_boundary_effect))=0,SUMPRODUCT(--EXACT(TRIM(SUBSTITUTE(SUBSTITUTE(SUBSTITUTE(SUBSTITUTE(SUBSTITUTE(SUBSTITUTE(M104,CHAR(160)," "),CHAR(9)," "),CHAR(10)," "),CHAR(11)," "),CHAR(12)," "),CHAR(13)," ")),validation_boundary_state))=0,SUMPRODUCT(--EXACT(TRIM(SUBSTITUTE(SUBSTITUTE(SUBSTITUTE(SUBSTITUTE(SUBSTITUTE(SUBSTITUTE(N104,CHAR(160)," "),CHAR(9)," "),CHAR(10)," "),CHAR(11)," "),CHAR(12)," "),CHAR(13)," ")),validation_boundary_effect))=0),"INVALID_INPUT",IF(OR(TRIM(SUBSTITUTE(SUBSTITUTE(SUBSTITUTE(SUBSTITUTE(SUBSTITUTE(SUBSTITUTE(G104,CHAR(160)," "),CHAR(9)," "),CHAR(10)," "),CHAR(11)," "),CHAR(12)," "),CHAR(13)," "))="UNRESOLVED",TRIM(SUBSTITUTE(SUBSTITUTE(SUBSTITUTE(SUBSTITUTE(SUBSTITUTE(SUBSTITUTE(H104,CHAR(160)," "),CHAR(9)," "),CHAR(10)," "),CHAR(11)," "),CHAR(12)," "),CHAR(13)," "))="UNKNOWN",TRIM(SUBSTITUTE(SUBSTITUTE(SUBSTITUTE(SUBSTITUTE(SUBSTITUTE(SUBSTITUTE(I104,CHAR(160)," "),CHAR(9)," "),CHAR(10)," "),CHAR(11)," "),CHAR(12)," "),CHAR(13)," "))="UNRESOLVED",TRIM(SUBSTITUTE(SUBSTITUTE(SUBSTITUTE(SUBSTITUTE(SUBSTITUTE(SUBSTITUTE(J104,CHAR(160)," "),CHAR(9)," "),CHAR(10)," "),CHAR(11)," "),CHAR(12)," "),CHAR(13)," "))="UNKNOWN",TRIM(SUBSTITUTE(SUBSTITUTE(SUBSTITUTE(SUBSTITUTE(SUBSTITUTE(SUBSTITUTE(K104,CHAR(160)," "),CHAR(9)," "),CHAR(10)," "),CHAR(11)," "),CHAR(12)," "),CHAR(13)," "))="UNRESOLVED",TRIM(SUBSTITUTE(SUBSTITUTE(SUBSTITUTE(SUBSTITUTE(SUBSTITUTE(SUBSTITUTE(L104,CHAR(160)," "),CHAR(9)," "),CHAR(10)," "),CHAR(11)," "),CHAR(12)," "),CHAR(13)," "))="UNKNOWN",TRIM(SUBSTITUTE(SUBSTITUTE(SUBSTITUTE(SUBSTITUTE(SUBSTITUTE(SUBSTITUTE(M104,CHAR(160)," "),CHAR(9)," "),CHAR(10)," "),CHAR(11)," "),CHAR(12)," "),CHAR(13)," "))="UNRESOLVED",TRIM(SUBSTITUTE(SUBSTITUTE(SUBSTITUTE(SUBSTITUTE(SUBSTITUTE(SUBSTITUTE(N104,CHAR(160)," "),CHAR(9)," "),CHAR(10)," "),CHAR(11)," "),CHAR(12)," "),CHAR(13)," "))="UNKNOWN"),"RESOLVE_SCOPE",IF(AND(TRIM(SUBSTITUTE(SUBSTITUTE(SUBSTITUTE(SUBSTITUTE(SUBSTITUTE(SUBSTITUTE(F104,CHAR(160)," "),CHAR(9)," "),CHAR(10)," "),CHAR(11)," "),CHAR(12)," "),CHAR(13)," "))="CURRENT",OR(TRIM(SUBSTITUTE(SUBSTITUTE(SUBSTITUTE(SUBSTITUTE(SUBSTITUTE(SUBSTITUTE(H104,CHAR(160)," "),CHAR(9)," "),CHAR(10)," "),CHAR(11)," "),CHAR(12)," "),CHAR(13)," "))="MATERIAL",TRIM(SUBSTITUTE(SUBSTITUTE(SUBSTITUTE(SUBSTITUTE(SUBSTITUTE(SUBSTITUTE(J104,CHAR(160)," "),CHAR(9)," "),CHAR(10)," "),CHAR(11)," "),CHAR(12)," "),CHAR(13)," "))="MATERIAL",TRIM(SUBSTITUTE(SUBSTITUTE(SUBSTITUTE(SUBSTITUTE(SUBSTITUTE(SUBSTITUTE(L104,CHAR(160)," "),CHAR(9)," "),CHAR(10)," "),CHAR(11)," "),CHAR(12)," "),CHAR(13)," "))="MATERIAL",TRIM(SUBSTITUTE(SUBSTITUTE(SUBSTITUTE(SUBSTITUTE(SUBSTITUTE(SUBSTITUTE(N104,CHAR(160)," "),CHAR(9)," "),CHAR(10)," "),CHAR(11)," "),CHAR(12)," "),CHAR(13)," "))="MATERIAL")),"REOPEN_VIEW",IF((--(TRIM(SUBSTITUTE(SUBSTITUTE(SUBSTITUTE(SUBSTITUTE(SUBSTITUTE(SUBSTITUTE(H104,CHAR(160)," "),CHAR(9)," "),CHAR(10)," "),CHAR(11)," "),CHAR(12)," "),CHAR(13)," "))="MATERIAL")+--(TRIM(SUBSTITUTE(SUBSTITUTE(SUBSTITUTE(SUBSTITUTE(SUBSTITUTE(SUBSTITUTE(J104,CHAR(160)," "),CHAR(9)," "),CHAR(10)," "),CHAR(11)," "),CHAR(12)," "),CHAR(13)," "))="MATERIAL")+--(TRIM(SUBSTITUTE(SUBSTITUTE(SUBSTITUTE(SUBSTITUTE(SUBSTITUTE(SUBSTITUTE(L104,CHAR(160)," "),CHAR(9)," "),CHAR(10)," "),CHAR(11)," "),CHAR(12)," "),CHAR(13)," "))="MATERIAL")+--(TRIM(SUBSTITUTE(SUBSTITUTE(SUBSTITUTE(SUBSTITUTE(SUBSTITUTE(SUBSTITUTE(N104,CHAR(160)," "),CHAR(9)," "),CHAR(10)," "),CHAR(11)," "),CHAR(12)," "),CHAR(13)," "))="MATERIAL"))&gt;1,"SPLIT_MULTIPLE",IF(TRIM(SUBSTITUTE(SUBSTITUTE(SUBSTITUTE(SUBSTITUTE(SUBSTITUTE(SUBSTITUTE(H104,CHAR(160)," "),CHAR(9)," "),CHAR(10)," "),CHAR(11)," "),CHAR(12)," "),CHAR(13)," "))="MATERIAL","SPLIT_BUYER",IF(TRIM(SUBSTITUTE(SUBSTITUTE(SUBSTITUTE(SUBSTITUTE(SUBSTITUTE(SUBSTITUTE(J104,CHAR(160)," "),CHAR(9)," "),CHAR(10)," "),CHAR(11)," "),CHAR(12)," "),CHAR(13)," "))="MATERIAL","SPLIT_OFFER",IF(TRIM(SUBSTITUTE(SUBSTITUTE(SUBSTITUTE(SUBSTITUTE(SUBSTITUTE(SUBSTITUTE(L104,CHAR(160)," "),CHAR(9)," "),CHAR(10)," "),CHAR(11)," "),CHAR(12)," "),CHAR(13)," "))="MATERIAL","SPLIT_MARKET",IF(TRIM(SUBSTITUTE(SUBSTITUTE(SUBSTITUTE(SUBSTITUTE(SUBSTITUTE(SUBSTITUTE(N104,CHAR(160)," "),CHAR(9)," "),CHAR(10)," "),CHAR(11)," "),CHAR(12)," "),CHAR(13)," "))="MATERIAL","SPLIT_GEOGRAPHY","USE_ONE_VIEW")))))))))))</f>
      </c>
      <c r="R104" s="46">
        <f>IF(Q104=O104,"PASS","FAIL")</f>
      </c>
      <c r="S104" t="str">
        <v>{"decision_use":"strategy","existing_view":"NONE","buyer_state":"ESTABLISHED","buyer_effect":"SAME","buyer_label":"Enterprise buying group","offer_state":"ESTABLISHED","offer_effect":"MAYBE","offer_label":"Enterprise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04" t="str">
        <v>Workbook formula applies — original canonical fixture</v>
      </c>
      <c r="U104" t="str">
        <v>INVALID_INPUT</v>
      </c>
      <c r="V104" t="str">
        <v>OBJECT</v>
      </c>
      <c r="W104" t="str">
        <v>Enterprise buying group</v>
      </c>
      <c r="X104" t="str">
        <v>Enterprise platform</v>
      </c>
      <c r="Y104" t="str">
        <v>Secure workflow coordination</v>
      </c>
      <c r="Z104" t="str">
        <v>EU buyers with confirmed serviceability</v>
      </c>
      <c r="AA104" t="str">
        <v>COMPLETE</v>
      </c>
      <c r="AB104" t="str">
        <v>NOT_READY_TO_PUBLISH</v>
      </c>
      <c r="AC104">
        <f>IF(OR(LEN(TRIM(SUBSTITUTE(SUBSTITUTE(SUBSTITUTE(SUBSTITUTE(SUBSTITUTE(SUBSTITUTE(W104,CHAR(160)," "),CHAR(9)," "),CHAR(10)," "),CHAR(11)," "),CHAR(12)," "),CHAR(13)," ")))=0,LEN(TRIM(SUBSTITUTE(SUBSTITUTE(SUBSTITUTE(SUBSTITUTE(SUBSTITUTE(SUBSTITUTE(X104,CHAR(160)," "),CHAR(9)," "),CHAR(10)," "),CHAR(11)," "),CHAR(12)," "),CHAR(13)," ")))=0,LEN(TRIM(SUBSTITUTE(SUBSTITUTE(SUBSTITUTE(SUBSTITUTE(SUBSTITUTE(SUBSTITUTE(Y104,CHAR(160)," "),CHAR(9)," "),CHAR(10)," "),CHAR(11)," "),CHAR(12)," "),CHAR(13)," ")))=0,LEN(TRIM(SUBSTITUTE(SUBSTITUTE(SUBSTITUTE(SUBSTITUTE(SUBSTITUTE(SUBSTITUTE(Z104,CHAR(160)," "),CHAR(9)," "),CHAR(10)," "),CHAR(11)," "),CHAR(12)," "),CHAR(13)," ")))=0),"INCOMPLETE","COMPLETE")</f>
      </c>
      <c r="AD104">
        <f>IF(AC104=AA104,"PASS","FAIL")</f>
      </c>
      <c r="AE104">
        <f>IF(OR(Q104="INVALID_INPUT",Q104="INCOMPLETE",Q104="RESOLVE_SCOPE",AC104="INCOMPLETE"),"NOT_READY_TO_PUBLISH","READY_FOR_HANDOFF")</f>
      </c>
      <c r="AF104">
        <f>IF(AE104=AB104,"PASS","FAIL")</f>
      </c>
    </row>
    <row r="105">
      <c r="A105" t="str">
        <v>MALFORM-008</v>
      </c>
      <c r="B105" t="str">
        <v>malformed</v>
      </c>
      <c r="C105" t="str">
        <v>array market effect</v>
      </c>
      <c r="D105" t="str">
        <v>YES</v>
      </c>
      <c r="E105" s="40" t="str">
        <v>strategy</v>
      </c>
      <c r="F105" s="40" t="str">
        <v>NONE</v>
      </c>
      <c r="G105" s="40" t="str">
        <v>ESTABLISHED</v>
      </c>
      <c r="H105" s="40" t="str">
        <v>SAME</v>
      </c>
      <c r="I105" s="40" t="str">
        <v>ESTABLISHED</v>
      </c>
      <c r="J105" s="40" t="str">
        <v>SAME</v>
      </c>
      <c r="K105" s="40" t="str">
        <v>ESTABLISHED</v>
      </c>
      <c r="L105" s="40" t="str">
        <v>SAME</v>
      </c>
      <c r="M105" s="40" t="str">
        <v>ESTABLISHED</v>
      </c>
      <c r="N105" s="40" t="str">
        <v>SAME</v>
      </c>
      <c r="O105" t="str">
        <v>INVALID_INPUT</v>
      </c>
      <c r="P105" t="str"/>
      <c r="Q105" s="46">
        <f>IF(V105="OBJECT_INVALID_FIELD_TYPE","INVALID_INPUT",IF(V105&lt;&gt;"OBJECT","INCOMPLETE",IF(OR(LEN(TRIM(SUBSTITUTE(SUBSTITUTE(SUBSTITUTE(SUBSTITUTE(SUBSTITUTE(SUBSTITUTE(E105,CHAR(160)," "),CHAR(9)," "),CHAR(10)," "),CHAR(11)," "),CHAR(12)," "),CHAR(13)," ")))=0,LEN(TRIM(SUBSTITUTE(SUBSTITUTE(SUBSTITUTE(SUBSTITUTE(SUBSTITUTE(SUBSTITUTE(F105,CHAR(160)," "),CHAR(9)," "),CHAR(10)," "),CHAR(11)," "),CHAR(12)," "),CHAR(13)," ")))=0,LEN(TRIM(SUBSTITUTE(SUBSTITUTE(SUBSTITUTE(SUBSTITUTE(SUBSTITUTE(SUBSTITUTE(G105,CHAR(160)," "),CHAR(9)," "),CHAR(10)," "),CHAR(11)," "),CHAR(12)," "),CHAR(13)," ")))=0,LEN(TRIM(SUBSTITUTE(SUBSTITUTE(SUBSTITUTE(SUBSTITUTE(SUBSTITUTE(SUBSTITUTE(H105,CHAR(160)," "),CHAR(9)," "),CHAR(10)," "),CHAR(11)," "),CHAR(12)," "),CHAR(13)," ")))=0,LEN(TRIM(SUBSTITUTE(SUBSTITUTE(SUBSTITUTE(SUBSTITUTE(SUBSTITUTE(SUBSTITUTE(I105,CHAR(160)," "),CHAR(9)," "),CHAR(10)," "),CHAR(11)," "),CHAR(12)," "),CHAR(13)," ")))=0,LEN(TRIM(SUBSTITUTE(SUBSTITUTE(SUBSTITUTE(SUBSTITUTE(SUBSTITUTE(SUBSTITUTE(J105,CHAR(160)," "),CHAR(9)," "),CHAR(10)," "),CHAR(11)," "),CHAR(12)," "),CHAR(13)," ")))=0,LEN(TRIM(SUBSTITUTE(SUBSTITUTE(SUBSTITUTE(SUBSTITUTE(SUBSTITUTE(SUBSTITUTE(K105,CHAR(160)," "),CHAR(9)," "),CHAR(10)," "),CHAR(11)," "),CHAR(12)," "),CHAR(13)," ")))=0,LEN(TRIM(SUBSTITUTE(SUBSTITUTE(SUBSTITUTE(SUBSTITUTE(SUBSTITUTE(SUBSTITUTE(L105,CHAR(160)," "),CHAR(9)," "),CHAR(10)," "),CHAR(11)," "),CHAR(12)," "),CHAR(13)," ")))=0,LEN(TRIM(SUBSTITUTE(SUBSTITUTE(SUBSTITUTE(SUBSTITUTE(SUBSTITUTE(SUBSTITUTE(M105,CHAR(160)," "),CHAR(9)," "),CHAR(10)," "),CHAR(11)," "),CHAR(12)," "),CHAR(13)," ")))=0,LEN(TRIM(SUBSTITUTE(SUBSTITUTE(SUBSTITUTE(SUBSTITUTE(SUBSTITUTE(SUBSTITUTE(N105,CHAR(160)," "),CHAR(9)," "),CHAR(10)," "),CHAR(11)," "),CHAR(12)," "),CHAR(13)," ")))=0),"INCOMPLETE",IF(OR(SUMPRODUCT(--EXACT(TRIM(SUBSTITUTE(SUBSTITUTE(SUBSTITUTE(SUBSTITUTE(SUBSTITUTE(SUBSTITUTE(E105,CHAR(160)," "),CHAR(9)," "),CHAR(10)," "),CHAR(11)," "),CHAR(12)," "),CHAR(13)," ")),validation_decision_use))=0,SUMPRODUCT(--EXACT(TRIM(SUBSTITUTE(SUBSTITUTE(SUBSTITUTE(SUBSTITUTE(SUBSTITUTE(SUBSTITUTE(F105,CHAR(160)," "),CHAR(9)," "),CHAR(10)," "),CHAR(11)," "),CHAR(12)," "),CHAR(13)," ")),validation_existing_view))=0,SUMPRODUCT(--EXACT(TRIM(SUBSTITUTE(SUBSTITUTE(SUBSTITUTE(SUBSTITUTE(SUBSTITUTE(SUBSTITUTE(G105,CHAR(160)," "),CHAR(9)," "),CHAR(10)," "),CHAR(11)," "),CHAR(12)," "),CHAR(13)," ")),validation_boundary_state))=0,SUMPRODUCT(--EXACT(TRIM(SUBSTITUTE(SUBSTITUTE(SUBSTITUTE(SUBSTITUTE(SUBSTITUTE(SUBSTITUTE(H105,CHAR(160)," "),CHAR(9)," "),CHAR(10)," "),CHAR(11)," "),CHAR(12)," "),CHAR(13)," ")),validation_boundary_effect))=0,SUMPRODUCT(--EXACT(TRIM(SUBSTITUTE(SUBSTITUTE(SUBSTITUTE(SUBSTITUTE(SUBSTITUTE(SUBSTITUTE(I105,CHAR(160)," "),CHAR(9)," "),CHAR(10)," "),CHAR(11)," "),CHAR(12)," "),CHAR(13)," ")),validation_boundary_state))=0,SUMPRODUCT(--EXACT(TRIM(SUBSTITUTE(SUBSTITUTE(SUBSTITUTE(SUBSTITUTE(SUBSTITUTE(SUBSTITUTE(J105,CHAR(160)," "),CHAR(9)," "),CHAR(10)," "),CHAR(11)," "),CHAR(12)," "),CHAR(13)," ")),validation_boundary_effect))=0,SUMPRODUCT(--EXACT(TRIM(SUBSTITUTE(SUBSTITUTE(SUBSTITUTE(SUBSTITUTE(SUBSTITUTE(SUBSTITUTE(K105,CHAR(160)," "),CHAR(9)," "),CHAR(10)," "),CHAR(11)," "),CHAR(12)," "),CHAR(13)," ")),validation_boundary_state))=0,SUMPRODUCT(--EXACT(TRIM(SUBSTITUTE(SUBSTITUTE(SUBSTITUTE(SUBSTITUTE(SUBSTITUTE(SUBSTITUTE(L105,CHAR(160)," "),CHAR(9)," "),CHAR(10)," "),CHAR(11)," "),CHAR(12)," "),CHAR(13)," ")),validation_boundary_effect))=0,SUMPRODUCT(--EXACT(TRIM(SUBSTITUTE(SUBSTITUTE(SUBSTITUTE(SUBSTITUTE(SUBSTITUTE(SUBSTITUTE(M105,CHAR(160)," "),CHAR(9)," "),CHAR(10)," "),CHAR(11)," "),CHAR(12)," "),CHAR(13)," ")),validation_boundary_state))=0,SUMPRODUCT(--EXACT(TRIM(SUBSTITUTE(SUBSTITUTE(SUBSTITUTE(SUBSTITUTE(SUBSTITUTE(SUBSTITUTE(N105,CHAR(160)," "),CHAR(9)," "),CHAR(10)," "),CHAR(11)," "),CHAR(12)," "),CHAR(13)," ")),validation_boundary_effect))=0),"INVALID_INPUT",IF(OR(TRIM(SUBSTITUTE(SUBSTITUTE(SUBSTITUTE(SUBSTITUTE(SUBSTITUTE(SUBSTITUTE(G105,CHAR(160)," "),CHAR(9)," "),CHAR(10)," "),CHAR(11)," "),CHAR(12)," "),CHAR(13)," "))="UNRESOLVED",TRIM(SUBSTITUTE(SUBSTITUTE(SUBSTITUTE(SUBSTITUTE(SUBSTITUTE(SUBSTITUTE(H105,CHAR(160)," "),CHAR(9)," "),CHAR(10)," "),CHAR(11)," "),CHAR(12)," "),CHAR(13)," "))="UNKNOWN",TRIM(SUBSTITUTE(SUBSTITUTE(SUBSTITUTE(SUBSTITUTE(SUBSTITUTE(SUBSTITUTE(I105,CHAR(160)," "),CHAR(9)," "),CHAR(10)," "),CHAR(11)," "),CHAR(12)," "),CHAR(13)," "))="UNRESOLVED",TRIM(SUBSTITUTE(SUBSTITUTE(SUBSTITUTE(SUBSTITUTE(SUBSTITUTE(SUBSTITUTE(J105,CHAR(160)," "),CHAR(9)," "),CHAR(10)," "),CHAR(11)," "),CHAR(12)," "),CHAR(13)," "))="UNKNOWN",TRIM(SUBSTITUTE(SUBSTITUTE(SUBSTITUTE(SUBSTITUTE(SUBSTITUTE(SUBSTITUTE(K105,CHAR(160)," "),CHAR(9)," "),CHAR(10)," "),CHAR(11)," "),CHAR(12)," "),CHAR(13)," "))="UNRESOLVED",TRIM(SUBSTITUTE(SUBSTITUTE(SUBSTITUTE(SUBSTITUTE(SUBSTITUTE(SUBSTITUTE(L105,CHAR(160)," "),CHAR(9)," "),CHAR(10)," "),CHAR(11)," "),CHAR(12)," "),CHAR(13)," "))="UNKNOWN",TRIM(SUBSTITUTE(SUBSTITUTE(SUBSTITUTE(SUBSTITUTE(SUBSTITUTE(SUBSTITUTE(M105,CHAR(160)," "),CHAR(9)," "),CHAR(10)," "),CHAR(11)," "),CHAR(12)," "),CHAR(13)," "))="UNRESOLVED",TRIM(SUBSTITUTE(SUBSTITUTE(SUBSTITUTE(SUBSTITUTE(SUBSTITUTE(SUBSTITUTE(N105,CHAR(160)," "),CHAR(9)," "),CHAR(10)," "),CHAR(11)," "),CHAR(12)," "),CHAR(13)," "))="UNKNOWN"),"RESOLVE_SCOPE",IF(AND(TRIM(SUBSTITUTE(SUBSTITUTE(SUBSTITUTE(SUBSTITUTE(SUBSTITUTE(SUBSTITUTE(F105,CHAR(160)," "),CHAR(9)," "),CHAR(10)," "),CHAR(11)," "),CHAR(12)," "),CHAR(13)," "))="CURRENT",OR(TRIM(SUBSTITUTE(SUBSTITUTE(SUBSTITUTE(SUBSTITUTE(SUBSTITUTE(SUBSTITUTE(H105,CHAR(160)," "),CHAR(9)," "),CHAR(10)," "),CHAR(11)," "),CHAR(12)," "),CHAR(13)," "))="MATERIAL",TRIM(SUBSTITUTE(SUBSTITUTE(SUBSTITUTE(SUBSTITUTE(SUBSTITUTE(SUBSTITUTE(J105,CHAR(160)," "),CHAR(9)," "),CHAR(10)," "),CHAR(11)," "),CHAR(12)," "),CHAR(13)," "))="MATERIAL",TRIM(SUBSTITUTE(SUBSTITUTE(SUBSTITUTE(SUBSTITUTE(SUBSTITUTE(SUBSTITUTE(L105,CHAR(160)," "),CHAR(9)," "),CHAR(10)," "),CHAR(11)," "),CHAR(12)," "),CHAR(13)," "))="MATERIAL",TRIM(SUBSTITUTE(SUBSTITUTE(SUBSTITUTE(SUBSTITUTE(SUBSTITUTE(SUBSTITUTE(N105,CHAR(160)," "),CHAR(9)," "),CHAR(10)," "),CHAR(11)," "),CHAR(12)," "),CHAR(13)," "))="MATERIAL")),"REOPEN_VIEW",IF((--(TRIM(SUBSTITUTE(SUBSTITUTE(SUBSTITUTE(SUBSTITUTE(SUBSTITUTE(SUBSTITUTE(H105,CHAR(160)," "),CHAR(9)," "),CHAR(10)," "),CHAR(11)," "),CHAR(12)," "),CHAR(13)," "))="MATERIAL")+--(TRIM(SUBSTITUTE(SUBSTITUTE(SUBSTITUTE(SUBSTITUTE(SUBSTITUTE(SUBSTITUTE(J105,CHAR(160)," "),CHAR(9)," "),CHAR(10)," "),CHAR(11)," "),CHAR(12)," "),CHAR(13)," "))="MATERIAL")+--(TRIM(SUBSTITUTE(SUBSTITUTE(SUBSTITUTE(SUBSTITUTE(SUBSTITUTE(SUBSTITUTE(L105,CHAR(160)," "),CHAR(9)," "),CHAR(10)," "),CHAR(11)," "),CHAR(12)," "),CHAR(13)," "))="MATERIAL")+--(TRIM(SUBSTITUTE(SUBSTITUTE(SUBSTITUTE(SUBSTITUTE(SUBSTITUTE(SUBSTITUTE(N105,CHAR(160)," "),CHAR(9)," "),CHAR(10)," "),CHAR(11)," "),CHAR(12)," "),CHAR(13)," "))="MATERIAL"))&gt;1,"SPLIT_MULTIPLE",IF(TRIM(SUBSTITUTE(SUBSTITUTE(SUBSTITUTE(SUBSTITUTE(SUBSTITUTE(SUBSTITUTE(H105,CHAR(160)," "),CHAR(9)," "),CHAR(10)," "),CHAR(11)," "),CHAR(12)," "),CHAR(13)," "))="MATERIAL","SPLIT_BUYER",IF(TRIM(SUBSTITUTE(SUBSTITUTE(SUBSTITUTE(SUBSTITUTE(SUBSTITUTE(SUBSTITUTE(J105,CHAR(160)," "),CHAR(9)," "),CHAR(10)," "),CHAR(11)," "),CHAR(12)," "),CHAR(13)," "))="MATERIAL","SPLIT_OFFER",IF(TRIM(SUBSTITUTE(SUBSTITUTE(SUBSTITUTE(SUBSTITUTE(SUBSTITUTE(SUBSTITUTE(L105,CHAR(160)," "),CHAR(9)," "),CHAR(10)," "),CHAR(11)," "),CHAR(12)," "),CHAR(13)," "))="MATERIAL","SPLIT_MARKET",IF(TRIM(SUBSTITUTE(SUBSTITUTE(SUBSTITUTE(SUBSTITUTE(SUBSTITUTE(SUBSTITUTE(N105,CHAR(160)," "),CHAR(9)," "),CHAR(10)," "),CHAR(11)," "),CHAR(12)," "),CHAR(13)," "))="MATERIAL","SPLIT_GEOGRAPHY","USE_ONE_VIEW")))))))))))</f>
      </c>
      <c r="R105" s="46">
        <f>IF(Q105=O105,"PASS","FAIL")</f>
      </c>
      <c r="S105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platform","market_state":"ESTABLISHED","market_effect":["SAME"],"market_label":"Secure workflow coordination","geography_state":"ESTABLISHED","geography_effect":"SAME","geography_label":"EU buyers with confirmed serviceability"}</v>
      </c>
      <c r="T105" t="str">
        <v>Workbook fixture harness preserves non-scalar controlled-field type; expected INVALID_INPUT.</v>
      </c>
      <c r="U105" t="str">
        <v>INVALID_INPUT</v>
      </c>
      <c r="V105" t="str">
        <v>OBJECT_INVALID_FIELD_TYPE</v>
      </c>
      <c r="W105" t="str">
        <v>Enterprise buying group</v>
      </c>
      <c r="X105" t="str">
        <v>Enterprise platform</v>
      </c>
      <c r="Y105" t="str">
        <v>Secure workflow coordination</v>
      </c>
      <c r="Z105" t="str">
        <v>EU buyers with confirmed serviceability</v>
      </c>
      <c r="AA105" t="str">
        <v>COMPLETE</v>
      </c>
      <c r="AB105" t="str">
        <v>NOT_READY_TO_PUBLISH</v>
      </c>
      <c r="AC105">
        <f>IF(OR(LEN(TRIM(SUBSTITUTE(SUBSTITUTE(SUBSTITUTE(SUBSTITUTE(SUBSTITUTE(SUBSTITUTE(W105,CHAR(160)," "),CHAR(9)," "),CHAR(10)," "),CHAR(11)," "),CHAR(12)," "),CHAR(13)," ")))=0,LEN(TRIM(SUBSTITUTE(SUBSTITUTE(SUBSTITUTE(SUBSTITUTE(SUBSTITUTE(SUBSTITUTE(X105,CHAR(160)," "),CHAR(9)," "),CHAR(10)," "),CHAR(11)," "),CHAR(12)," "),CHAR(13)," ")))=0,LEN(TRIM(SUBSTITUTE(SUBSTITUTE(SUBSTITUTE(SUBSTITUTE(SUBSTITUTE(SUBSTITUTE(Y105,CHAR(160)," "),CHAR(9)," "),CHAR(10)," "),CHAR(11)," "),CHAR(12)," "),CHAR(13)," ")))=0,LEN(TRIM(SUBSTITUTE(SUBSTITUTE(SUBSTITUTE(SUBSTITUTE(SUBSTITUTE(SUBSTITUTE(Z105,CHAR(160)," "),CHAR(9)," "),CHAR(10)," "),CHAR(11)," "),CHAR(12)," "),CHAR(13)," ")))=0),"INCOMPLETE","COMPLETE")</f>
      </c>
      <c r="AD105">
        <f>IF(AC105=AA105,"PASS","FAIL")</f>
      </c>
      <c r="AE105">
        <f>IF(OR(Q105="INVALID_INPUT",Q105="INCOMPLETE",Q105="RESOLVE_SCOPE",AC105="INCOMPLETE"),"NOT_READY_TO_PUBLISH","READY_FOR_HANDOFF")</f>
      </c>
      <c r="AF105">
        <f>IF(AE105=AB105,"PASS","FAIL")</f>
      </c>
    </row>
    <row r="106">
      <c r="A106" t="str">
        <v>MALFORM-009</v>
      </c>
      <c r="B106" t="str">
        <v>malformed</v>
      </c>
      <c r="C106" t="str">
        <v>object geography effect</v>
      </c>
      <c r="D106" t="str">
        <v>YES</v>
      </c>
      <c r="E106" s="40" t="str">
        <v>strategy</v>
      </c>
      <c r="F106" s="40" t="str">
        <v>NONE</v>
      </c>
      <c r="G106" s="40" t="str">
        <v>ESTABLISHED</v>
      </c>
      <c r="H106" s="40" t="str">
        <v>SAME</v>
      </c>
      <c r="I106" s="40" t="str">
        <v>ESTABLISHED</v>
      </c>
      <c r="J106" s="40" t="str">
        <v>SAME</v>
      </c>
      <c r="K106" s="40" t="str">
        <v>ESTABLISHED</v>
      </c>
      <c r="L106" s="40" t="str">
        <v>SAME</v>
      </c>
      <c r="M106" s="40" t="str">
        <v>ESTABLISHED</v>
      </c>
      <c r="N106" s="40" t="str">
        <v>[object Object]</v>
      </c>
      <c r="O106" t="str">
        <v>INVALID_INPUT</v>
      </c>
      <c r="P106" t="str"/>
      <c r="Q106" s="46">
        <f>IF(V106="OBJECT_INVALID_FIELD_TYPE","INVALID_INPUT",IF(V106&lt;&gt;"OBJECT","INCOMPLETE",IF(OR(LEN(TRIM(SUBSTITUTE(SUBSTITUTE(SUBSTITUTE(SUBSTITUTE(SUBSTITUTE(SUBSTITUTE(E106,CHAR(160)," "),CHAR(9)," "),CHAR(10)," "),CHAR(11)," "),CHAR(12)," "),CHAR(13)," ")))=0,LEN(TRIM(SUBSTITUTE(SUBSTITUTE(SUBSTITUTE(SUBSTITUTE(SUBSTITUTE(SUBSTITUTE(F106,CHAR(160)," "),CHAR(9)," "),CHAR(10)," "),CHAR(11)," "),CHAR(12)," "),CHAR(13)," ")))=0,LEN(TRIM(SUBSTITUTE(SUBSTITUTE(SUBSTITUTE(SUBSTITUTE(SUBSTITUTE(SUBSTITUTE(G106,CHAR(160)," "),CHAR(9)," "),CHAR(10)," "),CHAR(11)," "),CHAR(12)," "),CHAR(13)," ")))=0,LEN(TRIM(SUBSTITUTE(SUBSTITUTE(SUBSTITUTE(SUBSTITUTE(SUBSTITUTE(SUBSTITUTE(H106,CHAR(160)," "),CHAR(9)," "),CHAR(10)," "),CHAR(11)," "),CHAR(12)," "),CHAR(13)," ")))=0,LEN(TRIM(SUBSTITUTE(SUBSTITUTE(SUBSTITUTE(SUBSTITUTE(SUBSTITUTE(SUBSTITUTE(I106,CHAR(160)," "),CHAR(9)," "),CHAR(10)," "),CHAR(11)," "),CHAR(12)," "),CHAR(13)," ")))=0,LEN(TRIM(SUBSTITUTE(SUBSTITUTE(SUBSTITUTE(SUBSTITUTE(SUBSTITUTE(SUBSTITUTE(J106,CHAR(160)," "),CHAR(9)," "),CHAR(10)," "),CHAR(11)," "),CHAR(12)," "),CHAR(13)," ")))=0,LEN(TRIM(SUBSTITUTE(SUBSTITUTE(SUBSTITUTE(SUBSTITUTE(SUBSTITUTE(SUBSTITUTE(K106,CHAR(160)," "),CHAR(9)," "),CHAR(10)," "),CHAR(11)," "),CHAR(12)," "),CHAR(13)," ")))=0,LEN(TRIM(SUBSTITUTE(SUBSTITUTE(SUBSTITUTE(SUBSTITUTE(SUBSTITUTE(SUBSTITUTE(L106,CHAR(160)," "),CHAR(9)," "),CHAR(10)," "),CHAR(11)," "),CHAR(12)," "),CHAR(13)," ")))=0,LEN(TRIM(SUBSTITUTE(SUBSTITUTE(SUBSTITUTE(SUBSTITUTE(SUBSTITUTE(SUBSTITUTE(M106,CHAR(160)," "),CHAR(9)," "),CHAR(10)," "),CHAR(11)," "),CHAR(12)," "),CHAR(13)," ")))=0,LEN(TRIM(SUBSTITUTE(SUBSTITUTE(SUBSTITUTE(SUBSTITUTE(SUBSTITUTE(SUBSTITUTE(N106,CHAR(160)," "),CHAR(9)," "),CHAR(10)," "),CHAR(11)," "),CHAR(12)," "),CHAR(13)," ")))=0),"INCOMPLETE",IF(OR(SUMPRODUCT(--EXACT(TRIM(SUBSTITUTE(SUBSTITUTE(SUBSTITUTE(SUBSTITUTE(SUBSTITUTE(SUBSTITUTE(E106,CHAR(160)," "),CHAR(9)," "),CHAR(10)," "),CHAR(11)," "),CHAR(12)," "),CHAR(13)," ")),validation_decision_use))=0,SUMPRODUCT(--EXACT(TRIM(SUBSTITUTE(SUBSTITUTE(SUBSTITUTE(SUBSTITUTE(SUBSTITUTE(SUBSTITUTE(F106,CHAR(160)," "),CHAR(9)," "),CHAR(10)," "),CHAR(11)," "),CHAR(12)," "),CHAR(13)," ")),validation_existing_view))=0,SUMPRODUCT(--EXACT(TRIM(SUBSTITUTE(SUBSTITUTE(SUBSTITUTE(SUBSTITUTE(SUBSTITUTE(SUBSTITUTE(G106,CHAR(160)," "),CHAR(9)," "),CHAR(10)," "),CHAR(11)," "),CHAR(12)," "),CHAR(13)," ")),validation_boundary_state))=0,SUMPRODUCT(--EXACT(TRIM(SUBSTITUTE(SUBSTITUTE(SUBSTITUTE(SUBSTITUTE(SUBSTITUTE(SUBSTITUTE(H106,CHAR(160)," "),CHAR(9)," "),CHAR(10)," "),CHAR(11)," "),CHAR(12)," "),CHAR(13)," ")),validation_boundary_effect))=0,SUMPRODUCT(--EXACT(TRIM(SUBSTITUTE(SUBSTITUTE(SUBSTITUTE(SUBSTITUTE(SUBSTITUTE(SUBSTITUTE(I106,CHAR(160)," "),CHAR(9)," "),CHAR(10)," "),CHAR(11)," "),CHAR(12)," "),CHAR(13)," ")),validation_boundary_state))=0,SUMPRODUCT(--EXACT(TRIM(SUBSTITUTE(SUBSTITUTE(SUBSTITUTE(SUBSTITUTE(SUBSTITUTE(SUBSTITUTE(J106,CHAR(160)," "),CHAR(9)," "),CHAR(10)," "),CHAR(11)," "),CHAR(12)," "),CHAR(13)," ")),validation_boundary_effect))=0,SUMPRODUCT(--EXACT(TRIM(SUBSTITUTE(SUBSTITUTE(SUBSTITUTE(SUBSTITUTE(SUBSTITUTE(SUBSTITUTE(K106,CHAR(160)," "),CHAR(9)," "),CHAR(10)," "),CHAR(11)," "),CHAR(12)," "),CHAR(13)," ")),validation_boundary_state))=0,SUMPRODUCT(--EXACT(TRIM(SUBSTITUTE(SUBSTITUTE(SUBSTITUTE(SUBSTITUTE(SUBSTITUTE(SUBSTITUTE(L106,CHAR(160)," "),CHAR(9)," "),CHAR(10)," "),CHAR(11)," "),CHAR(12)," "),CHAR(13)," ")),validation_boundary_effect))=0,SUMPRODUCT(--EXACT(TRIM(SUBSTITUTE(SUBSTITUTE(SUBSTITUTE(SUBSTITUTE(SUBSTITUTE(SUBSTITUTE(M106,CHAR(160)," "),CHAR(9)," "),CHAR(10)," "),CHAR(11)," "),CHAR(12)," "),CHAR(13)," ")),validation_boundary_state))=0,SUMPRODUCT(--EXACT(TRIM(SUBSTITUTE(SUBSTITUTE(SUBSTITUTE(SUBSTITUTE(SUBSTITUTE(SUBSTITUTE(N106,CHAR(160)," "),CHAR(9)," "),CHAR(10)," "),CHAR(11)," "),CHAR(12)," "),CHAR(13)," ")),validation_boundary_effect))=0),"INVALID_INPUT",IF(OR(TRIM(SUBSTITUTE(SUBSTITUTE(SUBSTITUTE(SUBSTITUTE(SUBSTITUTE(SUBSTITUTE(G106,CHAR(160)," "),CHAR(9)," "),CHAR(10)," "),CHAR(11)," "),CHAR(12)," "),CHAR(13)," "))="UNRESOLVED",TRIM(SUBSTITUTE(SUBSTITUTE(SUBSTITUTE(SUBSTITUTE(SUBSTITUTE(SUBSTITUTE(H106,CHAR(160)," "),CHAR(9)," "),CHAR(10)," "),CHAR(11)," "),CHAR(12)," "),CHAR(13)," "))="UNKNOWN",TRIM(SUBSTITUTE(SUBSTITUTE(SUBSTITUTE(SUBSTITUTE(SUBSTITUTE(SUBSTITUTE(I106,CHAR(160)," "),CHAR(9)," "),CHAR(10)," "),CHAR(11)," "),CHAR(12)," "),CHAR(13)," "))="UNRESOLVED",TRIM(SUBSTITUTE(SUBSTITUTE(SUBSTITUTE(SUBSTITUTE(SUBSTITUTE(SUBSTITUTE(J106,CHAR(160)," "),CHAR(9)," "),CHAR(10)," "),CHAR(11)," "),CHAR(12)," "),CHAR(13)," "))="UNKNOWN",TRIM(SUBSTITUTE(SUBSTITUTE(SUBSTITUTE(SUBSTITUTE(SUBSTITUTE(SUBSTITUTE(K106,CHAR(160)," "),CHAR(9)," "),CHAR(10)," "),CHAR(11)," "),CHAR(12)," "),CHAR(13)," "))="UNRESOLVED",TRIM(SUBSTITUTE(SUBSTITUTE(SUBSTITUTE(SUBSTITUTE(SUBSTITUTE(SUBSTITUTE(L106,CHAR(160)," "),CHAR(9)," "),CHAR(10)," "),CHAR(11)," "),CHAR(12)," "),CHAR(13)," "))="UNKNOWN",TRIM(SUBSTITUTE(SUBSTITUTE(SUBSTITUTE(SUBSTITUTE(SUBSTITUTE(SUBSTITUTE(M106,CHAR(160)," "),CHAR(9)," "),CHAR(10)," "),CHAR(11)," "),CHAR(12)," "),CHAR(13)," "))="UNRESOLVED",TRIM(SUBSTITUTE(SUBSTITUTE(SUBSTITUTE(SUBSTITUTE(SUBSTITUTE(SUBSTITUTE(N106,CHAR(160)," "),CHAR(9)," "),CHAR(10)," "),CHAR(11)," "),CHAR(12)," "),CHAR(13)," "))="UNKNOWN"),"RESOLVE_SCOPE",IF(AND(TRIM(SUBSTITUTE(SUBSTITUTE(SUBSTITUTE(SUBSTITUTE(SUBSTITUTE(SUBSTITUTE(F106,CHAR(160)," "),CHAR(9)," "),CHAR(10)," "),CHAR(11)," "),CHAR(12)," "),CHAR(13)," "))="CURRENT",OR(TRIM(SUBSTITUTE(SUBSTITUTE(SUBSTITUTE(SUBSTITUTE(SUBSTITUTE(SUBSTITUTE(H106,CHAR(160)," "),CHAR(9)," "),CHAR(10)," "),CHAR(11)," "),CHAR(12)," "),CHAR(13)," "))="MATERIAL",TRIM(SUBSTITUTE(SUBSTITUTE(SUBSTITUTE(SUBSTITUTE(SUBSTITUTE(SUBSTITUTE(J106,CHAR(160)," "),CHAR(9)," "),CHAR(10)," "),CHAR(11)," "),CHAR(12)," "),CHAR(13)," "))="MATERIAL",TRIM(SUBSTITUTE(SUBSTITUTE(SUBSTITUTE(SUBSTITUTE(SUBSTITUTE(SUBSTITUTE(L106,CHAR(160)," "),CHAR(9)," "),CHAR(10)," "),CHAR(11)," "),CHAR(12)," "),CHAR(13)," "))="MATERIAL",TRIM(SUBSTITUTE(SUBSTITUTE(SUBSTITUTE(SUBSTITUTE(SUBSTITUTE(SUBSTITUTE(N106,CHAR(160)," "),CHAR(9)," "),CHAR(10)," "),CHAR(11)," "),CHAR(12)," "),CHAR(13)," "))="MATERIAL")),"REOPEN_VIEW",IF((--(TRIM(SUBSTITUTE(SUBSTITUTE(SUBSTITUTE(SUBSTITUTE(SUBSTITUTE(SUBSTITUTE(H106,CHAR(160)," "),CHAR(9)," "),CHAR(10)," "),CHAR(11)," "),CHAR(12)," "),CHAR(13)," "))="MATERIAL")+--(TRIM(SUBSTITUTE(SUBSTITUTE(SUBSTITUTE(SUBSTITUTE(SUBSTITUTE(SUBSTITUTE(J106,CHAR(160)," "),CHAR(9)," "),CHAR(10)," "),CHAR(11)," "),CHAR(12)," "),CHAR(13)," "))="MATERIAL")+--(TRIM(SUBSTITUTE(SUBSTITUTE(SUBSTITUTE(SUBSTITUTE(SUBSTITUTE(SUBSTITUTE(L106,CHAR(160)," "),CHAR(9)," "),CHAR(10)," "),CHAR(11)," "),CHAR(12)," "),CHAR(13)," "))="MATERIAL")+--(TRIM(SUBSTITUTE(SUBSTITUTE(SUBSTITUTE(SUBSTITUTE(SUBSTITUTE(SUBSTITUTE(N106,CHAR(160)," "),CHAR(9)," "),CHAR(10)," "),CHAR(11)," "),CHAR(12)," "),CHAR(13)," "))="MATERIAL"))&gt;1,"SPLIT_MULTIPLE",IF(TRIM(SUBSTITUTE(SUBSTITUTE(SUBSTITUTE(SUBSTITUTE(SUBSTITUTE(SUBSTITUTE(H106,CHAR(160)," "),CHAR(9)," "),CHAR(10)," "),CHAR(11)," "),CHAR(12)," "),CHAR(13)," "))="MATERIAL","SPLIT_BUYER",IF(TRIM(SUBSTITUTE(SUBSTITUTE(SUBSTITUTE(SUBSTITUTE(SUBSTITUTE(SUBSTITUTE(J106,CHAR(160)," "),CHAR(9)," "),CHAR(10)," "),CHAR(11)," "),CHAR(12)," "),CHAR(13)," "))="MATERIAL","SPLIT_OFFER",IF(TRIM(SUBSTITUTE(SUBSTITUTE(SUBSTITUTE(SUBSTITUTE(SUBSTITUTE(SUBSTITUTE(L106,CHAR(160)," "),CHAR(9)," "),CHAR(10)," "),CHAR(11)," "),CHAR(12)," "),CHAR(13)," "))="MATERIAL","SPLIT_MARKET",IF(TRIM(SUBSTITUTE(SUBSTITUTE(SUBSTITUTE(SUBSTITUTE(SUBSTITUTE(SUBSTITUTE(N106,CHAR(160)," "),CHAR(9)," "),CHAR(10)," "),CHAR(11)," "),CHAR(12)," "),CHAR(13)," "))="MATERIAL","SPLIT_GEOGRAPHY","USE_ONE_VIEW")))))))))))</f>
      </c>
      <c r="R106" s="46">
        <f>IF(Q106=O106,"PASS","FAIL")</f>
      </c>
      <c r="S106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coordination","geography_state":"ESTABLISHED","geography_effect":{"v":"SAME"},"geography_label":"EU buyers with confirmed serviceability"}</v>
      </c>
      <c r="T106" t="str">
        <v>Workbook fixture harness preserves non-scalar controlled-field type; expected INVALID_INPUT.</v>
      </c>
      <c r="U106" t="str">
        <v>INVALID_INPUT</v>
      </c>
      <c r="V106" t="str">
        <v>OBJECT_INVALID_FIELD_TYPE</v>
      </c>
      <c r="W106" t="str">
        <v>Enterprise buying group</v>
      </c>
      <c r="X106" t="str">
        <v>Enterprise platform</v>
      </c>
      <c r="Y106" t="str">
        <v>Secure workflow coordination</v>
      </c>
      <c r="Z106" t="str">
        <v>EU buyers with confirmed serviceability</v>
      </c>
      <c r="AA106" t="str">
        <v>COMPLETE</v>
      </c>
      <c r="AB106" t="str">
        <v>NOT_READY_TO_PUBLISH</v>
      </c>
      <c r="AC106">
        <f>IF(OR(LEN(TRIM(SUBSTITUTE(SUBSTITUTE(SUBSTITUTE(SUBSTITUTE(SUBSTITUTE(SUBSTITUTE(W106,CHAR(160)," "),CHAR(9)," "),CHAR(10)," "),CHAR(11)," "),CHAR(12)," "),CHAR(13)," ")))=0,LEN(TRIM(SUBSTITUTE(SUBSTITUTE(SUBSTITUTE(SUBSTITUTE(SUBSTITUTE(SUBSTITUTE(X106,CHAR(160)," "),CHAR(9)," "),CHAR(10)," "),CHAR(11)," "),CHAR(12)," "),CHAR(13)," ")))=0,LEN(TRIM(SUBSTITUTE(SUBSTITUTE(SUBSTITUTE(SUBSTITUTE(SUBSTITUTE(SUBSTITUTE(Y106,CHAR(160)," "),CHAR(9)," "),CHAR(10)," "),CHAR(11)," "),CHAR(12)," "),CHAR(13)," ")))=0,LEN(TRIM(SUBSTITUTE(SUBSTITUTE(SUBSTITUTE(SUBSTITUTE(SUBSTITUTE(SUBSTITUTE(Z106,CHAR(160)," "),CHAR(9)," "),CHAR(10)," "),CHAR(11)," "),CHAR(12)," "),CHAR(13)," ")))=0),"INCOMPLETE","COMPLETE")</f>
      </c>
      <c r="AD106">
        <f>IF(AC106=AA106,"PASS","FAIL")</f>
      </c>
      <c r="AE106">
        <f>IF(OR(Q106="INVALID_INPUT",Q106="INCOMPLETE",Q106="RESOLVE_SCOPE",AC106="INCOMPLETE"),"NOT_READY_TO_PUBLISH","READY_FOR_HANDOFF")</f>
      </c>
      <c r="AF106">
        <f>IF(AE106=AB106,"PASS","FAIL")</f>
      </c>
    </row>
    <row r="107">
      <c r="A107" t="str">
        <v>MALFORM-010</v>
      </c>
      <c r="B107" t="str">
        <v>malformed</v>
      </c>
      <c r="C107" t="str">
        <v>whitespace effect</v>
      </c>
      <c r="D107" t="str">
        <v>YES</v>
      </c>
      <c r="E107" s="40" t="str">
        <v>strategy</v>
      </c>
      <c r="F107" s="40" t="str">
        <v>NONE</v>
      </c>
      <c r="G107" s="40" t="str">
        <v>ESTABLISHED</v>
      </c>
      <c r="H107" s="40" t="str">
        <v>SAME</v>
      </c>
      <c r="I107" s="40" t="str">
        <v>ESTABLISHED</v>
      </c>
      <c r="J107" s="40" t="str">
        <v>SAME</v>
      </c>
      <c r="K107" s="40" t="str">
        <v>ESTABLISHED</v>
      </c>
      <c r="L107" s="40" t="str">
        <v>SAME</v>
      </c>
      <c r="M107" s="40" t="str">
        <v>ESTABLISHED</v>
      </c>
      <c r="N107" s="40" t="str">
        <v>   </v>
      </c>
      <c r="O107" t="str">
        <v>INCOMPLETE</v>
      </c>
      <c r="P107" t="str"/>
      <c r="Q107" s="46">
        <f>IF(V107="OBJECT_INVALID_FIELD_TYPE","INVALID_INPUT",IF(V107&lt;&gt;"OBJECT","INCOMPLETE",IF(OR(LEN(TRIM(SUBSTITUTE(SUBSTITUTE(SUBSTITUTE(SUBSTITUTE(SUBSTITUTE(SUBSTITUTE(E107,CHAR(160)," "),CHAR(9)," "),CHAR(10)," "),CHAR(11)," "),CHAR(12)," "),CHAR(13)," ")))=0,LEN(TRIM(SUBSTITUTE(SUBSTITUTE(SUBSTITUTE(SUBSTITUTE(SUBSTITUTE(SUBSTITUTE(F107,CHAR(160)," "),CHAR(9)," "),CHAR(10)," "),CHAR(11)," "),CHAR(12)," "),CHAR(13)," ")))=0,LEN(TRIM(SUBSTITUTE(SUBSTITUTE(SUBSTITUTE(SUBSTITUTE(SUBSTITUTE(SUBSTITUTE(G107,CHAR(160)," "),CHAR(9)," "),CHAR(10)," "),CHAR(11)," "),CHAR(12)," "),CHAR(13)," ")))=0,LEN(TRIM(SUBSTITUTE(SUBSTITUTE(SUBSTITUTE(SUBSTITUTE(SUBSTITUTE(SUBSTITUTE(H107,CHAR(160)," "),CHAR(9)," "),CHAR(10)," "),CHAR(11)," "),CHAR(12)," "),CHAR(13)," ")))=0,LEN(TRIM(SUBSTITUTE(SUBSTITUTE(SUBSTITUTE(SUBSTITUTE(SUBSTITUTE(SUBSTITUTE(I107,CHAR(160)," "),CHAR(9)," "),CHAR(10)," "),CHAR(11)," "),CHAR(12)," "),CHAR(13)," ")))=0,LEN(TRIM(SUBSTITUTE(SUBSTITUTE(SUBSTITUTE(SUBSTITUTE(SUBSTITUTE(SUBSTITUTE(J107,CHAR(160)," "),CHAR(9)," "),CHAR(10)," "),CHAR(11)," "),CHAR(12)," "),CHAR(13)," ")))=0,LEN(TRIM(SUBSTITUTE(SUBSTITUTE(SUBSTITUTE(SUBSTITUTE(SUBSTITUTE(SUBSTITUTE(K107,CHAR(160)," "),CHAR(9)," "),CHAR(10)," "),CHAR(11)," "),CHAR(12)," "),CHAR(13)," ")))=0,LEN(TRIM(SUBSTITUTE(SUBSTITUTE(SUBSTITUTE(SUBSTITUTE(SUBSTITUTE(SUBSTITUTE(L107,CHAR(160)," "),CHAR(9)," "),CHAR(10)," "),CHAR(11)," "),CHAR(12)," "),CHAR(13)," ")))=0,LEN(TRIM(SUBSTITUTE(SUBSTITUTE(SUBSTITUTE(SUBSTITUTE(SUBSTITUTE(SUBSTITUTE(M107,CHAR(160)," "),CHAR(9)," "),CHAR(10)," "),CHAR(11)," "),CHAR(12)," "),CHAR(13)," ")))=0,LEN(TRIM(SUBSTITUTE(SUBSTITUTE(SUBSTITUTE(SUBSTITUTE(SUBSTITUTE(SUBSTITUTE(N107,CHAR(160)," "),CHAR(9)," "),CHAR(10)," "),CHAR(11)," "),CHAR(12)," "),CHAR(13)," ")))=0),"INCOMPLETE",IF(OR(SUMPRODUCT(--EXACT(TRIM(SUBSTITUTE(SUBSTITUTE(SUBSTITUTE(SUBSTITUTE(SUBSTITUTE(SUBSTITUTE(E107,CHAR(160)," "),CHAR(9)," "),CHAR(10)," "),CHAR(11)," "),CHAR(12)," "),CHAR(13)," ")),validation_decision_use))=0,SUMPRODUCT(--EXACT(TRIM(SUBSTITUTE(SUBSTITUTE(SUBSTITUTE(SUBSTITUTE(SUBSTITUTE(SUBSTITUTE(F107,CHAR(160)," "),CHAR(9)," "),CHAR(10)," "),CHAR(11)," "),CHAR(12)," "),CHAR(13)," ")),validation_existing_view))=0,SUMPRODUCT(--EXACT(TRIM(SUBSTITUTE(SUBSTITUTE(SUBSTITUTE(SUBSTITUTE(SUBSTITUTE(SUBSTITUTE(G107,CHAR(160)," "),CHAR(9)," "),CHAR(10)," "),CHAR(11)," "),CHAR(12)," "),CHAR(13)," ")),validation_boundary_state))=0,SUMPRODUCT(--EXACT(TRIM(SUBSTITUTE(SUBSTITUTE(SUBSTITUTE(SUBSTITUTE(SUBSTITUTE(SUBSTITUTE(H107,CHAR(160)," "),CHAR(9)," "),CHAR(10)," "),CHAR(11)," "),CHAR(12)," "),CHAR(13)," ")),validation_boundary_effect))=0,SUMPRODUCT(--EXACT(TRIM(SUBSTITUTE(SUBSTITUTE(SUBSTITUTE(SUBSTITUTE(SUBSTITUTE(SUBSTITUTE(I107,CHAR(160)," "),CHAR(9)," "),CHAR(10)," "),CHAR(11)," "),CHAR(12)," "),CHAR(13)," ")),validation_boundary_state))=0,SUMPRODUCT(--EXACT(TRIM(SUBSTITUTE(SUBSTITUTE(SUBSTITUTE(SUBSTITUTE(SUBSTITUTE(SUBSTITUTE(J107,CHAR(160)," "),CHAR(9)," "),CHAR(10)," "),CHAR(11)," "),CHAR(12)," "),CHAR(13)," ")),validation_boundary_effect))=0,SUMPRODUCT(--EXACT(TRIM(SUBSTITUTE(SUBSTITUTE(SUBSTITUTE(SUBSTITUTE(SUBSTITUTE(SUBSTITUTE(K107,CHAR(160)," "),CHAR(9)," "),CHAR(10)," "),CHAR(11)," "),CHAR(12)," "),CHAR(13)," ")),validation_boundary_state))=0,SUMPRODUCT(--EXACT(TRIM(SUBSTITUTE(SUBSTITUTE(SUBSTITUTE(SUBSTITUTE(SUBSTITUTE(SUBSTITUTE(L107,CHAR(160)," "),CHAR(9)," "),CHAR(10)," "),CHAR(11)," "),CHAR(12)," "),CHAR(13)," ")),validation_boundary_effect))=0,SUMPRODUCT(--EXACT(TRIM(SUBSTITUTE(SUBSTITUTE(SUBSTITUTE(SUBSTITUTE(SUBSTITUTE(SUBSTITUTE(M107,CHAR(160)," "),CHAR(9)," "),CHAR(10)," "),CHAR(11)," "),CHAR(12)," "),CHAR(13)," ")),validation_boundary_state))=0,SUMPRODUCT(--EXACT(TRIM(SUBSTITUTE(SUBSTITUTE(SUBSTITUTE(SUBSTITUTE(SUBSTITUTE(SUBSTITUTE(N107,CHAR(160)," "),CHAR(9)," "),CHAR(10)," "),CHAR(11)," "),CHAR(12)," "),CHAR(13)," ")),validation_boundary_effect))=0),"INVALID_INPUT",IF(OR(TRIM(SUBSTITUTE(SUBSTITUTE(SUBSTITUTE(SUBSTITUTE(SUBSTITUTE(SUBSTITUTE(G107,CHAR(160)," "),CHAR(9)," "),CHAR(10)," "),CHAR(11)," "),CHAR(12)," "),CHAR(13)," "))="UNRESOLVED",TRIM(SUBSTITUTE(SUBSTITUTE(SUBSTITUTE(SUBSTITUTE(SUBSTITUTE(SUBSTITUTE(H107,CHAR(160)," "),CHAR(9)," "),CHAR(10)," "),CHAR(11)," "),CHAR(12)," "),CHAR(13)," "))="UNKNOWN",TRIM(SUBSTITUTE(SUBSTITUTE(SUBSTITUTE(SUBSTITUTE(SUBSTITUTE(SUBSTITUTE(I107,CHAR(160)," "),CHAR(9)," "),CHAR(10)," "),CHAR(11)," "),CHAR(12)," "),CHAR(13)," "))="UNRESOLVED",TRIM(SUBSTITUTE(SUBSTITUTE(SUBSTITUTE(SUBSTITUTE(SUBSTITUTE(SUBSTITUTE(J107,CHAR(160)," "),CHAR(9)," "),CHAR(10)," "),CHAR(11)," "),CHAR(12)," "),CHAR(13)," "))="UNKNOWN",TRIM(SUBSTITUTE(SUBSTITUTE(SUBSTITUTE(SUBSTITUTE(SUBSTITUTE(SUBSTITUTE(K107,CHAR(160)," "),CHAR(9)," "),CHAR(10)," "),CHAR(11)," "),CHAR(12)," "),CHAR(13)," "))="UNRESOLVED",TRIM(SUBSTITUTE(SUBSTITUTE(SUBSTITUTE(SUBSTITUTE(SUBSTITUTE(SUBSTITUTE(L107,CHAR(160)," "),CHAR(9)," "),CHAR(10)," "),CHAR(11)," "),CHAR(12)," "),CHAR(13)," "))="UNKNOWN",TRIM(SUBSTITUTE(SUBSTITUTE(SUBSTITUTE(SUBSTITUTE(SUBSTITUTE(SUBSTITUTE(M107,CHAR(160)," "),CHAR(9)," "),CHAR(10)," "),CHAR(11)," "),CHAR(12)," "),CHAR(13)," "))="UNRESOLVED",TRIM(SUBSTITUTE(SUBSTITUTE(SUBSTITUTE(SUBSTITUTE(SUBSTITUTE(SUBSTITUTE(N107,CHAR(160)," "),CHAR(9)," "),CHAR(10)," "),CHAR(11)," "),CHAR(12)," "),CHAR(13)," "))="UNKNOWN"),"RESOLVE_SCOPE",IF(AND(TRIM(SUBSTITUTE(SUBSTITUTE(SUBSTITUTE(SUBSTITUTE(SUBSTITUTE(SUBSTITUTE(F107,CHAR(160)," "),CHAR(9)," "),CHAR(10)," "),CHAR(11)," "),CHAR(12)," "),CHAR(13)," "))="CURRENT",OR(TRIM(SUBSTITUTE(SUBSTITUTE(SUBSTITUTE(SUBSTITUTE(SUBSTITUTE(SUBSTITUTE(H107,CHAR(160)," "),CHAR(9)," "),CHAR(10)," "),CHAR(11)," "),CHAR(12)," "),CHAR(13)," "))="MATERIAL",TRIM(SUBSTITUTE(SUBSTITUTE(SUBSTITUTE(SUBSTITUTE(SUBSTITUTE(SUBSTITUTE(J107,CHAR(160)," "),CHAR(9)," "),CHAR(10)," "),CHAR(11)," "),CHAR(12)," "),CHAR(13)," "))="MATERIAL",TRIM(SUBSTITUTE(SUBSTITUTE(SUBSTITUTE(SUBSTITUTE(SUBSTITUTE(SUBSTITUTE(L107,CHAR(160)," "),CHAR(9)," "),CHAR(10)," "),CHAR(11)," "),CHAR(12)," "),CHAR(13)," "))="MATERIAL",TRIM(SUBSTITUTE(SUBSTITUTE(SUBSTITUTE(SUBSTITUTE(SUBSTITUTE(SUBSTITUTE(N107,CHAR(160)," "),CHAR(9)," "),CHAR(10)," "),CHAR(11)," "),CHAR(12)," "),CHAR(13)," "))="MATERIAL")),"REOPEN_VIEW",IF((--(TRIM(SUBSTITUTE(SUBSTITUTE(SUBSTITUTE(SUBSTITUTE(SUBSTITUTE(SUBSTITUTE(H107,CHAR(160)," "),CHAR(9)," "),CHAR(10)," "),CHAR(11)," "),CHAR(12)," "),CHAR(13)," "))="MATERIAL")+--(TRIM(SUBSTITUTE(SUBSTITUTE(SUBSTITUTE(SUBSTITUTE(SUBSTITUTE(SUBSTITUTE(J107,CHAR(160)," "),CHAR(9)," "),CHAR(10)," "),CHAR(11)," "),CHAR(12)," "),CHAR(13)," "))="MATERIAL")+--(TRIM(SUBSTITUTE(SUBSTITUTE(SUBSTITUTE(SUBSTITUTE(SUBSTITUTE(SUBSTITUTE(L107,CHAR(160)," "),CHAR(9)," "),CHAR(10)," "),CHAR(11)," "),CHAR(12)," "),CHAR(13)," "))="MATERIAL")+--(TRIM(SUBSTITUTE(SUBSTITUTE(SUBSTITUTE(SUBSTITUTE(SUBSTITUTE(SUBSTITUTE(N107,CHAR(160)," "),CHAR(9)," "),CHAR(10)," "),CHAR(11)," "),CHAR(12)," "),CHAR(13)," "))="MATERIAL"))&gt;1,"SPLIT_MULTIPLE",IF(TRIM(SUBSTITUTE(SUBSTITUTE(SUBSTITUTE(SUBSTITUTE(SUBSTITUTE(SUBSTITUTE(H107,CHAR(160)," "),CHAR(9)," "),CHAR(10)," "),CHAR(11)," "),CHAR(12)," "),CHAR(13)," "))="MATERIAL","SPLIT_BUYER",IF(TRIM(SUBSTITUTE(SUBSTITUTE(SUBSTITUTE(SUBSTITUTE(SUBSTITUTE(SUBSTITUTE(J107,CHAR(160)," "),CHAR(9)," "),CHAR(10)," "),CHAR(11)," "),CHAR(12)," "),CHAR(13)," "))="MATERIAL","SPLIT_OFFER",IF(TRIM(SUBSTITUTE(SUBSTITUTE(SUBSTITUTE(SUBSTITUTE(SUBSTITUTE(SUBSTITUTE(L107,CHAR(160)," "),CHAR(9)," "),CHAR(10)," "),CHAR(11)," "),CHAR(12)," "),CHAR(13)," "))="MATERIAL","SPLIT_MARKET",IF(TRIM(SUBSTITUTE(SUBSTITUTE(SUBSTITUTE(SUBSTITUTE(SUBSTITUTE(SUBSTITUTE(N107,CHAR(160)," "),CHAR(9)," "),CHAR(10)," "),CHAR(11)," "),CHAR(12)," "),CHAR(13)," "))="MATERIAL","SPLIT_GEOGRAPHY","USE_ONE_VIEW")))))))))))</f>
      </c>
      <c r="R107" s="46">
        <f>IF(Q107=O107,"PASS","FAIL")</f>
      </c>
      <c r="S107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   ","geography_label":"EU buyers with confirmed serviceability"}</v>
      </c>
      <c r="T107" t="str">
        <v>Workbook formula applies — original canonical fixture</v>
      </c>
      <c r="U107" t="str">
        <v>INCOMPLETE</v>
      </c>
      <c r="V107" t="str">
        <v>OBJECT</v>
      </c>
      <c r="W107" t="str">
        <v>Enterprise buying group</v>
      </c>
      <c r="X107" t="str">
        <v>Enterprise platform</v>
      </c>
      <c r="Y107" t="str">
        <v>Secure workflow coordination</v>
      </c>
      <c r="Z107" t="str">
        <v>EU buyers with confirmed serviceability</v>
      </c>
      <c r="AA107" t="str">
        <v>COMPLETE</v>
      </c>
      <c r="AB107" t="str">
        <v>NOT_READY_TO_PUBLISH</v>
      </c>
      <c r="AC107">
        <f>IF(OR(LEN(TRIM(SUBSTITUTE(SUBSTITUTE(SUBSTITUTE(SUBSTITUTE(SUBSTITUTE(SUBSTITUTE(W107,CHAR(160)," "),CHAR(9)," "),CHAR(10)," "),CHAR(11)," "),CHAR(12)," "),CHAR(13)," ")))=0,LEN(TRIM(SUBSTITUTE(SUBSTITUTE(SUBSTITUTE(SUBSTITUTE(SUBSTITUTE(SUBSTITUTE(X107,CHAR(160)," "),CHAR(9)," "),CHAR(10)," "),CHAR(11)," "),CHAR(12)," "),CHAR(13)," ")))=0,LEN(TRIM(SUBSTITUTE(SUBSTITUTE(SUBSTITUTE(SUBSTITUTE(SUBSTITUTE(SUBSTITUTE(Y107,CHAR(160)," "),CHAR(9)," "),CHAR(10)," "),CHAR(11)," "),CHAR(12)," "),CHAR(13)," ")))=0,LEN(TRIM(SUBSTITUTE(SUBSTITUTE(SUBSTITUTE(SUBSTITUTE(SUBSTITUTE(SUBSTITUTE(Z107,CHAR(160)," "),CHAR(9)," "),CHAR(10)," "),CHAR(11)," "),CHAR(12)," "),CHAR(13)," ")))=0),"INCOMPLETE","COMPLETE")</f>
      </c>
      <c r="AD107">
        <f>IF(AC107=AA107,"PASS","FAIL")</f>
      </c>
      <c r="AE107">
        <f>IF(OR(Q107="INVALID_INPUT",Q107="INCOMPLETE",Q107="RESOLVE_SCOPE",AC107="INCOMPLETE"),"NOT_READY_TO_PUBLISH","READY_FOR_HANDOFF")</f>
      </c>
      <c r="AF107">
        <f>IF(AE107=AB107,"PASS","FAIL")</f>
      </c>
    </row>
    <row r="108">
      <c r="A108" t="str">
        <v>MALFORM-011</v>
      </c>
      <c r="B108" t="str">
        <v>malformed</v>
      </c>
      <c r="C108" t="str">
        <v>numeric paste buyer effect</v>
      </c>
      <c r="D108" t="str">
        <v>YES</v>
      </c>
      <c r="E108" s="40" t="str">
        <v>strategy</v>
      </c>
      <c r="F108" s="40" t="str">
        <v>NONE</v>
      </c>
      <c r="G108" s="40" t="str">
        <v>ESTABLISHED</v>
      </c>
      <c r="H108" s="40" t="n">
        <v>0</v>
      </c>
      <c r="I108" s="40" t="str">
        <v>ESTABLISHED</v>
      </c>
      <c r="J108" s="40" t="str">
        <v>SAME</v>
      </c>
      <c r="K108" s="40" t="str">
        <v>ESTABLISHED</v>
      </c>
      <c r="L108" s="40" t="str">
        <v>SAME</v>
      </c>
      <c r="M108" s="40" t="str">
        <v>ESTABLISHED</v>
      </c>
      <c r="N108" s="40" t="str">
        <v>SAME</v>
      </c>
      <c r="O108" t="str">
        <v>INVALID_INPUT</v>
      </c>
      <c r="P108" t="str"/>
      <c r="Q108" s="46">
        <f>IF(V108="OBJECT_INVALID_FIELD_TYPE","INVALID_INPUT",IF(V108&lt;&gt;"OBJECT","INCOMPLETE",IF(OR(LEN(TRIM(SUBSTITUTE(SUBSTITUTE(SUBSTITUTE(SUBSTITUTE(SUBSTITUTE(SUBSTITUTE(E108,CHAR(160)," "),CHAR(9)," "),CHAR(10)," "),CHAR(11)," "),CHAR(12)," "),CHAR(13)," ")))=0,LEN(TRIM(SUBSTITUTE(SUBSTITUTE(SUBSTITUTE(SUBSTITUTE(SUBSTITUTE(SUBSTITUTE(F108,CHAR(160)," "),CHAR(9)," "),CHAR(10)," "),CHAR(11)," "),CHAR(12)," "),CHAR(13)," ")))=0,LEN(TRIM(SUBSTITUTE(SUBSTITUTE(SUBSTITUTE(SUBSTITUTE(SUBSTITUTE(SUBSTITUTE(G108,CHAR(160)," "),CHAR(9)," "),CHAR(10)," "),CHAR(11)," "),CHAR(12)," "),CHAR(13)," ")))=0,LEN(TRIM(SUBSTITUTE(SUBSTITUTE(SUBSTITUTE(SUBSTITUTE(SUBSTITUTE(SUBSTITUTE(H108,CHAR(160)," "),CHAR(9)," "),CHAR(10)," "),CHAR(11)," "),CHAR(12)," "),CHAR(13)," ")))=0,LEN(TRIM(SUBSTITUTE(SUBSTITUTE(SUBSTITUTE(SUBSTITUTE(SUBSTITUTE(SUBSTITUTE(I108,CHAR(160)," "),CHAR(9)," "),CHAR(10)," "),CHAR(11)," "),CHAR(12)," "),CHAR(13)," ")))=0,LEN(TRIM(SUBSTITUTE(SUBSTITUTE(SUBSTITUTE(SUBSTITUTE(SUBSTITUTE(SUBSTITUTE(J108,CHAR(160)," "),CHAR(9)," "),CHAR(10)," "),CHAR(11)," "),CHAR(12)," "),CHAR(13)," ")))=0,LEN(TRIM(SUBSTITUTE(SUBSTITUTE(SUBSTITUTE(SUBSTITUTE(SUBSTITUTE(SUBSTITUTE(K108,CHAR(160)," "),CHAR(9)," "),CHAR(10)," "),CHAR(11)," "),CHAR(12)," "),CHAR(13)," ")))=0,LEN(TRIM(SUBSTITUTE(SUBSTITUTE(SUBSTITUTE(SUBSTITUTE(SUBSTITUTE(SUBSTITUTE(L108,CHAR(160)," "),CHAR(9)," "),CHAR(10)," "),CHAR(11)," "),CHAR(12)," "),CHAR(13)," ")))=0,LEN(TRIM(SUBSTITUTE(SUBSTITUTE(SUBSTITUTE(SUBSTITUTE(SUBSTITUTE(SUBSTITUTE(M108,CHAR(160)," "),CHAR(9)," "),CHAR(10)," "),CHAR(11)," "),CHAR(12)," "),CHAR(13)," ")))=0,LEN(TRIM(SUBSTITUTE(SUBSTITUTE(SUBSTITUTE(SUBSTITUTE(SUBSTITUTE(SUBSTITUTE(N108,CHAR(160)," "),CHAR(9)," "),CHAR(10)," "),CHAR(11)," "),CHAR(12)," "),CHAR(13)," ")))=0),"INCOMPLETE",IF(OR(SUMPRODUCT(--EXACT(TRIM(SUBSTITUTE(SUBSTITUTE(SUBSTITUTE(SUBSTITUTE(SUBSTITUTE(SUBSTITUTE(E108,CHAR(160)," "),CHAR(9)," "),CHAR(10)," "),CHAR(11)," "),CHAR(12)," "),CHAR(13)," ")),validation_decision_use))=0,SUMPRODUCT(--EXACT(TRIM(SUBSTITUTE(SUBSTITUTE(SUBSTITUTE(SUBSTITUTE(SUBSTITUTE(SUBSTITUTE(F108,CHAR(160)," "),CHAR(9)," "),CHAR(10)," "),CHAR(11)," "),CHAR(12)," "),CHAR(13)," ")),validation_existing_view))=0,SUMPRODUCT(--EXACT(TRIM(SUBSTITUTE(SUBSTITUTE(SUBSTITUTE(SUBSTITUTE(SUBSTITUTE(SUBSTITUTE(G108,CHAR(160)," "),CHAR(9)," "),CHAR(10)," "),CHAR(11)," "),CHAR(12)," "),CHAR(13)," ")),validation_boundary_state))=0,SUMPRODUCT(--EXACT(TRIM(SUBSTITUTE(SUBSTITUTE(SUBSTITUTE(SUBSTITUTE(SUBSTITUTE(SUBSTITUTE(H108,CHAR(160)," "),CHAR(9)," "),CHAR(10)," "),CHAR(11)," "),CHAR(12)," "),CHAR(13)," ")),validation_boundary_effect))=0,SUMPRODUCT(--EXACT(TRIM(SUBSTITUTE(SUBSTITUTE(SUBSTITUTE(SUBSTITUTE(SUBSTITUTE(SUBSTITUTE(I108,CHAR(160)," "),CHAR(9)," "),CHAR(10)," "),CHAR(11)," "),CHAR(12)," "),CHAR(13)," ")),validation_boundary_state))=0,SUMPRODUCT(--EXACT(TRIM(SUBSTITUTE(SUBSTITUTE(SUBSTITUTE(SUBSTITUTE(SUBSTITUTE(SUBSTITUTE(J108,CHAR(160)," "),CHAR(9)," "),CHAR(10)," "),CHAR(11)," "),CHAR(12)," "),CHAR(13)," ")),validation_boundary_effect))=0,SUMPRODUCT(--EXACT(TRIM(SUBSTITUTE(SUBSTITUTE(SUBSTITUTE(SUBSTITUTE(SUBSTITUTE(SUBSTITUTE(K108,CHAR(160)," "),CHAR(9)," "),CHAR(10)," "),CHAR(11)," "),CHAR(12)," "),CHAR(13)," ")),validation_boundary_state))=0,SUMPRODUCT(--EXACT(TRIM(SUBSTITUTE(SUBSTITUTE(SUBSTITUTE(SUBSTITUTE(SUBSTITUTE(SUBSTITUTE(L108,CHAR(160)," "),CHAR(9)," "),CHAR(10)," "),CHAR(11)," "),CHAR(12)," "),CHAR(13)," ")),validation_boundary_effect))=0,SUMPRODUCT(--EXACT(TRIM(SUBSTITUTE(SUBSTITUTE(SUBSTITUTE(SUBSTITUTE(SUBSTITUTE(SUBSTITUTE(M108,CHAR(160)," "),CHAR(9)," "),CHAR(10)," "),CHAR(11)," "),CHAR(12)," "),CHAR(13)," ")),validation_boundary_state))=0,SUMPRODUCT(--EXACT(TRIM(SUBSTITUTE(SUBSTITUTE(SUBSTITUTE(SUBSTITUTE(SUBSTITUTE(SUBSTITUTE(N108,CHAR(160)," "),CHAR(9)," "),CHAR(10)," "),CHAR(11)," "),CHAR(12)," "),CHAR(13)," ")),validation_boundary_effect))=0),"INVALID_INPUT",IF(OR(TRIM(SUBSTITUTE(SUBSTITUTE(SUBSTITUTE(SUBSTITUTE(SUBSTITUTE(SUBSTITUTE(G108,CHAR(160)," "),CHAR(9)," "),CHAR(10)," "),CHAR(11)," "),CHAR(12)," "),CHAR(13)," "))="UNRESOLVED",TRIM(SUBSTITUTE(SUBSTITUTE(SUBSTITUTE(SUBSTITUTE(SUBSTITUTE(SUBSTITUTE(H108,CHAR(160)," "),CHAR(9)," "),CHAR(10)," "),CHAR(11)," "),CHAR(12)," "),CHAR(13)," "))="UNKNOWN",TRIM(SUBSTITUTE(SUBSTITUTE(SUBSTITUTE(SUBSTITUTE(SUBSTITUTE(SUBSTITUTE(I108,CHAR(160)," "),CHAR(9)," "),CHAR(10)," "),CHAR(11)," "),CHAR(12)," "),CHAR(13)," "))="UNRESOLVED",TRIM(SUBSTITUTE(SUBSTITUTE(SUBSTITUTE(SUBSTITUTE(SUBSTITUTE(SUBSTITUTE(J108,CHAR(160)," "),CHAR(9)," "),CHAR(10)," "),CHAR(11)," "),CHAR(12)," "),CHAR(13)," "))="UNKNOWN",TRIM(SUBSTITUTE(SUBSTITUTE(SUBSTITUTE(SUBSTITUTE(SUBSTITUTE(SUBSTITUTE(K108,CHAR(160)," "),CHAR(9)," "),CHAR(10)," "),CHAR(11)," "),CHAR(12)," "),CHAR(13)," "))="UNRESOLVED",TRIM(SUBSTITUTE(SUBSTITUTE(SUBSTITUTE(SUBSTITUTE(SUBSTITUTE(SUBSTITUTE(L108,CHAR(160)," "),CHAR(9)," "),CHAR(10)," "),CHAR(11)," "),CHAR(12)," "),CHAR(13)," "))="UNKNOWN",TRIM(SUBSTITUTE(SUBSTITUTE(SUBSTITUTE(SUBSTITUTE(SUBSTITUTE(SUBSTITUTE(M108,CHAR(160)," "),CHAR(9)," "),CHAR(10)," "),CHAR(11)," "),CHAR(12)," "),CHAR(13)," "))="UNRESOLVED",TRIM(SUBSTITUTE(SUBSTITUTE(SUBSTITUTE(SUBSTITUTE(SUBSTITUTE(SUBSTITUTE(N108,CHAR(160)," "),CHAR(9)," "),CHAR(10)," "),CHAR(11)," "),CHAR(12)," "),CHAR(13)," "))="UNKNOWN"),"RESOLVE_SCOPE",IF(AND(TRIM(SUBSTITUTE(SUBSTITUTE(SUBSTITUTE(SUBSTITUTE(SUBSTITUTE(SUBSTITUTE(F108,CHAR(160)," "),CHAR(9)," "),CHAR(10)," "),CHAR(11)," "),CHAR(12)," "),CHAR(13)," "))="CURRENT",OR(TRIM(SUBSTITUTE(SUBSTITUTE(SUBSTITUTE(SUBSTITUTE(SUBSTITUTE(SUBSTITUTE(H108,CHAR(160)," "),CHAR(9)," "),CHAR(10)," "),CHAR(11)," "),CHAR(12)," "),CHAR(13)," "))="MATERIAL",TRIM(SUBSTITUTE(SUBSTITUTE(SUBSTITUTE(SUBSTITUTE(SUBSTITUTE(SUBSTITUTE(J108,CHAR(160)," "),CHAR(9)," "),CHAR(10)," "),CHAR(11)," "),CHAR(12)," "),CHAR(13)," "))="MATERIAL",TRIM(SUBSTITUTE(SUBSTITUTE(SUBSTITUTE(SUBSTITUTE(SUBSTITUTE(SUBSTITUTE(L108,CHAR(160)," "),CHAR(9)," "),CHAR(10)," "),CHAR(11)," "),CHAR(12)," "),CHAR(13)," "))="MATERIAL",TRIM(SUBSTITUTE(SUBSTITUTE(SUBSTITUTE(SUBSTITUTE(SUBSTITUTE(SUBSTITUTE(N108,CHAR(160)," "),CHAR(9)," "),CHAR(10)," "),CHAR(11)," "),CHAR(12)," "),CHAR(13)," "))="MATERIAL")),"REOPEN_VIEW",IF((--(TRIM(SUBSTITUTE(SUBSTITUTE(SUBSTITUTE(SUBSTITUTE(SUBSTITUTE(SUBSTITUTE(H108,CHAR(160)," "),CHAR(9)," "),CHAR(10)," "),CHAR(11)," "),CHAR(12)," "),CHAR(13)," "))="MATERIAL")+--(TRIM(SUBSTITUTE(SUBSTITUTE(SUBSTITUTE(SUBSTITUTE(SUBSTITUTE(SUBSTITUTE(J108,CHAR(160)," "),CHAR(9)," "),CHAR(10)," "),CHAR(11)," "),CHAR(12)," "),CHAR(13)," "))="MATERIAL")+--(TRIM(SUBSTITUTE(SUBSTITUTE(SUBSTITUTE(SUBSTITUTE(SUBSTITUTE(SUBSTITUTE(L108,CHAR(160)," "),CHAR(9)," "),CHAR(10)," "),CHAR(11)," "),CHAR(12)," "),CHAR(13)," "))="MATERIAL")+--(TRIM(SUBSTITUTE(SUBSTITUTE(SUBSTITUTE(SUBSTITUTE(SUBSTITUTE(SUBSTITUTE(N108,CHAR(160)," "),CHAR(9)," "),CHAR(10)," "),CHAR(11)," "),CHAR(12)," "),CHAR(13)," "))="MATERIAL"))&gt;1,"SPLIT_MULTIPLE",IF(TRIM(SUBSTITUTE(SUBSTITUTE(SUBSTITUTE(SUBSTITUTE(SUBSTITUTE(SUBSTITUTE(H108,CHAR(160)," "),CHAR(9)," "),CHAR(10)," "),CHAR(11)," "),CHAR(12)," "),CHAR(13)," "))="MATERIAL","SPLIT_BUYER",IF(TRIM(SUBSTITUTE(SUBSTITUTE(SUBSTITUTE(SUBSTITUTE(SUBSTITUTE(SUBSTITUTE(J108,CHAR(160)," "),CHAR(9)," "),CHAR(10)," "),CHAR(11)," "),CHAR(12)," "),CHAR(13)," "))="MATERIAL","SPLIT_OFFER",IF(TRIM(SUBSTITUTE(SUBSTITUTE(SUBSTITUTE(SUBSTITUTE(SUBSTITUTE(SUBSTITUTE(L108,CHAR(160)," "),CHAR(9)," "),CHAR(10)," "),CHAR(11)," "),CHAR(12)," "),CHAR(13)," "))="MATERIAL","SPLIT_MARKET",IF(TRIM(SUBSTITUTE(SUBSTITUTE(SUBSTITUTE(SUBSTITUTE(SUBSTITUTE(SUBSTITUTE(N108,CHAR(160)," "),CHAR(9)," "),CHAR(10)," "),CHAR(11)," "),CHAR(12)," "),CHAR(13)," "))="MATERIAL","SPLIT_GEOGRAPHY","USE_ONE_VIEW")))))))))))</f>
      </c>
      <c r="R108" s="46">
        <f>IF(Q108=O108,"PASS","FAIL")</f>
      </c>
      <c r="S108" t="str">
        <v>{"decision_use":"strategy","existing_view":"NONE","buyer_state":"ESTABLISHED","buyer_effect":0,"buyer_label":"Enterprise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08" t="str">
        <v>Workbook formula applies — original canonical fixture</v>
      </c>
      <c r="U108" t="str">
        <v>INVALID_INPUT</v>
      </c>
      <c r="V108" t="str">
        <v>OBJECT</v>
      </c>
      <c r="W108" t="str">
        <v>Enterprise buying group</v>
      </c>
      <c r="X108" t="str">
        <v>Enterprise platform</v>
      </c>
      <c r="Y108" t="str">
        <v>Secure workflow coordination</v>
      </c>
      <c r="Z108" t="str">
        <v>EU buyers with confirmed serviceability</v>
      </c>
      <c r="AA108" t="str">
        <v>COMPLETE</v>
      </c>
      <c r="AB108" t="str">
        <v>NOT_READY_TO_PUBLISH</v>
      </c>
      <c r="AC108">
        <f>IF(OR(LEN(TRIM(SUBSTITUTE(SUBSTITUTE(SUBSTITUTE(SUBSTITUTE(SUBSTITUTE(SUBSTITUTE(W108,CHAR(160)," "),CHAR(9)," "),CHAR(10)," "),CHAR(11)," "),CHAR(12)," "),CHAR(13)," ")))=0,LEN(TRIM(SUBSTITUTE(SUBSTITUTE(SUBSTITUTE(SUBSTITUTE(SUBSTITUTE(SUBSTITUTE(X108,CHAR(160)," "),CHAR(9)," "),CHAR(10)," "),CHAR(11)," "),CHAR(12)," "),CHAR(13)," ")))=0,LEN(TRIM(SUBSTITUTE(SUBSTITUTE(SUBSTITUTE(SUBSTITUTE(SUBSTITUTE(SUBSTITUTE(Y108,CHAR(160)," "),CHAR(9)," "),CHAR(10)," "),CHAR(11)," "),CHAR(12)," "),CHAR(13)," ")))=0,LEN(TRIM(SUBSTITUTE(SUBSTITUTE(SUBSTITUTE(SUBSTITUTE(SUBSTITUTE(SUBSTITUTE(Z108,CHAR(160)," "),CHAR(9)," "),CHAR(10)," "),CHAR(11)," "),CHAR(12)," "),CHAR(13)," ")))=0),"INCOMPLETE","COMPLETE")</f>
      </c>
      <c r="AD108">
        <f>IF(AC108=AA108,"PASS","FAIL")</f>
      </c>
      <c r="AE108">
        <f>IF(OR(Q108="INVALID_INPUT",Q108="INCOMPLETE",Q108="RESOLVE_SCOPE",AC108="INCOMPLETE"),"NOT_READY_TO_PUBLISH","READY_FOR_HANDOFF")</f>
      </c>
      <c r="AF108">
        <f>IF(AE108=AB108,"PASS","FAIL")</f>
      </c>
    </row>
    <row r="109">
      <c r="A109" t="str">
        <v>MALFORM-012</v>
      </c>
      <c r="B109" t="str">
        <v>malformed</v>
      </c>
      <c r="C109" t="str">
        <v>undefined-like string market state</v>
      </c>
      <c r="D109" t="str">
        <v>YES</v>
      </c>
      <c r="E109" s="40" t="str">
        <v>strategy</v>
      </c>
      <c r="F109" s="40" t="str">
        <v>NONE</v>
      </c>
      <c r="G109" s="40" t="str">
        <v>ESTABLISHED</v>
      </c>
      <c r="H109" s="40" t="str">
        <v>SAME</v>
      </c>
      <c r="I109" s="40" t="str">
        <v>ESTABLISHED</v>
      </c>
      <c r="J109" s="40" t="str">
        <v>SAME</v>
      </c>
      <c r="K109" s="40" t="str">
        <v>undefined</v>
      </c>
      <c r="L109" s="40" t="str">
        <v>SAME</v>
      </c>
      <c r="M109" s="40" t="str">
        <v>ESTABLISHED</v>
      </c>
      <c r="N109" s="40" t="str">
        <v>SAME</v>
      </c>
      <c r="O109" t="str">
        <v>INVALID_INPUT</v>
      </c>
      <c r="P109" t="str"/>
      <c r="Q109" s="46">
        <f>IF(V109="OBJECT_INVALID_FIELD_TYPE","INVALID_INPUT",IF(V109&lt;&gt;"OBJECT","INCOMPLETE",IF(OR(LEN(TRIM(SUBSTITUTE(SUBSTITUTE(SUBSTITUTE(SUBSTITUTE(SUBSTITUTE(SUBSTITUTE(E109,CHAR(160)," "),CHAR(9)," "),CHAR(10)," "),CHAR(11)," "),CHAR(12)," "),CHAR(13)," ")))=0,LEN(TRIM(SUBSTITUTE(SUBSTITUTE(SUBSTITUTE(SUBSTITUTE(SUBSTITUTE(SUBSTITUTE(F109,CHAR(160)," "),CHAR(9)," "),CHAR(10)," "),CHAR(11)," "),CHAR(12)," "),CHAR(13)," ")))=0,LEN(TRIM(SUBSTITUTE(SUBSTITUTE(SUBSTITUTE(SUBSTITUTE(SUBSTITUTE(SUBSTITUTE(G109,CHAR(160)," "),CHAR(9)," "),CHAR(10)," "),CHAR(11)," "),CHAR(12)," "),CHAR(13)," ")))=0,LEN(TRIM(SUBSTITUTE(SUBSTITUTE(SUBSTITUTE(SUBSTITUTE(SUBSTITUTE(SUBSTITUTE(H109,CHAR(160)," "),CHAR(9)," "),CHAR(10)," "),CHAR(11)," "),CHAR(12)," "),CHAR(13)," ")))=0,LEN(TRIM(SUBSTITUTE(SUBSTITUTE(SUBSTITUTE(SUBSTITUTE(SUBSTITUTE(SUBSTITUTE(I109,CHAR(160)," "),CHAR(9)," "),CHAR(10)," "),CHAR(11)," "),CHAR(12)," "),CHAR(13)," ")))=0,LEN(TRIM(SUBSTITUTE(SUBSTITUTE(SUBSTITUTE(SUBSTITUTE(SUBSTITUTE(SUBSTITUTE(J109,CHAR(160)," "),CHAR(9)," "),CHAR(10)," "),CHAR(11)," "),CHAR(12)," "),CHAR(13)," ")))=0,LEN(TRIM(SUBSTITUTE(SUBSTITUTE(SUBSTITUTE(SUBSTITUTE(SUBSTITUTE(SUBSTITUTE(K109,CHAR(160)," "),CHAR(9)," "),CHAR(10)," "),CHAR(11)," "),CHAR(12)," "),CHAR(13)," ")))=0,LEN(TRIM(SUBSTITUTE(SUBSTITUTE(SUBSTITUTE(SUBSTITUTE(SUBSTITUTE(SUBSTITUTE(L109,CHAR(160)," "),CHAR(9)," "),CHAR(10)," "),CHAR(11)," "),CHAR(12)," "),CHAR(13)," ")))=0,LEN(TRIM(SUBSTITUTE(SUBSTITUTE(SUBSTITUTE(SUBSTITUTE(SUBSTITUTE(SUBSTITUTE(M109,CHAR(160)," "),CHAR(9)," "),CHAR(10)," "),CHAR(11)," "),CHAR(12)," "),CHAR(13)," ")))=0,LEN(TRIM(SUBSTITUTE(SUBSTITUTE(SUBSTITUTE(SUBSTITUTE(SUBSTITUTE(SUBSTITUTE(N109,CHAR(160)," "),CHAR(9)," "),CHAR(10)," "),CHAR(11)," "),CHAR(12)," "),CHAR(13)," ")))=0),"INCOMPLETE",IF(OR(SUMPRODUCT(--EXACT(TRIM(SUBSTITUTE(SUBSTITUTE(SUBSTITUTE(SUBSTITUTE(SUBSTITUTE(SUBSTITUTE(E109,CHAR(160)," "),CHAR(9)," "),CHAR(10)," "),CHAR(11)," "),CHAR(12)," "),CHAR(13)," ")),validation_decision_use))=0,SUMPRODUCT(--EXACT(TRIM(SUBSTITUTE(SUBSTITUTE(SUBSTITUTE(SUBSTITUTE(SUBSTITUTE(SUBSTITUTE(F109,CHAR(160)," "),CHAR(9)," "),CHAR(10)," "),CHAR(11)," "),CHAR(12)," "),CHAR(13)," ")),validation_existing_view))=0,SUMPRODUCT(--EXACT(TRIM(SUBSTITUTE(SUBSTITUTE(SUBSTITUTE(SUBSTITUTE(SUBSTITUTE(SUBSTITUTE(G109,CHAR(160)," "),CHAR(9)," "),CHAR(10)," "),CHAR(11)," "),CHAR(12)," "),CHAR(13)," ")),validation_boundary_state))=0,SUMPRODUCT(--EXACT(TRIM(SUBSTITUTE(SUBSTITUTE(SUBSTITUTE(SUBSTITUTE(SUBSTITUTE(SUBSTITUTE(H109,CHAR(160)," "),CHAR(9)," "),CHAR(10)," "),CHAR(11)," "),CHAR(12)," "),CHAR(13)," ")),validation_boundary_effect))=0,SUMPRODUCT(--EXACT(TRIM(SUBSTITUTE(SUBSTITUTE(SUBSTITUTE(SUBSTITUTE(SUBSTITUTE(SUBSTITUTE(I109,CHAR(160)," "),CHAR(9)," "),CHAR(10)," "),CHAR(11)," "),CHAR(12)," "),CHAR(13)," ")),validation_boundary_state))=0,SUMPRODUCT(--EXACT(TRIM(SUBSTITUTE(SUBSTITUTE(SUBSTITUTE(SUBSTITUTE(SUBSTITUTE(SUBSTITUTE(J109,CHAR(160)," "),CHAR(9)," "),CHAR(10)," "),CHAR(11)," "),CHAR(12)," "),CHAR(13)," ")),validation_boundary_effect))=0,SUMPRODUCT(--EXACT(TRIM(SUBSTITUTE(SUBSTITUTE(SUBSTITUTE(SUBSTITUTE(SUBSTITUTE(SUBSTITUTE(K109,CHAR(160)," "),CHAR(9)," "),CHAR(10)," "),CHAR(11)," "),CHAR(12)," "),CHAR(13)," ")),validation_boundary_state))=0,SUMPRODUCT(--EXACT(TRIM(SUBSTITUTE(SUBSTITUTE(SUBSTITUTE(SUBSTITUTE(SUBSTITUTE(SUBSTITUTE(L109,CHAR(160)," "),CHAR(9)," "),CHAR(10)," "),CHAR(11)," "),CHAR(12)," "),CHAR(13)," ")),validation_boundary_effect))=0,SUMPRODUCT(--EXACT(TRIM(SUBSTITUTE(SUBSTITUTE(SUBSTITUTE(SUBSTITUTE(SUBSTITUTE(SUBSTITUTE(M109,CHAR(160)," "),CHAR(9)," "),CHAR(10)," "),CHAR(11)," "),CHAR(12)," "),CHAR(13)," ")),validation_boundary_state))=0,SUMPRODUCT(--EXACT(TRIM(SUBSTITUTE(SUBSTITUTE(SUBSTITUTE(SUBSTITUTE(SUBSTITUTE(SUBSTITUTE(N109,CHAR(160)," "),CHAR(9)," "),CHAR(10)," "),CHAR(11)," "),CHAR(12)," "),CHAR(13)," ")),validation_boundary_effect))=0),"INVALID_INPUT",IF(OR(TRIM(SUBSTITUTE(SUBSTITUTE(SUBSTITUTE(SUBSTITUTE(SUBSTITUTE(SUBSTITUTE(G109,CHAR(160)," "),CHAR(9)," "),CHAR(10)," "),CHAR(11)," "),CHAR(12)," "),CHAR(13)," "))="UNRESOLVED",TRIM(SUBSTITUTE(SUBSTITUTE(SUBSTITUTE(SUBSTITUTE(SUBSTITUTE(SUBSTITUTE(H109,CHAR(160)," "),CHAR(9)," "),CHAR(10)," "),CHAR(11)," "),CHAR(12)," "),CHAR(13)," "))="UNKNOWN",TRIM(SUBSTITUTE(SUBSTITUTE(SUBSTITUTE(SUBSTITUTE(SUBSTITUTE(SUBSTITUTE(I109,CHAR(160)," "),CHAR(9)," "),CHAR(10)," "),CHAR(11)," "),CHAR(12)," "),CHAR(13)," "))="UNRESOLVED",TRIM(SUBSTITUTE(SUBSTITUTE(SUBSTITUTE(SUBSTITUTE(SUBSTITUTE(SUBSTITUTE(J109,CHAR(160)," "),CHAR(9)," "),CHAR(10)," "),CHAR(11)," "),CHAR(12)," "),CHAR(13)," "))="UNKNOWN",TRIM(SUBSTITUTE(SUBSTITUTE(SUBSTITUTE(SUBSTITUTE(SUBSTITUTE(SUBSTITUTE(K109,CHAR(160)," "),CHAR(9)," "),CHAR(10)," "),CHAR(11)," "),CHAR(12)," "),CHAR(13)," "))="UNRESOLVED",TRIM(SUBSTITUTE(SUBSTITUTE(SUBSTITUTE(SUBSTITUTE(SUBSTITUTE(SUBSTITUTE(L109,CHAR(160)," "),CHAR(9)," "),CHAR(10)," "),CHAR(11)," "),CHAR(12)," "),CHAR(13)," "))="UNKNOWN",TRIM(SUBSTITUTE(SUBSTITUTE(SUBSTITUTE(SUBSTITUTE(SUBSTITUTE(SUBSTITUTE(M109,CHAR(160)," "),CHAR(9)," "),CHAR(10)," "),CHAR(11)," "),CHAR(12)," "),CHAR(13)," "))="UNRESOLVED",TRIM(SUBSTITUTE(SUBSTITUTE(SUBSTITUTE(SUBSTITUTE(SUBSTITUTE(SUBSTITUTE(N109,CHAR(160)," "),CHAR(9)," "),CHAR(10)," "),CHAR(11)," "),CHAR(12)," "),CHAR(13)," "))="UNKNOWN"),"RESOLVE_SCOPE",IF(AND(TRIM(SUBSTITUTE(SUBSTITUTE(SUBSTITUTE(SUBSTITUTE(SUBSTITUTE(SUBSTITUTE(F109,CHAR(160)," "),CHAR(9)," "),CHAR(10)," "),CHAR(11)," "),CHAR(12)," "),CHAR(13)," "))="CURRENT",OR(TRIM(SUBSTITUTE(SUBSTITUTE(SUBSTITUTE(SUBSTITUTE(SUBSTITUTE(SUBSTITUTE(H109,CHAR(160)," "),CHAR(9)," "),CHAR(10)," "),CHAR(11)," "),CHAR(12)," "),CHAR(13)," "))="MATERIAL",TRIM(SUBSTITUTE(SUBSTITUTE(SUBSTITUTE(SUBSTITUTE(SUBSTITUTE(SUBSTITUTE(J109,CHAR(160)," "),CHAR(9)," "),CHAR(10)," "),CHAR(11)," "),CHAR(12)," "),CHAR(13)," "))="MATERIAL",TRIM(SUBSTITUTE(SUBSTITUTE(SUBSTITUTE(SUBSTITUTE(SUBSTITUTE(SUBSTITUTE(L109,CHAR(160)," "),CHAR(9)," "),CHAR(10)," "),CHAR(11)," "),CHAR(12)," "),CHAR(13)," "))="MATERIAL",TRIM(SUBSTITUTE(SUBSTITUTE(SUBSTITUTE(SUBSTITUTE(SUBSTITUTE(SUBSTITUTE(N109,CHAR(160)," "),CHAR(9)," "),CHAR(10)," "),CHAR(11)," "),CHAR(12)," "),CHAR(13)," "))="MATERIAL")),"REOPEN_VIEW",IF((--(TRIM(SUBSTITUTE(SUBSTITUTE(SUBSTITUTE(SUBSTITUTE(SUBSTITUTE(SUBSTITUTE(H109,CHAR(160)," "),CHAR(9)," "),CHAR(10)," "),CHAR(11)," "),CHAR(12)," "),CHAR(13)," "))="MATERIAL")+--(TRIM(SUBSTITUTE(SUBSTITUTE(SUBSTITUTE(SUBSTITUTE(SUBSTITUTE(SUBSTITUTE(J109,CHAR(160)," "),CHAR(9)," "),CHAR(10)," "),CHAR(11)," "),CHAR(12)," "),CHAR(13)," "))="MATERIAL")+--(TRIM(SUBSTITUTE(SUBSTITUTE(SUBSTITUTE(SUBSTITUTE(SUBSTITUTE(SUBSTITUTE(L109,CHAR(160)," "),CHAR(9)," "),CHAR(10)," "),CHAR(11)," "),CHAR(12)," "),CHAR(13)," "))="MATERIAL")+--(TRIM(SUBSTITUTE(SUBSTITUTE(SUBSTITUTE(SUBSTITUTE(SUBSTITUTE(SUBSTITUTE(N109,CHAR(160)," "),CHAR(9)," "),CHAR(10)," "),CHAR(11)," "),CHAR(12)," "),CHAR(13)," "))="MATERIAL"))&gt;1,"SPLIT_MULTIPLE",IF(TRIM(SUBSTITUTE(SUBSTITUTE(SUBSTITUTE(SUBSTITUTE(SUBSTITUTE(SUBSTITUTE(H109,CHAR(160)," "),CHAR(9)," "),CHAR(10)," "),CHAR(11)," "),CHAR(12)," "),CHAR(13)," "))="MATERIAL","SPLIT_BUYER",IF(TRIM(SUBSTITUTE(SUBSTITUTE(SUBSTITUTE(SUBSTITUTE(SUBSTITUTE(SUBSTITUTE(J109,CHAR(160)," "),CHAR(9)," "),CHAR(10)," "),CHAR(11)," "),CHAR(12)," "),CHAR(13)," "))="MATERIAL","SPLIT_OFFER",IF(TRIM(SUBSTITUTE(SUBSTITUTE(SUBSTITUTE(SUBSTITUTE(SUBSTITUTE(SUBSTITUTE(L109,CHAR(160)," "),CHAR(9)," "),CHAR(10)," "),CHAR(11)," "),CHAR(12)," "),CHAR(13)," "))="MATERIAL","SPLIT_MARKET",IF(TRIM(SUBSTITUTE(SUBSTITUTE(SUBSTITUTE(SUBSTITUTE(SUBSTITUTE(SUBSTITUTE(N109,CHAR(160)," "),CHAR(9)," "),CHAR(10)," "),CHAR(11)," "),CHAR(12)," "),CHAR(13)," "))="MATERIAL","SPLIT_GEOGRAPHY","USE_ONE_VIEW")))))))))))</f>
      </c>
      <c r="R109" s="46">
        <f>IF(Q109=O109,"PASS","FAIL")</f>
      </c>
      <c r="S109" t="str">
        <v>{"decision_use":"strategy","existing_view":"NONE","buyer_state":"ESTABLISHED","buyer_effect":"SAME","buyer_label":"Enterprise buying group","offer_state":"ESTABLISHED","offer_effect":"SAME","offer_label":"Enterprise platform","market_state":"undefined","market_effect":"SAME","market_label":"Secure workflow coordination","geography_state":"ESTABLISHED","geography_effect":"SAME","geography_label":"EU buyers with confirmed serviceability"}</v>
      </c>
      <c r="T109" t="str">
        <v>Workbook formula applies — original canonical fixture</v>
      </c>
      <c r="U109" t="str">
        <v>INVALID_INPUT</v>
      </c>
      <c r="V109" t="str">
        <v>OBJECT</v>
      </c>
      <c r="W109" t="str">
        <v>Enterprise buying group</v>
      </c>
      <c r="X109" t="str">
        <v>Enterprise platform</v>
      </c>
      <c r="Y109" t="str">
        <v>Secure workflow coordination</v>
      </c>
      <c r="Z109" t="str">
        <v>EU buyers with confirmed serviceability</v>
      </c>
      <c r="AA109" t="str">
        <v>COMPLETE</v>
      </c>
      <c r="AB109" t="str">
        <v>NOT_READY_TO_PUBLISH</v>
      </c>
      <c r="AC109">
        <f>IF(OR(LEN(TRIM(SUBSTITUTE(SUBSTITUTE(SUBSTITUTE(SUBSTITUTE(SUBSTITUTE(SUBSTITUTE(W109,CHAR(160)," "),CHAR(9)," "),CHAR(10)," "),CHAR(11)," "),CHAR(12)," "),CHAR(13)," ")))=0,LEN(TRIM(SUBSTITUTE(SUBSTITUTE(SUBSTITUTE(SUBSTITUTE(SUBSTITUTE(SUBSTITUTE(X109,CHAR(160)," "),CHAR(9)," "),CHAR(10)," "),CHAR(11)," "),CHAR(12)," "),CHAR(13)," ")))=0,LEN(TRIM(SUBSTITUTE(SUBSTITUTE(SUBSTITUTE(SUBSTITUTE(SUBSTITUTE(SUBSTITUTE(Y109,CHAR(160)," "),CHAR(9)," "),CHAR(10)," "),CHAR(11)," "),CHAR(12)," "),CHAR(13)," ")))=0,LEN(TRIM(SUBSTITUTE(SUBSTITUTE(SUBSTITUTE(SUBSTITUTE(SUBSTITUTE(SUBSTITUTE(Z109,CHAR(160)," "),CHAR(9)," "),CHAR(10)," "),CHAR(11)," "),CHAR(12)," "),CHAR(13)," ")))=0),"INCOMPLETE","COMPLETE")</f>
      </c>
      <c r="AD109">
        <f>IF(AC109=AA109,"PASS","FAIL")</f>
      </c>
      <c r="AE109">
        <f>IF(OR(Q109="INVALID_INPUT",Q109="INCOMPLETE",Q109="RESOLVE_SCOPE",AC109="INCOMPLETE"),"NOT_READY_TO_PUBLISH","READY_FOR_HANDOFF")</f>
      </c>
      <c r="AF109">
        <f>IF(AE109=AB109,"PASS","FAIL")</f>
      </c>
    </row>
    <row r="110">
      <c r="A110" t="str">
        <v>REOPEN-001</v>
      </c>
      <c r="B110" t="str">
        <v>lifecycle</v>
      </c>
      <c r="C110" t="str">
        <v>Existing view with material buyer change</v>
      </c>
      <c r="D110" t="str">
        <v>YES</v>
      </c>
      <c r="E110" s="40" t="str">
        <v>strategy</v>
      </c>
      <c r="F110" s="40" t="str">
        <v>CURRENT</v>
      </c>
      <c r="G110" s="40" t="str">
        <v>ESTABLISHED</v>
      </c>
      <c r="H110" s="40" t="str">
        <v>MATERIAL</v>
      </c>
      <c r="I110" s="40" t="str">
        <v>ESTABLISHED</v>
      </c>
      <c r="J110" s="40" t="str">
        <v>SAME</v>
      </c>
      <c r="K110" s="40" t="str">
        <v>ESTABLISHED</v>
      </c>
      <c r="L110" s="40" t="str">
        <v>SAME</v>
      </c>
      <c r="M110" s="40" t="str">
        <v>ESTABLISHED</v>
      </c>
      <c r="N110" s="40" t="str">
        <v>SAME</v>
      </c>
      <c r="O110" t="str">
        <v>REOPEN_VIEW</v>
      </c>
      <c r="P110" t="str">
        <v>buyer</v>
      </c>
      <c r="Q110" s="46">
        <f>IF(V110="OBJECT_INVALID_FIELD_TYPE","INVALID_INPUT",IF(V110&lt;&gt;"OBJECT","INCOMPLETE",IF(OR(LEN(TRIM(SUBSTITUTE(SUBSTITUTE(SUBSTITUTE(SUBSTITUTE(SUBSTITUTE(SUBSTITUTE(E110,CHAR(160)," "),CHAR(9)," "),CHAR(10)," "),CHAR(11)," "),CHAR(12)," "),CHAR(13)," ")))=0,LEN(TRIM(SUBSTITUTE(SUBSTITUTE(SUBSTITUTE(SUBSTITUTE(SUBSTITUTE(SUBSTITUTE(F110,CHAR(160)," "),CHAR(9)," "),CHAR(10)," "),CHAR(11)," "),CHAR(12)," "),CHAR(13)," ")))=0,LEN(TRIM(SUBSTITUTE(SUBSTITUTE(SUBSTITUTE(SUBSTITUTE(SUBSTITUTE(SUBSTITUTE(G110,CHAR(160)," "),CHAR(9)," "),CHAR(10)," "),CHAR(11)," "),CHAR(12)," "),CHAR(13)," ")))=0,LEN(TRIM(SUBSTITUTE(SUBSTITUTE(SUBSTITUTE(SUBSTITUTE(SUBSTITUTE(SUBSTITUTE(H110,CHAR(160)," "),CHAR(9)," "),CHAR(10)," "),CHAR(11)," "),CHAR(12)," "),CHAR(13)," ")))=0,LEN(TRIM(SUBSTITUTE(SUBSTITUTE(SUBSTITUTE(SUBSTITUTE(SUBSTITUTE(SUBSTITUTE(I110,CHAR(160)," "),CHAR(9)," "),CHAR(10)," "),CHAR(11)," "),CHAR(12)," "),CHAR(13)," ")))=0,LEN(TRIM(SUBSTITUTE(SUBSTITUTE(SUBSTITUTE(SUBSTITUTE(SUBSTITUTE(SUBSTITUTE(J110,CHAR(160)," "),CHAR(9)," "),CHAR(10)," "),CHAR(11)," "),CHAR(12)," "),CHAR(13)," ")))=0,LEN(TRIM(SUBSTITUTE(SUBSTITUTE(SUBSTITUTE(SUBSTITUTE(SUBSTITUTE(SUBSTITUTE(K110,CHAR(160)," "),CHAR(9)," "),CHAR(10)," "),CHAR(11)," "),CHAR(12)," "),CHAR(13)," ")))=0,LEN(TRIM(SUBSTITUTE(SUBSTITUTE(SUBSTITUTE(SUBSTITUTE(SUBSTITUTE(SUBSTITUTE(L110,CHAR(160)," "),CHAR(9)," "),CHAR(10)," "),CHAR(11)," "),CHAR(12)," "),CHAR(13)," ")))=0,LEN(TRIM(SUBSTITUTE(SUBSTITUTE(SUBSTITUTE(SUBSTITUTE(SUBSTITUTE(SUBSTITUTE(M110,CHAR(160)," "),CHAR(9)," "),CHAR(10)," "),CHAR(11)," "),CHAR(12)," "),CHAR(13)," ")))=0,LEN(TRIM(SUBSTITUTE(SUBSTITUTE(SUBSTITUTE(SUBSTITUTE(SUBSTITUTE(SUBSTITUTE(N110,CHAR(160)," "),CHAR(9)," "),CHAR(10)," "),CHAR(11)," "),CHAR(12)," "),CHAR(13)," ")))=0),"INCOMPLETE",IF(OR(SUMPRODUCT(--EXACT(TRIM(SUBSTITUTE(SUBSTITUTE(SUBSTITUTE(SUBSTITUTE(SUBSTITUTE(SUBSTITUTE(E110,CHAR(160)," "),CHAR(9)," "),CHAR(10)," "),CHAR(11)," "),CHAR(12)," "),CHAR(13)," ")),validation_decision_use))=0,SUMPRODUCT(--EXACT(TRIM(SUBSTITUTE(SUBSTITUTE(SUBSTITUTE(SUBSTITUTE(SUBSTITUTE(SUBSTITUTE(F110,CHAR(160)," "),CHAR(9)," "),CHAR(10)," "),CHAR(11)," "),CHAR(12)," "),CHAR(13)," ")),validation_existing_view))=0,SUMPRODUCT(--EXACT(TRIM(SUBSTITUTE(SUBSTITUTE(SUBSTITUTE(SUBSTITUTE(SUBSTITUTE(SUBSTITUTE(G110,CHAR(160)," "),CHAR(9)," "),CHAR(10)," "),CHAR(11)," "),CHAR(12)," "),CHAR(13)," ")),validation_boundary_state))=0,SUMPRODUCT(--EXACT(TRIM(SUBSTITUTE(SUBSTITUTE(SUBSTITUTE(SUBSTITUTE(SUBSTITUTE(SUBSTITUTE(H110,CHAR(160)," "),CHAR(9)," "),CHAR(10)," "),CHAR(11)," "),CHAR(12)," "),CHAR(13)," ")),validation_boundary_effect))=0,SUMPRODUCT(--EXACT(TRIM(SUBSTITUTE(SUBSTITUTE(SUBSTITUTE(SUBSTITUTE(SUBSTITUTE(SUBSTITUTE(I110,CHAR(160)," "),CHAR(9)," "),CHAR(10)," "),CHAR(11)," "),CHAR(12)," "),CHAR(13)," ")),validation_boundary_state))=0,SUMPRODUCT(--EXACT(TRIM(SUBSTITUTE(SUBSTITUTE(SUBSTITUTE(SUBSTITUTE(SUBSTITUTE(SUBSTITUTE(J110,CHAR(160)," "),CHAR(9)," "),CHAR(10)," "),CHAR(11)," "),CHAR(12)," "),CHAR(13)," ")),validation_boundary_effect))=0,SUMPRODUCT(--EXACT(TRIM(SUBSTITUTE(SUBSTITUTE(SUBSTITUTE(SUBSTITUTE(SUBSTITUTE(SUBSTITUTE(K110,CHAR(160)," "),CHAR(9)," "),CHAR(10)," "),CHAR(11)," "),CHAR(12)," "),CHAR(13)," ")),validation_boundary_state))=0,SUMPRODUCT(--EXACT(TRIM(SUBSTITUTE(SUBSTITUTE(SUBSTITUTE(SUBSTITUTE(SUBSTITUTE(SUBSTITUTE(L110,CHAR(160)," "),CHAR(9)," "),CHAR(10)," "),CHAR(11)," "),CHAR(12)," "),CHAR(13)," ")),validation_boundary_effect))=0,SUMPRODUCT(--EXACT(TRIM(SUBSTITUTE(SUBSTITUTE(SUBSTITUTE(SUBSTITUTE(SUBSTITUTE(SUBSTITUTE(M110,CHAR(160)," "),CHAR(9)," "),CHAR(10)," "),CHAR(11)," "),CHAR(12)," "),CHAR(13)," ")),validation_boundary_state))=0,SUMPRODUCT(--EXACT(TRIM(SUBSTITUTE(SUBSTITUTE(SUBSTITUTE(SUBSTITUTE(SUBSTITUTE(SUBSTITUTE(N110,CHAR(160)," "),CHAR(9)," "),CHAR(10)," "),CHAR(11)," "),CHAR(12)," "),CHAR(13)," ")),validation_boundary_effect))=0),"INVALID_INPUT",IF(OR(TRIM(SUBSTITUTE(SUBSTITUTE(SUBSTITUTE(SUBSTITUTE(SUBSTITUTE(SUBSTITUTE(G110,CHAR(160)," "),CHAR(9)," "),CHAR(10)," "),CHAR(11)," "),CHAR(12)," "),CHAR(13)," "))="UNRESOLVED",TRIM(SUBSTITUTE(SUBSTITUTE(SUBSTITUTE(SUBSTITUTE(SUBSTITUTE(SUBSTITUTE(H110,CHAR(160)," "),CHAR(9)," "),CHAR(10)," "),CHAR(11)," "),CHAR(12)," "),CHAR(13)," "))="UNKNOWN",TRIM(SUBSTITUTE(SUBSTITUTE(SUBSTITUTE(SUBSTITUTE(SUBSTITUTE(SUBSTITUTE(I110,CHAR(160)," "),CHAR(9)," "),CHAR(10)," "),CHAR(11)," "),CHAR(12)," "),CHAR(13)," "))="UNRESOLVED",TRIM(SUBSTITUTE(SUBSTITUTE(SUBSTITUTE(SUBSTITUTE(SUBSTITUTE(SUBSTITUTE(J110,CHAR(160)," "),CHAR(9)," "),CHAR(10)," "),CHAR(11)," "),CHAR(12)," "),CHAR(13)," "))="UNKNOWN",TRIM(SUBSTITUTE(SUBSTITUTE(SUBSTITUTE(SUBSTITUTE(SUBSTITUTE(SUBSTITUTE(K110,CHAR(160)," "),CHAR(9)," "),CHAR(10)," "),CHAR(11)," "),CHAR(12)," "),CHAR(13)," "))="UNRESOLVED",TRIM(SUBSTITUTE(SUBSTITUTE(SUBSTITUTE(SUBSTITUTE(SUBSTITUTE(SUBSTITUTE(L110,CHAR(160)," "),CHAR(9)," "),CHAR(10)," "),CHAR(11)," "),CHAR(12)," "),CHAR(13)," "))="UNKNOWN",TRIM(SUBSTITUTE(SUBSTITUTE(SUBSTITUTE(SUBSTITUTE(SUBSTITUTE(SUBSTITUTE(M110,CHAR(160)," "),CHAR(9)," "),CHAR(10)," "),CHAR(11)," "),CHAR(12)," "),CHAR(13)," "))="UNRESOLVED",TRIM(SUBSTITUTE(SUBSTITUTE(SUBSTITUTE(SUBSTITUTE(SUBSTITUTE(SUBSTITUTE(N110,CHAR(160)," "),CHAR(9)," "),CHAR(10)," "),CHAR(11)," "),CHAR(12)," "),CHAR(13)," "))="UNKNOWN"),"RESOLVE_SCOPE",IF(AND(TRIM(SUBSTITUTE(SUBSTITUTE(SUBSTITUTE(SUBSTITUTE(SUBSTITUTE(SUBSTITUTE(F110,CHAR(160)," "),CHAR(9)," "),CHAR(10)," "),CHAR(11)," "),CHAR(12)," "),CHAR(13)," "))="CURRENT",OR(TRIM(SUBSTITUTE(SUBSTITUTE(SUBSTITUTE(SUBSTITUTE(SUBSTITUTE(SUBSTITUTE(H110,CHAR(160)," "),CHAR(9)," "),CHAR(10)," "),CHAR(11)," "),CHAR(12)," "),CHAR(13)," "))="MATERIAL",TRIM(SUBSTITUTE(SUBSTITUTE(SUBSTITUTE(SUBSTITUTE(SUBSTITUTE(SUBSTITUTE(J110,CHAR(160)," "),CHAR(9)," "),CHAR(10)," "),CHAR(11)," "),CHAR(12)," "),CHAR(13)," "))="MATERIAL",TRIM(SUBSTITUTE(SUBSTITUTE(SUBSTITUTE(SUBSTITUTE(SUBSTITUTE(SUBSTITUTE(L110,CHAR(160)," "),CHAR(9)," "),CHAR(10)," "),CHAR(11)," "),CHAR(12)," "),CHAR(13)," "))="MATERIAL",TRIM(SUBSTITUTE(SUBSTITUTE(SUBSTITUTE(SUBSTITUTE(SUBSTITUTE(SUBSTITUTE(N110,CHAR(160)," "),CHAR(9)," "),CHAR(10)," "),CHAR(11)," "),CHAR(12)," "),CHAR(13)," "))="MATERIAL")),"REOPEN_VIEW",IF((--(TRIM(SUBSTITUTE(SUBSTITUTE(SUBSTITUTE(SUBSTITUTE(SUBSTITUTE(SUBSTITUTE(H110,CHAR(160)," "),CHAR(9)," "),CHAR(10)," "),CHAR(11)," "),CHAR(12)," "),CHAR(13)," "))="MATERIAL")+--(TRIM(SUBSTITUTE(SUBSTITUTE(SUBSTITUTE(SUBSTITUTE(SUBSTITUTE(SUBSTITUTE(J110,CHAR(160)," "),CHAR(9)," "),CHAR(10)," "),CHAR(11)," "),CHAR(12)," "),CHAR(13)," "))="MATERIAL")+--(TRIM(SUBSTITUTE(SUBSTITUTE(SUBSTITUTE(SUBSTITUTE(SUBSTITUTE(SUBSTITUTE(L110,CHAR(160)," "),CHAR(9)," "),CHAR(10)," "),CHAR(11)," "),CHAR(12)," "),CHAR(13)," "))="MATERIAL")+--(TRIM(SUBSTITUTE(SUBSTITUTE(SUBSTITUTE(SUBSTITUTE(SUBSTITUTE(SUBSTITUTE(N110,CHAR(160)," "),CHAR(9)," "),CHAR(10)," "),CHAR(11)," "),CHAR(12)," "),CHAR(13)," "))="MATERIAL"))&gt;1,"SPLIT_MULTIPLE",IF(TRIM(SUBSTITUTE(SUBSTITUTE(SUBSTITUTE(SUBSTITUTE(SUBSTITUTE(SUBSTITUTE(H110,CHAR(160)," "),CHAR(9)," "),CHAR(10)," "),CHAR(11)," "),CHAR(12)," "),CHAR(13)," "))="MATERIAL","SPLIT_BUYER",IF(TRIM(SUBSTITUTE(SUBSTITUTE(SUBSTITUTE(SUBSTITUTE(SUBSTITUTE(SUBSTITUTE(J110,CHAR(160)," "),CHAR(9)," "),CHAR(10)," "),CHAR(11)," "),CHAR(12)," "),CHAR(13)," "))="MATERIAL","SPLIT_OFFER",IF(TRIM(SUBSTITUTE(SUBSTITUTE(SUBSTITUTE(SUBSTITUTE(SUBSTITUTE(SUBSTITUTE(L110,CHAR(160)," "),CHAR(9)," "),CHAR(10)," "),CHAR(11)," "),CHAR(12)," "),CHAR(13)," "))="MATERIAL","SPLIT_MARKET",IF(TRIM(SUBSTITUTE(SUBSTITUTE(SUBSTITUTE(SUBSTITUTE(SUBSTITUTE(SUBSTITUTE(N110,CHAR(160)," "),CHAR(9)," "),CHAR(10)," "),CHAR(11)," "),CHAR(12)," "),CHAR(13)," "))="MATERIAL","SPLIT_GEOGRAPHY","USE_ONE_VIEW")))))))))))</f>
      </c>
      <c r="R110" s="46">
        <f>IF(Q110=O110,"PASS","FAIL")</f>
      </c>
      <c r="S110" t="str">
        <v>{"decision_use":"strategy","existing_view":"CURRENT","buyer_state":"ESTABLISHED","buyer_effect":"MATERIAL","buyer_label":"Enterprise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10" t="str">
        <v>Workbook formula applies — original canonical fixture</v>
      </c>
      <c r="U110" t="str">
        <v>REOPEN_VIEW</v>
      </c>
      <c r="V110" t="str">
        <v>OBJECT</v>
      </c>
      <c r="W110" t="str">
        <v>Enterprise buying group</v>
      </c>
      <c r="X110" t="str">
        <v>Enterprise platform</v>
      </c>
      <c r="Y110" t="str">
        <v>Secure workflow coordination</v>
      </c>
      <c r="Z110" t="str">
        <v>EU buyers with confirmed serviceability</v>
      </c>
      <c r="AA110" t="str">
        <v>COMPLETE</v>
      </c>
      <c r="AB110" t="str">
        <v>READY_FOR_HANDOFF</v>
      </c>
      <c r="AC110">
        <f>IF(OR(LEN(TRIM(SUBSTITUTE(SUBSTITUTE(SUBSTITUTE(SUBSTITUTE(SUBSTITUTE(SUBSTITUTE(W110,CHAR(160)," "),CHAR(9)," "),CHAR(10)," "),CHAR(11)," "),CHAR(12)," "),CHAR(13)," ")))=0,LEN(TRIM(SUBSTITUTE(SUBSTITUTE(SUBSTITUTE(SUBSTITUTE(SUBSTITUTE(SUBSTITUTE(X110,CHAR(160)," "),CHAR(9)," "),CHAR(10)," "),CHAR(11)," "),CHAR(12)," "),CHAR(13)," ")))=0,LEN(TRIM(SUBSTITUTE(SUBSTITUTE(SUBSTITUTE(SUBSTITUTE(SUBSTITUTE(SUBSTITUTE(Y110,CHAR(160)," "),CHAR(9)," "),CHAR(10)," "),CHAR(11)," "),CHAR(12)," "),CHAR(13)," ")))=0,LEN(TRIM(SUBSTITUTE(SUBSTITUTE(SUBSTITUTE(SUBSTITUTE(SUBSTITUTE(SUBSTITUTE(Z110,CHAR(160)," "),CHAR(9)," "),CHAR(10)," "),CHAR(11)," "),CHAR(12)," "),CHAR(13)," ")))=0),"INCOMPLETE","COMPLETE")</f>
      </c>
      <c r="AD110">
        <f>IF(AC110=AA110,"PASS","FAIL")</f>
      </c>
      <c r="AE110">
        <f>IF(OR(Q110="INVALID_INPUT",Q110="INCOMPLETE",Q110="RESOLVE_SCOPE",AC110="INCOMPLETE"),"NOT_READY_TO_PUBLISH","READY_FOR_HANDOFF")</f>
      </c>
      <c r="AF110">
        <f>IF(AE110=AB110,"PASS","FAIL")</f>
      </c>
    </row>
    <row r="111">
      <c r="A111" t="str">
        <v>REOPEN-002</v>
      </c>
      <c r="B111" t="str">
        <v>lifecycle</v>
      </c>
      <c r="C111" t="str">
        <v>Existing view with material offer change</v>
      </c>
      <c r="D111" t="str">
        <v>YES</v>
      </c>
      <c r="E111" s="40" t="str">
        <v>strategy</v>
      </c>
      <c r="F111" s="40" t="str">
        <v>CURRENT</v>
      </c>
      <c r="G111" s="40" t="str">
        <v>ESTABLISHED</v>
      </c>
      <c r="H111" s="40" t="str">
        <v>SAME</v>
      </c>
      <c r="I111" s="40" t="str">
        <v>ESTABLISHED</v>
      </c>
      <c r="J111" s="40" t="str">
        <v>MATERIAL</v>
      </c>
      <c r="K111" s="40" t="str">
        <v>ESTABLISHED</v>
      </c>
      <c r="L111" s="40" t="str">
        <v>SAME</v>
      </c>
      <c r="M111" s="40" t="str">
        <v>ESTABLISHED</v>
      </c>
      <c r="N111" s="40" t="str">
        <v>SAME</v>
      </c>
      <c r="O111" t="str">
        <v>REOPEN_VIEW</v>
      </c>
      <c r="P111" t="str">
        <v>offer</v>
      </c>
      <c r="Q111" s="46">
        <f>IF(V111="OBJECT_INVALID_FIELD_TYPE","INVALID_INPUT",IF(V111&lt;&gt;"OBJECT","INCOMPLETE",IF(OR(LEN(TRIM(SUBSTITUTE(SUBSTITUTE(SUBSTITUTE(SUBSTITUTE(SUBSTITUTE(SUBSTITUTE(E111,CHAR(160)," "),CHAR(9)," "),CHAR(10)," "),CHAR(11)," "),CHAR(12)," "),CHAR(13)," ")))=0,LEN(TRIM(SUBSTITUTE(SUBSTITUTE(SUBSTITUTE(SUBSTITUTE(SUBSTITUTE(SUBSTITUTE(F111,CHAR(160)," "),CHAR(9)," "),CHAR(10)," "),CHAR(11)," "),CHAR(12)," "),CHAR(13)," ")))=0,LEN(TRIM(SUBSTITUTE(SUBSTITUTE(SUBSTITUTE(SUBSTITUTE(SUBSTITUTE(SUBSTITUTE(G111,CHAR(160)," "),CHAR(9)," "),CHAR(10)," "),CHAR(11)," "),CHAR(12)," "),CHAR(13)," ")))=0,LEN(TRIM(SUBSTITUTE(SUBSTITUTE(SUBSTITUTE(SUBSTITUTE(SUBSTITUTE(SUBSTITUTE(H111,CHAR(160)," "),CHAR(9)," "),CHAR(10)," "),CHAR(11)," "),CHAR(12)," "),CHAR(13)," ")))=0,LEN(TRIM(SUBSTITUTE(SUBSTITUTE(SUBSTITUTE(SUBSTITUTE(SUBSTITUTE(SUBSTITUTE(I111,CHAR(160)," "),CHAR(9)," "),CHAR(10)," "),CHAR(11)," "),CHAR(12)," "),CHAR(13)," ")))=0,LEN(TRIM(SUBSTITUTE(SUBSTITUTE(SUBSTITUTE(SUBSTITUTE(SUBSTITUTE(SUBSTITUTE(J111,CHAR(160)," "),CHAR(9)," "),CHAR(10)," "),CHAR(11)," "),CHAR(12)," "),CHAR(13)," ")))=0,LEN(TRIM(SUBSTITUTE(SUBSTITUTE(SUBSTITUTE(SUBSTITUTE(SUBSTITUTE(SUBSTITUTE(K111,CHAR(160)," "),CHAR(9)," "),CHAR(10)," "),CHAR(11)," "),CHAR(12)," "),CHAR(13)," ")))=0,LEN(TRIM(SUBSTITUTE(SUBSTITUTE(SUBSTITUTE(SUBSTITUTE(SUBSTITUTE(SUBSTITUTE(L111,CHAR(160)," "),CHAR(9)," "),CHAR(10)," "),CHAR(11)," "),CHAR(12)," "),CHAR(13)," ")))=0,LEN(TRIM(SUBSTITUTE(SUBSTITUTE(SUBSTITUTE(SUBSTITUTE(SUBSTITUTE(SUBSTITUTE(M111,CHAR(160)," "),CHAR(9)," "),CHAR(10)," "),CHAR(11)," "),CHAR(12)," "),CHAR(13)," ")))=0,LEN(TRIM(SUBSTITUTE(SUBSTITUTE(SUBSTITUTE(SUBSTITUTE(SUBSTITUTE(SUBSTITUTE(N111,CHAR(160)," "),CHAR(9)," "),CHAR(10)," "),CHAR(11)," "),CHAR(12)," "),CHAR(13)," ")))=0),"INCOMPLETE",IF(OR(SUMPRODUCT(--EXACT(TRIM(SUBSTITUTE(SUBSTITUTE(SUBSTITUTE(SUBSTITUTE(SUBSTITUTE(SUBSTITUTE(E111,CHAR(160)," "),CHAR(9)," "),CHAR(10)," "),CHAR(11)," "),CHAR(12)," "),CHAR(13)," ")),validation_decision_use))=0,SUMPRODUCT(--EXACT(TRIM(SUBSTITUTE(SUBSTITUTE(SUBSTITUTE(SUBSTITUTE(SUBSTITUTE(SUBSTITUTE(F111,CHAR(160)," "),CHAR(9)," "),CHAR(10)," "),CHAR(11)," "),CHAR(12)," "),CHAR(13)," ")),validation_existing_view))=0,SUMPRODUCT(--EXACT(TRIM(SUBSTITUTE(SUBSTITUTE(SUBSTITUTE(SUBSTITUTE(SUBSTITUTE(SUBSTITUTE(G111,CHAR(160)," "),CHAR(9)," "),CHAR(10)," "),CHAR(11)," "),CHAR(12)," "),CHAR(13)," ")),validation_boundary_state))=0,SUMPRODUCT(--EXACT(TRIM(SUBSTITUTE(SUBSTITUTE(SUBSTITUTE(SUBSTITUTE(SUBSTITUTE(SUBSTITUTE(H111,CHAR(160)," "),CHAR(9)," "),CHAR(10)," "),CHAR(11)," "),CHAR(12)," "),CHAR(13)," ")),validation_boundary_effect))=0,SUMPRODUCT(--EXACT(TRIM(SUBSTITUTE(SUBSTITUTE(SUBSTITUTE(SUBSTITUTE(SUBSTITUTE(SUBSTITUTE(I111,CHAR(160)," "),CHAR(9)," "),CHAR(10)," "),CHAR(11)," "),CHAR(12)," "),CHAR(13)," ")),validation_boundary_state))=0,SUMPRODUCT(--EXACT(TRIM(SUBSTITUTE(SUBSTITUTE(SUBSTITUTE(SUBSTITUTE(SUBSTITUTE(SUBSTITUTE(J111,CHAR(160)," "),CHAR(9)," "),CHAR(10)," "),CHAR(11)," "),CHAR(12)," "),CHAR(13)," ")),validation_boundary_effect))=0,SUMPRODUCT(--EXACT(TRIM(SUBSTITUTE(SUBSTITUTE(SUBSTITUTE(SUBSTITUTE(SUBSTITUTE(SUBSTITUTE(K111,CHAR(160)," "),CHAR(9)," "),CHAR(10)," "),CHAR(11)," "),CHAR(12)," "),CHAR(13)," ")),validation_boundary_state))=0,SUMPRODUCT(--EXACT(TRIM(SUBSTITUTE(SUBSTITUTE(SUBSTITUTE(SUBSTITUTE(SUBSTITUTE(SUBSTITUTE(L111,CHAR(160)," "),CHAR(9)," "),CHAR(10)," "),CHAR(11)," "),CHAR(12)," "),CHAR(13)," ")),validation_boundary_effect))=0,SUMPRODUCT(--EXACT(TRIM(SUBSTITUTE(SUBSTITUTE(SUBSTITUTE(SUBSTITUTE(SUBSTITUTE(SUBSTITUTE(M111,CHAR(160)," "),CHAR(9)," "),CHAR(10)," "),CHAR(11)," "),CHAR(12)," "),CHAR(13)," ")),validation_boundary_state))=0,SUMPRODUCT(--EXACT(TRIM(SUBSTITUTE(SUBSTITUTE(SUBSTITUTE(SUBSTITUTE(SUBSTITUTE(SUBSTITUTE(N111,CHAR(160)," "),CHAR(9)," "),CHAR(10)," "),CHAR(11)," "),CHAR(12)," "),CHAR(13)," ")),validation_boundary_effect))=0),"INVALID_INPUT",IF(OR(TRIM(SUBSTITUTE(SUBSTITUTE(SUBSTITUTE(SUBSTITUTE(SUBSTITUTE(SUBSTITUTE(G111,CHAR(160)," "),CHAR(9)," "),CHAR(10)," "),CHAR(11)," "),CHAR(12)," "),CHAR(13)," "))="UNRESOLVED",TRIM(SUBSTITUTE(SUBSTITUTE(SUBSTITUTE(SUBSTITUTE(SUBSTITUTE(SUBSTITUTE(H111,CHAR(160)," "),CHAR(9)," "),CHAR(10)," "),CHAR(11)," "),CHAR(12)," "),CHAR(13)," "))="UNKNOWN",TRIM(SUBSTITUTE(SUBSTITUTE(SUBSTITUTE(SUBSTITUTE(SUBSTITUTE(SUBSTITUTE(I111,CHAR(160)," "),CHAR(9)," "),CHAR(10)," "),CHAR(11)," "),CHAR(12)," "),CHAR(13)," "))="UNRESOLVED",TRIM(SUBSTITUTE(SUBSTITUTE(SUBSTITUTE(SUBSTITUTE(SUBSTITUTE(SUBSTITUTE(J111,CHAR(160)," "),CHAR(9)," "),CHAR(10)," "),CHAR(11)," "),CHAR(12)," "),CHAR(13)," "))="UNKNOWN",TRIM(SUBSTITUTE(SUBSTITUTE(SUBSTITUTE(SUBSTITUTE(SUBSTITUTE(SUBSTITUTE(K111,CHAR(160)," "),CHAR(9)," "),CHAR(10)," "),CHAR(11)," "),CHAR(12)," "),CHAR(13)," "))="UNRESOLVED",TRIM(SUBSTITUTE(SUBSTITUTE(SUBSTITUTE(SUBSTITUTE(SUBSTITUTE(SUBSTITUTE(L111,CHAR(160)," "),CHAR(9)," "),CHAR(10)," "),CHAR(11)," "),CHAR(12)," "),CHAR(13)," "))="UNKNOWN",TRIM(SUBSTITUTE(SUBSTITUTE(SUBSTITUTE(SUBSTITUTE(SUBSTITUTE(SUBSTITUTE(M111,CHAR(160)," "),CHAR(9)," "),CHAR(10)," "),CHAR(11)," "),CHAR(12)," "),CHAR(13)," "))="UNRESOLVED",TRIM(SUBSTITUTE(SUBSTITUTE(SUBSTITUTE(SUBSTITUTE(SUBSTITUTE(SUBSTITUTE(N111,CHAR(160)," "),CHAR(9)," "),CHAR(10)," "),CHAR(11)," "),CHAR(12)," "),CHAR(13)," "))="UNKNOWN"),"RESOLVE_SCOPE",IF(AND(TRIM(SUBSTITUTE(SUBSTITUTE(SUBSTITUTE(SUBSTITUTE(SUBSTITUTE(SUBSTITUTE(F111,CHAR(160)," "),CHAR(9)," "),CHAR(10)," "),CHAR(11)," "),CHAR(12)," "),CHAR(13)," "))="CURRENT",OR(TRIM(SUBSTITUTE(SUBSTITUTE(SUBSTITUTE(SUBSTITUTE(SUBSTITUTE(SUBSTITUTE(H111,CHAR(160)," "),CHAR(9)," "),CHAR(10)," "),CHAR(11)," "),CHAR(12)," "),CHAR(13)," "))="MATERIAL",TRIM(SUBSTITUTE(SUBSTITUTE(SUBSTITUTE(SUBSTITUTE(SUBSTITUTE(SUBSTITUTE(J111,CHAR(160)," "),CHAR(9)," "),CHAR(10)," "),CHAR(11)," "),CHAR(12)," "),CHAR(13)," "))="MATERIAL",TRIM(SUBSTITUTE(SUBSTITUTE(SUBSTITUTE(SUBSTITUTE(SUBSTITUTE(SUBSTITUTE(L111,CHAR(160)," "),CHAR(9)," "),CHAR(10)," "),CHAR(11)," "),CHAR(12)," "),CHAR(13)," "))="MATERIAL",TRIM(SUBSTITUTE(SUBSTITUTE(SUBSTITUTE(SUBSTITUTE(SUBSTITUTE(SUBSTITUTE(N111,CHAR(160)," "),CHAR(9)," "),CHAR(10)," "),CHAR(11)," "),CHAR(12)," "),CHAR(13)," "))="MATERIAL")),"REOPEN_VIEW",IF((--(TRIM(SUBSTITUTE(SUBSTITUTE(SUBSTITUTE(SUBSTITUTE(SUBSTITUTE(SUBSTITUTE(H111,CHAR(160)," "),CHAR(9)," "),CHAR(10)," "),CHAR(11)," "),CHAR(12)," "),CHAR(13)," "))="MATERIAL")+--(TRIM(SUBSTITUTE(SUBSTITUTE(SUBSTITUTE(SUBSTITUTE(SUBSTITUTE(SUBSTITUTE(J111,CHAR(160)," "),CHAR(9)," "),CHAR(10)," "),CHAR(11)," "),CHAR(12)," "),CHAR(13)," "))="MATERIAL")+--(TRIM(SUBSTITUTE(SUBSTITUTE(SUBSTITUTE(SUBSTITUTE(SUBSTITUTE(SUBSTITUTE(L111,CHAR(160)," "),CHAR(9)," "),CHAR(10)," "),CHAR(11)," "),CHAR(12)," "),CHAR(13)," "))="MATERIAL")+--(TRIM(SUBSTITUTE(SUBSTITUTE(SUBSTITUTE(SUBSTITUTE(SUBSTITUTE(SUBSTITUTE(N111,CHAR(160)," "),CHAR(9)," "),CHAR(10)," "),CHAR(11)," "),CHAR(12)," "),CHAR(13)," "))="MATERIAL"))&gt;1,"SPLIT_MULTIPLE",IF(TRIM(SUBSTITUTE(SUBSTITUTE(SUBSTITUTE(SUBSTITUTE(SUBSTITUTE(SUBSTITUTE(H111,CHAR(160)," "),CHAR(9)," "),CHAR(10)," "),CHAR(11)," "),CHAR(12)," "),CHAR(13)," "))="MATERIAL","SPLIT_BUYER",IF(TRIM(SUBSTITUTE(SUBSTITUTE(SUBSTITUTE(SUBSTITUTE(SUBSTITUTE(SUBSTITUTE(J111,CHAR(160)," "),CHAR(9)," "),CHAR(10)," "),CHAR(11)," "),CHAR(12)," "),CHAR(13)," "))="MATERIAL","SPLIT_OFFER",IF(TRIM(SUBSTITUTE(SUBSTITUTE(SUBSTITUTE(SUBSTITUTE(SUBSTITUTE(SUBSTITUTE(L111,CHAR(160)," "),CHAR(9)," "),CHAR(10)," "),CHAR(11)," "),CHAR(12)," "),CHAR(13)," "))="MATERIAL","SPLIT_MARKET",IF(TRIM(SUBSTITUTE(SUBSTITUTE(SUBSTITUTE(SUBSTITUTE(SUBSTITUTE(SUBSTITUTE(N111,CHAR(160)," "),CHAR(9)," "),CHAR(10)," "),CHAR(11)," "),CHAR(12)," "),CHAR(13)," "))="MATERIAL","SPLIT_GEOGRAPHY","USE_ONE_VIEW")))))))))))</f>
      </c>
      <c r="R111" s="46">
        <f>IF(Q111=O111,"PASS","FAIL")</f>
      </c>
      <c r="S111" t="str">
        <v>{"decision_use":"strategy","existing_view":"CURRENT","buyer_state":"ESTABLISHED","buyer_effect":"SAME","buyer_label":"Enterprise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11" t="str">
        <v>Workbook formula applies — original canonical fixture</v>
      </c>
      <c r="U111" t="str">
        <v>REOPEN_VIEW</v>
      </c>
      <c r="V111" t="str">
        <v>OBJECT</v>
      </c>
      <c r="W111" t="str">
        <v>Enterprise buying group</v>
      </c>
      <c r="X111" t="str">
        <v>Enterprise platform</v>
      </c>
      <c r="Y111" t="str">
        <v>Secure workflow coordination</v>
      </c>
      <c r="Z111" t="str">
        <v>EU buyers with confirmed serviceability</v>
      </c>
      <c r="AA111" t="str">
        <v>COMPLETE</v>
      </c>
      <c r="AB111" t="str">
        <v>READY_FOR_HANDOFF</v>
      </c>
      <c r="AC111">
        <f>IF(OR(LEN(TRIM(SUBSTITUTE(SUBSTITUTE(SUBSTITUTE(SUBSTITUTE(SUBSTITUTE(SUBSTITUTE(W111,CHAR(160)," "),CHAR(9)," "),CHAR(10)," "),CHAR(11)," "),CHAR(12)," "),CHAR(13)," ")))=0,LEN(TRIM(SUBSTITUTE(SUBSTITUTE(SUBSTITUTE(SUBSTITUTE(SUBSTITUTE(SUBSTITUTE(X111,CHAR(160)," "),CHAR(9)," "),CHAR(10)," "),CHAR(11)," "),CHAR(12)," "),CHAR(13)," ")))=0,LEN(TRIM(SUBSTITUTE(SUBSTITUTE(SUBSTITUTE(SUBSTITUTE(SUBSTITUTE(SUBSTITUTE(Y111,CHAR(160)," "),CHAR(9)," "),CHAR(10)," "),CHAR(11)," "),CHAR(12)," "),CHAR(13)," ")))=0,LEN(TRIM(SUBSTITUTE(SUBSTITUTE(SUBSTITUTE(SUBSTITUTE(SUBSTITUTE(SUBSTITUTE(Z111,CHAR(160)," "),CHAR(9)," "),CHAR(10)," "),CHAR(11)," "),CHAR(12)," "),CHAR(13)," ")))=0),"INCOMPLETE","COMPLETE")</f>
      </c>
      <c r="AD111">
        <f>IF(AC111=AA111,"PASS","FAIL")</f>
      </c>
      <c r="AE111">
        <f>IF(OR(Q111="INVALID_INPUT",Q111="INCOMPLETE",Q111="RESOLVE_SCOPE",AC111="INCOMPLETE"),"NOT_READY_TO_PUBLISH","READY_FOR_HANDOFF")</f>
      </c>
      <c r="AF111">
        <f>IF(AE111=AB111,"PASS","FAIL")</f>
      </c>
    </row>
    <row r="112">
      <c r="A112" t="str">
        <v>REOPEN-003</v>
      </c>
      <c r="B112" t="str">
        <v>lifecycle</v>
      </c>
      <c r="C112" t="str">
        <v>Existing view with material market change</v>
      </c>
      <c r="D112" t="str">
        <v>YES</v>
      </c>
      <c r="E112" s="40" t="str">
        <v>strategy</v>
      </c>
      <c r="F112" s="40" t="str">
        <v>CURRENT</v>
      </c>
      <c r="G112" s="40" t="str">
        <v>ESTABLISHED</v>
      </c>
      <c r="H112" s="40" t="str">
        <v>SAME</v>
      </c>
      <c r="I112" s="40" t="str">
        <v>ESTABLISHED</v>
      </c>
      <c r="J112" s="40" t="str">
        <v>SAME</v>
      </c>
      <c r="K112" s="40" t="str">
        <v>ESTABLISHED</v>
      </c>
      <c r="L112" s="40" t="str">
        <v>MATERIAL</v>
      </c>
      <c r="M112" s="40" t="str">
        <v>ESTABLISHED</v>
      </c>
      <c r="N112" s="40" t="str">
        <v>SAME</v>
      </c>
      <c r="O112" t="str">
        <v>REOPEN_VIEW</v>
      </c>
      <c r="P112" t="str">
        <v>market</v>
      </c>
      <c r="Q112" s="46">
        <f>IF(V112="OBJECT_INVALID_FIELD_TYPE","INVALID_INPUT",IF(V112&lt;&gt;"OBJECT","INCOMPLETE",IF(OR(LEN(TRIM(SUBSTITUTE(SUBSTITUTE(SUBSTITUTE(SUBSTITUTE(SUBSTITUTE(SUBSTITUTE(E112,CHAR(160)," "),CHAR(9)," "),CHAR(10)," "),CHAR(11)," "),CHAR(12)," "),CHAR(13)," ")))=0,LEN(TRIM(SUBSTITUTE(SUBSTITUTE(SUBSTITUTE(SUBSTITUTE(SUBSTITUTE(SUBSTITUTE(F112,CHAR(160)," "),CHAR(9)," "),CHAR(10)," "),CHAR(11)," "),CHAR(12)," "),CHAR(13)," ")))=0,LEN(TRIM(SUBSTITUTE(SUBSTITUTE(SUBSTITUTE(SUBSTITUTE(SUBSTITUTE(SUBSTITUTE(G112,CHAR(160)," "),CHAR(9)," "),CHAR(10)," "),CHAR(11)," "),CHAR(12)," "),CHAR(13)," ")))=0,LEN(TRIM(SUBSTITUTE(SUBSTITUTE(SUBSTITUTE(SUBSTITUTE(SUBSTITUTE(SUBSTITUTE(H112,CHAR(160)," "),CHAR(9)," "),CHAR(10)," "),CHAR(11)," "),CHAR(12)," "),CHAR(13)," ")))=0,LEN(TRIM(SUBSTITUTE(SUBSTITUTE(SUBSTITUTE(SUBSTITUTE(SUBSTITUTE(SUBSTITUTE(I112,CHAR(160)," "),CHAR(9)," "),CHAR(10)," "),CHAR(11)," "),CHAR(12)," "),CHAR(13)," ")))=0,LEN(TRIM(SUBSTITUTE(SUBSTITUTE(SUBSTITUTE(SUBSTITUTE(SUBSTITUTE(SUBSTITUTE(J112,CHAR(160)," "),CHAR(9)," "),CHAR(10)," "),CHAR(11)," "),CHAR(12)," "),CHAR(13)," ")))=0,LEN(TRIM(SUBSTITUTE(SUBSTITUTE(SUBSTITUTE(SUBSTITUTE(SUBSTITUTE(SUBSTITUTE(K112,CHAR(160)," "),CHAR(9)," "),CHAR(10)," "),CHAR(11)," "),CHAR(12)," "),CHAR(13)," ")))=0,LEN(TRIM(SUBSTITUTE(SUBSTITUTE(SUBSTITUTE(SUBSTITUTE(SUBSTITUTE(SUBSTITUTE(L112,CHAR(160)," "),CHAR(9)," "),CHAR(10)," "),CHAR(11)," "),CHAR(12)," "),CHAR(13)," ")))=0,LEN(TRIM(SUBSTITUTE(SUBSTITUTE(SUBSTITUTE(SUBSTITUTE(SUBSTITUTE(SUBSTITUTE(M112,CHAR(160)," "),CHAR(9)," "),CHAR(10)," "),CHAR(11)," "),CHAR(12)," "),CHAR(13)," ")))=0,LEN(TRIM(SUBSTITUTE(SUBSTITUTE(SUBSTITUTE(SUBSTITUTE(SUBSTITUTE(SUBSTITUTE(N112,CHAR(160)," "),CHAR(9)," "),CHAR(10)," "),CHAR(11)," "),CHAR(12)," "),CHAR(13)," ")))=0),"INCOMPLETE",IF(OR(SUMPRODUCT(--EXACT(TRIM(SUBSTITUTE(SUBSTITUTE(SUBSTITUTE(SUBSTITUTE(SUBSTITUTE(SUBSTITUTE(E112,CHAR(160)," "),CHAR(9)," "),CHAR(10)," "),CHAR(11)," "),CHAR(12)," "),CHAR(13)," ")),validation_decision_use))=0,SUMPRODUCT(--EXACT(TRIM(SUBSTITUTE(SUBSTITUTE(SUBSTITUTE(SUBSTITUTE(SUBSTITUTE(SUBSTITUTE(F112,CHAR(160)," "),CHAR(9)," "),CHAR(10)," "),CHAR(11)," "),CHAR(12)," "),CHAR(13)," ")),validation_existing_view))=0,SUMPRODUCT(--EXACT(TRIM(SUBSTITUTE(SUBSTITUTE(SUBSTITUTE(SUBSTITUTE(SUBSTITUTE(SUBSTITUTE(G112,CHAR(160)," "),CHAR(9)," "),CHAR(10)," "),CHAR(11)," "),CHAR(12)," "),CHAR(13)," ")),validation_boundary_state))=0,SUMPRODUCT(--EXACT(TRIM(SUBSTITUTE(SUBSTITUTE(SUBSTITUTE(SUBSTITUTE(SUBSTITUTE(SUBSTITUTE(H112,CHAR(160)," "),CHAR(9)," "),CHAR(10)," "),CHAR(11)," "),CHAR(12)," "),CHAR(13)," ")),validation_boundary_effect))=0,SUMPRODUCT(--EXACT(TRIM(SUBSTITUTE(SUBSTITUTE(SUBSTITUTE(SUBSTITUTE(SUBSTITUTE(SUBSTITUTE(I112,CHAR(160)," "),CHAR(9)," "),CHAR(10)," "),CHAR(11)," "),CHAR(12)," "),CHAR(13)," ")),validation_boundary_state))=0,SUMPRODUCT(--EXACT(TRIM(SUBSTITUTE(SUBSTITUTE(SUBSTITUTE(SUBSTITUTE(SUBSTITUTE(SUBSTITUTE(J112,CHAR(160)," "),CHAR(9)," "),CHAR(10)," "),CHAR(11)," "),CHAR(12)," "),CHAR(13)," ")),validation_boundary_effect))=0,SUMPRODUCT(--EXACT(TRIM(SUBSTITUTE(SUBSTITUTE(SUBSTITUTE(SUBSTITUTE(SUBSTITUTE(SUBSTITUTE(K112,CHAR(160)," "),CHAR(9)," "),CHAR(10)," "),CHAR(11)," "),CHAR(12)," "),CHAR(13)," ")),validation_boundary_state))=0,SUMPRODUCT(--EXACT(TRIM(SUBSTITUTE(SUBSTITUTE(SUBSTITUTE(SUBSTITUTE(SUBSTITUTE(SUBSTITUTE(L112,CHAR(160)," "),CHAR(9)," "),CHAR(10)," "),CHAR(11)," "),CHAR(12)," "),CHAR(13)," ")),validation_boundary_effect))=0,SUMPRODUCT(--EXACT(TRIM(SUBSTITUTE(SUBSTITUTE(SUBSTITUTE(SUBSTITUTE(SUBSTITUTE(SUBSTITUTE(M112,CHAR(160)," "),CHAR(9)," "),CHAR(10)," "),CHAR(11)," "),CHAR(12)," "),CHAR(13)," ")),validation_boundary_state))=0,SUMPRODUCT(--EXACT(TRIM(SUBSTITUTE(SUBSTITUTE(SUBSTITUTE(SUBSTITUTE(SUBSTITUTE(SUBSTITUTE(N112,CHAR(160)," "),CHAR(9)," "),CHAR(10)," "),CHAR(11)," "),CHAR(12)," "),CHAR(13)," ")),validation_boundary_effect))=0),"INVALID_INPUT",IF(OR(TRIM(SUBSTITUTE(SUBSTITUTE(SUBSTITUTE(SUBSTITUTE(SUBSTITUTE(SUBSTITUTE(G112,CHAR(160)," "),CHAR(9)," "),CHAR(10)," "),CHAR(11)," "),CHAR(12)," "),CHAR(13)," "))="UNRESOLVED",TRIM(SUBSTITUTE(SUBSTITUTE(SUBSTITUTE(SUBSTITUTE(SUBSTITUTE(SUBSTITUTE(H112,CHAR(160)," "),CHAR(9)," "),CHAR(10)," "),CHAR(11)," "),CHAR(12)," "),CHAR(13)," "))="UNKNOWN",TRIM(SUBSTITUTE(SUBSTITUTE(SUBSTITUTE(SUBSTITUTE(SUBSTITUTE(SUBSTITUTE(I112,CHAR(160)," "),CHAR(9)," "),CHAR(10)," "),CHAR(11)," "),CHAR(12)," "),CHAR(13)," "))="UNRESOLVED",TRIM(SUBSTITUTE(SUBSTITUTE(SUBSTITUTE(SUBSTITUTE(SUBSTITUTE(SUBSTITUTE(J112,CHAR(160)," "),CHAR(9)," "),CHAR(10)," "),CHAR(11)," "),CHAR(12)," "),CHAR(13)," "))="UNKNOWN",TRIM(SUBSTITUTE(SUBSTITUTE(SUBSTITUTE(SUBSTITUTE(SUBSTITUTE(SUBSTITUTE(K112,CHAR(160)," "),CHAR(9)," "),CHAR(10)," "),CHAR(11)," "),CHAR(12)," "),CHAR(13)," "))="UNRESOLVED",TRIM(SUBSTITUTE(SUBSTITUTE(SUBSTITUTE(SUBSTITUTE(SUBSTITUTE(SUBSTITUTE(L112,CHAR(160)," "),CHAR(9)," "),CHAR(10)," "),CHAR(11)," "),CHAR(12)," "),CHAR(13)," "))="UNKNOWN",TRIM(SUBSTITUTE(SUBSTITUTE(SUBSTITUTE(SUBSTITUTE(SUBSTITUTE(SUBSTITUTE(M112,CHAR(160)," "),CHAR(9)," "),CHAR(10)," "),CHAR(11)," "),CHAR(12)," "),CHAR(13)," "))="UNRESOLVED",TRIM(SUBSTITUTE(SUBSTITUTE(SUBSTITUTE(SUBSTITUTE(SUBSTITUTE(SUBSTITUTE(N112,CHAR(160)," "),CHAR(9)," "),CHAR(10)," "),CHAR(11)," "),CHAR(12)," "),CHAR(13)," "))="UNKNOWN"),"RESOLVE_SCOPE",IF(AND(TRIM(SUBSTITUTE(SUBSTITUTE(SUBSTITUTE(SUBSTITUTE(SUBSTITUTE(SUBSTITUTE(F112,CHAR(160)," "),CHAR(9)," "),CHAR(10)," "),CHAR(11)," "),CHAR(12)," "),CHAR(13)," "))="CURRENT",OR(TRIM(SUBSTITUTE(SUBSTITUTE(SUBSTITUTE(SUBSTITUTE(SUBSTITUTE(SUBSTITUTE(H112,CHAR(160)," "),CHAR(9)," "),CHAR(10)," "),CHAR(11)," "),CHAR(12)," "),CHAR(13)," "))="MATERIAL",TRIM(SUBSTITUTE(SUBSTITUTE(SUBSTITUTE(SUBSTITUTE(SUBSTITUTE(SUBSTITUTE(J112,CHAR(160)," "),CHAR(9)," "),CHAR(10)," "),CHAR(11)," "),CHAR(12)," "),CHAR(13)," "))="MATERIAL",TRIM(SUBSTITUTE(SUBSTITUTE(SUBSTITUTE(SUBSTITUTE(SUBSTITUTE(SUBSTITUTE(L112,CHAR(160)," "),CHAR(9)," "),CHAR(10)," "),CHAR(11)," "),CHAR(12)," "),CHAR(13)," "))="MATERIAL",TRIM(SUBSTITUTE(SUBSTITUTE(SUBSTITUTE(SUBSTITUTE(SUBSTITUTE(SUBSTITUTE(N112,CHAR(160)," "),CHAR(9)," "),CHAR(10)," "),CHAR(11)," "),CHAR(12)," "),CHAR(13)," "))="MATERIAL")),"REOPEN_VIEW",IF((--(TRIM(SUBSTITUTE(SUBSTITUTE(SUBSTITUTE(SUBSTITUTE(SUBSTITUTE(SUBSTITUTE(H112,CHAR(160)," "),CHAR(9)," "),CHAR(10)," "),CHAR(11)," "),CHAR(12)," "),CHAR(13)," "))="MATERIAL")+--(TRIM(SUBSTITUTE(SUBSTITUTE(SUBSTITUTE(SUBSTITUTE(SUBSTITUTE(SUBSTITUTE(J112,CHAR(160)," "),CHAR(9)," "),CHAR(10)," "),CHAR(11)," "),CHAR(12)," "),CHAR(13)," "))="MATERIAL")+--(TRIM(SUBSTITUTE(SUBSTITUTE(SUBSTITUTE(SUBSTITUTE(SUBSTITUTE(SUBSTITUTE(L112,CHAR(160)," "),CHAR(9)," "),CHAR(10)," "),CHAR(11)," "),CHAR(12)," "),CHAR(13)," "))="MATERIAL")+--(TRIM(SUBSTITUTE(SUBSTITUTE(SUBSTITUTE(SUBSTITUTE(SUBSTITUTE(SUBSTITUTE(N112,CHAR(160)," "),CHAR(9)," "),CHAR(10)," "),CHAR(11)," "),CHAR(12)," "),CHAR(13)," "))="MATERIAL"))&gt;1,"SPLIT_MULTIPLE",IF(TRIM(SUBSTITUTE(SUBSTITUTE(SUBSTITUTE(SUBSTITUTE(SUBSTITUTE(SUBSTITUTE(H112,CHAR(160)," "),CHAR(9)," "),CHAR(10)," "),CHAR(11)," "),CHAR(12)," "),CHAR(13)," "))="MATERIAL","SPLIT_BUYER",IF(TRIM(SUBSTITUTE(SUBSTITUTE(SUBSTITUTE(SUBSTITUTE(SUBSTITUTE(SUBSTITUTE(J112,CHAR(160)," "),CHAR(9)," "),CHAR(10)," "),CHAR(11)," "),CHAR(12)," "),CHAR(13)," "))="MATERIAL","SPLIT_OFFER",IF(TRIM(SUBSTITUTE(SUBSTITUTE(SUBSTITUTE(SUBSTITUTE(SUBSTITUTE(SUBSTITUTE(L112,CHAR(160)," "),CHAR(9)," "),CHAR(10)," "),CHAR(11)," "),CHAR(12)," "),CHAR(13)," "))="MATERIAL","SPLIT_MARKET",IF(TRIM(SUBSTITUTE(SUBSTITUTE(SUBSTITUTE(SUBSTITUTE(SUBSTITUTE(SUBSTITUTE(N112,CHAR(160)," "),CHAR(9)," "),CHAR(10)," "),CHAR(11)," "),CHAR(12)," "),CHAR(13)," "))="MATERIAL","SPLIT_GEOGRAPHY","USE_ONE_VIEW")))))))))))</f>
      </c>
      <c r="R112" s="46">
        <f>IF(Q112=O112,"PASS","FAIL")</f>
      </c>
      <c r="S112" t="str">
        <v>{"decision_use":"strategy","existing_view":"CURRENT","buyer_state":"ESTABLISHED","buyer_effect":"SAME","buyer_label":"Enterprise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112" t="str">
        <v>Workbook formula applies — original canonical fixture</v>
      </c>
      <c r="U112" t="str">
        <v>REOPEN_VIEW</v>
      </c>
      <c r="V112" t="str">
        <v>OBJECT</v>
      </c>
      <c r="W112" t="str">
        <v>Enterprise buying group</v>
      </c>
      <c r="X112" t="str">
        <v>Enterprise platform</v>
      </c>
      <c r="Y112" t="str">
        <v>Secure workflow coordination</v>
      </c>
      <c r="Z112" t="str">
        <v>EU buyers with confirmed serviceability</v>
      </c>
      <c r="AA112" t="str">
        <v>COMPLETE</v>
      </c>
      <c r="AB112" t="str">
        <v>READY_FOR_HANDOFF</v>
      </c>
      <c r="AC112">
        <f>IF(OR(LEN(TRIM(SUBSTITUTE(SUBSTITUTE(SUBSTITUTE(SUBSTITUTE(SUBSTITUTE(SUBSTITUTE(W112,CHAR(160)," "),CHAR(9)," "),CHAR(10)," "),CHAR(11)," "),CHAR(12)," "),CHAR(13)," ")))=0,LEN(TRIM(SUBSTITUTE(SUBSTITUTE(SUBSTITUTE(SUBSTITUTE(SUBSTITUTE(SUBSTITUTE(X112,CHAR(160)," "),CHAR(9)," "),CHAR(10)," "),CHAR(11)," "),CHAR(12)," "),CHAR(13)," ")))=0,LEN(TRIM(SUBSTITUTE(SUBSTITUTE(SUBSTITUTE(SUBSTITUTE(SUBSTITUTE(SUBSTITUTE(Y112,CHAR(160)," "),CHAR(9)," "),CHAR(10)," "),CHAR(11)," "),CHAR(12)," "),CHAR(13)," ")))=0,LEN(TRIM(SUBSTITUTE(SUBSTITUTE(SUBSTITUTE(SUBSTITUTE(SUBSTITUTE(SUBSTITUTE(Z112,CHAR(160)," "),CHAR(9)," "),CHAR(10)," "),CHAR(11)," "),CHAR(12)," "),CHAR(13)," ")))=0),"INCOMPLETE","COMPLETE")</f>
      </c>
      <c r="AD112">
        <f>IF(AC112=AA112,"PASS","FAIL")</f>
      </c>
      <c r="AE112">
        <f>IF(OR(Q112="INVALID_INPUT",Q112="INCOMPLETE",Q112="RESOLVE_SCOPE",AC112="INCOMPLETE"),"NOT_READY_TO_PUBLISH","READY_FOR_HANDOFF")</f>
      </c>
      <c r="AF112">
        <f>IF(AE112=AB112,"PASS","FAIL")</f>
      </c>
    </row>
    <row r="113">
      <c r="A113" t="str">
        <v>REOPEN-004</v>
      </c>
      <c r="B113" t="str">
        <v>lifecycle</v>
      </c>
      <c r="C113" t="str">
        <v>Existing view with material geography change</v>
      </c>
      <c r="D113" t="str">
        <v>YES</v>
      </c>
      <c r="E113" s="40" t="str">
        <v>strategy</v>
      </c>
      <c r="F113" s="40" t="str">
        <v>CURRENT</v>
      </c>
      <c r="G113" s="40" t="str">
        <v>ESTABLISHED</v>
      </c>
      <c r="H113" s="40" t="str">
        <v>SAME</v>
      </c>
      <c r="I113" s="40" t="str">
        <v>ESTABLISHED</v>
      </c>
      <c r="J113" s="40" t="str">
        <v>SAME</v>
      </c>
      <c r="K113" s="40" t="str">
        <v>ESTABLISHED</v>
      </c>
      <c r="L113" s="40" t="str">
        <v>SAME</v>
      </c>
      <c r="M113" s="40" t="str">
        <v>ESTABLISHED</v>
      </c>
      <c r="N113" s="40" t="str">
        <v>MATERIAL</v>
      </c>
      <c r="O113" t="str">
        <v>REOPEN_VIEW</v>
      </c>
      <c r="P113" t="str">
        <v>geography</v>
      </c>
      <c r="Q113" s="46">
        <f>IF(V113="OBJECT_INVALID_FIELD_TYPE","INVALID_INPUT",IF(V113&lt;&gt;"OBJECT","INCOMPLETE",IF(OR(LEN(TRIM(SUBSTITUTE(SUBSTITUTE(SUBSTITUTE(SUBSTITUTE(SUBSTITUTE(SUBSTITUTE(E113,CHAR(160)," "),CHAR(9)," "),CHAR(10)," "),CHAR(11)," "),CHAR(12)," "),CHAR(13)," ")))=0,LEN(TRIM(SUBSTITUTE(SUBSTITUTE(SUBSTITUTE(SUBSTITUTE(SUBSTITUTE(SUBSTITUTE(F113,CHAR(160)," "),CHAR(9)," "),CHAR(10)," "),CHAR(11)," "),CHAR(12)," "),CHAR(13)," ")))=0,LEN(TRIM(SUBSTITUTE(SUBSTITUTE(SUBSTITUTE(SUBSTITUTE(SUBSTITUTE(SUBSTITUTE(G113,CHAR(160)," "),CHAR(9)," "),CHAR(10)," "),CHAR(11)," "),CHAR(12)," "),CHAR(13)," ")))=0,LEN(TRIM(SUBSTITUTE(SUBSTITUTE(SUBSTITUTE(SUBSTITUTE(SUBSTITUTE(SUBSTITUTE(H113,CHAR(160)," "),CHAR(9)," "),CHAR(10)," "),CHAR(11)," "),CHAR(12)," "),CHAR(13)," ")))=0,LEN(TRIM(SUBSTITUTE(SUBSTITUTE(SUBSTITUTE(SUBSTITUTE(SUBSTITUTE(SUBSTITUTE(I113,CHAR(160)," "),CHAR(9)," "),CHAR(10)," "),CHAR(11)," "),CHAR(12)," "),CHAR(13)," ")))=0,LEN(TRIM(SUBSTITUTE(SUBSTITUTE(SUBSTITUTE(SUBSTITUTE(SUBSTITUTE(SUBSTITUTE(J113,CHAR(160)," "),CHAR(9)," "),CHAR(10)," "),CHAR(11)," "),CHAR(12)," "),CHAR(13)," ")))=0,LEN(TRIM(SUBSTITUTE(SUBSTITUTE(SUBSTITUTE(SUBSTITUTE(SUBSTITUTE(SUBSTITUTE(K113,CHAR(160)," "),CHAR(9)," "),CHAR(10)," "),CHAR(11)," "),CHAR(12)," "),CHAR(13)," ")))=0,LEN(TRIM(SUBSTITUTE(SUBSTITUTE(SUBSTITUTE(SUBSTITUTE(SUBSTITUTE(SUBSTITUTE(L113,CHAR(160)," "),CHAR(9)," "),CHAR(10)," "),CHAR(11)," "),CHAR(12)," "),CHAR(13)," ")))=0,LEN(TRIM(SUBSTITUTE(SUBSTITUTE(SUBSTITUTE(SUBSTITUTE(SUBSTITUTE(SUBSTITUTE(M113,CHAR(160)," "),CHAR(9)," "),CHAR(10)," "),CHAR(11)," "),CHAR(12)," "),CHAR(13)," ")))=0,LEN(TRIM(SUBSTITUTE(SUBSTITUTE(SUBSTITUTE(SUBSTITUTE(SUBSTITUTE(SUBSTITUTE(N113,CHAR(160)," "),CHAR(9)," "),CHAR(10)," "),CHAR(11)," "),CHAR(12)," "),CHAR(13)," ")))=0),"INCOMPLETE",IF(OR(SUMPRODUCT(--EXACT(TRIM(SUBSTITUTE(SUBSTITUTE(SUBSTITUTE(SUBSTITUTE(SUBSTITUTE(SUBSTITUTE(E113,CHAR(160)," "),CHAR(9)," "),CHAR(10)," "),CHAR(11)," "),CHAR(12)," "),CHAR(13)," ")),validation_decision_use))=0,SUMPRODUCT(--EXACT(TRIM(SUBSTITUTE(SUBSTITUTE(SUBSTITUTE(SUBSTITUTE(SUBSTITUTE(SUBSTITUTE(F113,CHAR(160)," "),CHAR(9)," "),CHAR(10)," "),CHAR(11)," "),CHAR(12)," "),CHAR(13)," ")),validation_existing_view))=0,SUMPRODUCT(--EXACT(TRIM(SUBSTITUTE(SUBSTITUTE(SUBSTITUTE(SUBSTITUTE(SUBSTITUTE(SUBSTITUTE(G113,CHAR(160)," "),CHAR(9)," "),CHAR(10)," "),CHAR(11)," "),CHAR(12)," "),CHAR(13)," ")),validation_boundary_state))=0,SUMPRODUCT(--EXACT(TRIM(SUBSTITUTE(SUBSTITUTE(SUBSTITUTE(SUBSTITUTE(SUBSTITUTE(SUBSTITUTE(H113,CHAR(160)," "),CHAR(9)," "),CHAR(10)," "),CHAR(11)," "),CHAR(12)," "),CHAR(13)," ")),validation_boundary_effect))=0,SUMPRODUCT(--EXACT(TRIM(SUBSTITUTE(SUBSTITUTE(SUBSTITUTE(SUBSTITUTE(SUBSTITUTE(SUBSTITUTE(I113,CHAR(160)," "),CHAR(9)," "),CHAR(10)," "),CHAR(11)," "),CHAR(12)," "),CHAR(13)," ")),validation_boundary_state))=0,SUMPRODUCT(--EXACT(TRIM(SUBSTITUTE(SUBSTITUTE(SUBSTITUTE(SUBSTITUTE(SUBSTITUTE(SUBSTITUTE(J113,CHAR(160)," "),CHAR(9)," "),CHAR(10)," "),CHAR(11)," "),CHAR(12)," "),CHAR(13)," ")),validation_boundary_effect))=0,SUMPRODUCT(--EXACT(TRIM(SUBSTITUTE(SUBSTITUTE(SUBSTITUTE(SUBSTITUTE(SUBSTITUTE(SUBSTITUTE(K113,CHAR(160)," "),CHAR(9)," "),CHAR(10)," "),CHAR(11)," "),CHAR(12)," "),CHAR(13)," ")),validation_boundary_state))=0,SUMPRODUCT(--EXACT(TRIM(SUBSTITUTE(SUBSTITUTE(SUBSTITUTE(SUBSTITUTE(SUBSTITUTE(SUBSTITUTE(L113,CHAR(160)," "),CHAR(9)," "),CHAR(10)," "),CHAR(11)," "),CHAR(12)," "),CHAR(13)," ")),validation_boundary_effect))=0,SUMPRODUCT(--EXACT(TRIM(SUBSTITUTE(SUBSTITUTE(SUBSTITUTE(SUBSTITUTE(SUBSTITUTE(SUBSTITUTE(M113,CHAR(160)," "),CHAR(9)," "),CHAR(10)," "),CHAR(11)," "),CHAR(12)," "),CHAR(13)," ")),validation_boundary_state))=0,SUMPRODUCT(--EXACT(TRIM(SUBSTITUTE(SUBSTITUTE(SUBSTITUTE(SUBSTITUTE(SUBSTITUTE(SUBSTITUTE(N113,CHAR(160)," "),CHAR(9)," "),CHAR(10)," "),CHAR(11)," "),CHAR(12)," "),CHAR(13)," ")),validation_boundary_effect))=0),"INVALID_INPUT",IF(OR(TRIM(SUBSTITUTE(SUBSTITUTE(SUBSTITUTE(SUBSTITUTE(SUBSTITUTE(SUBSTITUTE(G113,CHAR(160)," "),CHAR(9)," "),CHAR(10)," "),CHAR(11)," "),CHAR(12)," "),CHAR(13)," "))="UNRESOLVED",TRIM(SUBSTITUTE(SUBSTITUTE(SUBSTITUTE(SUBSTITUTE(SUBSTITUTE(SUBSTITUTE(H113,CHAR(160)," "),CHAR(9)," "),CHAR(10)," "),CHAR(11)," "),CHAR(12)," "),CHAR(13)," "))="UNKNOWN",TRIM(SUBSTITUTE(SUBSTITUTE(SUBSTITUTE(SUBSTITUTE(SUBSTITUTE(SUBSTITUTE(I113,CHAR(160)," "),CHAR(9)," "),CHAR(10)," "),CHAR(11)," "),CHAR(12)," "),CHAR(13)," "))="UNRESOLVED",TRIM(SUBSTITUTE(SUBSTITUTE(SUBSTITUTE(SUBSTITUTE(SUBSTITUTE(SUBSTITUTE(J113,CHAR(160)," "),CHAR(9)," "),CHAR(10)," "),CHAR(11)," "),CHAR(12)," "),CHAR(13)," "))="UNKNOWN",TRIM(SUBSTITUTE(SUBSTITUTE(SUBSTITUTE(SUBSTITUTE(SUBSTITUTE(SUBSTITUTE(K113,CHAR(160)," "),CHAR(9)," "),CHAR(10)," "),CHAR(11)," "),CHAR(12)," "),CHAR(13)," "))="UNRESOLVED",TRIM(SUBSTITUTE(SUBSTITUTE(SUBSTITUTE(SUBSTITUTE(SUBSTITUTE(SUBSTITUTE(L113,CHAR(160)," "),CHAR(9)," "),CHAR(10)," "),CHAR(11)," "),CHAR(12)," "),CHAR(13)," "))="UNKNOWN",TRIM(SUBSTITUTE(SUBSTITUTE(SUBSTITUTE(SUBSTITUTE(SUBSTITUTE(SUBSTITUTE(M113,CHAR(160)," "),CHAR(9)," "),CHAR(10)," "),CHAR(11)," "),CHAR(12)," "),CHAR(13)," "))="UNRESOLVED",TRIM(SUBSTITUTE(SUBSTITUTE(SUBSTITUTE(SUBSTITUTE(SUBSTITUTE(SUBSTITUTE(N113,CHAR(160)," "),CHAR(9)," "),CHAR(10)," "),CHAR(11)," "),CHAR(12)," "),CHAR(13)," "))="UNKNOWN"),"RESOLVE_SCOPE",IF(AND(TRIM(SUBSTITUTE(SUBSTITUTE(SUBSTITUTE(SUBSTITUTE(SUBSTITUTE(SUBSTITUTE(F113,CHAR(160)," "),CHAR(9)," "),CHAR(10)," "),CHAR(11)," "),CHAR(12)," "),CHAR(13)," "))="CURRENT",OR(TRIM(SUBSTITUTE(SUBSTITUTE(SUBSTITUTE(SUBSTITUTE(SUBSTITUTE(SUBSTITUTE(H113,CHAR(160)," "),CHAR(9)," "),CHAR(10)," "),CHAR(11)," "),CHAR(12)," "),CHAR(13)," "))="MATERIAL",TRIM(SUBSTITUTE(SUBSTITUTE(SUBSTITUTE(SUBSTITUTE(SUBSTITUTE(SUBSTITUTE(J113,CHAR(160)," "),CHAR(9)," "),CHAR(10)," "),CHAR(11)," "),CHAR(12)," "),CHAR(13)," "))="MATERIAL",TRIM(SUBSTITUTE(SUBSTITUTE(SUBSTITUTE(SUBSTITUTE(SUBSTITUTE(SUBSTITUTE(L113,CHAR(160)," "),CHAR(9)," "),CHAR(10)," "),CHAR(11)," "),CHAR(12)," "),CHAR(13)," "))="MATERIAL",TRIM(SUBSTITUTE(SUBSTITUTE(SUBSTITUTE(SUBSTITUTE(SUBSTITUTE(SUBSTITUTE(N113,CHAR(160)," "),CHAR(9)," "),CHAR(10)," "),CHAR(11)," "),CHAR(12)," "),CHAR(13)," "))="MATERIAL")),"REOPEN_VIEW",IF((--(TRIM(SUBSTITUTE(SUBSTITUTE(SUBSTITUTE(SUBSTITUTE(SUBSTITUTE(SUBSTITUTE(H113,CHAR(160)," "),CHAR(9)," "),CHAR(10)," "),CHAR(11)," "),CHAR(12)," "),CHAR(13)," "))="MATERIAL")+--(TRIM(SUBSTITUTE(SUBSTITUTE(SUBSTITUTE(SUBSTITUTE(SUBSTITUTE(SUBSTITUTE(J113,CHAR(160)," "),CHAR(9)," "),CHAR(10)," "),CHAR(11)," "),CHAR(12)," "),CHAR(13)," "))="MATERIAL")+--(TRIM(SUBSTITUTE(SUBSTITUTE(SUBSTITUTE(SUBSTITUTE(SUBSTITUTE(SUBSTITUTE(L113,CHAR(160)," "),CHAR(9)," "),CHAR(10)," "),CHAR(11)," "),CHAR(12)," "),CHAR(13)," "))="MATERIAL")+--(TRIM(SUBSTITUTE(SUBSTITUTE(SUBSTITUTE(SUBSTITUTE(SUBSTITUTE(SUBSTITUTE(N113,CHAR(160)," "),CHAR(9)," "),CHAR(10)," "),CHAR(11)," "),CHAR(12)," "),CHAR(13)," "))="MATERIAL"))&gt;1,"SPLIT_MULTIPLE",IF(TRIM(SUBSTITUTE(SUBSTITUTE(SUBSTITUTE(SUBSTITUTE(SUBSTITUTE(SUBSTITUTE(H113,CHAR(160)," "),CHAR(9)," "),CHAR(10)," "),CHAR(11)," "),CHAR(12)," "),CHAR(13)," "))="MATERIAL","SPLIT_BUYER",IF(TRIM(SUBSTITUTE(SUBSTITUTE(SUBSTITUTE(SUBSTITUTE(SUBSTITUTE(SUBSTITUTE(J113,CHAR(160)," "),CHAR(9)," "),CHAR(10)," "),CHAR(11)," "),CHAR(12)," "),CHAR(13)," "))="MATERIAL","SPLIT_OFFER",IF(TRIM(SUBSTITUTE(SUBSTITUTE(SUBSTITUTE(SUBSTITUTE(SUBSTITUTE(SUBSTITUTE(L113,CHAR(160)," "),CHAR(9)," "),CHAR(10)," "),CHAR(11)," "),CHAR(12)," "),CHAR(13)," "))="MATERIAL","SPLIT_MARKET",IF(TRIM(SUBSTITUTE(SUBSTITUTE(SUBSTITUTE(SUBSTITUTE(SUBSTITUTE(SUBSTITUTE(N113,CHAR(160)," "),CHAR(9)," "),CHAR(10)," "),CHAR(11)," "),CHAR(12)," "),CHAR(13)," "))="MATERIAL","SPLIT_GEOGRAPHY","USE_ONE_VIEW")))))))))))</f>
      </c>
      <c r="R113" s="46">
        <f>IF(Q113=O113,"PASS","FAIL")</f>
      </c>
      <c r="S113" t="str">
        <v>{"decision_use":"strategy","existing_view":"CURRENT","buyer_state":"ESTABLISHED","buyer_effect":"SAME","buyer_label":"Enterprise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113" t="str">
        <v>Workbook formula applies — original canonical fixture</v>
      </c>
      <c r="U113" t="str">
        <v>REOPEN_VIEW</v>
      </c>
      <c r="V113" t="str">
        <v>OBJECT</v>
      </c>
      <c r="W113" t="str">
        <v>Enterprise buying group</v>
      </c>
      <c r="X113" t="str">
        <v>Enterprise platform</v>
      </c>
      <c r="Y113" t="str">
        <v>Secure workflow coordination</v>
      </c>
      <c r="Z113" t="str">
        <v>EU buyers with confirmed serviceability</v>
      </c>
      <c r="AA113" t="str">
        <v>COMPLETE</v>
      </c>
      <c r="AB113" t="str">
        <v>READY_FOR_HANDOFF</v>
      </c>
      <c r="AC113">
        <f>IF(OR(LEN(TRIM(SUBSTITUTE(SUBSTITUTE(SUBSTITUTE(SUBSTITUTE(SUBSTITUTE(SUBSTITUTE(W113,CHAR(160)," "),CHAR(9)," "),CHAR(10)," "),CHAR(11)," "),CHAR(12)," "),CHAR(13)," ")))=0,LEN(TRIM(SUBSTITUTE(SUBSTITUTE(SUBSTITUTE(SUBSTITUTE(SUBSTITUTE(SUBSTITUTE(X113,CHAR(160)," "),CHAR(9)," "),CHAR(10)," "),CHAR(11)," "),CHAR(12)," "),CHAR(13)," ")))=0,LEN(TRIM(SUBSTITUTE(SUBSTITUTE(SUBSTITUTE(SUBSTITUTE(SUBSTITUTE(SUBSTITUTE(Y113,CHAR(160)," "),CHAR(9)," "),CHAR(10)," "),CHAR(11)," "),CHAR(12)," "),CHAR(13)," ")))=0,LEN(TRIM(SUBSTITUTE(SUBSTITUTE(SUBSTITUTE(SUBSTITUTE(SUBSTITUTE(SUBSTITUTE(Z113,CHAR(160)," "),CHAR(9)," "),CHAR(10)," "),CHAR(11)," "),CHAR(12)," "),CHAR(13)," ")))=0),"INCOMPLETE","COMPLETE")</f>
      </c>
      <c r="AD113">
        <f>IF(AC113=AA113,"PASS","FAIL")</f>
      </c>
      <c r="AE113">
        <f>IF(OR(Q113="INVALID_INPUT",Q113="INCOMPLETE",Q113="RESOLVE_SCOPE",AC113="INCOMPLETE"),"NOT_READY_TO_PUBLISH","READY_FOR_HANDOFF")</f>
      </c>
      <c r="AF113">
        <f>IF(AE113=AB113,"PASS","FAIL")</f>
      </c>
    </row>
    <row r="114">
      <c r="A114" t="str">
        <v>REOPEN-005</v>
      </c>
      <c r="B114" t="str">
        <v>lifecycle</v>
      </c>
      <c r="C114" t="str">
        <v>Existing view with material buyer + offer</v>
      </c>
      <c r="D114" t="str">
        <v>YES</v>
      </c>
      <c r="E114" s="40" t="str">
        <v>strategy</v>
      </c>
      <c r="F114" s="40" t="str">
        <v>CURRENT</v>
      </c>
      <c r="G114" s="40" t="str">
        <v>ESTABLISHED</v>
      </c>
      <c r="H114" s="40" t="str">
        <v>MATERIAL</v>
      </c>
      <c r="I114" s="40" t="str">
        <v>ESTABLISHED</v>
      </c>
      <c r="J114" s="40" t="str">
        <v>MATERIAL</v>
      </c>
      <c r="K114" s="40" t="str">
        <v>ESTABLISHED</v>
      </c>
      <c r="L114" s="40" t="str">
        <v>SAME</v>
      </c>
      <c r="M114" s="40" t="str">
        <v>ESTABLISHED</v>
      </c>
      <c r="N114" s="40" t="str">
        <v>SAME</v>
      </c>
      <c r="O114" t="str">
        <v>REOPEN_VIEW</v>
      </c>
      <c r="P114" t="str">
        <v>buyer|offer</v>
      </c>
      <c r="Q114" s="46">
        <f>IF(V114="OBJECT_INVALID_FIELD_TYPE","INVALID_INPUT",IF(V114&lt;&gt;"OBJECT","INCOMPLETE",IF(OR(LEN(TRIM(SUBSTITUTE(SUBSTITUTE(SUBSTITUTE(SUBSTITUTE(SUBSTITUTE(SUBSTITUTE(E114,CHAR(160)," "),CHAR(9)," "),CHAR(10)," "),CHAR(11)," "),CHAR(12)," "),CHAR(13)," ")))=0,LEN(TRIM(SUBSTITUTE(SUBSTITUTE(SUBSTITUTE(SUBSTITUTE(SUBSTITUTE(SUBSTITUTE(F114,CHAR(160)," "),CHAR(9)," "),CHAR(10)," "),CHAR(11)," "),CHAR(12)," "),CHAR(13)," ")))=0,LEN(TRIM(SUBSTITUTE(SUBSTITUTE(SUBSTITUTE(SUBSTITUTE(SUBSTITUTE(SUBSTITUTE(G114,CHAR(160)," "),CHAR(9)," "),CHAR(10)," "),CHAR(11)," "),CHAR(12)," "),CHAR(13)," ")))=0,LEN(TRIM(SUBSTITUTE(SUBSTITUTE(SUBSTITUTE(SUBSTITUTE(SUBSTITUTE(SUBSTITUTE(H114,CHAR(160)," "),CHAR(9)," "),CHAR(10)," "),CHAR(11)," "),CHAR(12)," "),CHAR(13)," ")))=0,LEN(TRIM(SUBSTITUTE(SUBSTITUTE(SUBSTITUTE(SUBSTITUTE(SUBSTITUTE(SUBSTITUTE(I114,CHAR(160)," "),CHAR(9)," "),CHAR(10)," "),CHAR(11)," "),CHAR(12)," "),CHAR(13)," ")))=0,LEN(TRIM(SUBSTITUTE(SUBSTITUTE(SUBSTITUTE(SUBSTITUTE(SUBSTITUTE(SUBSTITUTE(J114,CHAR(160)," "),CHAR(9)," "),CHAR(10)," "),CHAR(11)," "),CHAR(12)," "),CHAR(13)," ")))=0,LEN(TRIM(SUBSTITUTE(SUBSTITUTE(SUBSTITUTE(SUBSTITUTE(SUBSTITUTE(SUBSTITUTE(K114,CHAR(160)," "),CHAR(9)," "),CHAR(10)," "),CHAR(11)," "),CHAR(12)," "),CHAR(13)," ")))=0,LEN(TRIM(SUBSTITUTE(SUBSTITUTE(SUBSTITUTE(SUBSTITUTE(SUBSTITUTE(SUBSTITUTE(L114,CHAR(160)," "),CHAR(9)," "),CHAR(10)," "),CHAR(11)," "),CHAR(12)," "),CHAR(13)," ")))=0,LEN(TRIM(SUBSTITUTE(SUBSTITUTE(SUBSTITUTE(SUBSTITUTE(SUBSTITUTE(SUBSTITUTE(M114,CHAR(160)," "),CHAR(9)," "),CHAR(10)," "),CHAR(11)," "),CHAR(12)," "),CHAR(13)," ")))=0,LEN(TRIM(SUBSTITUTE(SUBSTITUTE(SUBSTITUTE(SUBSTITUTE(SUBSTITUTE(SUBSTITUTE(N114,CHAR(160)," "),CHAR(9)," "),CHAR(10)," "),CHAR(11)," "),CHAR(12)," "),CHAR(13)," ")))=0),"INCOMPLETE",IF(OR(SUMPRODUCT(--EXACT(TRIM(SUBSTITUTE(SUBSTITUTE(SUBSTITUTE(SUBSTITUTE(SUBSTITUTE(SUBSTITUTE(E114,CHAR(160)," "),CHAR(9)," "),CHAR(10)," "),CHAR(11)," "),CHAR(12)," "),CHAR(13)," ")),validation_decision_use))=0,SUMPRODUCT(--EXACT(TRIM(SUBSTITUTE(SUBSTITUTE(SUBSTITUTE(SUBSTITUTE(SUBSTITUTE(SUBSTITUTE(F114,CHAR(160)," "),CHAR(9)," "),CHAR(10)," "),CHAR(11)," "),CHAR(12)," "),CHAR(13)," ")),validation_existing_view))=0,SUMPRODUCT(--EXACT(TRIM(SUBSTITUTE(SUBSTITUTE(SUBSTITUTE(SUBSTITUTE(SUBSTITUTE(SUBSTITUTE(G114,CHAR(160)," "),CHAR(9)," "),CHAR(10)," "),CHAR(11)," "),CHAR(12)," "),CHAR(13)," ")),validation_boundary_state))=0,SUMPRODUCT(--EXACT(TRIM(SUBSTITUTE(SUBSTITUTE(SUBSTITUTE(SUBSTITUTE(SUBSTITUTE(SUBSTITUTE(H114,CHAR(160)," "),CHAR(9)," "),CHAR(10)," "),CHAR(11)," "),CHAR(12)," "),CHAR(13)," ")),validation_boundary_effect))=0,SUMPRODUCT(--EXACT(TRIM(SUBSTITUTE(SUBSTITUTE(SUBSTITUTE(SUBSTITUTE(SUBSTITUTE(SUBSTITUTE(I114,CHAR(160)," "),CHAR(9)," "),CHAR(10)," "),CHAR(11)," "),CHAR(12)," "),CHAR(13)," ")),validation_boundary_state))=0,SUMPRODUCT(--EXACT(TRIM(SUBSTITUTE(SUBSTITUTE(SUBSTITUTE(SUBSTITUTE(SUBSTITUTE(SUBSTITUTE(J114,CHAR(160)," "),CHAR(9)," "),CHAR(10)," "),CHAR(11)," "),CHAR(12)," "),CHAR(13)," ")),validation_boundary_effect))=0,SUMPRODUCT(--EXACT(TRIM(SUBSTITUTE(SUBSTITUTE(SUBSTITUTE(SUBSTITUTE(SUBSTITUTE(SUBSTITUTE(K114,CHAR(160)," "),CHAR(9)," "),CHAR(10)," "),CHAR(11)," "),CHAR(12)," "),CHAR(13)," ")),validation_boundary_state))=0,SUMPRODUCT(--EXACT(TRIM(SUBSTITUTE(SUBSTITUTE(SUBSTITUTE(SUBSTITUTE(SUBSTITUTE(SUBSTITUTE(L114,CHAR(160)," "),CHAR(9)," "),CHAR(10)," "),CHAR(11)," "),CHAR(12)," "),CHAR(13)," ")),validation_boundary_effect))=0,SUMPRODUCT(--EXACT(TRIM(SUBSTITUTE(SUBSTITUTE(SUBSTITUTE(SUBSTITUTE(SUBSTITUTE(SUBSTITUTE(M114,CHAR(160)," "),CHAR(9)," "),CHAR(10)," "),CHAR(11)," "),CHAR(12)," "),CHAR(13)," ")),validation_boundary_state))=0,SUMPRODUCT(--EXACT(TRIM(SUBSTITUTE(SUBSTITUTE(SUBSTITUTE(SUBSTITUTE(SUBSTITUTE(SUBSTITUTE(N114,CHAR(160)," "),CHAR(9)," "),CHAR(10)," "),CHAR(11)," "),CHAR(12)," "),CHAR(13)," ")),validation_boundary_effect))=0),"INVALID_INPUT",IF(OR(TRIM(SUBSTITUTE(SUBSTITUTE(SUBSTITUTE(SUBSTITUTE(SUBSTITUTE(SUBSTITUTE(G114,CHAR(160)," "),CHAR(9)," "),CHAR(10)," "),CHAR(11)," "),CHAR(12)," "),CHAR(13)," "))="UNRESOLVED",TRIM(SUBSTITUTE(SUBSTITUTE(SUBSTITUTE(SUBSTITUTE(SUBSTITUTE(SUBSTITUTE(H114,CHAR(160)," "),CHAR(9)," "),CHAR(10)," "),CHAR(11)," "),CHAR(12)," "),CHAR(13)," "))="UNKNOWN",TRIM(SUBSTITUTE(SUBSTITUTE(SUBSTITUTE(SUBSTITUTE(SUBSTITUTE(SUBSTITUTE(I114,CHAR(160)," "),CHAR(9)," "),CHAR(10)," "),CHAR(11)," "),CHAR(12)," "),CHAR(13)," "))="UNRESOLVED",TRIM(SUBSTITUTE(SUBSTITUTE(SUBSTITUTE(SUBSTITUTE(SUBSTITUTE(SUBSTITUTE(J114,CHAR(160)," "),CHAR(9)," "),CHAR(10)," "),CHAR(11)," "),CHAR(12)," "),CHAR(13)," "))="UNKNOWN",TRIM(SUBSTITUTE(SUBSTITUTE(SUBSTITUTE(SUBSTITUTE(SUBSTITUTE(SUBSTITUTE(K114,CHAR(160)," "),CHAR(9)," "),CHAR(10)," "),CHAR(11)," "),CHAR(12)," "),CHAR(13)," "))="UNRESOLVED",TRIM(SUBSTITUTE(SUBSTITUTE(SUBSTITUTE(SUBSTITUTE(SUBSTITUTE(SUBSTITUTE(L114,CHAR(160)," "),CHAR(9)," "),CHAR(10)," "),CHAR(11)," "),CHAR(12)," "),CHAR(13)," "))="UNKNOWN",TRIM(SUBSTITUTE(SUBSTITUTE(SUBSTITUTE(SUBSTITUTE(SUBSTITUTE(SUBSTITUTE(M114,CHAR(160)," "),CHAR(9)," "),CHAR(10)," "),CHAR(11)," "),CHAR(12)," "),CHAR(13)," "))="UNRESOLVED",TRIM(SUBSTITUTE(SUBSTITUTE(SUBSTITUTE(SUBSTITUTE(SUBSTITUTE(SUBSTITUTE(N114,CHAR(160)," "),CHAR(9)," "),CHAR(10)," "),CHAR(11)," "),CHAR(12)," "),CHAR(13)," "))="UNKNOWN"),"RESOLVE_SCOPE",IF(AND(TRIM(SUBSTITUTE(SUBSTITUTE(SUBSTITUTE(SUBSTITUTE(SUBSTITUTE(SUBSTITUTE(F114,CHAR(160)," "),CHAR(9)," "),CHAR(10)," "),CHAR(11)," "),CHAR(12)," "),CHAR(13)," "))="CURRENT",OR(TRIM(SUBSTITUTE(SUBSTITUTE(SUBSTITUTE(SUBSTITUTE(SUBSTITUTE(SUBSTITUTE(H114,CHAR(160)," "),CHAR(9)," "),CHAR(10)," "),CHAR(11)," "),CHAR(12)," "),CHAR(13)," "))="MATERIAL",TRIM(SUBSTITUTE(SUBSTITUTE(SUBSTITUTE(SUBSTITUTE(SUBSTITUTE(SUBSTITUTE(J114,CHAR(160)," "),CHAR(9)," "),CHAR(10)," "),CHAR(11)," "),CHAR(12)," "),CHAR(13)," "))="MATERIAL",TRIM(SUBSTITUTE(SUBSTITUTE(SUBSTITUTE(SUBSTITUTE(SUBSTITUTE(SUBSTITUTE(L114,CHAR(160)," "),CHAR(9)," "),CHAR(10)," "),CHAR(11)," "),CHAR(12)," "),CHAR(13)," "))="MATERIAL",TRIM(SUBSTITUTE(SUBSTITUTE(SUBSTITUTE(SUBSTITUTE(SUBSTITUTE(SUBSTITUTE(N114,CHAR(160)," "),CHAR(9)," "),CHAR(10)," "),CHAR(11)," "),CHAR(12)," "),CHAR(13)," "))="MATERIAL")),"REOPEN_VIEW",IF((--(TRIM(SUBSTITUTE(SUBSTITUTE(SUBSTITUTE(SUBSTITUTE(SUBSTITUTE(SUBSTITUTE(H114,CHAR(160)," "),CHAR(9)," "),CHAR(10)," "),CHAR(11)," "),CHAR(12)," "),CHAR(13)," "))="MATERIAL")+--(TRIM(SUBSTITUTE(SUBSTITUTE(SUBSTITUTE(SUBSTITUTE(SUBSTITUTE(SUBSTITUTE(J114,CHAR(160)," "),CHAR(9)," "),CHAR(10)," "),CHAR(11)," "),CHAR(12)," "),CHAR(13)," "))="MATERIAL")+--(TRIM(SUBSTITUTE(SUBSTITUTE(SUBSTITUTE(SUBSTITUTE(SUBSTITUTE(SUBSTITUTE(L114,CHAR(160)," "),CHAR(9)," "),CHAR(10)," "),CHAR(11)," "),CHAR(12)," "),CHAR(13)," "))="MATERIAL")+--(TRIM(SUBSTITUTE(SUBSTITUTE(SUBSTITUTE(SUBSTITUTE(SUBSTITUTE(SUBSTITUTE(N114,CHAR(160)," "),CHAR(9)," "),CHAR(10)," "),CHAR(11)," "),CHAR(12)," "),CHAR(13)," "))="MATERIAL"))&gt;1,"SPLIT_MULTIPLE",IF(TRIM(SUBSTITUTE(SUBSTITUTE(SUBSTITUTE(SUBSTITUTE(SUBSTITUTE(SUBSTITUTE(H114,CHAR(160)," "),CHAR(9)," "),CHAR(10)," "),CHAR(11)," "),CHAR(12)," "),CHAR(13)," "))="MATERIAL","SPLIT_BUYER",IF(TRIM(SUBSTITUTE(SUBSTITUTE(SUBSTITUTE(SUBSTITUTE(SUBSTITUTE(SUBSTITUTE(J114,CHAR(160)," "),CHAR(9)," "),CHAR(10)," "),CHAR(11)," "),CHAR(12)," "),CHAR(13)," "))="MATERIAL","SPLIT_OFFER",IF(TRIM(SUBSTITUTE(SUBSTITUTE(SUBSTITUTE(SUBSTITUTE(SUBSTITUTE(SUBSTITUTE(L114,CHAR(160)," "),CHAR(9)," "),CHAR(10)," "),CHAR(11)," "),CHAR(12)," "),CHAR(13)," "))="MATERIAL","SPLIT_MARKET",IF(TRIM(SUBSTITUTE(SUBSTITUTE(SUBSTITUTE(SUBSTITUTE(SUBSTITUTE(SUBSTITUTE(N114,CHAR(160)," "),CHAR(9)," "),CHAR(10)," "),CHAR(11)," "),CHAR(12)," "),CHAR(13)," "))="MATERIAL","SPLIT_GEOGRAPHY","USE_ONE_VIEW")))))))))))</f>
      </c>
      <c r="R114" s="46">
        <f>IF(Q114=O114,"PASS","FAIL")</f>
      </c>
      <c r="S114" t="str">
        <v>{"decision_use":"strategy","existing_view":"CURRENT","buyer_state":"ESTABLISHED","buyer_effect":"MATERIAL","buyer_label":"Enterprise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14" t="str">
        <v>Workbook formula applies — original canonical fixture</v>
      </c>
      <c r="U114" t="str">
        <v>REOPEN_VIEW</v>
      </c>
      <c r="V114" t="str">
        <v>OBJECT</v>
      </c>
      <c r="W114" t="str">
        <v>Enterprise buying group</v>
      </c>
      <c r="X114" t="str">
        <v>Enterprise platform</v>
      </c>
      <c r="Y114" t="str">
        <v>Secure workflow coordination</v>
      </c>
      <c r="Z114" t="str">
        <v>EU buyers with confirmed serviceability</v>
      </c>
      <c r="AA114" t="str">
        <v>COMPLETE</v>
      </c>
      <c r="AB114" t="str">
        <v>READY_FOR_HANDOFF</v>
      </c>
      <c r="AC114">
        <f>IF(OR(LEN(TRIM(SUBSTITUTE(SUBSTITUTE(SUBSTITUTE(SUBSTITUTE(SUBSTITUTE(SUBSTITUTE(W114,CHAR(160)," "),CHAR(9)," "),CHAR(10)," "),CHAR(11)," "),CHAR(12)," "),CHAR(13)," ")))=0,LEN(TRIM(SUBSTITUTE(SUBSTITUTE(SUBSTITUTE(SUBSTITUTE(SUBSTITUTE(SUBSTITUTE(X114,CHAR(160)," "),CHAR(9)," "),CHAR(10)," "),CHAR(11)," "),CHAR(12)," "),CHAR(13)," ")))=0,LEN(TRIM(SUBSTITUTE(SUBSTITUTE(SUBSTITUTE(SUBSTITUTE(SUBSTITUTE(SUBSTITUTE(Y114,CHAR(160)," "),CHAR(9)," "),CHAR(10)," "),CHAR(11)," "),CHAR(12)," "),CHAR(13)," ")))=0,LEN(TRIM(SUBSTITUTE(SUBSTITUTE(SUBSTITUTE(SUBSTITUTE(SUBSTITUTE(SUBSTITUTE(Z114,CHAR(160)," "),CHAR(9)," "),CHAR(10)," "),CHAR(11)," "),CHAR(12)," "),CHAR(13)," ")))=0),"INCOMPLETE","COMPLETE")</f>
      </c>
      <c r="AD114">
        <f>IF(AC114=AA114,"PASS","FAIL")</f>
      </c>
      <c r="AE114">
        <f>IF(OR(Q114="INVALID_INPUT",Q114="INCOMPLETE",Q114="RESOLVE_SCOPE",AC114="INCOMPLETE"),"NOT_READY_TO_PUBLISH","READY_FOR_HANDOFF")</f>
      </c>
      <c r="AF114">
        <f>IF(AE114=AB114,"PASS","FAIL")</f>
      </c>
    </row>
    <row r="115">
      <c r="A115" t="str">
        <v>REOPEN-006</v>
      </c>
      <c r="B115" t="str">
        <v>lifecycle</v>
      </c>
      <c r="C115" t="str">
        <v>Existing view with material market + geography</v>
      </c>
      <c r="D115" t="str">
        <v>YES</v>
      </c>
      <c r="E115" s="40" t="str">
        <v>strategy</v>
      </c>
      <c r="F115" s="40" t="str">
        <v>CURRENT</v>
      </c>
      <c r="G115" s="40" t="str">
        <v>ESTABLISHED</v>
      </c>
      <c r="H115" s="40" t="str">
        <v>SAME</v>
      </c>
      <c r="I115" s="40" t="str">
        <v>ESTABLISHED</v>
      </c>
      <c r="J115" s="40" t="str">
        <v>SAME</v>
      </c>
      <c r="K115" s="40" t="str">
        <v>ESTABLISHED</v>
      </c>
      <c r="L115" s="40" t="str">
        <v>MATERIAL</v>
      </c>
      <c r="M115" s="40" t="str">
        <v>ESTABLISHED</v>
      </c>
      <c r="N115" s="40" t="str">
        <v>MATERIAL</v>
      </c>
      <c r="O115" t="str">
        <v>REOPEN_VIEW</v>
      </c>
      <c r="P115" t="str">
        <v>market|geography</v>
      </c>
      <c r="Q115" s="46">
        <f>IF(V115="OBJECT_INVALID_FIELD_TYPE","INVALID_INPUT",IF(V115&lt;&gt;"OBJECT","INCOMPLETE",IF(OR(LEN(TRIM(SUBSTITUTE(SUBSTITUTE(SUBSTITUTE(SUBSTITUTE(SUBSTITUTE(SUBSTITUTE(E115,CHAR(160)," "),CHAR(9)," "),CHAR(10)," "),CHAR(11)," "),CHAR(12)," "),CHAR(13)," ")))=0,LEN(TRIM(SUBSTITUTE(SUBSTITUTE(SUBSTITUTE(SUBSTITUTE(SUBSTITUTE(SUBSTITUTE(F115,CHAR(160)," "),CHAR(9)," "),CHAR(10)," "),CHAR(11)," "),CHAR(12)," "),CHAR(13)," ")))=0,LEN(TRIM(SUBSTITUTE(SUBSTITUTE(SUBSTITUTE(SUBSTITUTE(SUBSTITUTE(SUBSTITUTE(G115,CHAR(160)," "),CHAR(9)," "),CHAR(10)," "),CHAR(11)," "),CHAR(12)," "),CHAR(13)," ")))=0,LEN(TRIM(SUBSTITUTE(SUBSTITUTE(SUBSTITUTE(SUBSTITUTE(SUBSTITUTE(SUBSTITUTE(H115,CHAR(160)," "),CHAR(9)," "),CHAR(10)," "),CHAR(11)," "),CHAR(12)," "),CHAR(13)," ")))=0,LEN(TRIM(SUBSTITUTE(SUBSTITUTE(SUBSTITUTE(SUBSTITUTE(SUBSTITUTE(SUBSTITUTE(I115,CHAR(160)," "),CHAR(9)," "),CHAR(10)," "),CHAR(11)," "),CHAR(12)," "),CHAR(13)," ")))=0,LEN(TRIM(SUBSTITUTE(SUBSTITUTE(SUBSTITUTE(SUBSTITUTE(SUBSTITUTE(SUBSTITUTE(J115,CHAR(160)," "),CHAR(9)," "),CHAR(10)," "),CHAR(11)," "),CHAR(12)," "),CHAR(13)," ")))=0,LEN(TRIM(SUBSTITUTE(SUBSTITUTE(SUBSTITUTE(SUBSTITUTE(SUBSTITUTE(SUBSTITUTE(K115,CHAR(160)," "),CHAR(9)," "),CHAR(10)," "),CHAR(11)," "),CHAR(12)," "),CHAR(13)," ")))=0,LEN(TRIM(SUBSTITUTE(SUBSTITUTE(SUBSTITUTE(SUBSTITUTE(SUBSTITUTE(SUBSTITUTE(L115,CHAR(160)," "),CHAR(9)," "),CHAR(10)," "),CHAR(11)," "),CHAR(12)," "),CHAR(13)," ")))=0,LEN(TRIM(SUBSTITUTE(SUBSTITUTE(SUBSTITUTE(SUBSTITUTE(SUBSTITUTE(SUBSTITUTE(M115,CHAR(160)," "),CHAR(9)," "),CHAR(10)," "),CHAR(11)," "),CHAR(12)," "),CHAR(13)," ")))=0,LEN(TRIM(SUBSTITUTE(SUBSTITUTE(SUBSTITUTE(SUBSTITUTE(SUBSTITUTE(SUBSTITUTE(N115,CHAR(160)," "),CHAR(9)," "),CHAR(10)," "),CHAR(11)," "),CHAR(12)," "),CHAR(13)," ")))=0),"INCOMPLETE",IF(OR(SUMPRODUCT(--EXACT(TRIM(SUBSTITUTE(SUBSTITUTE(SUBSTITUTE(SUBSTITUTE(SUBSTITUTE(SUBSTITUTE(E115,CHAR(160)," "),CHAR(9)," "),CHAR(10)," "),CHAR(11)," "),CHAR(12)," "),CHAR(13)," ")),validation_decision_use))=0,SUMPRODUCT(--EXACT(TRIM(SUBSTITUTE(SUBSTITUTE(SUBSTITUTE(SUBSTITUTE(SUBSTITUTE(SUBSTITUTE(F115,CHAR(160)," "),CHAR(9)," "),CHAR(10)," "),CHAR(11)," "),CHAR(12)," "),CHAR(13)," ")),validation_existing_view))=0,SUMPRODUCT(--EXACT(TRIM(SUBSTITUTE(SUBSTITUTE(SUBSTITUTE(SUBSTITUTE(SUBSTITUTE(SUBSTITUTE(G115,CHAR(160)," "),CHAR(9)," "),CHAR(10)," "),CHAR(11)," "),CHAR(12)," "),CHAR(13)," ")),validation_boundary_state))=0,SUMPRODUCT(--EXACT(TRIM(SUBSTITUTE(SUBSTITUTE(SUBSTITUTE(SUBSTITUTE(SUBSTITUTE(SUBSTITUTE(H115,CHAR(160)," "),CHAR(9)," "),CHAR(10)," "),CHAR(11)," "),CHAR(12)," "),CHAR(13)," ")),validation_boundary_effect))=0,SUMPRODUCT(--EXACT(TRIM(SUBSTITUTE(SUBSTITUTE(SUBSTITUTE(SUBSTITUTE(SUBSTITUTE(SUBSTITUTE(I115,CHAR(160)," "),CHAR(9)," "),CHAR(10)," "),CHAR(11)," "),CHAR(12)," "),CHAR(13)," ")),validation_boundary_state))=0,SUMPRODUCT(--EXACT(TRIM(SUBSTITUTE(SUBSTITUTE(SUBSTITUTE(SUBSTITUTE(SUBSTITUTE(SUBSTITUTE(J115,CHAR(160)," "),CHAR(9)," "),CHAR(10)," "),CHAR(11)," "),CHAR(12)," "),CHAR(13)," ")),validation_boundary_effect))=0,SUMPRODUCT(--EXACT(TRIM(SUBSTITUTE(SUBSTITUTE(SUBSTITUTE(SUBSTITUTE(SUBSTITUTE(SUBSTITUTE(K115,CHAR(160)," "),CHAR(9)," "),CHAR(10)," "),CHAR(11)," "),CHAR(12)," "),CHAR(13)," ")),validation_boundary_state))=0,SUMPRODUCT(--EXACT(TRIM(SUBSTITUTE(SUBSTITUTE(SUBSTITUTE(SUBSTITUTE(SUBSTITUTE(SUBSTITUTE(L115,CHAR(160)," "),CHAR(9)," "),CHAR(10)," "),CHAR(11)," "),CHAR(12)," "),CHAR(13)," ")),validation_boundary_effect))=0,SUMPRODUCT(--EXACT(TRIM(SUBSTITUTE(SUBSTITUTE(SUBSTITUTE(SUBSTITUTE(SUBSTITUTE(SUBSTITUTE(M115,CHAR(160)," "),CHAR(9)," "),CHAR(10)," "),CHAR(11)," "),CHAR(12)," "),CHAR(13)," ")),validation_boundary_state))=0,SUMPRODUCT(--EXACT(TRIM(SUBSTITUTE(SUBSTITUTE(SUBSTITUTE(SUBSTITUTE(SUBSTITUTE(SUBSTITUTE(N115,CHAR(160)," "),CHAR(9)," "),CHAR(10)," "),CHAR(11)," "),CHAR(12)," "),CHAR(13)," ")),validation_boundary_effect))=0),"INVALID_INPUT",IF(OR(TRIM(SUBSTITUTE(SUBSTITUTE(SUBSTITUTE(SUBSTITUTE(SUBSTITUTE(SUBSTITUTE(G115,CHAR(160)," "),CHAR(9)," "),CHAR(10)," "),CHAR(11)," "),CHAR(12)," "),CHAR(13)," "))="UNRESOLVED",TRIM(SUBSTITUTE(SUBSTITUTE(SUBSTITUTE(SUBSTITUTE(SUBSTITUTE(SUBSTITUTE(H115,CHAR(160)," "),CHAR(9)," "),CHAR(10)," "),CHAR(11)," "),CHAR(12)," "),CHAR(13)," "))="UNKNOWN",TRIM(SUBSTITUTE(SUBSTITUTE(SUBSTITUTE(SUBSTITUTE(SUBSTITUTE(SUBSTITUTE(I115,CHAR(160)," "),CHAR(9)," "),CHAR(10)," "),CHAR(11)," "),CHAR(12)," "),CHAR(13)," "))="UNRESOLVED",TRIM(SUBSTITUTE(SUBSTITUTE(SUBSTITUTE(SUBSTITUTE(SUBSTITUTE(SUBSTITUTE(J115,CHAR(160)," "),CHAR(9)," "),CHAR(10)," "),CHAR(11)," "),CHAR(12)," "),CHAR(13)," "))="UNKNOWN",TRIM(SUBSTITUTE(SUBSTITUTE(SUBSTITUTE(SUBSTITUTE(SUBSTITUTE(SUBSTITUTE(K115,CHAR(160)," "),CHAR(9)," "),CHAR(10)," "),CHAR(11)," "),CHAR(12)," "),CHAR(13)," "))="UNRESOLVED",TRIM(SUBSTITUTE(SUBSTITUTE(SUBSTITUTE(SUBSTITUTE(SUBSTITUTE(SUBSTITUTE(L115,CHAR(160)," "),CHAR(9)," "),CHAR(10)," "),CHAR(11)," "),CHAR(12)," "),CHAR(13)," "))="UNKNOWN",TRIM(SUBSTITUTE(SUBSTITUTE(SUBSTITUTE(SUBSTITUTE(SUBSTITUTE(SUBSTITUTE(M115,CHAR(160)," "),CHAR(9)," "),CHAR(10)," "),CHAR(11)," "),CHAR(12)," "),CHAR(13)," "))="UNRESOLVED",TRIM(SUBSTITUTE(SUBSTITUTE(SUBSTITUTE(SUBSTITUTE(SUBSTITUTE(SUBSTITUTE(N115,CHAR(160)," "),CHAR(9)," "),CHAR(10)," "),CHAR(11)," "),CHAR(12)," "),CHAR(13)," "))="UNKNOWN"),"RESOLVE_SCOPE",IF(AND(TRIM(SUBSTITUTE(SUBSTITUTE(SUBSTITUTE(SUBSTITUTE(SUBSTITUTE(SUBSTITUTE(F115,CHAR(160)," "),CHAR(9)," "),CHAR(10)," "),CHAR(11)," "),CHAR(12)," "),CHAR(13)," "))="CURRENT",OR(TRIM(SUBSTITUTE(SUBSTITUTE(SUBSTITUTE(SUBSTITUTE(SUBSTITUTE(SUBSTITUTE(H115,CHAR(160)," "),CHAR(9)," "),CHAR(10)," "),CHAR(11)," "),CHAR(12)," "),CHAR(13)," "))="MATERIAL",TRIM(SUBSTITUTE(SUBSTITUTE(SUBSTITUTE(SUBSTITUTE(SUBSTITUTE(SUBSTITUTE(J115,CHAR(160)," "),CHAR(9)," "),CHAR(10)," "),CHAR(11)," "),CHAR(12)," "),CHAR(13)," "))="MATERIAL",TRIM(SUBSTITUTE(SUBSTITUTE(SUBSTITUTE(SUBSTITUTE(SUBSTITUTE(SUBSTITUTE(L115,CHAR(160)," "),CHAR(9)," "),CHAR(10)," "),CHAR(11)," "),CHAR(12)," "),CHAR(13)," "))="MATERIAL",TRIM(SUBSTITUTE(SUBSTITUTE(SUBSTITUTE(SUBSTITUTE(SUBSTITUTE(SUBSTITUTE(N115,CHAR(160)," "),CHAR(9)," "),CHAR(10)," "),CHAR(11)," "),CHAR(12)," "),CHAR(13)," "))="MATERIAL")),"REOPEN_VIEW",IF((--(TRIM(SUBSTITUTE(SUBSTITUTE(SUBSTITUTE(SUBSTITUTE(SUBSTITUTE(SUBSTITUTE(H115,CHAR(160)," "),CHAR(9)," "),CHAR(10)," "),CHAR(11)," "),CHAR(12)," "),CHAR(13)," "))="MATERIAL")+--(TRIM(SUBSTITUTE(SUBSTITUTE(SUBSTITUTE(SUBSTITUTE(SUBSTITUTE(SUBSTITUTE(J115,CHAR(160)," "),CHAR(9)," "),CHAR(10)," "),CHAR(11)," "),CHAR(12)," "),CHAR(13)," "))="MATERIAL")+--(TRIM(SUBSTITUTE(SUBSTITUTE(SUBSTITUTE(SUBSTITUTE(SUBSTITUTE(SUBSTITUTE(L115,CHAR(160)," "),CHAR(9)," "),CHAR(10)," "),CHAR(11)," "),CHAR(12)," "),CHAR(13)," "))="MATERIAL")+--(TRIM(SUBSTITUTE(SUBSTITUTE(SUBSTITUTE(SUBSTITUTE(SUBSTITUTE(SUBSTITUTE(N115,CHAR(160)," "),CHAR(9)," "),CHAR(10)," "),CHAR(11)," "),CHAR(12)," "),CHAR(13)," "))="MATERIAL"))&gt;1,"SPLIT_MULTIPLE",IF(TRIM(SUBSTITUTE(SUBSTITUTE(SUBSTITUTE(SUBSTITUTE(SUBSTITUTE(SUBSTITUTE(H115,CHAR(160)," "),CHAR(9)," "),CHAR(10)," "),CHAR(11)," "),CHAR(12)," "),CHAR(13)," "))="MATERIAL","SPLIT_BUYER",IF(TRIM(SUBSTITUTE(SUBSTITUTE(SUBSTITUTE(SUBSTITUTE(SUBSTITUTE(SUBSTITUTE(J115,CHAR(160)," "),CHAR(9)," "),CHAR(10)," "),CHAR(11)," "),CHAR(12)," "),CHAR(13)," "))="MATERIAL","SPLIT_OFFER",IF(TRIM(SUBSTITUTE(SUBSTITUTE(SUBSTITUTE(SUBSTITUTE(SUBSTITUTE(SUBSTITUTE(L115,CHAR(160)," "),CHAR(9)," "),CHAR(10)," "),CHAR(11)," "),CHAR(12)," "),CHAR(13)," "))="MATERIAL","SPLIT_MARKET",IF(TRIM(SUBSTITUTE(SUBSTITUTE(SUBSTITUTE(SUBSTITUTE(SUBSTITUTE(SUBSTITUTE(N115,CHAR(160)," "),CHAR(9)," "),CHAR(10)," "),CHAR(11)," "),CHAR(12)," "),CHAR(13)," "))="MATERIAL","SPLIT_GEOGRAPHY","USE_ONE_VIEW")))))))))))</f>
      </c>
      <c r="R115" s="46">
        <f>IF(Q115=O115,"PASS","FAIL")</f>
      </c>
      <c r="S115" t="str">
        <v>{"decision_use":"strategy","existing_view":"CURRENT","buyer_state":"ESTABLISHED","buyer_effect":"SAME","buyer_label":"Enterprise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115" t="str">
        <v>Workbook formula applies — original canonical fixture</v>
      </c>
      <c r="U115" t="str">
        <v>REOPEN_VIEW</v>
      </c>
      <c r="V115" t="str">
        <v>OBJECT</v>
      </c>
      <c r="W115" t="str">
        <v>Enterprise buying group</v>
      </c>
      <c r="X115" t="str">
        <v>Enterprise platform</v>
      </c>
      <c r="Y115" t="str">
        <v>Secure workflow coordination</v>
      </c>
      <c r="Z115" t="str">
        <v>EU buyers with confirmed serviceability</v>
      </c>
      <c r="AA115" t="str">
        <v>COMPLETE</v>
      </c>
      <c r="AB115" t="str">
        <v>READY_FOR_HANDOFF</v>
      </c>
      <c r="AC115">
        <f>IF(OR(LEN(TRIM(SUBSTITUTE(SUBSTITUTE(SUBSTITUTE(SUBSTITUTE(SUBSTITUTE(SUBSTITUTE(W115,CHAR(160)," "),CHAR(9)," "),CHAR(10)," "),CHAR(11)," "),CHAR(12)," "),CHAR(13)," ")))=0,LEN(TRIM(SUBSTITUTE(SUBSTITUTE(SUBSTITUTE(SUBSTITUTE(SUBSTITUTE(SUBSTITUTE(X115,CHAR(160)," "),CHAR(9)," "),CHAR(10)," "),CHAR(11)," "),CHAR(12)," "),CHAR(13)," ")))=0,LEN(TRIM(SUBSTITUTE(SUBSTITUTE(SUBSTITUTE(SUBSTITUTE(SUBSTITUTE(SUBSTITUTE(Y115,CHAR(160)," "),CHAR(9)," "),CHAR(10)," "),CHAR(11)," "),CHAR(12)," "),CHAR(13)," ")))=0,LEN(TRIM(SUBSTITUTE(SUBSTITUTE(SUBSTITUTE(SUBSTITUTE(SUBSTITUTE(SUBSTITUTE(Z115,CHAR(160)," "),CHAR(9)," "),CHAR(10)," "),CHAR(11)," "),CHAR(12)," "),CHAR(13)," ")))=0),"INCOMPLETE","COMPLETE")</f>
      </c>
      <c r="AD115">
        <f>IF(AC115=AA115,"PASS","FAIL")</f>
      </c>
      <c r="AE115">
        <f>IF(OR(Q115="INVALID_INPUT",Q115="INCOMPLETE",Q115="RESOLVE_SCOPE",AC115="INCOMPLETE"),"NOT_READY_TO_PUBLISH","READY_FOR_HANDOFF")</f>
      </c>
      <c r="AF115">
        <f>IF(AE115=AB115,"PASS","FAIL")</f>
      </c>
    </row>
    <row r="116">
      <c r="A116" t="str">
        <v>REOPEN-007</v>
      </c>
      <c r="B116" t="str">
        <v>lifecycle</v>
      </c>
      <c r="C116" t="str">
        <v>Existing view with material buyer + market + geography</v>
      </c>
      <c r="D116" t="str">
        <v>YES</v>
      </c>
      <c r="E116" s="40" t="str">
        <v>strategy</v>
      </c>
      <c r="F116" s="40" t="str">
        <v>CURRENT</v>
      </c>
      <c r="G116" s="40" t="str">
        <v>ESTABLISHED</v>
      </c>
      <c r="H116" s="40" t="str">
        <v>MATERIAL</v>
      </c>
      <c r="I116" s="40" t="str">
        <v>ESTABLISHED</v>
      </c>
      <c r="J116" s="40" t="str">
        <v>SAME</v>
      </c>
      <c r="K116" s="40" t="str">
        <v>ESTABLISHED</v>
      </c>
      <c r="L116" s="40" t="str">
        <v>MATERIAL</v>
      </c>
      <c r="M116" s="40" t="str">
        <v>ESTABLISHED</v>
      </c>
      <c r="N116" s="40" t="str">
        <v>MATERIAL</v>
      </c>
      <c r="O116" t="str">
        <v>REOPEN_VIEW</v>
      </c>
      <c r="P116" t="str">
        <v>buyer|market|geography</v>
      </c>
      <c r="Q116" s="46">
        <f>IF(V116="OBJECT_INVALID_FIELD_TYPE","INVALID_INPUT",IF(V116&lt;&gt;"OBJECT","INCOMPLETE",IF(OR(LEN(TRIM(SUBSTITUTE(SUBSTITUTE(SUBSTITUTE(SUBSTITUTE(SUBSTITUTE(SUBSTITUTE(E116,CHAR(160)," "),CHAR(9)," "),CHAR(10)," "),CHAR(11)," "),CHAR(12)," "),CHAR(13)," ")))=0,LEN(TRIM(SUBSTITUTE(SUBSTITUTE(SUBSTITUTE(SUBSTITUTE(SUBSTITUTE(SUBSTITUTE(F116,CHAR(160)," "),CHAR(9)," "),CHAR(10)," "),CHAR(11)," "),CHAR(12)," "),CHAR(13)," ")))=0,LEN(TRIM(SUBSTITUTE(SUBSTITUTE(SUBSTITUTE(SUBSTITUTE(SUBSTITUTE(SUBSTITUTE(G116,CHAR(160)," "),CHAR(9)," "),CHAR(10)," "),CHAR(11)," "),CHAR(12)," "),CHAR(13)," ")))=0,LEN(TRIM(SUBSTITUTE(SUBSTITUTE(SUBSTITUTE(SUBSTITUTE(SUBSTITUTE(SUBSTITUTE(H116,CHAR(160)," "),CHAR(9)," "),CHAR(10)," "),CHAR(11)," "),CHAR(12)," "),CHAR(13)," ")))=0,LEN(TRIM(SUBSTITUTE(SUBSTITUTE(SUBSTITUTE(SUBSTITUTE(SUBSTITUTE(SUBSTITUTE(I116,CHAR(160)," "),CHAR(9)," "),CHAR(10)," "),CHAR(11)," "),CHAR(12)," "),CHAR(13)," ")))=0,LEN(TRIM(SUBSTITUTE(SUBSTITUTE(SUBSTITUTE(SUBSTITUTE(SUBSTITUTE(SUBSTITUTE(J116,CHAR(160)," "),CHAR(9)," "),CHAR(10)," "),CHAR(11)," "),CHAR(12)," "),CHAR(13)," ")))=0,LEN(TRIM(SUBSTITUTE(SUBSTITUTE(SUBSTITUTE(SUBSTITUTE(SUBSTITUTE(SUBSTITUTE(K116,CHAR(160)," "),CHAR(9)," "),CHAR(10)," "),CHAR(11)," "),CHAR(12)," "),CHAR(13)," ")))=0,LEN(TRIM(SUBSTITUTE(SUBSTITUTE(SUBSTITUTE(SUBSTITUTE(SUBSTITUTE(SUBSTITUTE(L116,CHAR(160)," "),CHAR(9)," "),CHAR(10)," "),CHAR(11)," "),CHAR(12)," "),CHAR(13)," ")))=0,LEN(TRIM(SUBSTITUTE(SUBSTITUTE(SUBSTITUTE(SUBSTITUTE(SUBSTITUTE(SUBSTITUTE(M116,CHAR(160)," "),CHAR(9)," "),CHAR(10)," "),CHAR(11)," "),CHAR(12)," "),CHAR(13)," ")))=0,LEN(TRIM(SUBSTITUTE(SUBSTITUTE(SUBSTITUTE(SUBSTITUTE(SUBSTITUTE(SUBSTITUTE(N116,CHAR(160)," "),CHAR(9)," "),CHAR(10)," "),CHAR(11)," "),CHAR(12)," "),CHAR(13)," ")))=0),"INCOMPLETE",IF(OR(SUMPRODUCT(--EXACT(TRIM(SUBSTITUTE(SUBSTITUTE(SUBSTITUTE(SUBSTITUTE(SUBSTITUTE(SUBSTITUTE(E116,CHAR(160)," "),CHAR(9)," "),CHAR(10)," "),CHAR(11)," "),CHAR(12)," "),CHAR(13)," ")),validation_decision_use))=0,SUMPRODUCT(--EXACT(TRIM(SUBSTITUTE(SUBSTITUTE(SUBSTITUTE(SUBSTITUTE(SUBSTITUTE(SUBSTITUTE(F116,CHAR(160)," "),CHAR(9)," "),CHAR(10)," "),CHAR(11)," "),CHAR(12)," "),CHAR(13)," ")),validation_existing_view))=0,SUMPRODUCT(--EXACT(TRIM(SUBSTITUTE(SUBSTITUTE(SUBSTITUTE(SUBSTITUTE(SUBSTITUTE(SUBSTITUTE(G116,CHAR(160)," "),CHAR(9)," "),CHAR(10)," "),CHAR(11)," "),CHAR(12)," "),CHAR(13)," ")),validation_boundary_state))=0,SUMPRODUCT(--EXACT(TRIM(SUBSTITUTE(SUBSTITUTE(SUBSTITUTE(SUBSTITUTE(SUBSTITUTE(SUBSTITUTE(H116,CHAR(160)," "),CHAR(9)," "),CHAR(10)," "),CHAR(11)," "),CHAR(12)," "),CHAR(13)," ")),validation_boundary_effect))=0,SUMPRODUCT(--EXACT(TRIM(SUBSTITUTE(SUBSTITUTE(SUBSTITUTE(SUBSTITUTE(SUBSTITUTE(SUBSTITUTE(I116,CHAR(160)," "),CHAR(9)," "),CHAR(10)," "),CHAR(11)," "),CHAR(12)," "),CHAR(13)," ")),validation_boundary_state))=0,SUMPRODUCT(--EXACT(TRIM(SUBSTITUTE(SUBSTITUTE(SUBSTITUTE(SUBSTITUTE(SUBSTITUTE(SUBSTITUTE(J116,CHAR(160)," "),CHAR(9)," "),CHAR(10)," "),CHAR(11)," "),CHAR(12)," "),CHAR(13)," ")),validation_boundary_effect))=0,SUMPRODUCT(--EXACT(TRIM(SUBSTITUTE(SUBSTITUTE(SUBSTITUTE(SUBSTITUTE(SUBSTITUTE(SUBSTITUTE(K116,CHAR(160)," "),CHAR(9)," "),CHAR(10)," "),CHAR(11)," "),CHAR(12)," "),CHAR(13)," ")),validation_boundary_state))=0,SUMPRODUCT(--EXACT(TRIM(SUBSTITUTE(SUBSTITUTE(SUBSTITUTE(SUBSTITUTE(SUBSTITUTE(SUBSTITUTE(L116,CHAR(160)," "),CHAR(9)," "),CHAR(10)," "),CHAR(11)," "),CHAR(12)," "),CHAR(13)," ")),validation_boundary_effect))=0,SUMPRODUCT(--EXACT(TRIM(SUBSTITUTE(SUBSTITUTE(SUBSTITUTE(SUBSTITUTE(SUBSTITUTE(SUBSTITUTE(M116,CHAR(160)," "),CHAR(9)," "),CHAR(10)," "),CHAR(11)," "),CHAR(12)," "),CHAR(13)," ")),validation_boundary_state))=0,SUMPRODUCT(--EXACT(TRIM(SUBSTITUTE(SUBSTITUTE(SUBSTITUTE(SUBSTITUTE(SUBSTITUTE(SUBSTITUTE(N116,CHAR(160)," "),CHAR(9)," "),CHAR(10)," "),CHAR(11)," "),CHAR(12)," "),CHAR(13)," ")),validation_boundary_effect))=0),"INVALID_INPUT",IF(OR(TRIM(SUBSTITUTE(SUBSTITUTE(SUBSTITUTE(SUBSTITUTE(SUBSTITUTE(SUBSTITUTE(G116,CHAR(160)," "),CHAR(9)," "),CHAR(10)," "),CHAR(11)," "),CHAR(12)," "),CHAR(13)," "))="UNRESOLVED",TRIM(SUBSTITUTE(SUBSTITUTE(SUBSTITUTE(SUBSTITUTE(SUBSTITUTE(SUBSTITUTE(H116,CHAR(160)," "),CHAR(9)," "),CHAR(10)," "),CHAR(11)," "),CHAR(12)," "),CHAR(13)," "))="UNKNOWN",TRIM(SUBSTITUTE(SUBSTITUTE(SUBSTITUTE(SUBSTITUTE(SUBSTITUTE(SUBSTITUTE(I116,CHAR(160)," "),CHAR(9)," "),CHAR(10)," "),CHAR(11)," "),CHAR(12)," "),CHAR(13)," "))="UNRESOLVED",TRIM(SUBSTITUTE(SUBSTITUTE(SUBSTITUTE(SUBSTITUTE(SUBSTITUTE(SUBSTITUTE(J116,CHAR(160)," "),CHAR(9)," "),CHAR(10)," "),CHAR(11)," "),CHAR(12)," "),CHAR(13)," "))="UNKNOWN",TRIM(SUBSTITUTE(SUBSTITUTE(SUBSTITUTE(SUBSTITUTE(SUBSTITUTE(SUBSTITUTE(K116,CHAR(160)," "),CHAR(9)," "),CHAR(10)," "),CHAR(11)," "),CHAR(12)," "),CHAR(13)," "))="UNRESOLVED",TRIM(SUBSTITUTE(SUBSTITUTE(SUBSTITUTE(SUBSTITUTE(SUBSTITUTE(SUBSTITUTE(L116,CHAR(160)," "),CHAR(9)," "),CHAR(10)," "),CHAR(11)," "),CHAR(12)," "),CHAR(13)," "))="UNKNOWN",TRIM(SUBSTITUTE(SUBSTITUTE(SUBSTITUTE(SUBSTITUTE(SUBSTITUTE(SUBSTITUTE(M116,CHAR(160)," "),CHAR(9)," "),CHAR(10)," "),CHAR(11)," "),CHAR(12)," "),CHAR(13)," "))="UNRESOLVED",TRIM(SUBSTITUTE(SUBSTITUTE(SUBSTITUTE(SUBSTITUTE(SUBSTITUTE(SUBSTITUTE(N116,CHAR(160)," "),CHAR(9)," "),CHAR(10)," "),CHAR(11)," "),CHAR(12)," "),CHAR(13)," "))="UNKNOWN"),"RESOLVE_SCOPE",IF(AND(TRIM(SUBSTITUTE(SUBSTITUTE(SUBSTITUTE(SUBSTITUTE(SUBSTITUTE(SUBSTITUTE(F116,CHAR(160)," "),CHAR(9)," "),CHAR(10)," "),CHAR(11)," "),CHAR(12)," "),CHAR(13)," "))="CURRENT",OR(TRIM(SUBSTITUTE(SUBSTITUTE(SUBSTITUTE(SUBSTITUTE(SUBSTITUTE(SUBSTITUTE(H116,CHAR(160)," "),CHAR(9)," "),CHAR(10)," "),CHAR(11)," "),CHAR(12)," "),CHAR(13)," "))="MATERIAL",TRIM(SUBSTITUTE(SUBSTITUTE(SUBSTITUTE(SUBSTITUTE(SUBSTITUTE(SUBSTITUTE(J116,CHAR(160)," "),CHAR(9)," "),CHAR(10)," "),CHAR(11)," "),CHAR(12)," "),CHAR(13)," "))="MATERIAL",TRIM(SUBSTITUTE(SUBSTITUTE(SUBSTITUTE(SUBSTITUTE(SUBSTITUTE(SUBSTITUTE(L116,CHAR(160)," "),CHAR(9)," "),CHAR(10)," "),CHAR(11)," "),CHAR(12)," "),CHAR(13)," "))="MATERIAL",TRIM(SUBSTITUTE(SUBSTITUTE(SUBSTITUTE(SUBSTITUTE(SUBSTITUTE(SUBSTITUTE(N116,CHAR(160)," "),CHAR(9)," "),CHAR(10)," "),CHAR(11)," "),CHAR(12)," "),CHAR(13)," "))="MATERIAL")),"REOPEN_VIEW",IF((--(TRIM(SUBSTITUTE(SUBSTITUTE(SUBSTITUTE(SUBSTITUTE(SUBSTITUTE(SUBSTITUTE(H116,CHAR(160)," "),CHAR(9)," "),CHAR(10)," "),CHAR(11)," "),CHAR(12)," "),CHAR(13)," "))="MATERIAL")+--(TRIM(SUBSTITUTE(SUBSTITUTE(SUBSTITUTE(SUBSTITUTE(SUBSTITUTE(SUBSTITUTE(J116,CHAR(160)," "),CHAR(9)," "),CHAR(10)," "),CHAR(11)," "),CHAR(12)," "),CHAR(13)," "))="MATERIAL")+--(TRIM(SUBSTITUTE(SUBSTITUTE(SUBSTITUTE(SUBSTITUTE(SUBSTITUTE(SUBSTITUTE(L116,CHAR(160)," "),CHAR(9)," "),CHAR(10)," "),CHAR(11)," "),CHAR(12)," "),CHAR(13)," "))="MATERIAL")+--(TRIM(SUBSTITUTE(SUBSTITUTE(SUBSTITUTE(SUBSTITUTE(SUBSTITUTE(SUBSTITUTE(N116,CHAR(160)," "),CHAR(9)," "),CHAR(10)," "),CHAR(11)," "),CHAR(12)," "),CHAR(13)," "))="MATERIAL"))&gt;1,"SPLIT_MULTIPLE",IF(TRIM(SUBSTITUTE(SUBSTITUTE(SUBSTITUTE(SUBSTITUTE(SUBSTITUTE(SUBSTITUTE(H116,CHAR(160)," "),CHAR(9)," "),CHAR(10)," "),CHAR(11)," "),CHAR(12)," "),CHAR(13)," "))="MATERIAL","SPLIT_BUYER",IF(TRIM(SUBSTITUTE(SUBSTITUTE(SUBSTITUTE(SUBSTITUTE(SUBSTITUTE(SUBSTITUTE(J116,CHAR(160)," "),CHAR(9)," "),CHAR(10)," "),CHAR(11)," "),CHAR(12)," "),CHAR(13)," "))="MATERIAL","SPLIT_OFFER",IF(TRIM(SUBSTITUTE(SUBSTITUTE(SUBSTITUTE(SUBSTITUTE(SUBSTITUTE(SUBSTITUTE(L116,CHAR(160)," "),CHAR(9)," "),CHAR(10)," "),CHAR(11)," "),CHAR(12)," "),CHAR(13)," "))="MATERIAL","SPLIT_MARKET",IF(TRIM(SUBSTITUTE(SUBSTITUTE(SUBSTITUTE(SUBSTITUTE(SUBSTITUTE(SUBSTITUTE(N116,CHAR(160)," "),CHAR(9)," "),CHAR(10)," "),CHAR(11)," "),CHAR(12)," "),CHAR(13)," "))="MATERIAL","SPLIT_GEOGRAPHY","USE_ONE_VIEW")))))))))))</f>
      </c>
      <c r="R116" s="46">
        <f>IF(Q116=O116,"PASS","FAIL")</f>
      </c>
      <c r="S116" t="str">
        <v>{"decision_use":"strategy","existing_view":"CURRENT","buyer_state":"ESTABLISHED","buyer_effect":"MATERIAL","buyer_label":"Enterprise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116" t="str">
        <v>Workbook formula applies — original canonical fixture</v>
      </c>
      <c r="U116" t="str">
        <v>REOPEN_VIEW</v>
      </c>
      <c r="V116" t="str">
        <v>OBJECT</v>
      </c>
      <c r="W116" t="str">
        <v>Enterprise buying group</v>
      </c>
      <c r="X116" t="str">
        <v>Enterprise platform</v>
      </c>
      <c r="Y116" t="str">
        <v>Secure workflow coordination</v>
      </c>
      <c r="Z116" t="str">
        <v>EU buyers with confirmed serviceability</v>
      </c>
      <c r="AA116" t="str">
        <v>COMPLETE</v>
      </c>
      <c r="AB116" t="str">
        <v>READY_FOR_HANDOFF</v>
      </c>
      <c r="AC116">
        <f>IF(OR(LEN(TRIM(SUBSTITUTE(SUBSTITUTE(SUBSTITUTE(SUBSTITUTE(SUBSTITUTE(SUBSTITUTE(W116,CHAR(160)," "),CHAR(9)," "),CHAR(10)," "),CHAR(11)," "),CHAR(12)," "),CHAR(13)," ")))=0,LEN(TRIM(SUBSTITUTE(SUBSTITUTE(SUBSTITUTE(SUBSTITUTE(SUBSTITUTE(SUBSTITUTE(X116,CHAR(160)," "),CHAR(9)," "),CHAR(10)," "),CHAR(11)," "),CHAR(12)," "),CHAR(13)," ")))=0,LEN(TRIM(SUBSTITUTE(SUBSTITUTE(SUBSTITUTE(SUBSTITUTE(SUBSTITUTE(SUBSTITUTE(Y116,CHAR(160)," "),CHAR(9)," "),CHAR(10)," "),CHAR(11)," "),CHAR(12)," "),CHAR(13)," ")))=0,LEN(TRIM(SUBSTITUTE(SUBSTITUTE(SUBSTITUTE(SUBSTITUTE(SUBSTITUTE(SUBSTITUTE(Z116,CHAR(160)," "),CHAR(9)," "),CHAR(10)," "),CHAR(11)," "),CHAR(12)," "),CHAR(13)," ")))=0),"INCOMPLETE","COMPLETE")</f>
      </c>
      <c r="AD116">
        <f>IF(AC116=AA116,"PASS","FAIL")</f>
      </c>
      <c r="AE116">
        <f>IF(OR(Q116="INVALID_INPUT",Q116="INCOMPLETE",Q116="RESOLVE_SCOPE",AC116="INCOMPLETE"),"NOT_READY_TO_PUBLISH","READY_FOR_HANDOFF")</f>
      </c>
      <c r="AF116">
        <f>IF(AE116=AB116,"PASS","FAIL")</f>
      </c>
    </row>
    <row r="117">
      <c r="A117" t="str">
        <v>REOPEN-008</v>
      </c>
      <c r="B117" t="str">
        <v>lifecycle</v>
      </c>
      <c r="C117" t="str">
        <v>Existing view with material buyer + offer + market + geography</v>
      </c>
      <c r="D117" t="str">
        <v>YES</v>
      </c>
      <c r="E117" s="40" t="str">
        <v>strategy</v>
      </c>
      <c r="F117" s="40" t="str">
        <v>CURRENT</v>
      </c>
      <c r="G117" s="40" t="str">
        <v>ESTABLISHED</v>
      </c>
      <c r="H117" s="40" t="str">
        <v>MATERIAL</v>
      </c>
      <c r="I117" s="40" t="str">
        <v>ESTABLISHED</v>
      </c>
      <c r="J117" s="40" t="str">
        <v>MATERIAL</v>
      </c>
      <c r="K117" s="40" t="str">
        <v>ESTABLISHED</v>
      </c>
      <c r="L117" s="40" t="str">
        <v>MATERIAL</v>
      </c>
      <c r="M117" s="40" t="str">
        <v>ESTABLISHED</v>
      </c>
      <c r="N117" s="40" t="str">
        <v>MATERIAL</v>
      </c>
      <c r="O117" t="str">
        <v>REOPEN_VIEW</v>
      </c>
      <c r="P117" t="str">
        <v>buyer|offer|market|geography</v>
      </c>
      <c r="Q117" s="46">
        <f>IF(V117="OBJECT_INVALID_FIELD_TYPE","INVALID_INPUT",IF(V117&lt;&gt;"OBJECT","INCOMPLETE",IF(OR(LEN(TRIM(SUBSTITUTE(SUBSTITUTE(SUBSTITUTE(SUBSTITUTE(SUBSTITUTE(SUBSTITUTE(E117,CHAR(160)," "),CHAR(9)," "),CHAR(10)," "),CHAR(11)," "),CHAR(12)," "),CHAR(13)," ")))=0,LEN(TRIM(SUBSTITUTE(SUBSTITUTE(SUBSTITUTE(SUBSTITUTE(SUBSTITUTE(SUBSTITUTE(F117,CHAR(160)," "),CHAR(9)," "),CHAR(10)," "),CHAR(11)," "),CHAR(12)," "),CHAR(13)," ")))=0,LEN(TRIM(SUBSTITUTE(SUBSTITUTE(SUBSTITUTE(SUBSTITUTE(SUBSTITUTE(SUBSTITUTE(G117,CHAR(160)," "),CHAR(9)," "),CHAR(10)," "),CHAR(11)," "),CHAR(12)," "),CHAR(13)," ")))=0,LEN(TRIM(SUBSTITUTE(SUBSTITUTE(SUBSTITUTE(SUBSTITUTE(SUBSTITUTE(SUBSTITUTE(H117,CHAR(160)," "),CHAR(9)," "),CHAR(10)," "),CHAR(11)," "),CHAR(12)," "),CHAR(13)," ")))=0,LEN(TRIM(SUBSTITUTE(SUBSTITUTE(SUBSTITUTE(SUBSTITUTE(SUBSTITUTE(SUBSTITUTE(I117,CHAR(160)," "),CHAR(9)," "),CHAR(10)," "),CHAR(11)," "),CHAR(12)," "),CHAR(13)," ")))=0,LEN(TRIM(SUBSTITUTE(SUBSTITUTE(SUBSTITUTE(SUBSTITUTE(SUBSTITUTE(SUBSTITUTE(J117,CHAR(160)," "),CHAR(9)," "),CHAR(10)," "),CHAR(11)," "),CHAR(12)," "),CHAR(13)," ")))=0,LEN(TRIM(SUBSTITUTE(SUBSTITUTE(SUBSTITUTE(SUBSTITUTE(SUBSTITUTE(SUBSTITUTE(K117,CHAR(160)," "),CHAR(9)," "),CHAR(10)," "),CHAR(11)," "),CHAR(12)," "),CHAR(13)," ")))=0,LEN(TRIM(SUBSTITUTE(SUBSTITUTE(SUBSTITUTE(SUBSTITUTE(SUBSTITUTE(SUBSTITUTE(L117,CHAR(160)," "),CHAR(9)," "),CHAR(10)," "),CHAR(11)," "),CHAR(12)," "),CHAR(13)," ")))=0,LEN(TRIM(SUBSTITUTE(SUBSTITUTE(SUBSTITUTE(SUBSTITUTE(SUBSTITUTE(SUBSTITUTE(M117,CHAR(160)," "),CHAR(9)," "),CHAR(10)," "),CHAR(11)," "),CHAR(12)," "),CHAR(13)," ")))=0,LEN(TRIM(SUBSTITUTE(SUBSTITUTE(SUBSTITUTE(SUBSTITUTE(SUBSTITUTE(SUBSTITUTE(N117,CHAR(160)," "),CHAR(9)," "),CHAR(10)," "),CHAR(11)," "),CHAR(12)," "),CHAR(13)," ")))=0),"INCOMPLETE",IF(OR(SUMPRODUCT(--EXACT(TRIM(SUBSTITUTE(SUBSTITUTE(SUBSTITUTE(SUBSTITUTE(SUBSTITUTE(SUBSTITUTE(E117,CHAR(160)," "),CHAR(9)," "),CHAR(10)," "),CHAR(11)," "),CHAR(12)," "),CHAR(13)," ")),validation_decision_use))=0,SUMPRODUCT(--EXACT(TRIM(SUBSTITUTE(SUBSTITUTE(SUBSTITUTE(SUBSTITUTE(SUBSTITUTE(SUBSTITUTE(F117,CHAR(160)," "),CHAR(9)," "),CHAR(10)," "),CHAR(11)," "),CHAR(12)," "),CHAR(13)," ")),validation_existing_view))=0,SUMPRODUCT(--EXACT(TRIM(SUBSTITUTE(SUBSTITUTE(SUBSTITUTE(SUBSTITUTE(SUBSTITUTE(SUBSTITUTE(G117,CHAR(160)," "),CHAR(9)," "),CHAR(10)," "),CHAR(11)," "),CHAR(12)," "),CHAR(13)," ")),validation_boundary_state))=0,SUMPRODUCT(--EXACT(TRIM(SUBSTITUTE(SUBSTITUTE(SUBSTITUTE(SUBSTITUTE(SUBSTITUTE(SUBSTITUTE(H117,CHAR(160)," "),CHAR(9)," "),CHAR(10)," "),CHAR(11)," "),CHAR(12)," "),CHAR(13)," ")),validation_boundary_effect))=0,SUMPRODUCT(--EXACT(TRIM(SUBSTITUTE(SUBSTITUTE(SUBSTITUTE(SUBSTITUTE(SUBSTITUTE(SUBSTITUTE(I117,CHAR(160)," "),CHAR(9)," "),CHAR(10)," "),CHAR(11)," "),CHAR(12)," "),CHAR(13)," ")),validation_boundary_state))=0,SUMPRODUCT(--EXACT(TRIM(SUBSTITUTE(SUBSTITUTE(SUBSTITUTE(SUBSTITUTE(SUBSTITUTE(SUBSTITUTE(J117,CHAR(160)," "),CHAR(9)," "),CHAR(10)," "),CHAR(11)," "),CHAR(12)," "),CHAR(13)," ")),validation_boundary_effect))=0,SUMPRODUCT(--EXACT(TRIM(SUBSTITUTE(SUBSTITUTE(SUBSTITUTE(SUBSTITUTE(SUBSTITUTE(SUBSTITUTE(K117,CHAR(160)," "),CHAR(9)," "),CHAR(10)," "),CHAR(11)," "),CHAR(12)," "),CHAR(13)," ")),validation_boundary_state))=0,SUMPRODUCT(--EXACT(TRIM(SUBSTITUTE(SUBSTITUTE(SUBSTITUTE(SUBSTITUTE(SUBSTITUTE(SUBSTITUTE(L117,CHAR(160)," "),CHAR(9)," "),CHAR(10)," "),CHAR(11)," "),CHAR(12)," "),CHAR(13)," ")),validation_boundary_effect))=0,SUMPRODUCT(--EXACT(TRIM(SUBSTITUTE(SUBSTITUTE(SUBSTITUTE(SUBSTITUTE(SUBSTITUTE(SUBSTITUTE(M117,CHAR(160)," "),CHAR(9)," "),CHAR(10)," "),CHAR(11)," "),CHAR(12)," "),CHAR(13)," ")),validation_boundary_state))=0,SUMPRODUCT(--EXACT(TRIM(SUBSTITUTE(SUBSTITUTE(SUBSTITUTE(SUBSTITUTE(SUBSTITUTE(SUBSTITUTE(N117,CHAR(160)," "),CHAR(9)," "),CHAR(10)," "),CHAR(11)," "),CHAR(12)," "),CHAR(13)," ")),validation_boundary_effect))=0),"INVALID_INPUT",IF(OR(TRIM(SUBSTITUTE(SUBSTITUTE(SUBSTITUTE(SUBSTITUTE(SUBSTITUTE(SUBSTITUTE(G117,CHAR(160)," "),CHAR(9)," "),CHAR(10)," "),CHAR(11)," "),CHAR(12)," "),CHAR(13)," "))="UNRESOLVED",TRIM(SUBSTITUTE(SUBSTITUTE(SUBSTITUTE(SUBSTITUTE(SUBSTITUTE(SUBSTITUTE(H117,CHAR(160)," "),CHAR(9)," "),CHAR(10)," "),CHAR(11)," "),CHAR(12)," "),CHAR(13)," "))="UNKNOWN",TRIM(SUBSTITUTE(SUBSTITUTE(SUBSTITUTE(SUBSTITUTE(SUBSTITUTE(SUBSTITUTE(I117,CHAR(160)," "),CHAR(9)," "),CHAR(10)," "),CHAR(11)," "),CHAR(12)," "),CHAR(13)," "))="UNRESOLVED",TRIM(SUBSTITUTE(SUBSTITUTE(SUBSTITUTE(SUBSTITUTE(SUBSTITUTE(SUBSTITUTE(J117,CHAR(160)," "),CHAR(9)," "),CHAR(10)," "),CHAR(11)," "),CHAR(12)," "),CHAR(13)," "))="UNKNOWN",TRIM(SUBSTITUTE(SUBSTITUTE(SUBSTITUTE(SUBSTITUTE(SUBSTITUTE(SUBSTITUTE(K117,CHAR(160)," "),CHAR(9)," "),CHAR(10)," "),CHAR(11)," "),CHAR(12)," "),CHAR(13)," "))="UNRESOLVED",TRIM(SUBSTITUTE(SUBSTITUTE(SUBSTITUTE(SUBSTITUTE(SUBSTITUTE(SUBSTITUTE(L117,CHAR(160)," "),CHAR(9)," "),CHAR(10)," "),CHAR(11)," "),CHAR(12)," "),CHAR(13)," "))="UNKNOWN",TRIM(SUBSTITUTE(SUBSTITUTE(SUBSTITUTE(SUBSTITUTE(SUBSTITUTE(SUBSTITUTE(M117,CHAR(160)," "),CHAR(9)," "),CHAR(10)," "),CHAR(11)," "),CHAR(12)," "),CHAR(13)," "))="UNRESOLVED",TRIM(SUBSTITUTE(SUBSTITUTE(SUBSTITUTE(SUBSTITUTE(SUBSTITUTE(SUBSTITUTE(N117,CHAR(160)," "),CHAR(9)," "),CHAR(10)," "),CHAR(11)," "),CHAR(12)," "),CHAR(13)," "))="UNKNOWN"),"RESOLVE_SCOPE",IF(AND(TRIM(SUBSTITUTE(SUBSTITUTE(SUBSTITUTE(SUBSTITUTE(SUBSTITUTE(SUBSTITUTE(F117,CHAR(160)," "),CHAR(9)," "),CHAR(10)," "),CHAR(11)," "),CHAR(12)," "),CHAR(13)," "))="CURRENT",OR(TRIM(SUBSTITUTE(SUBSTITUTE(SUBSTITUTE(SUBSTITUTE(SUBSTITUTE(SUBSTITUTE(H117,CHAR(160)," "),CHAR(9)," "),CHAR(10)," "),CHAR(11)," "),CHAR(12)," "),CHAR(13)," "))="MATERIAL",TRIM(SUBSTITUTE(SUBSTITUTE(SUBSTITUTE(SUBSTITUTE(SUBSTITUTE(SUBSTITUTE(J117,CHAR(160)," "),CHAR(9)," "),CHAR(10)," "),CHAR(11)," "),CHAR(12)," "),CHAR(13)," "))="MATERIAL",TRIM(SUBSTITUTE(SUBSTITUTE(SUBSTITUTE(SUBSTITUTE(SUBSTITUTE(SUBSTITUTE(L117,CHAR(160)," "),CHAR(9)," "),CHAR(10)," "),CHAR(11)," "),CHAR(12)," "),CHAR(13)," "))="MATERIAL",TRIM(SUBSTITUTE(SUBSTITUTE(SUBSTITUTE(SUBSTITUTE(SUBSTITUTE(SUBSTITUTE(N117,CHAR(160)," "),CHAR(9)," "),CHAR(10)," "),CHAR(11)," "),CHAR(12)," "),CHAR(13)," "))="MATERIAL")),"REOPEN_VIEW",IF((--(TRIM(SUBSTITUTE(SUBSTITUTE(SUBSTITUTE(SUBSTITUTE(SUBSTITUTE(SUBSTITUTE(H117,CHAR(160)," "),CHAR(9)," "),CHAR(10)," "),CHAR(11)," "),CHAR(12)," "),CHAR(13)," "))="MATERIAL")+--(TRIM(SUBSTITUTE(SUBSTITUTE(SUBSTITUTE(SUBSTITUTE(SUBSTITUTE(SUBSTITUTE(J117,CHAR(160)," "),CHAR(9)," "),CHAR(10)," "),CHAR(11)," "),CHAR(12)," "),CHAR(13)," "))="MATERIAL")+--(TRIM(SUBSTITUTE(SUBSTITUTE(SUBSTITUTE(SUBSTITUTE(SUBSTITUTE(SUBSTITUTE(L117,CHAR(160)," "),CHAR(9)," "),CHAR(10)," "),CHAR(11)," "),CHAR(12)," "),CHAR(13)," "))="MATERIAL")+--(TRIM(SUBSTITUTE(SUBSTITUTE(SUBSTITUTE(SUBSTITUTE(SUBSTITUTE(SUBSTITUTE(N117,CHAR(160)," "),CHAR(9)," "),CHAR(10)," "),CHAR(11)," "),CHAR(12)," "),CHAR(13)," "))="MATERIAL"))&gt;1,"SPLIT_MULTIPLE",IF(TRIM(SUBSTITUTE(SUBSTITUTE(SUBSTITUTE(SUBSTITUTE(SUBSTITUTE(SUBSTITUTE(H117,CHAR(160)," "),CHAR(9)," "),CHAR(10)," "),CHAR(11)," "),CHAR(12)," "),CHAR(13)," "))="MATERIAL","SPLIT_BUYER",IF(TRIM(SUBSTITUTE(SUBSTITUTE(SUBSTITUTE(SUBSTITUTE(SUBSTITUTE(SUBSTITUTE(J117,CHAR(160)," "),CHAR(9)," "),CHAR(10)," "),CHAR(11)," "),CHAR(12)," "),CHAR(13)," "))="MATERIAL","SPLIT_OFFER",IF(TRIM(SUBSTITUTE(SUBSTITUTE(SUBSTITUTE(SUBSTITUTE(SUBSTITUTE(SUBSTITUTE(L117,CHAR(160)," "),CHAR(9)," "),CHAR(10)," "),CHAR(11)," "),CHAR(12)," "),CHAR(13)," "))="MATERIAL","SPLIT_MARKET",IF(TRIM(SUBSTITUTE(SUBSTITUTE(SUBSTITUTE(SUBSTITUTE(SUBSTITUTE(SUBSTITUTE(N117,CHAR(160)," "),CHAR(9)," "),CHAR(10)," "),CHAR(11)," "),CHAR(12)," "),CHAR(13)," "))="MATERIAL","SPLIT_GEOGRAPHY","USE_ONE_VIEW")))))))))))</f>
      </c>
      <c r="R117" s="46">
        <f>IF(Q117=O117,"PASS","FAIL")</f>
      </c>
      <c r="S117" t="str">
        <v>{"decision_use":"strategy","existing_view":"CURRENT","buyer_state":"ESTABLISHED","buyer_effect":"MATERIAL","buyer_label":"Enterprise buying group","offer_state":"ESTABLISHED","offer_effect":"MATERIAL","offer_label":"Enterprise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117" t="str">
        <v>Workbook formula applies — original canonical fixture</v>
      </c>
      <c r="U117" t="str">
        <v>REOPEN_VIEW</v>
      </c>
      <c r="V117" t="str">
        <v>OBJECT</v>
      </c>
      <c r="W117" t="str">
        <v>Enterprise buying group</v>
      </c>
      <c r="X117" t="str">
        <v>Enterprise platform</v>
      </c>
      <c r="Y117" t="str">
        <v>Secure workflow coordination</v>
      </c>
      <c r="Z117" t="str">
        <v>EU buyers with confirmed serviceability</v>
      </c>
      <c r="AA117" t="str">
        <v>COMPLETE</v>
      </c>
      <c r="AB117" t="str">
        <v>READY_FOR_HANDOFF</v>
      </c>
      <c r="AC117">
        <f>IF(OR(LEN(TRIM(SUBSTITUTE(SUBSTITUTE(SUBSTITUTE(SUBSTITUTE(SUBSTITUTE(SUBSTITUTE(W117,CHAR(160)," "),CHAR(9)," "),CHAR(10)," "),CHAR(11)," "),CHAR(12)," "),CHAR(13)," ")))=0,LEN(TRIM(SUBSTITUTE(SUBSTITUTE(SUBSTITUTE(SUBSTITUTE(SUBSTITUTE(SUBSTITUTE(X117,CHAR(160)," "),CHAR(9)," "),CHAR(10)," "),CHAR(11)," "),CHAR(12)," "),CHAR(13)," ")))=0,LEN(TRIM(SUBSTITUTE(SUBSTITUTE(SUBSTITUTE(SUBSTITUTE(SUBSTITUTE(SUBSTITUTE(Y117,CHAR(160)," "),CHAR(9)," "),CHAR(10)," "),CHAR(11)," "),CHAR(12)," "),CHAR(13)," ")))=0,LEN(TRIM(SUBSTITUTE(SUBSTITUTE(SUBSTITUTE(SUBSTITUTE(SUBSTITUTE(SUBSTITUTE(Z117,CHAR(160)," "),CHAR(9)," "),CHAR(10)," "),CHAR(11)," "),CHAR(12)," "),CHAR(13)," ")))=0),"INCOMPLETE","COMPLETE")</f>
      </c>
      <c r="AD117">
        <f>IF(AC117=AA117,"PASS","FAIL")</f>
      </c>
      <c r="AE117">
        <f>IF(OR(Q117="INVALID_INPUT",Q117="INCOMPLETE",Q117="RESOLVE_SCOPE",AC117="INCOMPLETE"),"NOT_READY_TO_PUBLISH","READY_FOR_HANDOFF")</f>
      </c>
      <c r="AF117">
        <f>IF(AE117=AB117,"PASS","FAIL")</f>
      </c>
    </row>
    <row r="118">
      <c r="A118" t="str">
        <v>REOPEN-009</v>
      </c>
      <c r="B118" t="str">
        <v>lifecycle</v>
      </c>
      <c r="C118" t="str">
        <v>Existing view with no material change</v>
      </c>
      <c r="D118" t="str">
        <v>YES</v>
      </c>
      <c r="E118" s="40" t="str">
        <v>strategy</v>
      </c>
      <c r="F118" s="40" t="str">
        <v>CURRENT</v>
      </c>
      <c r="G118" s="40" t="str">
        <v>ESTABLISHED</v>
      </c>
      <c r="H118" s="40" t="str">
        <v>SAME</v>
      </c>
      <c r="I118" s="40" t="str">
        <v>ESTABLISHED</v>
      </c>
      <c r="J118" s="40" t="str">
        <v>SAME</v>
      </c>
      <c r="K118" s="40" t="str">
        <v>ESTABLISHED</v>
      </c>
      <c r="L118" s="40" t="str">
        <v>SAME</v>
      </c>
      <c r="M118" s="40" t="str">
        <v>ESTABLISHED</v>
      </c>
      <c r="N118" s="40" t="str">
        <v>SAME</v>
      </c>
      <c r="O118" t="str">
        <v>USE_ONE_VIEW</v>
      </c>
      <c r="P118" t="str"/>
      <c r="Q118" s="46">
        <f>IF(V118="OBJECT_INVALID_FIELD_TYPE","INVALID_INPUT",IF(V118&lt;&gt;"OBJECT","INCOMPLETE",IF(OR(LEN(TRIM(SUBSTITUTE(SUBSTITUTE(SUBSTITUTE(SUBSTITUTE(SUBSTITUTE(SUBSTITUTE(E118,CHAR(160)," "),CHAR(9)," "),CHAR(10)," "),CHAR(11)," "),CHAR(12)," "),CHAR(13)," ")))=0,LEN(TRIM(SUBSTITUTE(SUBSTITUTE(SUBSTITUTE(SUBSTITUTE(SUBSTITUTE(SUBSTITUTE(F118,CHAR(160)," "),CHAR(9)," "),CHAR(10)," "),CHAR(11)," "),CHAR(12)," "),CHAR(13)," ")))=0,LEN(TRIM(SUBSTITUTE(SUBSTITUTE(SUBSTITUTE(SUBSTITUTE(SUBSTITUTE(SUBSTITUTE(G118,CHAR(160)," "),CHAR(9)," "),CHAR(10)," "),CHAR(11)," "),CHAR(12)," "),CHAR(13)," ")))=0,LEN(TRIM(SUBSTITUTE(SUBSTITUTE(SUBSTITUTE(SUBSTITUTE(SUBSTITUTE(SUBSTITUTE(H118,CHAR(160)," "),CHAR(9)," "),CHAR(10)," "),CHAR(11)," "),CHAR(12)," "),CHAR(13)," ")))=0,LEN(TRIM(SUBSTITUTE(SUBSTITUTE(SUBSTITUTE(SUBSTITUTE(SUBSTITUTE(SUBSTITUTE(I118,CHAR(160)," "),CHAR(9)," "),CHAR(10)," "),CHAR(11)," "),CHAR(12)," "),CHAR(13)," ")))=0,LEN(TRIM(SUBSTITUTE(SUBSTITUTE(SUBSTITUTE(SUBSTITUTE(SUBSTITUTE(SUBSTITUTE(J118,CHAR(160)," "),CHAR(9)," "),CHAR(10)," "),CHAR(11)," "),CHAR(12)," "),CHAR(13)," ")))=0,LEN(TRIM(SUBSTITUTE(SUBSTITUTE(SUBSTITUTE(SUBSTITUTE(SUBSTITUTE(SUBSTITUTE(K118,CHAR(160)," "),CHAR(9)," "),CHAR(10)," "),CHAR(11)," "),CHAR(12)," "),CHAR(13)," ")))=0,LEN(TRIM(SUBSTITUTE(SUBSTITUTE(SUBSTITUTE(SUBSTITUTE(SUBSTITUTE(SUBSTITUTE(L118,CHAR(160)," "),CHAR(9)," "),CHAR(10)," "),CHAR(11)," "),CHAR(12)," "),CHAR(13)," ")))=0,LEN(TRIM(SUBSTITUTE(SUBSTITUTE(SUBSTITUTE(SUBSTITUTE(SUBSTITUTE(SUBSTITUTE(M118,CHAR(160)," "),CHAR(9)," "),CHAR(10)," "),CHAR(11)," "),CHAR(12)," "),CHAR(13)," ")))=0,LEN(TRIM(SUBSTITUTE(SUBSTITUTE(SUBSTITUTE(SUBSTITUTE(SUBSTITUTE(SUBSTITUTE(N118,CHAR(160)," "),CHAR(9)," "),CHAR(10)," "),CHAR(11)," "),CHAR(12)," "),CHAR(13)," ")))=0),"INCOMPLETE",IF(OR(SUMPRODUCT(--EXACT(TRIM(SUBSTITUTE(SUBSTITUTE(SUBSTITUTE(SUBSTITUTE(SUBSTITUTE(SUBSTITUTE(E118,CHAR(160)," "),CHAR(9)," "),CHAR(10)," "),CHAR(11)," "),CHAR(12)," "),CHAR(13)," ")),validation_decision_use))=0,SUMPRODUCT(--EXACT(TRIM(SUBSTITUTE(SUBSTITUTE(SUBSTITUTE(SUBSTITUTE(SUBSTITUTE(SUBSTITUTE(F118,CHAR(160)," "),CHAR(9)," "),CHAR(10)," "),CHAR(11)," "),CHAR(12)," "),CHAR(13)," ")),validation_existing_view))=0,SUMPRODUCT(--EXACT(TRIM(SUBSTITUTE(SUBSTITUTE(SUBSTITUTE(SUBSTITUTE(SUBSTITUTE(SUBSTITUTE(G118,CHAR(160)," "),CHAR(9)," "),CHAR(10)," "),CHAR(11)," "),CHAR(12)," "),CHAR(13)," ")),validation_boundary_state))=0,SUMPRODUCT(--EXACT(TRIM(SUBSTITUTE(SUBSTITUTE(SUBSTITUTE(SUBSTITUTE(SUBSTITUTE(SUBSTITUTE(H118,CHAR(160)," "),CHAR(9)," "),CHAR(10)," "),CHAR(11)," "),CHAR(12)," "),CHAR(13)," ")),validation_boundary_effect))=0,SUMPRODUCT(--EXACT(TRIM(SUBSTITUTE(SUBSTITUTE(SUBSTITUTE(SUBSTITUTE(SUBSTITUTE(SUBSTITUTE(I118,CHAR(160)," "),CHAR(9)," "),CHAR(10)," "),CHAR(11)," "),CHAR(12)," "),CHAR(13)," ")),validation_boundary_state))=0,SUMPRODUCT(--EXACT(TRIM(SUBSTITUTE(SUBSTITUTE(SUBSTITUTE(SUBSTITUTE(SUBSTITUTE(SUBSTITUTE(J118,CHAR(160)," "),CHAR(9)," "),CHAR(10)," "),CHAR(11)," "),CHAR(12)," "),CHAR(13)," ")),validation_boundary_effect))=0,SUMPRODUCT(--EXACT(TRIM(SUBSTITUTE(SUBSTITUTE(SUBSTITUTE(SUBSTITUTE(SUBSTITUTE(SUBSTITUTE(K118,CHAR(160)," "),CHAR(9)," "),CHAR(10)," "),CHAR(11)," "),CHAR(12)," "),CHAR(13)," ")),validation_boundary_state))=0,SUMPRODUCT(--EXACT(TRIM(SUBSTITUTE(SUBSTITUTE(SUBSTITUTE(SUBSTITUTE(SUBSTITUTE(SUBSTITUTE(L118,CHAR(160)," "),CHAR(9)," "),CHAR(10)," "),CHAR(11)," "),CHAR(12)," "),CHAR(13)," ")),validation_boundary_effect))=0,SUMPRODUCT(--EXACT(TRIM(SUBSTITUTE(SUBSTITUTE(SUBSTITUTE(SUBSTITUTE(SUBSTITUTE(SUBSTITUTE(M118,CHAR(160)," "),CHAR(9)," "),CHAR(10)," "),CHAR(11)," "),CHAR(12)," "),CHAR(13)," ")),validation_boundary_state))=0,SUMPRODUCT(--EXACT(TRIM(SUBSTITUTE(SUBSTITUTE(SUBSTITUTE(SUBSTITUTE(SUBSTITUTE(SUBSTITUTE(N118,CHAR(160)," "),CHAR(9)," "),CHAR(10)," "),CHAR(11)," "),CHAR(12)," "),CHAR(13)," ")),validation_boundary_effect))=0),"INVALID_INPUT",IF(OR(TRIM(SUBSTITUTE(SUBSTITUTE(SUBSTITUTE(SUBSTITUTE(SUBSTITUTE(SUBSTITUTE(G118,CHAR(160)," "),CHAR(9)," "),CHAR(10)," "),CHAR(11)," "),CHAR(12)," "),CHAR(13)," "))="UNRESOLVED",TRIM(SUBSTITUTE(SUBSTITUTE(SUBSTITUTE(SUBSTITUTE(SUBSTITUTE(SUBSTITUTE(H118,CHAR(160)," "),CHAR(9)," "),CHAR(10)," "),CHAR(11)," "),CHAR(12)," "),CHAR(13)," "))="UNKNOWN",TRIM(SUBSTITUTE(SUBSTITUTE(SUBSTITUTE(SUBSTITUTE(SUBSTITUTE(SUBSTITUTE(I118,CHAR(160)," "),CHAR(9)," "),CHAR(10)," "),CHAR(11)," "),CHAR(12)," "),CHAR(13)," "))="UNRESOLVED",TRIM(SUBSTITUTE(SUBSTITUTE(SUBSTITUTE(SUBSTITUTE(SUBSTITUTE(SUBSTITUTE(J118,CHAR(160)," "),CHAR(9)," "),CHAR(10)," "),CHAR(11)," "),CHAR(12)," "),CHAR(13)," "))="UNKNOWN",TRIM(SUBSTITUTE(SUBSTITUTE(SUBSTITUTE(SUBSTITUTE(SUBSTITUTE(SUBSTITUTE(K118,CHAR(160)," "),CHAR(9)," "),CHAR(10)," "),CHAR(11)," "),CHAR(12)," "),CHAR(13)," "))="UNRESOLVED",TRIM(SUBSTITUTE(SUBSTITUTE(SUBSTITUTE(SUBSTITUTE(SUBSTITUTE(SUBSTITUTE(L118,CHAR(160)," "),CHAR(9)," "),CHAR(10)," "),CHAR(11)," "),CHAR(12)," "),CHAR(13)," "))="UNKNOWN",TRIM(SUBSTITUTE(SUBSTITUTE(SUBSTITUTE(SUBSTITUTE(SUBSTITUTE(SUBSTITUTE(M118,CHAR(160)," "),CHAR(9)," "),CHAR(10)," "),CHAR(11)," "),CHAR(12)," "),CHAR(13)," "))="UNRESOLVED",TRIM(SUBSTITUTE(SUBSTITUTE(SUBSTITUTE(SUBSTITUTE(SUBSTITUTE(SUBSTITUTE(N118,CHAR(160)," "),CHAR(9)," "),CHAR(10)," "),CHAR(11)," "),CHAR(12)," "),CHAR(13)," "))="UNKNOWN"),"RESOLVE_SCOPE",IF(AND(TRIM(SUBSTITUTE(SUBSTITUTE(SUBSTITUTE(SUBSTITUTE(SUBSTITUTE(SUBSTITUTE(F118,CHAR(160)," "),CHAR(9)," "),CHAR(10)," "),CHAR(11)," "),CHAR(12)," "),CHAR(13)," "))="CURRENT",OR(TRIM(SUBSTITUTE(SUBSTITUTE(SUBSTITUTE(SUBSTITUTE(SUBSTITUTE(SUBSTITUTE(H118,CHAR(160)," "),CHAR(9)," "),CHAR(10)," "),CHAR(11)," "),CHAR(12)," "),CHAR(13)," "))="MATERIAL",TRIM(SUBSTITUTE(SUBSTITUTE(SUBSTITUTE(SUBSTITUTE(SUBSTITUTE(SUBSTITUTE(J118,CHAR(160)," "),CHAR(9)," "),CHAR(10)," "),CHAR(11)," "),CHAR(12)," "),CHAR(13)," "))="MATERIAL",TRIM(SUBSTITUTE(SUBSTITUTE(SUBSTITUTE(SUBSTITUTE(SUBSTITUTE(SUBSTITUTE(L118,CHAR(160)," "),CHAR(9)," "),CHAR(10)," "),CHAR(11)," "),CHAR(12)," "),CHAR(13)," "))="MATERIAL",TRIM(SUBSTITUTE(SUBSTITUTE(SUBSTITUTE(SUBSTITUTE(SUBSTITUTE(SUBSTITUTE(N118,CHAR(160)," "),CHAR(9)," "),CHAR(10)," "),CHAR(11)," "),CHAR(12)," "),CHAR(13)," "))="MATERIAL")),"REOPEN_VIEW",IF((--(TRIM(SUBSTITUTE(SUBSTITUTE(SUBSTITUTE(SUBSTITUTE(SUBSTITUTE(SUBSTITUTE(H118,CHAR(160)," "),CHAR(9)," "),CHAR(10)," "),CHAR(11)," "),CHAR(12)," "),CHAR(13)," "))="MATERIAL")+--(TRIM(SUBSTITUTE(SUBSTITUTE(SUBSTITUTE(SUBSTITUTE(SUBSTITUTE(SUBSTITUTE(J118,CHAR(160)," "),CHAR(9)," "),CHAR(10)," "),CHAR(11)," "),CHAR(12)," "),CHAR(13)," "))="MATERIAL")+--(TRIM(SUBSTITUTE(SUBSTITUTE(SUBSTITUTE(SUBSTITUTE(SUBSTITUTE(SUBSTITUTE(L118,CHAR(160)," "),CHAR(9)," "),CHAR(10)," "),CHAR(11)," "),CHAR(12)," "),CHAR(13)," "))="MATERIAL")+--(TRIM(SUBSTITUTE(SUBSTITUTE(SUBSTITUTE(SUBSTITUTE(SUBSTITUTE(SUBSTITUTE(N118,CHAR(160)," "),CHAR(9)," "),CHAR(10)," "),CHAR(11)," "),CHAR(12)," "),CHAR(13)," "))="MATERIAL"))&gt;1,"SPLIT_MULTIPLE",IF(TRIM(SUBSTITUTE(SUBSTITUTE(SUBSTITUTE(SUBSTITUTE(SUBSTITUTE(SUBSTITUTE(H118,CHAR(160)," "),CHAR(9)," "),CHAR(10)," "),CHAR(11)," "),CHAR(12)," "),CHAR(13)," "))="MATERIAL","SPLIT_BUYER",IF(TRIM(SUBSTITUTE(SUBSTITUTE(SUBSTITUTE(SUBSTITUTE(SUBSTITUTE(SUBSTITUTE(J118,CHAR(160)," "),CHAR(9)," "),CHAR(10)," "),CHAR(11)," "),CHAR(12)," "),CHAR(13)," "))="MATERIAL","SPLIT_OFFER",IF(TRIM(SUBSTITUTE(SUBSTITUTE(SUBSTITUTE(SUBSTITUTE(SUBSTITUTE(SUBSTITUTE(L118,CHAR(160)," "),CHAR(9)," "),CHAR(10)," "),CHAR(11)," "),CHAR(12)," "),CHAR(13)," "))="MATERIAL","SPLIT_MARKET",IF(TRIM(SUBSTITUTE(SUBSTITUTE(SUBSTITUTE(SUBSTITUTE(SUBSTITUTE(SUBSTITUTE(N118,CHAR(160)," "),CHAR(9)," "),CHAR(10)," "),CHAR(11)," "),CHAR(12)," "),CHAR(13)," "))="MATERIAL","SPLIT_GEOGRAPHY","USE_ONE_VIEW")))))))))))</f>
      </c>
      <c r="R118" s="46">
        <f>IF(Q118=O118,"PASS","FAIL")</f>
      </c>
      <c r="S118" t="str">
        <v>{"decision_use":"strategy","existing_view":"CURRENT","buyer_state":"ESTABLISHED","buyer_effect":"SAME","buyer_label":"Enterprise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18" t="str">
        <v>Workbook formula applies — original canonical fixture</v>
      </c>
      <c r="U118" t="str">
        <v>USE_ONE_VIEW</v>
      </c>
      <c r="V118" t="str">
        <v>OBJECT</v>
      </c>
      <c r="W118" t="str">
        <v>Enterprise buying group</v>
      </c>
      <c r="X118" t="str">
        <v>Enterprise platform</v>
      </c>
      <c r="Y118" t="str">
        <v>Secure workflow coordination</v>
      </c>
      <c r="Z118" t="str">
        <v>EU buyers with confirmed serviceability</v>
      </c>
      <c r="AA118" t="str">
        <v>COMPLETE</v>
      </c>
      <c r="AB118" t="str">
        <v>READY_FOR_HANDOFF</v>
      </c>
      <c r="AC118">
        <f>IF(OR(LEN(TRIM(SUBSTITUTE(SUBSTITUTE(SUBSTITUTE(SUBSTITUTE(SUBSTITUTE(SUBSTITUTE(W118,CHAR(160)," "),CHAR(9)," "),CHAR(10)," "),CHAR(11)," "),CHAR(12)," "),CHAR(13)," ")))=0,LEN(TRIM(SUBSTITUTE(SUBSTITUTE(SUBSTITUTE(SUBSTITUTE(SUBSTITUTE(SUBSTITUTE(X118,CHAR(160)," "),CHAR(9)," "),CHAR(10)," "),CHAR(11)," "),CHAR(12)," "),CHAR(13)," ")))=0,LEN(TRIM(SUBSTITUTE(SUBSTITUTE(SUBSTITUTE(SUBSTITUTE(SUBSTITUTE(SUBSTITUTE(Y118,CHAR(160)," "),CHAR(9)," "),CHAR(10)," "),CHAR(11)," "),CHAR(12)," "),CHAR(13)," ")))=0,LEN(TRIM(SUBSTITUTE(SUBSTITUTE(SUBSTITUTE(SUBSTITUTE(SUBSTITUTE(SUBSTITUTE(Z118,CHAR(160)," "),CHAR(9)," "),CHAR(10)," "),CHAR(11)," "),CHAR(12)," "),CHAR(13)," ")))=0),"INCOMPLETE","COMPLETE")</f>
      </c>
      <c r="AD118">
        <f>IF(AC118=AA118,"PASS","FAIL")</f>
      </c>
      <c r="AE118">
        <f>IF(OR(Q118="INVALID_INPUT",Q118="INCOMPLETE",Q118="RESOLVE_SCOPE",AC118="INCOMPLETE"),"NOT_READY_TO_PUBLISH","READY_FOR_HANDOFF")</f>
      </c>
      <c r="AF118">
        <f>IF(AE118=AB118,"PASS","FAIL")</f>
      </c>
    </row>
    <row r="119">
      <c r="A119" t="str">
        <v>REOPEN-010</v>
      </c>
      <c r="B119" t="str">
        <v>lifecycle</v>
      </c>
      <c r="C119" t="str">
        <v>Existing view but unresolved market must resolve before reopening</v>
      </c>
      <c r="D119" t="str">
        <v>YES</v>
      </c>
      <c r="E119" s="40" t="str">
        <v>strategy</v>
      </c>
      <c r="F119" s="40" t="str">
        <v>CURRENT</v>
      </c>
      <c r="G119" s="40" t="str">
        <v>ESTABLISHED</v>
      </c>
      <c r="H119" s="40" t="str">
        <v>SAME</v>
      </c>
      <c r="I119" s="40" t="str">
        <v>ESTABLISHED</v>
      </c>
      <c r="J119" s="40" t="str">
        <v>SAME</v>
      </c>
      <c r="K119" s="40" t="str">
        <v>UNRESOLVED</v>
      </c>
      <c r="L119" s="40" t="str">
        <v>SAME</v>
      </c>
      <c r="M119" s="40" t="str">
        <v>ESTABLISHED</v>
      </c>
      <c r="N119" s="40" t="str">
        <v>SAME</v>
      </c>
      <c r="O119" t="str">
        <v>RESOLVE_SCOPE</v>
      </c>
      <c r="P119" t="str">
        <v>market</v>
      </c>
      <c r="Q119" s="46">
        <f>IF(V119="OBJECT_INVALID_FIELD_TYPE","INVALID_INPUT",IF(V119&lt;&gt;"OBJECT","INCOMPLETE",IF(OR(LEN(TRIM(SUBSTITUTE(SUBSTITUTE(SUBSTITUTE(SUBSTITUTE(SUBSTITUTE(SUBSTITUTE(E119,CHAR(160)," "),CHAR(9)," "),CHAR(10)," "),CHAR(11)," "),CHAR(12)," "),CHAR(13)," ")))=0,LEN(TRIM(SUBSTITUTE(SUBSTITUTE(SUBSTITUTE(SUBSTITUTE(SUBSTITUTE(SUBSTITUTE(F119,CHAR(160)," "),CHAR(9)," "),CHAR(10)," "),CHAR(11)," "),CHAR(12)," "),CHAR(13)," ")))=0,LEN(TRIM(SUBSTITUTE(SUBSTITUTE(SUBSTITUTE(SUBSTITUTE(SUBSTITUTE(SUBSTITUTE(G119,CHAR(160)," "),CHAR(9)," "),CHAR(10)," "),CHAR(11)," "),CHAR(12)," "),CHAR(13)," ")))=0,LEN(TRIM(SUBSTITUTE(SUBSTITUTE(SUBSTITUTE(SUBSTITUTE(SUBSTITUTE(SUBSTITUTE(H119,CHAR(160)," "),CHAR(9)," "),CHAR(10)," "),CHAR(11)," "),CHAR(12)," "),CHAR(13)," ")))=0,LEN(TRIM(SUBSTITUTE(SUBSTITUTE(SUBSTITUTE(SUBSTITUTE(SUBSTITUTE(SUBSTITUTE(I119,CHAR(160)," "),CHAR(9)," "),CHAR(10)," "),CHAR(11)," "),CHAR(12)," "),CHAR(13)," ")))=0,LEN(TRIM(SUBSTITUTE(SUBSTITUTE(SUBSTITUTE(SUBSTITUTE(SUBSTITUTE(SUBSTITUTE(J119,CHAR(160)," "),CHAR(9)," "),CHAR(10)," "),CHAR(11)," "),CHAR(12)," "),CHAR(13)," ")))=0,LEN(TRIM(SUBSTITUTE(SUBSTITUTE(SUBSTITUTE(SUBSTITUTE(SUBSTITUTE(SUBSTITUTE(K119,CHAR(160)," "),CHAR(9)," "),CHAR(10)," "),CHAR(11)," "),CHAR(12)," "),CHAR(13)," ")))=0,LEN(TRIM(SUBSTITUTE(SUBSTITUTE(SUBSTITUTE(SUBSTITUTE(SUBSTITUTE(SUBSTITUTE(L119,CHAR(160)," "),CHAR(9)," "),CHAR(10)," "),CHAR(11)," "),CHAR(12)," "),CHAR(13)," ")))=0,LEN(TRIM(SUBSTITUTE(SUBSTITUTE(SUBSTITUTE(SUBSTITUTE(SUBSTITUTE(SUBSTITUTE(M119,CHAR(160)," "),CHAR(9)," "),CHAR(10)," "),CHAR(11)," "),CHAR(12)," "),CHAR(13)," ")))=0,LEN(TRIM(SUBSTITUTE(SUBSTITUTE(SUBSTITUTE(SUBSTITUTE(SUBSTITUTE(SUBSTITUTE(N119,CHAR(160)," "),CHAR(9)," "),CHAR(10)," "),CHAR(11)," "),CHAR(12)," "),CHAR(13)," ")))=0),"INCOMPLETE",IF(OR(SUMPRODUCT(--EXACT(TRIM(SUBSTITUTE(SUBSTITUTE(SUBSTITUTE(SUBSTITUTE(SUBSTITUTE(SUBSTITUTE(E119,CHAR(160)," "),CHAR(9)," "),CHAR(10)," "),CHAR(11)," "),CHAR(12)," "),CHAR(13)," ")),validation_decision_use))=0,SUMPRODUCT(--EXACT(TRIM(SUBSTITUTE(SUBSTITUTE(SUBSTITUTE(SUBSTITUTE(SUBSTITUTE(SUBSTITUTE(F119,CHAR(160)," "),CHAR(9)," "),CHAR(10)," "),CHAR(11)," "),CHAR(12)," "),CHAR(13)," ")),validation_existing_view))=0,SUMPRODUCT(--EXACT(TRIM(SUBSTITUTE(SUBSTITUTE(SUBSTITUTE(SUBSTITUTE(SUBSTITUTE(SUBSTITUTE(G119,CHAR(160)," "),CHAR(9)," "),CHAR(10)," "),CHAR(11)," "),CHAR(12)," "),CHAR(13)," ")),validation_boundary_state))=0,SUMPRODUCT(--EXACT(TRIM(SUBSTITUTE(SUBSTITUTE(SUBSTITUTE(SUBSTITUTE(SUBSTITUTE(SUBSTITUTE(H119,CHAR(160)," "),CHAR(9)," "),CHAR(10)," "),CHAR(11)," "),CHAR(12)," "),CHAR(13)," ")),validation_boundary_effect))=0,SUMPRODUCT(--EXACT(TRIM(SUBSTITUTE(SUBSTITUTE(SUBSTITUTE(SUBSTITUTE(SUBSTITUTE(SUBSTITUTE(I119,CHAR(160)," "),CHAR(9)," "),CHAR(10)," "),CHAR(11)," "),CHAR(12)," "),CHAR(13)," ")),validation_boundary_state))=0,SUMPRODUCT(--EXACT(TRIM(SUBSTITUTE(SUBSTITUTE(SUBSTITUTE(SUBSTITUTE(SUBSTITUTE(SUBSTITUTE(J119,CHAR(160)," "),CHAR(9)," "),CHAR(10)," "),CHAR(11)," "),CHAR(12)," "),CHAR(13)," ")),validation_boundary_effect))=0,SUMPRODUCT(--EXACT(TRIM(SUBSTITUTE(SUBSTITUTE(SUBSTITUTE(SUBSTITUTE(SUBSTITUTE(SUBSTITUTE(K119,CHAR(160)," "),CHAR(9)," "),CHAR(10)," "),CHAR(11)," "),CHAR(12)," "),CHAR(13)," ")),validation_boundary_state))=0,SUMPRODUCT(--EXACT(TRIM(SUBSTITUTE(SUBSTITUTE(SUBSTITUTE(SUBSTITUTE(SUBSTITUTE(SUBSTITUTE(L119,CHAR(160)," "),CHAR(9)," "),CHAR(10)," "),CHAR(11)," "),CHAR(12)," "),CHAR(13)," ")),validation_boundary_effect))=0,SUMPRODUCT(--EXACT(TRIM(SUBSTITUTE(SUBSTITUTE(SUBSTITUTE(SUBSTITUTE(SUBSTITUTE(SUBSTITUTE(M119,CHAR(160)," "),CHAR(9)," "),CHAR(10)," "),CHAR(11)," "),CHAR(12)," "),CHAR(13)," ")),validation_boundary_state))=0,SUMPRODUCT(--EXACT(TRIM(SUBSTITUTE(SUBSTITUTE(SUBSTITUTE(SUBSTITUTE(SUBSTITUTE(SUBSTITUTE(N119,CHAR(160)," "),CHAR(9)," "),CHAR(10)," "),CHAR(11)," "),CHAR(12)," "),CHAR(13)," ")),validation_boundary_effect))=0),"INVALID_INPUT",IF(OR(TRIM(SUBSTITUTE(SUBSTITUTE(SUBSTITUTE(SUBSTITUTE(SUBSTITUTE(SUBSTITUTE(G119,CHAR(160)," "),CHAR(9)," "),CHAR(10)," "),CHAR(11)," "),CHAR(12)," "),CHAR(13)," "))="UNRESOLVED",TRIM(SUBSTITUTE(SUBSTITUTE(SUBSTITUTE(SUBSTITUTE(SUBSTITUTE(SUBSTITUTE(H119,CHAR(160)," "),CHAR(9)," "),CHAR(10)," "),CHAR(11)," "),CHAR(12)," "),CHAR(13)," "))="UNKNOWN",TRIM(SUBSTITUTE(SUBSTITUTE(SUBSTITUTE(SUBSTITUTE(SUBSTITUTE(SUBSTITUTE(I119,CHAR(160)," "),CHAR(9)," "),CHAR(10)," "),CHAR(11)," "),CHAR(12)," "),CHAR(13)," "))="UNRESOLVED",TRIM(SUBSTITUTE(SUBSTITUTE(SUBSTITUTE(SUBSTITUTE(SUBSTITUTE(SUBSTITUTE(J119,CHAR(160)," "),CHAR(9)," "),CHAR(10)," "),CHAR(11)," "),CHAR(12)," "),CHAR(13)," "))="UNKNOWN",TRIM(SUBSTITUTE(SUBSTITUTE(SUBSTITUTE(SUBSTITUTE(SUBSTITUTE(SUBSTITUTE(K119,CHAR(160)," "),CHAR(9)," "),CHAR(10)," "),CHAR(11)," "),CHAR(12)," "),CHAR(13)," "))="UNRESOLVED",TRIM(SUBSTITUTE(SUBSTITUTE(SUBSTITUTE(SUBSTITUTE(SUBSTITUTE(SUBSTITUTE(L119,CHAR(160)," "),CHAR(9)," "),CHAR(10)," "),CHAR(11)," "),CHAR(12)," "),CHAR(13)," "))="UNKNOWN",TRIM(SUBSTITUTE(SUBSTITUTE(SUBSTITUTE(SUBSTITUTE(SUBSTITUTE(SUBSTITUTE(M119,CHAR(160)," "),CHAR(9)," "),CHAR(10)," "),CHAR(11)," "),CHAR(12)," "),CHAR(13)," "))="UNRESOLVED",TRIM(SUBSTITUTE(SUBSTITUTE(SUBSTITUTE(SUBSTITUTE(SUBSTITUTE(SUBSTITUTE(N119,CHAR(160)," "),CHAR(9)," "),CHAR(10)," "),CHAR(11)," "),CHAR(12)," "),CHAR(13)," "))="UNKNOWN"),"RESOLVE_SCOPE",IF(AND(TRIM(SUBSTITUTE(SUBSTITUTE(SUBSTITUTE(SUBSTITUTE(SUBSTITUTE(SUBSTITUTE(F119,CHAR(160)," "),CHAR(9)," "),CHAR(10)," "),CHAR(11)," "),CHAR(12)," "),CHAR(13)," "))="CURRENT",OR(TRIM(SUBSTITUTE(SUBSTITUTE(SUBSTITUTE(SUBSTITUTE(SUBSTITUTE(SUBSTITUTE(H119,CHAR(160)," "),CHAR(9)," "),CHAR(10)," "),CHAR(11)," "),CHAR(12)," "),CHAR(13)," "))="MATERIAL",TRIM(SUBSTITUTE(SUBSTITUTE(SUBSTITUTE(SUBSTITUTE(SUBSTITUTE(SUBSTITUTE(J119,CHAR(160)," "),CHAR(9)," "),CHAR(10)," "),CHAR(11)," "),CHAR(12)," "),CHAR(13)," "))="MATERIAL",TRIM(SUBSTITUTE(SUBSTITUTE(SUBSTITUTE(SUBSTITUTE(SUBSTITUTE(SUBSTITUTE(L119,CHAR(160)," "),CHAR(9)," "),CHAR(10)," "),CHAR(11)," "),CHAR(12)," "),CHAR(13)," "))="MATERIAL",TRIM(SUBSTITUTE(SUBSTITUTE(SUBSTITUTE(SUBSTITUTE(SUBSTITUTE(SUBSTITUTE(N119,CHAR(160)," "),CHAR(9)," "),CHAR(10)," "),CHAR(11)," "),CHAR(12)," "),CHAR(13)," "))="MATERIAL")),"REOPEN_VIEW",IF((--(TRIM(SUBSTITUTE(SUBSTITUTE(SUBSTITUTE(SUBSTITUTE(SUBSTITUTE(SUBSTITUTE(H119,CHAR(160)," "),CHAR(9)," "),CHAR(10)," "),CHAR(11)," "),CHAR(12)," "),CHAR(13)," "))="MATERIAL")+--(TRIM(SUBSTITUTE(SUBSTITUTE(SUBSTITUTE(SUBSTITUTE(SUBSTITUTE(SUBSTITUTE(J119,CHAR(160)," "),CHAR(9)," "),CHAR(10)," "),CHAR(11)," "),CHAR(12)," "),CHAR(13)," "))="MATERIAL")+--(TRIM(SUBSTITUTE(SUBSTITUTE(SUBSTITUTE(SUBSTITUTE(SUBSTITUTE(SUBSTITUTE(L119,CHAR(160)," "),CHAR(9)," "),CHAR(10)," "),CHAR(11)," "),CHAR(12)," "),CHAR(13)," "))="MATERIAL")+--(TRIM(SUBSTITUTE(SUBSTITUTE(SUBSTITUTE(SUBSTITUTE(SUBSTITUTE(SUBSTITUTE(N119,CHAR(160)," "),CHAR(9)," "),CHAR(10)," "),CHAR(11)," "),CHAR(12)," "),CHAR(13)," "))="MATERIAL"))&gt;1,"SPLIT_MULTIPLE",IF(TRIM(SUBSTITUTE(SUBSTITUTE(SUBSTITUTE(SUBSTITUTE(SUBSTITUTE(SUBSTITUTE(H119,CHAR(160)," "),CHAR(9)," "),CHAR(10)," "),CHAR(11)," "),CHAR(12)," "),CHAR(13)," "))="MATERIAL","SPLIT_BUYER",IF(TRIM(SUBSTITUTE(SUBSTITUTE(SUBSTITUTE(SUBSTITUTE(SUBSTITUTE(SUBSTITUTE(J119,CHAR(160)," "),CHAR(9)," "),CHAR(10)," "),CHAR(11)," "),CHAR(12)," "),CHAR(13)," "))="MATERIAL","SPLIT_OFFER",IF(TRIM(SUBSTITUTE(SUBSTITUTE(SUBSTITUTE(SUBSTITUTE(SUBSTITUTE(SUBSTITUTE(L119,CHAR(160)," "),CHAR(9)," "),CHAR(10)," "),CHAR(11)," "),CHAR(12)," "),CHAR(13)," "))="MATERIAL","SPLIT_MARKET",IF(TRIM(SUBSTITUTE(SUBSTITUTE(SUBSTITUTE(SUBSTITUTE(SUBSTITUTE(SUBSTITUTE(N119,CHAR(160)," "),CHAR(9)," "),CHAR(10)," "),CHAR(11)," "),CHAR(12)," "),CHAR(13)," "))="MATERIAL","SPLIT_GEOGRAPHY","USE_ONE_VIEW")))))))))))</f>
      </c>
      <c r="R119" s="46">
        <f>IF(Q119=O119,"PASS","FAIL")</f>
      </c>
      <c r="S119" t="str">
        <v>{"decision_use":"strategy","existing_view":"CURRENT","buyer_state":"ESTABLISHED","buyer_effect":"SAME","buyer_label":"Enterprise buying group","offer_state":"ESTABLISHED","offer_effect":"SAME","offer_label":"Enterprise platform","market_state":"UNRESOLVED","market_effect":"SAME","market_label":"Secure workflow coordination","geography_state":"ESTABLISHED","geography_effect":"SAME","geography_label":"EU buyers with confirmed serviceability"}</v>
      </c>
      <c r="T119" t="str">
        <v>Workbook formula applies — original canonical fixture</v>
      </c>
      <c r="U119" t="str">
        <v>RESOLVE_SCOPE</v>
      </c>
      <c r="V119" t="str">
        <v>OBJECT</v>
      </c>
      <c r="W119" t="str">
        <v>Enterprise buying group</v>
      </c>
      <c r="X119" t="str">
        <v>Enterprise platform</v>
      </c>
      <c r="Y119" t="str">
        <v>Secure workflow coordination</v>
      </c>
      <c r="Z119" t="str">
        <v>EU buyers with confirmed serviceability</v>
      </c>
      <c r="AA119" t="str">
        <v>COMPLETE</v>
      </c>
      <c r="AB119" t="str">
        <v>NOT_READY_TO_PUBLISH</v>
      </c>
      <c r="AC119">
        <f>IF(OR(LEN(TRIM(SUBSTITUTE(SUBSTITUTE(SUBSTITUTE(SUBSTITUTE(SUBSTITUTE(SUBSTITUTE(W119,CHAR(160)," "),CHAR(9)," "),CHAR(10)," "),CHAR(11)," "),CHAR(12)," "),CHAR(13)," ")))=0,LEN(TRIM(SUBSTITUTE(SUBSTITUTE(SUBSTITUTE(SUBSTITUTE(SUBSTITUTE(SUBSTITUTE(X119,CHAR(160)," "),CHAR(9)," "),CHAR(10)," "),CHAR(11)," "),CHAR(12)," "),CHAR(13)," ")))=0,LEN(TRIM(SUBSTITUTE(SUBSTITUTE(SUBSTITUTE(SUBSTITUTE(SUBSTITUTE(SUBSTITUTE(Y119,CHAR(160)," "),CHAR(9)," "),CHAR(10)," "),CHAR(11)," "),CHAR(12)," "),CHAR(13)," ")))=0,LEN(TRIM(SUBSTITUTE(SUBSTITUTE(SUBSTITUTE(SUBSTITUTE(SUBSTITUTE(SUBSTITUTE(Z119,CHAR(160)," "),CHAR(9)," "),CHAR(10)," "),CHAR(11)," "),CHAR(12)," "),CHAR(13)," ")))=0),"INCOMPLETE","COMPLETE")</f>
      </c>
      <c r="AD119">
        <f>IF(AC119=AA119,"PASS","FAIL")</f>
      </c>
      <c r="AE119">
        <f>IF(OR(Q119="INVALID_INPUT",Q119="INCOMPLETE",Q119="RESOLVE_SCOPE",AC119="INCOMPLETE"),"NOT_READY_TO_PUBLISH","READY_FOR_HANDOFF")</f>
      </c>
      <c r="AF119">
        <f>IF(AE119=AB119,"PASS","FAIL")</f>
      </c>
    </row>
    <row r="120">
      <c r="A120" t="str">
        <v>SPARSE-001</v>
      </c>
      <c r="B120" t="str">
        <v>sparse-view</v>
      </c>
      <c r="C120" t="str">
        <v>Buyer titles differ but alternatives same</v>
      </c>
      <c r="D120" t="str">
        <v>YES</v>
      </c>
      <c r="E120" s="40" t="str">
        <v>strategy</v>
      </c>
      <c r="F120" s="40" t="str">
        <v>NONE</v>
      </c>
      <c r="G120" s="40" t="str">
        <v>ESTABLISHED</v>
      </c>
      <c r="H120" s="40" t="str">
        <v>SAME</v>
      </c>
      <c r="I120" s="40" t="str">
        <v>ESTABLISHED</v>
      </c>
      <c r="J120" s="40" t="str">
        <v>SAME</v>
      </c>
      <c r="K120" s="40" t="str">
        <v>ESTABLISHED</v>
      </c>
      <c r="L120" s="40" t="str">
        <v>SAME</v>
      </c>
      <c r="M120" s="40" t="str">
        <v>ESTABLISHED</v>
      </c>
      <c r="N120" s="40" t="str">
        <v>SAME</v>
      </c>
      <c r="O120" t="str">
        <v>USE_ONE_VIEW</v>
      </c>
      <c r="P120" t="str"/>
      <c r="Q120" s="46">
        <f>IF(V120="OBJECT_INVALID_FIELD_TYPE","INVALID_INPUT",IF(V120&lt;&gt;"OBJECT","INCOMPLETE",IF(OR(LEN(TRIM(SUBSTITUTE(SUBSTITUTE(SUBSTITUTE(SUBSTITUTE(SUBSTITUTE(SUBSTITUTE(E120,CHAR(160)," "),CHAR(9)," "),CHAR(10)," "),CHAR(11)," "),CHAR(12)," "),CHAR(13)," ")))=0,LEN(TRIM(SUBSTITUTE(SUBSTITUTE(SUBSTITUTE(SUBSTITUTE(SUBSTITUTE(SUBSTITUTE(F120,CHAR(160)," "),CHAR(9)," "),CHAR(10)," "),CHAR(11)," "),CHAR(12)," "),CHAR(13)," ")))=0,LEN(TRIM(SUBSTITUTE(SUBSTITUTE(SUBSTITUTE(SUBSTITUTE(SUBSTITUTE(SUBSTITUTE(G120,CHAR(160)," "),CHAR(9)," "),CHAR(10)," "),CHAR(11)," "),CHAR(12)," "),CHAR(13)," ")))=0,LEN(TRIM(SUBSTITUTE(SUBSTITUTE(SUBSTITUTE(SUBSTITUTE(SUBSTITUTE(SUBSTITUTE(H120,CHAR(160)," "),CHAR(9)," "),CHAR(10)," "),CHAR(11)," "),CHAR(12)," "),CHAR(13)," ")))=0,LEN(TRIM(SUBSTITUTE(SUBSTITUTE(SUBSTITUTE(SUBSTITUTE(SUBSTITUTE(SUBSTITUTE(I120,CHAR(160)," "),CHAR(9)," "),CHAR(10)," "),CHAR(11)," "),CHAR(12)," "),CHAR(13)," ")))=0,LEN(TRIM(SUBSTITUTE(SUBSTITUTE(SUBSTITUTE(SUBSTITUTE(SUBSTITUTE(SUBSTITUTE(J120,CHAR(160)," "),CHAR(9)," "),CHAR(10)," "),CHAR(11)," "),CHAR(12)," "),CHAR(13)," ")))=0,LEN(TRIM(SUBSTITUTE(SUBSTITUTE(SUBSTITUTE(SUBSTITUTE(SUBSTITUTE(SUBSTITUTE(K120,CHAR(160)," "),CHAR(9)," "),CHAR(10)," "),CHAR(11)," "),CHAR(12)," "),CHAR(13)," ")))=0,LEN(TRIM(SUBSTITUTE(SUBSTITUTE(SUBSTITUTE(SUBSTITUTE(SUBSTITUTE(SUBSTITUTE(L120,CHAR(160)," "),CHAR(9)," "),CHAR(10)," "),CHAR(11)," "),CHAR(12)," "),CHAR(13)," ")))=0,LEN(TRIM(SUBSTITUTE(SUBSTITUTE(SUBSTITUTE(SUBSTITUTE(SUBSTITUTE(SUBSTITUTE(M120,CHAR(160)," "),CHAR(9)," "),CHAR(10)," "),CHAR(11)," "),CHAR(12)," "),CHAR(13)," ")))=0,LEN(TRIM(SUBSTITUTE(SUBSTITUTE(SUBSTITUTE(SUBSTITUTE(SUBSTITUTE(SUBSTITUTE(N120,CHAR(160)," "),CHAR(9)," "),CHAR(10)," "),CHAR(11)," "),CHAR(12)," "),CHAR(13)," ")))=0),"INCOMPLETE",IF(OR(SUMPRODUCT(--EXACT(TRIM(SUBSTITUTE(SUBSTITUTE(SUBSTITUTE(SUBSTITUTE(SUBSTITUTE(SUBSTITUTE(E120,CHAR(160)," "),CHAR(9)," "),CHAR(10)," "),CHAR(11)," "),CHAR(12)," "),CHAR(13)," ")),validation_decision_use))=0,SUMPRODUCT(--EXACT(TRIM(SUBSTITUTE(SUBSTITUTE(SUBSTITUTE(SUBSTITUTE(SUBSTITUTE(SUBSTITUTE(F120,CHAR(160)," "),CHAR(9)," "),CHAR(10)," "),CHAR(11)," "),CHAR(12)," "),CHAR(13)," ")),validation_existing_view))=0,SUMPRODUCT(--EXACT(TRIM(SUBSTITUTE(SUBSTITUTE(SUBSTITUTE(SUBSTITUTE(SUBSTITUTE(SUBSTITUTE(G120,CHAR(160)," "),CHAR(9)," "),CHAR(10)," "),CHAR(11)," "),CHAR(12)," "),CHAR(13)," ")),validation_boundary_state))=0,SUMPRODUCT(--EXACT(TRIM(SUBSTITUTE(SUBSTITUTE(SUBSTITUTE(SUBSTITUTE(SUBSTITUTE(SUBSTITUTE(H120,CHAR(160)," "),CHAR(9)," "),CHAR(10)," "),CHAR(11)," "),CHAR(12)," "),CHAR(13)," ")),validation_boundary_effect))=0,SUMPRODUCT(--EXACT(TRIM(SUBSTITUTE(SUBSTITUTE(SUBSTITUTE(SUBSTITUTE(SUBSTITUTE(SUBSTITUTE(I120,CHAR(160)," "),CHAR(9)," "),CHAR(10)," "),CHAR(11)," "),CHAR(12)," "),CHAR(13)," ")),validation_boundary_state))=0,SUMPRODUCT(--EXACT(TRIM(SUBSTITUTE(SUBSTITUTE(SUBSTITUTE(SUBSTITUTE(SUBSTITUTE(SUBSTITUTE(J120,CHAR(160)," "),CHAR(9)," "),CHAR(10)," "),CHAR(11)," "),CHAR(12)," "),CHAR(13)," ")),validation_boundary_effect))=0,SUMPRODUCT(--EXACT(TRIM(SUBSTITUTE(SUBSTITUTE(SUBSTITUTE(SUBSTITUTE(SUBSTITUTE(SUBSTITUTE(K120,CHAR(160)," "),CHAR(9)," "),CHAR(10)," "),CHAR(11)," "),CHAR(12)," "),CHAR(13)," ")),validation_boundary_state))=0,SUMPRODUCT(--EXACT(TRIM(SUBSTITUTE(SUBSTITUTE(SUBSTITUTE(SUBSTITUTE(SUBSTITUTE(SUBSTITUTE(L120,CHAR(160)," "),CHAR(9)," "),CHAR(10)," "),CHAR(11)," "),CHAR(12)," "),CHAR(13)," ")),validation_boundary_effect))=0,SUMPRODUCT(--EXACT(TRIM(SUBSTITUTE(SUBSTITUTE(SUBSTITUTE(SUBSTITUTE(SUBSTITUTE(SUBSTITUTE(M120,CHAR(160)," "),CHAR(9)," "),CHAR(10)," "),CHAR(11)," "),CHAR(12)," "),CHAR(13)," ")),validation_boundary_state))=0,SUMPRODUCT(--EXACT(TRIM(SUBSTITUTE(SUBSTITUTE(SUBSTITUTE(SUBSTITUTE(SUBSTITUTE(SUBSTITUTE(N120,CHAR(160)," "),CHAR(9)," "),CHAR(10)," "),CHAR(11)," "),CHAR(12)," "),CHAR(13)," ")),validation_boundary_effect))=0),"INVALID_INPUT",IF(OR(TRIM(SUBSTITUTE(SUBSTITUTE(SUBSTITUTE(SUBSTITUTE(SUBSTITUTE(SUBSTITUTE(G120,CHAR(160)," "),CHAR(9)," "),CHAR(10)," "),CHAR(11)," "),CHAR(12)," "),CHAR(13)," "))="UNRESOLVED",TRIM(SUBSTITUTE(SUBSTITUTE(SUBSTITUTE(SUBSTITUTE(SUBSTITUTE(SUBSTITUTE(H120,CHAR(160)," "),CHAR(9)," "),CHAR(10)," "),CHAR(11)," "),CHAR(12)," "),CHAR(13)," "))="UNKNOWN",TRIM(SUBSTITUTE(SUBSTITUTE(SUBSTITUTE(SUBSTITUTE(SUBSTITUTE(SUBSTITUTE(I120,CHAR(160)," "),CHAR(9)," "),CHAR(10)," "),CHAR(11)," "),CHAR(12)," "),CHAR(13)," "))="UNRESOLVED",TRIM(SUBSTITUTE(SUBSTITUTE(SUBSTITUTE(SUBSTITUTE(SUBSTITUTE(SUBSTITUTE(J120,CHAR(160)," "),CHAR(9)," "),CHAR(10)," "),CHAR(11)," "),CHAR(12)," "),CHAR(13)," "))="UNKNOWN",TRIM(SUBSTITUTE(SUBSTITUTE(SUBSTITUTE(SUBSTITUTE(SUBSTITUTE(SUBSTITUTE(K120,CHAR(160)," "),CHAR(9)," "),CHAR(10)," "),CHAR(11)," "),CHAR(12)," "),CHAR(13)," "))="UNRESOLVED",TRIM(SUBSTITUTE(SUBSTITUTE(SUBSTITUTE(SUBSTITUTE(SUBSTITUTE(SUBSTITUTE(L120,CHAR(160)," "),CHAR(9)," "),CHAR(10)," "),CHAR(11)," "),CHAR(12)," "),CHAR(13)," "))="UNKNOWN",TRIM(SUBSTITUTE(SUBSTITUTE(SUBSTITUTE(SUBSTITUTE(SUBSTITUTE(SUBSTITUTE(M120,CHAR(160)," "),CHAR(9)," "),CHAR(10)," "),CHAR(11)," "),CHAR(12)," "),CHAR(13)," "))="UNRESOLVED",TRIM(SUBSTITUTE(SUBSTITUTE(SUBSTITUTE(SUBSTITUTE(SUBSTITUTE(SUBSTITUTE(N120,CHAR(160)," "),CHAR(9)," "),CHAR(10)," "),CHAR(11)," "),CHAR(12)," "),CHAR(13)," "))="UNKNOWN"),"RESOLVE_SCOPE",IF(AND(TRIM(SUBSTITUTE(SUBSTITUTE(SUBSTITUTE(SUBSTITUTE(SUBSTITUTE(SUBSTITUTE(F120,CHAR(160)," "),CHAR(9)," "),CHAR(10)," "),CHAR(11)," "),CHAR(12)," "),CHAR(13)," "))="CURRENT",OR(TRIM(SUBSTITUTE(SUBSTITUTE(SUBSTITUTE(SUBSTITUTE(SUBSTITUTE(SUBSTITUTE(H120,CHAR(160)," "),CHAR(9)," "),CHAR(10)," "),CHAR(11)," "),CHAR(12)," "),CHAR(13)," "))="MATERIAL",TRIM(SUBSTITUTE(SUBSTITUTE(SUBSTITUTE(SUBSTITUTE(SUBSTITUTE(SUBSTITUTE(J120,CHAR(160)," "),CHAR(9)," "),CHAR(10)," "),CHAR(11)," "),CHAR(12)," "),CHAR(13)," "))="MATERIAL",TRIM(SUBSTITUTE(SUBSTITUTE(SUBSTITUTE(SUBSTITUTE(SUBSTITUTE(SUBSTITUTE(L120,CHAR(160)," "),CHAR(9)," "),CHAR(10)," "),CHAR(11)," "),CHAR(12)," "),CHAR(13)," "))="MATERIAL",TRIM(SUBSTITUTE(SUBSTITUTE(SUBSTITUTE(SUBSTITUTE(SUBSTITUTE(SUBSTITUTE(N120,CHAR(160)," "),CHAR(9)," "),CHAR(10)," "),CHAR(11)," "),CHAR(12)," "),CHAR(13)," "))="MATERIAL")),"REOPEN_VIEW",IF((--(TRIM(SUBSTITUTE(SUBSTITUTE(SUBSTITUTE(SUBSTITUTE(SUBSTITUTE(SUBSTITUTE(H120,CHAR(160)," "),CHAR(9)," "),CHAR(10)," "),CHAR(11)," "),CHAR(12)," "),CHAR(13)," "))="MATERIAL")+--(TRIM(SUBSTITUTE(SUBSTITUTE(SUBSTITUTE(SUBSTITUTE(SUBSTITUTE(SUBSTITUTE(J120,CHAR(160)," "),CHAR(9)," "),CHAR(10)," "),CHAR(11)," "),CHAR(12)," "),CHAR(13)," "))="MATERIAL")+--(TRIM(SUBSTITUTE(SUBSTITUTE(SUBSTITUTE(SUBSTITUTE(SUBSTITUTE(SUBSTITUTE(L120,CHAR(160)," "),CHAR(9)," "),CHAR(10)," "),CHAR(11)," "),CHAR(12)," "),CHAR(13)," "))="MATERIAL")+--(TRIM(SUBSTITUTE(SUBSTITUTE(SUBSTITUTE(SUBSTITUTE(SUBSTITUTE(SUBSTITUTE(N120,CHAR(160)," "),CHAR(9)," "),CHAR(10)," "),CHAR(11)," "),CHAR(12)," "),CHAR(13)," "))="MATERIAL"))&gt;1,"SPLIT_MULTIPLE",IF(TRIM(SUBSTITUTE(SUBSTITUTE(SUBSTITUTE(SUBSTITUTE(SUBSTITUTE(SUBSTITUTE(H120,CHAR(160)," "),CHAR(9)," "),CHAR(10)," "),CHAR(11)," "),CHAR(12)," "),CHAR(13)," "))="MATERIAL","SPLIT_BUYER",IF(TRIM(SUBSTITUTE(SUBSTITUTE(SUBSTITUTE(SUBSTITUTE(SUBSTITUTE(SUBSTITUTE(J120,CHAR(160)," "),CHAR(9)," "),CHAR(10)," "),CHAR(11)," "),CHAR(12)," "),CHAR(13)," "))="MATERIAL","SPLIT_OFFER",IF(TRIM(SUBSTITUTE(SUBSTITUTE(SUBSTITUTE(SUBSTITUTE(SUBSTITUTE(SUBSTITUTE(L120,CHAR(160)," "),CHAR(9)," "),CHAR(10)," "),CHAR(11)," "),CHAR(12)," "),CHAR(13)," "))="MATERIAL","SPLIT_MARKET",IF(TRIM(SUBSTITUTE(SUBSTITUTE(SUBSTITUTE(SUBSTITUTE(SUBSTITUTE(SUBSTITUTE(N120,CHAR(160)," "),CHAR(9)," "),CHAR(10)," "),CHAR(11)," "),CHAR(12)," "),CHAR(13)," "))="MATERIAL","SPLIT_GEOGRAPHY","USE_ONE_VIEW")))))))))))</f>
      </c>
      <c r="R120" s="46">
        <f>IF(Q120=O120,"PASS","FAIL")</f>
      </c>
      <c r="S120" t="str">
        <v>{"decision_use":"strategy","existing_view":"NONE","buyer_state":"ESTABLISHED","buyer_effect":"SAME","buyer_label":"Procurement + IT + department lead","offer_state":"ESTABLISHED","offer_effect":"SAME","offer_label":"Enterprise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20" t="str">
        <v>Workbook formula applies — original canonical fixture</v>
      </c>
      <c r="U120" t="str">
        <v>USE_ONE_VIEW</v>
      </c>
      <c r="V120" t="str">
        <v>OBJECT</v>
      </c>
      <c r="W120" t="str">
        <v>Procurement + IT + department lead</v>
      </c>
      <c r="X120" t="str">
        <v>Enterprise platform</v>
      </c>
      <c r="Y120" t="str">
        <v>Secure workflow coordination</v>
      </c>
      <c r="Z120" t="str">
        <v>EU buyers with confirmed serviceability</v>
      </c>
      <c r="AA120" t="str">
        <v>COMPLETE</v>
      </c>
      <c r="AB120" t="str">
        <v>READY_FOR_HANDOFF</v>
      </c>
      <c r="AC120">
        <f>IF(OR(LEN(TRIM(SUBSTITUTE(SUBSTITUTE(SUBSTITUTE(SUBSTITUTE(SUBSTITUTE(SUBSTITUTE(W120,CHAR(160)," "),CHAR(9)," "),CHAR(10)," "),CHAR(11)," "),CHAR(12)," "),CHAR(13)," ")))=0,LEN(TRIM(SUBSTITUTE(SUBSTITUTE(SUBSTITUTE(SUBSTITUTE(SUBSTITUTE(SUBSTITUTE(X120,CHAR(160)," "),CHAR(9)," "),CHAR(10)," "),CHAR(11)," "),CHAR(12)," "),CHAR(13)," ")))=0,LEN(TRIM(SUBSTITUTE(SUBSTITUTE(SUBSTITUTE(SUBSTITUTE(SUBSTITUTE(SUBSTITUTE(Y120,CHAR(160)," "),CHAR(9)," "),CHAR(10)," "),CHAR(11)," "),CHAR(12)," "),CHAR(13)," ")))=0,LEN(TRIM(SUBSTITUTE(SUBSTITUTE(SUBSTITUTE(SUBSTITUTE(SUBSTITUTE(SUBSTITUTE(Z120,CHAR(160)," "),CHAR(9)," "),CHAR(10)," "),CHAR(11)," "),CHAR(12)," "),CHAR(13)," ")))=0),"INCOMPLETE","COMPLETE")</f>
      </c>
      <c r="AD120">
        <f>IF(AC120=AA120,"PASS","FAIL")</f>
      </c>
      <c r="AE120">
        <f>IF(OR(Q120="INVALID_INPUT",Q120="INCOMPLETE",Q120="RESOLVE_SCOPE",AC120="INCOMPLETE"),"NOT_READY_TO_PUBLISH","READY_FOR_HANDOFF")</f>
      </c>
      <c r="AF120">
        <f>IF(AE120=AB120,"PASS","FAIL")</f>
      </c>
    </row>
    <row r="121">
      <c r="A121" t="str">
        <v>SPARSE-002</v>
      </c>
      <c r="B121" t="str">
        <v>sparse-view</v>
      </c>
      <c r="C121" t="str">
        <v>Different offer wording but effect same</v>
      </c>
      <c r="D121" t="str">
        <v>YES</v>
      </c>
      <c r="E121" s="40" t="str">
        <v>strategy</v>
      </c>
      <c r="F121" s="40" t="str">
        <v>NONE</v>
      </c>
      <c r="G121" s="40" t="str">
        <v>ESTABLISHED</v>
      </c>
      <c r="H121" s="40" t="str">
        <v>SAME</v>
      </c>
      <c r="I121" s="40" t="str">
        <v>ESTABLISHED</v>
      </c>
      <c r="J121" s="40" t="str">
        <v>SAME</v>
      </c>
      <c r="K121" s="40" t="str">
        <v>ESTABLISHED</v>
      </c>
      <c r="L121" s="40" t="str">
        <v>SAME</v>
      </c>
      <c r="M121" s="40" t="str">
        <v>ESTABLISHED</v>
      </c>
      <c r="N121" s="40" t="str">
        <v>SAME</v>
      </c>
      <c r="O121" t="str">
        <v>USE_ONE_VIEW</v>
      </c>
      <c r="P121" t="str"/>
      <c r="Q121" s="46">
        <f>IF(V121="OBJECT_INVALID_FIELD_TYPE","INVALID_INPUT",IF(V121&lt;&gt;"OBJECT","INCOMPLETE",IF(OR(LEN(TRIM(SUBSTITUTE(SUBSTITUTE(SUBSTITUTE(SUBSTITUTE(SUBSTITUTE(SUBSTITUTE(E121,CHAR(160)," "),CHAR(9)," "),CHAR(10)," "),CHAR(11)," "),CHAR(12)," "),CHAR(13)," ")))=0,LEN(TRIM(SUBSTITUTE(SUBSTITUTE(SUBSTITUTE(SUBSTITUTE(SUBSTITUTE(SUBSTITUTE(F121,CHAR(160)," "),CHAR(9)," "),CHAR(10)," "),CHAR(11)," "),CHAR(12)," "),CHAR(13)," ")))=0,LEN(TRIM(SUBSTITUTE(SUBSTITUTE(SUBSTITUTE(SUBSTITUTE(SUBSTITUTE(SUBSTITUTE(G121,CHAR(160)," "),CHAR(9)," "),CHAR(10)," "),CHAR(11)," "),CHAR(12)," "),CHAR(13)," ")))=0,LEN(TRIM(SUBSTITUTE(SUBSTITUTE(SUBSTITUTE(SUBSTITUTE(SUBSTITUTE(SUBSTITUTE(H121,CHAR(160)," "),CHAR(9)," "),CHAR(10)," "),CHAR(11)," "),CHAR(12)," "),CHAR(13)," ")))=0,LEN(TRIM(SUBSTITUTE(SUBSTITUTE(SUBSTITUTE(SUBSTITUTE(SUBSTITUTE(SUBSTITUTE(I121,CHAR(160)," "),CHAR(9)," "),CHAR(10)," "),CHAR(11)," "),CHAR(12)," "),CHAR(13)," ")))=0,LEN(TRIM(SUBSTITUTE(SUBSTITUTE(SUBSTITUTE(SUBSTITUTE(SUBSTITUTE(SUBSTITUTE(J121,CHAR(160)," "),CHAR(9)," "),CHAR(10)," "),CHAR(11)," "),CHAR(12)," "),CHAR(13)," ")))=0,LEN(TRIM(SUBSTITUTE(SUBSTITUTE(SUBSTITUTE(SUBSTITUTE(SUBSTITUTE(SUBSTITUTE(K121,CHAR(160)," "),CHAR(9)," "),CHAR(10)," "),CHAR(11)," "),CHAR(12)," "),CHAR(13)," ")))=0,LEN(TRIM(SUBSTITUTE(SUBSTITUTE(SUBSTITUTE(SUBSTITUTE(SUBSTITUTE(SUBSTITUTE(L121,CHAR(160)," "),CHAR(9)," "),CHAR(10)," "),CHAR(11)," "),CHAR(12)," "),CHAR(13)," ")))=0,LEN(TRIM(SUBSTITUTE(SUBSTITUTE(SUBSTITUTE(SUBSTITUTE(SUBSTITUTE(SUBSTITUTE(M121,CHAR(160)," "),CHAR(9)," "),CHAR(10)," "),CHAR(11)," "),CHAR(12)," "),CHAR(13)," ")))=0,LEN(TRIM(SUBSTITUTE(SUBSTITUTE(SUBSTITUTE(SUBSTITUTE(SUBSTITUTE(SUBSTITUTE(N121,CHAR(160)," "),CHAR(9)," "),CHAR(10)," "),CHAR(11)," "),CHAR(12)," "),CHAR(13)," ")))=0),"INCOMPLETE",IF(OR(SUMPRODUCT(--EXACT(TRIM(SUBSTITUTE(SUBSTITUTE(SUBSTITUTE(SUBSTITUTE(SUBSTITUTE(SUBSTITUTE(E121,CHAR(160)," "),CHAR(9)," "),CHAR(10)," "),CHAR(11)," "),CHAR(12)," "),CHAR(13)," ")),validation_decision_use))=0,SUMPRODUCT(--EXACT(TRIM(SUBSTITUTE(SUBSTITUTE(SUBSTITUTE(SUBSTITUTE(SUBSTITUTE(SUBSTITUTE(F121,CHAR(160)," "),CHAR(9)," "),CHAR(10)," "),CHAR(11)," "),CHAR(12)," "),CHAR(13)," ")),validation_existing_view))=0,SUMPRODUCT(--EXACT(TRIM(SUBSTITUTE(SUBSTITUTE(SUBSTITUTE(SUBSTITUTE(SUBSTITUTE(SUBSTITUTE(G121,CHAR(160)," "),CHAR(9)," "),CHAR(10)," "),CHAR(11)," "),CHAR(12)," "),CHAR(13)," ")),validation_boundary_state))=0,SUMPRODUCT(--EXACT(TRIM(SUBSTITUTE(SUBSTITUTE(SUBSTITUTE(SUBSTITUTE(SUBSTITUTE(SUBSTITUTE(H121,CHAR(160)," "),CHAR(9)," "),CHAR(10)," "),CHAR(11)," "),CHAR(12)," "),CHAR(13)," ")),validation_boundary_effect))=0,SUMPRODUCT(--EXACT(TRIM(SUBSTITUTE(SUBSTITUTE(SUBSTITUTE(SUBSTITUTE(SUBSTITUTE(SUBSTITUTE(I121,CHAR(160)," "),CHAR(9)," "),CHAR(10)," "),CHAR(11)," "),CHAR(12)," "),CHAR(13)," ")),validation_boundary_state))=0,SUMPRODUCT(--EXACT(TRIM(SUBSTITUTE(SUBSTITUTE(SUBSTITUTE(SUBSTITUTE(SUBSTITUTE(SUBSTITUTE(J121,CHAR(160)," "),CHAR(9)," "),CHAR(10)," "),CHAR(11)," "),CHAR(12)," "),CHAR(13)," ")),validation_boundary_effect))=0,SUMPRODUCT(--EXACT(TRIM(SUBSTITUTE(SUBSTITUTE(SUBSTITUTE(SUBSTITUTE(SUBSTITUTE(SUBSTITUTE(K121,CHAR(160)," "),CHAR(9)," "),CHAR(10)," "),CHAR(11)," "),CHAR(12)," "),CHAR(13)," ")),validation_boundary_state))=0,SUMPRODUCT(--EXACT(TRIM(SUBSTITUTE(SUBSTITUTE(SUBSTITUTE(SUBSTITUTE(SUBSTITUTE(SUBSTITUTE(L121,CHAR(160)," "),CHAR(9)," "),CHAR(10)," "),CHAR(11)," "),CHAR(12)," "),CHAR(13)," ")),validation_boundary_effect))=0,SUMPRODUCT(--EXACT(TRIM(SUBSTITUTE(SUBSTITUTE(SUBSTITUTE(SUBSTITUTE(SUBSTITUTE(SUBSTITUTE(M121,CHAR(160)," "),CHAR(9)," "),CHAR(10)," "),CHAR(11)," "),CHAR(12)," "),CHAR(13)," ")),validation_boundary_state))=0,SUMPRODUCT(--EXACT(TRIM(SUBSTITUTE(SUBSTITUTE(SUBSTITUTE(SUBSTITUTE(SUBSTITUTE(SUBSTITUTE(N121,CHAR(160)," "),CHAR(9)," "),CHAR(10)," "),CHAR(11)," "),CHAR(12)," "),CHAR(13)," ")),validation_boundary_effect))=0),"INVALID_INPUT",IF(OR(TRIM(SUBSTITUTE(SUBSTITUTE(SUBSTITUTE(SUBSTITUTE(SUBSTITUTE(SUBSTITUTE(G121,CHAR(160)," "),CHAR(9)," "),CHAR(10)," "),CHAR(11)," "),CHAR(12)," "),CHAR(13)," "))="UNRESOLVED",TRIM(SUBSTITUTE(SUBSTITUTE(SUBSTITUTE(SUBSTITUTE(SUBSTITUTE(SUBSTITUTE(H121,CHAR(160)," "),CHAR(9)," "),CHAR(10)," "),CHAR(11)," "),CHAR(12)," "),CHAR(13)," "))="UNKNOWN",TRIM(SUBSTITUTE(SUBSTITUTE(SUBSTITUTE(SUBSTITUTE(SUBSTITUTE(SUBSTITUTE(I121,CHAR(160)," "),CHAR(9)," "),CHAR(10)," "),CHAR(11)," "),CHAR(12)," "),CHAR(13)," "))="UNRESOLVED",TRIM(SUBSTITUTE(SUBSTITUTE(SUBSTITUTE(SUBSTITUTE(SUBSTITUTE(SUBSTITUTE(J121,CHAR(160)," "),CHAR(9)," "),CHAR(10)," "),CHAR(11)," "),CHAR(12)," "),CHAR(13)," "))="UNKNOWN",TRIM(SUBSTITUTE(SUBSTITUTE(SUBSTITUTE(SUBSTITUTE(SUBSTITUTE(SUBSTITUTE(K121,CHAR(160)," "),CHAR(9)," "),CHAR(10)," "),CHAR(11)," "),CHAR(12)," "),CHAR(13)," "))="UNRESOLVED",TRIM(SUBSTITUTE(SUBSTITUTE(SUBSTITUTE(SUBSTITUTE(SUBSTITUTE(SUBSTITUTE(L121,CHAR(160)," "),CHAR(9)," "),CHAR(10)," "),CHAR(11)," "),CHAR(12)," "),CHAR(13)," "))="UNKNOWN",TRIM(SUBSTITUTE(SUBSTITUTE(SUBSTITUTE(SUBSTITUTE(SUBSTITUTE(SUBSTITUTE(M121,CHAR(160)," "),CHAR(9)," "),CHAR(10)," "),CHAR(11)," "),CHAR(12)," "),CHAR(13)," "))="UNRESOLVED",TRIM(SUBSTITUTE(SUBSTITUTE(SUBSTITUTE(SUBSTITUTE(SUBSTITUTE(SUBSTITUTE(N121,CHAR(160)," "),CHAR(9)," "),CHAR(10)," "),CHAR(11)," "),CHAR(12)," "),CHAR(13)," "))="UNKNOWN"),"RESOLVE_SCOPE",IF(AND(TRIM(SUBSTITUTE(SUBSTITUTE(SUBSTITUTE(SUBSTITUTE(SUBSTITUTE(SUBSTITUTE(F121,CHAR(160)," "),CHAR(9)," "),CHAR(10)," "),CHAR(11)," "),CHAR(12)," "),CHAR(13)," "))="CURRENT",OR(TRIM(SUBSTITUTE(SUBSTITUTE(SUBSTITUTE(SUBSTITUTE(SUBSTITUTE(SUBSTITUTE(H121,CHAR(160)," "),CHAR(9)," "),CHAR(10)," "),CHAR(11)," "),CHAR(12)," "),CHAR(13)," "))="MATERIAL",TRIM(SUBSTITUTE(SUBSTITUTE(SUBSTITUTE(SUBSTITUTE(SUBSTITUTE(SUBSTITUTE(J121,CHAR(160)," "),CHAR(9)," "),CHAR(10)," "),CHAR(11)," "),CHAR(12)," "),CHAR(13)," "))="MATERIAL",TRIM(SUBSTITUTE(SUBSTITUTE(SUBSTITUTE(SUBSTITUTE(SUBSTITUTE(SUBSTITUTE(L121,CHAR(160)," "),CHAR(9)," "),CHAR(10)," "),CHAR(11)," "),CHAR(12)," "),CHAR(13)," "))="MATERIAL",TRIM(SUBSTITUTE(SUBSTITUTE(SUBSTITUTE(SUBSTITUTE(SUBSTITUTE(SUBSTITUTE(N121,CHAR(160)," "),CHAR(9)," "),CHAR(10)," "),CHAR(11)," "),CHAR(12)," "),CHAR(13)," "))="MATERIAL")),"REOPEN_VIEW",IF((--(TRIM(SUBSTITUTE(SUBSTITUTE(SUBSTITUTE(SUBSTITUTE(SUBSTITUTE(SUBSTITUTE(H121,CHAR(160)," "),CHAR(9)," "),CHAR(10)," "),CHAR(11)," "),CHAR(12)," "),CHAR(13)," "))="MATERIAL")+--(TRIM(SUBSTITUTE(SUBSTITUTE(SUBSTITUTE(SUBSTITUTE(SUBSTITUTE(SUBSTITUTE(J121,CHAR(160)," "),CHAR(9)," "),CHAR(10)," "),CHAR(11)," "),CHAR(12)," "),CHAR(13)," "))="MATERIAL")+--(TRIM(SUBSTITUTE(SUBSTITUTE(SUBSTITUTE(SUBSTITUTE(SUBSTITUTE(SUBSTITUTE(L121,CHAR(160)," "),CHAR(9)," "),CHAR(10)," "),CHAR(11)," "),CHAR(12)," "),CHAR(13)," "))="MATERIAL")+--(TRIM(SUBSTITUTE(SUBSTITUTE(SUBSTITUTE(SUBSTITUTE(SUBSTITUTE(SUBSTITUTE(N121,CHAR(160)," "),CHAR(9)," "),CHAR(10)," "),CHAR(11)," "),CHAR(12)," "),CHAR(13)," "))="MATERIAL"))&gt;1,"SPLIT_MULTIPLE",IF(TRIM(SUBSTITUTE(SUBSTITUTE(SUBSTITUTE(SUBSTITUTE(SUBSTITUTE(SUBSTITUTE(H121,CHAR(160)," "),CHAR(9)," "),CHAR(10)," "),CHAR(11)," "),CHAR(12)," "),CHAR(13)," "))="MATERIAL","SPLIT_BUYER",IF(TRIM(SUBSTITUTE(SUBSTITUTE(SUBSTITUTE(SUBSTITUTE(SUBSTITUTE(SUBSTITUTE(J121,CHAR(160)," "),CHAR(9)," "),CHAR(10)," "),CHAR(11)," "),CHAR(12)," "),CHAR(13)," "))="MATERIAL","SPLIT_OFFER",IF(TRIM(SUBSTITUTE(SUBSTITUTE(SUBSTITUTE(SUBSTITUTE(SUBSTITUTE(SUBSTITUTE(L121,CHAR(160)," "),CHAR(9)," "),CHAR(10)," "),CHAR(11)," "),CHAR(12)," "),CHAR(13)," "))="MATERIAL","SPLIT_MARKET",IF(TRIM(SUBSTITUTE(SUBSTITUTE(SUBSTITUTE(SUBSTITUTE(SUBSTITUTE(SUBSTITUTE(N121,CHAR(160)," "),CHAR(9)," "),CHAR(10)," "),CHAR(11)," "),CHAR(12)," "),CHAR(13)," "))="MATERIAL","SPLIT_GEOGRAPHY","USE_ONE_VIEW")))))))))))</f>
      </c>
      <c r="R121" s="46">
        <f>IF(Q121=O121,"PASS","FAIL")</f>
      </c>
      <c r="S121" t="str">
        <v>{"decision_use":"strategy","existing_view":"NONE","buyer_state":"ESTABLISHED","buyer_effect":"SAME","buyer_label":"Enterprise buying group","offer_state":"ESTABLISHED","offer_effect":"SAME","offer_label":"Enterprise platform \u2014 annual contract","market_state":"ESTABLISHED","market_effect":"SAME","market_label":"Secure workflow coordination","geography_state":"ESTABLISHED","geography_effect":"SAME","geography_label":"EU buyers with confirmed serviceability"}</v>
      </c>
      <c r="T121" t="str">
        <v>Workbook formula applies — original canonical fixture</v>
      </c>
      <c r="U121" t="str">
        <v>USE_ONE_VIEW</v>
      </c>
      <c r="V121" t="str">
        <v>OBJECT</v>
      </c>
      <c r="W121" t="str">
        <v>Enterprise buying group</v>
      </c>
      <c r="X121" t="str">
        <v>Enterprise platform — annual contract</v>
      </c>
      <c r="Y121" t="str">
        <v>Secure workflow coordination</v>
      </c>
      <c r="Z121" t="str">
        <v>EU buyers with confirmed serviceability</v>
      </c>
      <c r="AA121" t="str">
        <v>COMPLETE</v>
      </c>
      <c r="AB121" t="str">
        <v>READY_FOR_HANDOFF</v>
      </c>
      <c r="AC121">
        <f>IF(OR(LEN(TRIM(SUBSTITUTE(SUBSTITUTE(SUBSTITUTE(SUBSTITUTE(SUBSTITUTE(SUBSTITUTE(W121,CHAR(160)," "),CHAR(9)," "),CHAR(10)," "),CHAR(11)," "),CHAR(12)," "),CHAR(13)," ")))=0,LEN(TRIM(SUBSTITUTE(SUBSTITUTE(SUBSTITUTE(SUBSTITUTE(SUBSTITUTE(SUBSTITUTE(X121,CHAR(160)," "),CHAR(9)," "),CHAR(10)," "),CHAR(11)," "),CHAR(12)," "),CHAR(13)," ")))=0,LEN(TRIM(SUBSTITUTE(SUBSTITUTE(SUBSTITUTE(SUBSTITUTE(SUBSTITUTE(SUBSTITUTE(Y121,CHAR(160)," "),CHAR(9)," "),CHAR(10)," "),CHAR(11)," "),CHAR(12)," "),CHAR(13)," ")))=0,LEN(TRIM(SUBSTITUTE(SUBSTITUTE(SUBSTITUTE(SUBSTITUTE(SUBSTITUTE(SUBSTITUTE(Z121,CHAR(160)," "),CHAR(9)," "),CHAR(10)," "),CHAR(11)," "),CHAR(12)," "),CHAR(13)," ")))=0),"INCOMPLETE","COMPLETE")</f>
      </c>
      <c r="AD121">
        <f>IF(AC121=AA121,"PASS","FAIL")</f>
      </c>
      <c r="AE121">
        <f>IF(OR(Q121="INVALID_INPUT",Q121="INCOMPLETE",Q121="RESOLVE_SCOPE",AC121="INCOMPLETE"),"NOT_READY_TO_PUBLISH","READY_FOR_HANDOFF")</f>
      </c>
      <c r="AF121">
        <f>IF(AE121=AB121,"PASS","FAIL")</f>
      </c>
    </row>
    <row r="122">
      <c r="A122" t="str">
        <v>SPARSE-003</v>
      </c>
      <c r="B122" t="str">
        <v>sparse-view</v>
      </c>
      <c r="C122" t="str">
        <v>Different market wording but same buyer job</v>
      </c>
      <c r="D122" t="str">
        <v>YES</v>
      </c>
      <c r="E122" s="40" t="str">
        <v>strategy</v>
      </c>
      <c r="F122" s="40" t="str">
        <v>NONE</v>
      </c>
      <c r="G122" s="40" t="str">
        <v>ESTABLISHED</v>
      </c>
      <c r="H122" s="40" t="str">
        <v>SAME</v>
      </c>
      <c r="I122" s="40" t="str">
        <v>ESTABLISHED</v>
      </c>
      <c r="J122" s="40" t="str">
        <v>SAME</v>
      </c>
      <c r="K122" s="40" t="str">
        <v>ESTABLISHED</v>
      </c>
      <c r="L122" s="40" t="str">
        <v>SAME</v>
      </c>
      <c r="M122" s="40" t="str">
        <v>ESTABLISHED</v>
      </c>
      <c r="N122" s="40" t="str">
        <v>SAME</v>
      </c>
      <c r="O122" t="str">
        <v>USE_ONE_VIEW</v>
      </c>
      <c r="P122" t="str"/>
      <c r="Q122" s="46">
        <f>IF(V122="OBJECT_INVALID_FIELD_TYPE","INVALID_INPUT",IF(V122&lt;&gt;"OBJECT","INCOMPLETE",IF(OR(LEN(TRIM(SUBSTITUTE(SUBSTITUTE(SUBSTITUTE(SUBSTITUTE(SUBSTITUTE(SUBSTITUTE(E122,CHAR(160)," "),CHAR(9)," "),CHAR(10)," "),CHAR(11)," "),CHAR(12)," "),CHAR(13)," ")))=0,LEN(TRIM(SUBSTITUTE(SUBSTITUTE(SUBSTITUTE(SUBSTITUTE(SUBSTITUTE(SUBSTITUTE(F122,CHAR(160)," "),CHAR(9)," "),CHAR(10)," "),CHAR(11)," "),CHAR(12)," "),CHAR(13)," ")))=0,LEN(TRIM(SUBSTITUTE(SUBSTITUTE(SUBSTITUTE(SUBSTITUTE(SUBSTITUTE(SUBSTITUTE(G122,CHAR(160)," "),CHAR(9)," "),CHAR(10)," "),CHAR(11)," "),CHAR(12)," "),CHAR(13)," ")))=0,LEN(TRIM(SUBSTITUTE(SUBSTITUTE(SUBSTITUTE(SUBSTITUTE(SUBSTITUTE(SUBSTITUTE(H122,CHAR(160)," "),CHAR(9)," "),CHAR(10)," "),CHAR(11)," "),CHAR(12)," "),CHAR(13)," ")))=0,LEN(TRIM(SUBSTITUTE(SUBSTITUTE(SUBSTITUTE(SUBSTITUTE(SUBSTITUTE(SUBSTITUTE(I122,CHAR(160)," "),CHAR(9)," "),CHAR(10)," "),CHAR(11)," "),CHAR(12)," "),CHAR(13)," ")))=0,LEN(TRIM(SUBSTITUTE(SUBSTITUTE(SUBSTITUTE(SUBSTITUTE(SUBSTITUTE(SUBSTITUTE(J122,CHAR(160)," "),CHAR(9)," "),CHAR(10)," "),CHAR(11)," "),CHAR(12)," "),CHAR(13)," ")))=0,LEN(TRIM(SUBSTITUTE(SUBSTITUTE(SUBSTITUTE(SUBSTITUTE(SUBSTITUTE(SUBSTITUTE(K122,CHAR(160)," "),CHAR(9)," "),CHAR(10)," "),CHAR(11)," "),CHAR(12)," "),CHAR(13)," ")))=0,LEN(TRIM(SUBSTITUTE(SUBSTITUTE(SUBSTITUTE(SUBSTITUTE(SUBSTITUTE(SUBSTITUTE(L122,CHAR(160)," "),CHAR(9)," "),CHAR(10)," "),CHAR(11)," "),CHAR(12)," "),CHAR(13)," ")))=0,LEN(TRIM(SUBSTITUTE(SUBSTITUTE(SUBSTITUTE(SUBSTITUTE(SUBSTITUTE(SUBSTITUTE(M122,CHAR(160)," "),CHAR(9)," "),CHAR(10)," "),CHAR(11)," "),CHAR(12)," "),CHAR(13)," ")))=0,LEN(TRIM(SUBSTITUTE(SUBSTITUTE(SUBSTITUTE(SUBSTITUTE(SUBSTITUTE(SUBSTITUTE(N122,CHAR(160)," "),CHAR(9)," "),CHAR(10)," "),CHAR(11)," "),CHAR(12)," "),CHAR(13)," ")))=0),"INCOMPLETE",IF(OR(SUMPRODUCT(--EXACT(TRIM(SUBSTITUTE(SUBSTITUTE(SUBSTITUTE(SUBSTITUTE(SUBSTITUTE(SUBSTITUTE(E122,CHAR(160)," "),CHAR(9)," "),CHAR(10)," "),CHAR(11)," "),CHAR(12)," "),CHAR(13)," ")),validation_decision_use))=0,SUMPRODUCT(--EXACT(TRIM(SUBSTITUTE(SUBSTITUTE(SUBSTITUTE(SUBSTITUTE(SUBSTITUTE(SUBSTITUTE(F122,CHAR(160)," "),CHAR(9)," "),CHAR(10)," "),CHAR(11)," "),CHAR(12)," "),CHAR(13)," ")),validation_existing_view))=0,SUMPRODUCT(--EXACT(TRIM(SUBSTITUTE(SUBSTITUTE(SUBSTITUTE(SUBSTITUTE(SUBSTITUTE(SUBSTITUTE(G122,CHAR(160)," "),CHAR(9)," "),CHAR(10)," "),CHAR(11)," "),CHAR(12)," "),CHAR(13)," ")),validation_boundary_state))=0,SUMPRODUCT(--EXACT(TRIM(SUBSTITUTE(SUBSTITUTE(SUBSTITUTE(SUBSTITUTE(SUBSTITUTE(SUBSTITUTE(H122,CHAR(160)," "),CHAR(9)," "),CHAR(10)," "),CHAR(11)," "),CHAR(12)," "),CHAR(13)," ")),validation_boundary_effect))=0,SUMPRODUCT(--EXACT(TRIM(SUBSTITUTE(SUBSTITUTE(SUBSTITUTE(SUBSTITUTE(SUBSTITUTE(SUBSTITUTE(I122,CHAR(160)," "),CHAR(9)," "),CHAR(10)," "),CHAR(11)," "),CHAR(12)," "),CHAR(13)," ")),validation_boundary_state))=0,SUMPRODUCT(--EXACT(TRIM(SUBSTITUTE(SUBSTITUTE(SUBSTITUTE(SUBSTITUTE(SUBSTITUTE(SUBSTITUTE(J122,CHAR(160)," "),CHAR(9)," "),CHAR(10)," "),CHAR(11)," "),CHAR(12)," "),CHAR(13)," ")),validation_boundary_effect))=0,SUMPRODUCT(--EXACT(TRIM(SUBSTITUTE(SUBSTITUTE(SUBSTITUTE(SUBSTITUTE(SUBSTITUTE(SUBSTITUTE(K122,CHAR(160)," "),CHAR(9)," "),CHAR(10)," "),CHAR(11)," "),CHAR(12)," "),CHAR(13)," ")),validation_boundary_state))=0,SUMPRODUCT(--EXACT(TRIM(SUBSTITUTE(SUBSTITUTE(SUBSTITUTE(SUBSTITUTE(SUBSTITUTE(SUBSTITUTE(L122,CHAR(160)," "),CHAR(9)," "),CHAR(10)," "),CHAR(11)," "),CHAR(12)," "),CHAR(13)," ")),validation_boundary_effect))=0,SUMPRODUCT(--EXACT(TRIM(SUBSTITUTE(SUBSTITUTE(SUBSTITUTE(SUBSTITUTE(SUBSTITUTE(SUBSTITUTE(M122,CHAR(160)," "),CHAR(9)," "),CHAR(10)," "),CHAR(11)," "),CHAR(12)," "),CHAR(13)," ")),validation_boundary_state))=0,SUMPRODUCT(--EXACT(TRIM(SUBSTITUTE(SUBSTITUTE(SUBSTITUTE(SUBSTITUTE(SUBSTITUTE(SUBSTITUTE(N122,CHAR(160)," "),CHAR(9)," "),CHAR(10)," "),CHAR(11)," "),CHAR(12)," "),CHAR(13)," ")),validation_boundary_effect))=0),"INVALID_INPUT",IF(OR(TRIM(SUBSTITUTE(SUBSTITUTE(SUBSTITUTE(SUBSTITUTE(SUBSTITUTE(SUBSTITUTE(G122,CHAR(160)," "),CHAR(9)," "),CHAR(10)," "),CHAR(11)," "),CHAR(12)," "),CHAR(13)," "))="UNRESOLVED",TRIM(SUBSTITUTE(SUBSTITUTE(SUBSTITUTE(SUBSTITUTE(SUBSTITUTE(SUBSTITUTE(H122,CHAR(160)," "),CHAR(9)," "),CHAR(10)," "),CHAR(11)," "),CHAR(12)," "),CHAR(13)," "))="UNKNOWN",TRIM(SUBSTITUTE(SUBSTITUTE(SUBSTITUTE(SUBSTITUTE(SUBSTITUTE(SUBSTITUTE(I122,CHAR(160)," "),CHAR(9)," "),CHAR(10)," "),CHAR(11)," "),CHAR(12)," "),CHAR(13)," "))="UNRESOLVED",TRIM(SUBSTITUTE(SUBSTITUTE(SUBSTITUTE(SUBSTITUTE(SUBSTITUTE(SUBSTITUTE(J122,CHAR(160)," "),CHAR(9)," "),CHAR(10)," "),CHAR(11)," "),CHAR(12)," "),CHAR(13)," "))="UNKNOWN",TRIM(SUBSTITUTE(SUBSTITUTE(SUBSTITUTE(SUBSTITUTE(SUBSTITUTE(SUBSTITUTE(K122,CHAR(160)," "),CHAR(9)," "),CHAR(10)," "),CHAR(11)," "),CHAR(12)," "),CHAR(13)," "))="UNRESOLVED",TRIM(SUBSTITUTE(SUBSTITUTE(SUBSTITUTE(SUBSTITUTE(SUBSTITUTE(SUBSTITUTE(L122,CHAR(160)," "),CHAR(9)," "),CHAR(10)," "),CHAR(11)," "),CHAR(12)," "),CHAR(13)," "))="UNKNOWN",TRIM(SUBSTITUTE(SUBSTITUTE(SUBSTITUTE(SUBSTITUTE(SUBSTITUTE(SUBSTITUTE(M122,CHAR(160)," "),CHAR(9)," "),CHAR(10)," "),CHAR(11)," "),CHAR(12)," "),CHAR(13)," "))="UNRESOLVED",TRIM(SUBSTITUTE(SUBSTITUTE(SUBSTITUTE(SUBSTITUTE(SUBSTITUTE(SUBSTITUTE(N122,CHAR(160)," "),CHAR(9)," "),CHAR(10)," "),CHAR(11)," "),CHAR(12)," "),CHAR(13)," "))="UNKNOWN"),"RESOLVE_SCOPE",IF(AND(TRIM(SUBSTITUTE(SUBSTITUTE(SUBSTITUTE(SUBSTITUTE(SUBSTITUTE(SUBSTITUTE(F122,CHAR(160)," "),CHAR(9)," "),CHAR(10)," "),CHAR(11)," "),CHAR(12)," "),CHAR(13)," "))="CURRENT",OR(TRIM(SUBSTITUTE(SUBSTITUTE(SUBSTITUTE(SUBSTITUTE(SUBSTITUTE(SUBSTITUTE(H122,CHAR(160)," "),CHAR(9)," "),CHAR(10)," "),CHAR(11)," "),CHAR(12)," "),CHAR(13)," "))="MATERIAL",TRIM(SUBSTITUTE(SUBSTITUTE(SUBSTITUTE(SUBSTITUTE(SUBSTITUTE(SUBSTITUTE(J122,CHAR(160)," "),CHAR(9)," "),CHAR(10)," "),CHAR(11)," "),CHAR(12)," "),CHAR(13)," "))="MATERIAL",TRIM(SUBSTITUTE(SUBSTITUTE(SUBSTITUTE(SUBSTITUTE(SUBSTITUTE(SUBSTITUTE(L122,CHAR(160)," "),CHAR(9)," "),CHAR(10)," "),CHAR(11)," "),CHAR(12)," "),CHAR(13)," "))="MATERIAL",TRIM(SUBSTITUTE(SUBSTITUTE(SUBSTITUTE(SUBSTITUTE(SUBSTITUTE(SUBSTITUTE(N122,CHAR(160)," "),CHAR(9)," "),CHAR(10)," "),CHAR(11)," "),CHAR(12)," "),CHAR(13)," "))="MATERIAL")),"REOPEN_VIEW",IF((--(TRIM(SUBSTITUTE(SUBSTITUTE(SUBSTITUTE(SUBSTITUTE(SUBSTITUTE(SUBSTITUTE(H122,CHAR(160)," "),CHAR(9)," "),CHAR(10)," "),CHAR(11)," "),CHAR(12)," "),CHAR(13)," "))="MATERIAL")+--(TRIM(SUBSTITUTE(SUBSTITUTE(SUBSTITUTE(SUBSTITUTE(SUBSTITUTE(SUBSTITUTE(J122,CHAR(160)," "),CHAR(9)," "),CHAR(10)," "),CHAR(11)," "),CHAR(12)," "),CHAR(13)," "))="MATERIAL")+--(TRIM(SUBSTITUTE(SUBSTITUTE(SUBSTITUTE(SUBSTITUTE(SUBSTITUTE(SUBSTITUTE(L122,CHAR(160)," "),CHAR(9)," "),CHAR(10)," "),CHAR(11)," "),CHAR(12)," "),CHAR(13)," "))="MATERIAL")+--(TRIM(SUBSTITUTE(SUBSTITUTE(SUBSTITUTE(SUBSTITUTE(SUBSTITUTE(SUBSTITUTE(N122,CHAR(160)," "),CHAR(9)," "),CHAR(10)," "),CHAR(11)," "),CHAR(12)," "),CHAR(13)," "))="MATERIAL"))&gt;1,"SPLIT_MULTIPLE",IF(TRIM(SUBSTITUTE(SUBSTITUTE(SUBSTITUTE(SUBSTITUTE(SUBSTITUTE(SUBSTITUTE(H122,CHAR(160)," "),CHAR(9)," "),CHAR(10)," "),CHAR(11)," "),CHAR(12)," "),CHAR(13)," "))="MATERIAL","SPLIT_BUYER",IF(TRIM(SUBSTITUTE(SUBSTITUTE(SUBSTITUTE(SUBSTITUTE(SUBSTITUTE(SUBSTITUTE(J122,CHAR(160)," "),CHAR(9)," "),CHAR(10)," "),CHAR(11)," "),CHAR(12)," "),CHAR(13)," "))="MATERIAL","SPLIT_OFFER",IF(TRIM(SUBSTITUTE(SUBSTITUTE(SUBSTITUTE(SUBSTITUTE(SUBSTITUTE(SUBSTITUTE(L122,CHAR(160)," "),CHAR(9)," "),CHAR(10)," "),CHAR(11)," "),CHAR(12)," "),CHAR(13)," "))="MATERIAL","SPLIT_MARKET",IF(TRIM(SUBSTITUTE(SUBSTITUTE(SUBSTITUTE(SUBSTITUTE(SUBSTITUTE(SUBSTITUTE(N122,CHAR(160)," "),CHAR(9)," "),CHAR(10)," "),CHAR(11)," "),CHAR(12)," "),CHAR(13)," "))="MATERIAL","SPLIT_GEOGRAPHY","USE_ONE_VIEW")))))))))))</f>
      </c>
      <c r="R122" s="46">
        <f>IF(Q122=O122,"PASS","FAIL")</f>
      </c>
      <c r="S122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platform","market_state":"ESTABLISHED","market_effect":"SAME","market_label":"Coordinate regulated cross-team workflow","geography_state":"ESTABLISHED","geography_effect":"SAME","geography_label":"EU buyers with confirmed serviceability"}</v>
      </c>
      <c r="T122" t="str">
        <v>Workbook formula applies — original canonical fixture</v>
      </c>
      <c r="U122" t="str">
        <v>USE_ONE_VIEW</v>
      </c>
      <c r="V122" t="str">
        <v>OBJECT</v>
      </c>
      <c r="W122" t="str">
        <v>Enterprise buying group</v>
      </c>
      <c r="X122" t="str">
        <v>Enterprise platform</v>
      </c>
      <c r="Y122" t="str">
        <v>Coordinate regulated cross-team workflow</v>
      </c>
      <c r="Z122" t="str">
        <v>EU buyers with confirmed serviceability</v>
      </c>
      <c r="AA122" t="str">
        <v>COMPLETE</v>
      </c>
      <c r="AB122" t="str">
        <v>READY_FOR_HANDOFF</v>
      </c>
      <c r="AC122">
        <f>IF(OR(LEN(TRIM(SUBSTITUTE(SUBSTITUTE(SUBSTITUTE(SUBSTITUTE(SUBSTITUTE(SUBSTITUTE(W122,CHAR(160)," "),CHAR(9)," "),CHAR(10)," "),CHAR(11)," "),CHAR(12)," "),CHAR(13)," ")))=0,LEN(TRIM(SUBSTITUTE(SUBSTITUTE(SUBSTITUTE(SUBSTITUTE(SUBSTITUTE(SUBSTITUTE(X122,CHAR(160)," "),CHAR(9)," "),CHAR(10)," "),CHAR(11)," "),CHAR(12)," "),CHAR(13)," ")))=0,LEN(TRIM(SUBSTITUTE(SUBSTITUTE(SUBSTITUTE(SUBSTITUTE(SUBSTITUTE(SUBSTITUTE(Y122,CHAR(160)," "),CHAR(9)," "),CHAR(10)," "),CHAR(11)," "),CHAR(12)," "),CHAR(13)," ")))=0,LEN(TRIM(SUBSTITUTE(SUBSTITUTE(SUBSTITUTE(SUBSTITUTE(SUBSTITUTE(SUBSTITUTE(Z122,CHAR(160)," "),CHAR(9)," "),CHAR(10)," "),CHAR(11)," "),CHAR(12)," "),CHAR(13)," ")))=0),"INCOMPLETE","COMPLETE")</f>
      </c>
      <c r="AD122">
        <f>IF(AC122=AA122,"PASS","FAIL")</f>
      </c>
      <c r="AE122">
        <f>IF(OR(Q122="INVALID_INPUT",Q122="INCOMPLETE",Q122="RESOLVE_SCOPE",AC122="INCOMPLETE"),"NOT_READY_TO_PUBLISH","READY_FOR_HANDOFF")</f>
      </c>
      <c r="AF122">
        <f>IF(AE122=AB122,"PASS","FAIL")</f>
      </c>
    </row>
    <row r="123">
      <c r="A123" t="str">
        <v>SPARSE-004</v>
      </c>
      <c r="B123" t="str">
        <v>sparse-view</v>
      </c>
      <c r="C123" t="str">
        <v>Geography named as two countries but serviceability same</v>
      </c>
      <c r="D123" t="str">
        <v>YES</v>
      </c>
      <c r="E123" s="40" t="str">
        <v>strategy</v>
      </c>
      <c r="F123" s="40" t="str">
        <v>NONE</v>
      </c>
      <c r="G123" s="40" t="str">
        <v>ESTABLISHED</v>
      </c>
      <c r="H123" s="40" t="str">
        <v>SAME</v>
      </c>
      <c r="I123" s="40" t="str">
        <v>ESTABLISHED</v>
      </c>
      <c r="J123" s="40" t="str">
        <v>SAME</v>
      </c>
      <c r="K123" s="40" t="str">
        <v>ESTABLISHED</v>
      </c>
      <c r="L123" s="40" t="str">
        <v>SAME</v>
      </c>
      <c r="M123" s="40" t="str">
        <v>ESTABLISHED</v>
      </c>
      <c r="N123" s="40" t="str">
        <v>SAME</v>
      </c>
      <c r="O123" t="str">
        <v>USE_ONE_VIEW</v>
      </c>
      <c r="P123" t="str"/>
      <c r="Q123" s="46">
        <f>IF(V123="OBJECT_INVALID_FIELD_TYPE","INVALID_INPUT",IF(V123&lt;&gt;"OBJECT","INCOMPLETE",IF(OR(LEN(TRIM(SUBSTITUTE(SUBSTITUTE(SUBSTITUTE(SUBSTITUTE(SUBSTITUTE(SUBSTITUTE(E123,CHAR(160)," "),CHAR(9)," "),CHAR(10)," "),CHAR(11)," "),CHAR(12)," "),CHAR(13)," ")))=0,LEN(TRIM(SUBSTITUTE(SUBSTITUTE(SUBSTITUTE(SUBSTITUTE(SUBSTITUTE(SUBSTITUTE(F123,CHAR(160)," "),CHAR(9)," "),CHAR(10)," "),CHAR(11)," "),CHAR(12)," "),CHAR(13)," ")))=0,LEN(TRIM(SUBSTITUTE(SUBSTITUTE(SUBSTITUTE(SUBSTITUTE(SUBSTITUTE(SUBSTITUTE(G123,CHAR(160)," "),CHAR(9)," "),CHAR(10)," "),CHAR(11)," "),CHAR(12)," "),CHAR(13)," ")))=0,LEN(TRIM(SUBSTITUTE(SUBSTITUTE(SUBSTITUTE(SUBSTITUTE(SUBSTITUTE(SUBSTITUTE(H123,CHAR(160)," "),CHAR(9)," "),CHAR(10)," "),CHAR(11)," "),CHAR(12)," "),CHAR(13)," ")))=0,LEN(TRIM(SUBSTITUTE(SUBSTITUTE(SUBSTITUTE(SUBSTITUTE(SUBSTITUTE(SUBSTITUTE(I123,CHAR(160)," "),CHAR(9)," "),CHAR(10)," "),CHAR(11)," "),CHAR(12)," "),CHAR(13)," ")))=0,LEN(TRIM(SUBSTITUTE(SUBSTITUTE(SUBSTITUTE(SUBSTITUTE(SUBSTITUTE(SUBSTITUTE(J123,CHAR(160)," "),CHAR(9)," "),CHAR(10)," "),CHAR(11)," "),CHAR(12)," "),CHAR(13)," ")))=0,LEN(TRIM(SUBSTITUTE(SUBSTITUTE(SUBSTITUTE(SUBSTITUTE(SUBSTITUTE(SUBSTITUTE(K123,CHAR(160)," "),CHAR(9)," "),CHAR(10)," "),CHAR(11)," "),CHAR(12)," "),CHAR(13)," ")))=0,LEN(TRIM(SUBSTITUTE(SUBSTITUTE(SUBSTITUTE(SUBSTITUTE(SUBSTITUTE(SUBSTITUTE(L123,CHAR(160)," "),CHAR(9)," "),CHAR(10)," "),CHAR(11)," "),CHAR(12)," "),CHAR(13)," ")))=0,LEN(TRIM(SUBSTITUTE(SUBSTITUTE(SUBSTITUTE(SUBSTITUTE(SUBSTITUTE(SUBSTITUTE(M123,CHAR(160)," "),CHAR(9)," "),CHAR(10)," "),CHAR(11)," "),CHAR(12)," "),CHAR(13)," ")))=0,LEN(TRIM(SUBSTITUTE(SUBSTITUTE(SUBSTITUTE(SUBSTITUTE(SUBSTITUTE(SUBSTITUTE(N123,CHAR(160)," "),CHAR(9)," "),CHAR(10)," "),CHAR(11)," "),CHAR(12)," "),CHAR(13)," ")))=0),"INCOMPLETE",IF(OR(SUMPRODUCT(--EXACT(TRIM(SUBSTITUTE(SUBSTITUTE(SUBSTITUTE(SUBSTITUTE(SUBSTITUTE(SUBSTITUTE(E123,CHAR(160)," "),CHAR(9)," "),CHAR(10)," "),CHAR(11)," "),CHAR(12)," "),CHAR(13)," ")),validation_decision_use))=0,SUMPRODUCT(--EXACT(TRIM(SUBSTITUTE(SUBSTITUTE(SUBSTITUTE(SUBSTITUTE(SUBSTITUTE(SUBSTITUTE(F123,CHAR(160)," "),CHAR(9)," "),CHAR(10)," "),CHAR(11)," "),CHAR(12)," "),CHAR(13)," ")),validation_existing_view))=0,SUMPRODUCT(--EXACT(TRIM(SUBSTITUTE(SUBSTITUTE(SUBSTITUTE(SUBSTITUTE(SUBSTITUTE(SUBSTITUTE(G123,CHAR(160)," "),CHAR(9)," "),CHAR(10)," "),CHAR(11)," "),CHAR(12)," "),CHAR(13)," ")),validation_boundary_state))=0,SUMPRODUCT(--EXACT(TRIM(SUBSTITUTE(SUBSTITUTE(SUBSTITUTE(SUBSTITUTE(SUBSTITUTE(SUBSTITUTE(H123,CHAR(160)," "),CHAR(9)," "),CHAR(10)," "),CHAR(11)," "),CHAR(12)," "),CHAR(13)," ")),validation_boundary_effect))=0,SUMPRODUCT(--EXACT(TRIM(SUBSTITUTE(SUBSTITUTE(SUBSTITUTE(SUBSTITUTE(SUBSTITUTE(SUBSTITUTE(I123,CHAR(160)," "),CHAR(9)," "),CHAR(10)," "),CHAR(11)," "),CHAR(12)," "),CHAR(13)," ")),validation_boundary_state))=0,SUMPRODUCT(--EXACT(TRIM(SUBSTITUTE(SUBSTITUTE(SUBSTITUTE(SUBSTITUTE(SUBSTITUTE(SUBSTITUTE(J123,CHAR(160)," "),CHAR(9)," "),CHAR(10)," "),CHAR(11)," "),CHAR(12)," "),CHAR(13)," ")),validation_boundary_effect))=0,SUMPRODUCT(--EXACT(TRIM(SUBSTITUTE(SUBSTITUTE(SUBSTITUTE(SUBSTITUTE(SUBSTITUTE(SUBSTITUTE(K123,CHAR(160)," "),CHAR(9)," "),CHAR(10)," "),CHAR(11)," "),CHAR(12)," "),CHAR(13)," ")),validation_boundary_state))=0,SUMPRODUCT(--EXACT(TRIM(SUBSTITUTE(SUBSTITUTE(SUBSTITUTE(SUBSTITUTE(SUBSTITUTE(SUBSTITUTE(L123,CHAR(160)," "),CHAR(9)," "),CHAR(10)," "),CHAR(11)," "),CHAR(12)," "),CHAR(13)," ")),validation_boundary_effect))=0,SUMPRODUCT(--EXACT(TRIM(SUBSTITUTE(SUBSTITUTE(SUBSTITUTE(SUBSTITUTE(SUBSTITUTE(SUBSTITUTE(M123,CHAR(160)," "),CHAR(9)," "),CHAR(10)," "),CHAR(11)," "),CHAR(12)," "),CHAR(13)," ")),validation_boundary_state))=0,SUMPRODUCT(--EXACT(TRIM(SUBSTITUTE(SUBSTITUTE(SUBSTITUTE(SUBSTITUTE(SUBSTITUTE(SUBSTITUTE(N123,CHAR(160)," "),CHAR(9)," "),CHAR(10)," "),CHAR(11)," "),CHAR(12)," "),CHAR(13)," ")),validation_boundary_effect))=0),"INVALID_INPUT",IF(OR(TRIM(SUBSTITUTE(SUBSTITUTE(SUBSTITUTE(SUBSTITUTE(SUBSTITUTE(SUBSTITUTE(G123,CHAR(160)," "),CHAR(9)," "),CHAR(10)," "),CHAR(11)," "),CHAR(12)," "),CHAR(13)," "))="UNRESOLVED",TRIM(SUBSTITUTE(SUBSTITUTE(SUBSTITUTE(SUBSTITUTE(SUBSTITUTE(SUBSTITUTE(H123,CHAR(160)," "),CHAR(9)," "),CHAR(10)," "),CHAR(11)," "),CHAR(12)," "),CHAR(13)," "))="UNKNOWN",TRIM(SUBSTITUTE(SUBSTITUTE(SUBSTITUTE(SUBSTITUTE(SUBSTITUTE(SUBSTITUTE(I123,CHAR(160)," "),CHAR(9)," "),CHAR(10)," "),CHAR(11)," "),CHAR(12)," "),CHAR(13)," "))="UNRESOLVED",TRIM(SUBSTITUTE(SUBSTITUTE(SUBSTITUTE(SUBSTITUTE(SUBSTITUTE(SUBSTITUTE(J123,CHAR(160)," "),CHAR(9)," "),CHAR(10)," "),CHAR(11)," "),CHAR(12)," "),CHAR(13)," "))="UNKNOWN",TRIM(SUBSTITUTE(SUBSTITUTE(SUBSTITUTE(SUBSTITUTE(SUBSTITUTE(SUBSTITUTE(K123,CHAR(160)," "),CHAR(9)," "),CHAR(10)," "),CHAR(11)," "),CHAR(12)," "),CHAR(13)," "))="UNRESOLVED",TRIM(SUBSTITUTE(SUBSTITUTE(SUBSTITUTE(SUBSTITUTE(SUBSTITUTE(SUBSTITUTE(L123,CHAR(160)," "),CHAR(9)," "),CHAR(10)," "),CHAR(11)," "),CHAR(12)," "),CHAR(13)," "))="UNKNOWN",TRIM(SUBSTITUTE(SUBSTITUTE(SUBSTITUTE(SUBSTITUTE(SUBSTITUTE(SUBSTITUTE(M123,CHAR(160)," "),CHAR(9)," "),CHAR(10)," "),CHAR(11)," "),CHAR(12)," "),CHAR(13)," "))="UNRESOLVED",TRIM(SUBSTITUTE(SUBSTITUTE(SUBSTITUTE(SUBSTITUTE(SUBSTITUTE(SUBSTITUTE(N123,CHAR(160)," "),CHAR(9)," "),CHAR(10)," "),CHAR(11)," "),CHAR(12)," "),CHAR(13)," "))="UNKNOWN"),"RESOLVE_SCOPE",IF(AND(TRIM(SUBSTITUTE(SUBSTITUTE(SUBSTITUTE(SUBSTITUTE(SUBSTITUTE(SUBSTITUTE(F123,CHAR(160)," "),CHAR(9)," "),CHAR(10)," "),CHAR(11)," "),CHAR(12)," "),CHAR(13)," "))="CURRENT",OR(TRIM(SUBSTITUTE(SUBSTITUTE(SUBSTITUTE(SUBSTITUTE(SUBSTITUTE(SUBSTITUTE(H123,CHAR(160)," "),CHAR(9)," "),CHAR(10)," "),CHAR(11)," "),CHAR(12)," "),CHAR(13)," "))="MATERIAL",TRIM(SUBSTITUTE(SUBSTITUTE(SUBSTITUTE(SUBSTITUTE(SUBSTITUTE(SUBSTITUTE(J123,CHAR(160)," "),CHAR(9)," "),CHAR(10)," "),CHAR(11)," "),CHAR(12)," "),CHAR(13)," "))="MATERIAL",TRIM(SUBSTITUTE(SUBSTITUTE(SUBSTITUTE(SUBSTITUTE(SUBSTITUTE(SUBSTITUTE(L123,CHAR(160)," "),CHAR(9)," "),CHAR(10)," "),CHAR(11)," "),CHAR(12)," "),CHAR(13)," "))="MATERIAL",TRIM(SUBSTITUTE(SUBSTITUTE(SUBSTITUTE(SUBSTITUTE(SUBSTITUTE(SUBSTITUTE(N123,CHAR(160)," "),CHAR(9)," "),CHAR(10)," "),CHAR(11)," "),CHAR(12)," "),CHAR(13)," "))="MATERIAL")),"REOPEN_VIEW",IF((--(TRIM(SUBSTITUTE(SUBSTITUTE(SUBSTITUTE(SUBSTITUTE(SUBSTITUTE(SUBSTITUTE(H123,CHAR(160)," "),CHAR(9)," "),CHAR(10)," "),CHAR(11)," "),CHAR(12)," "),CHAR(13)," "))="MATERIAL")+--(TRIM(SUBSTITUTE(SUBSTITUTE(SUBSTITUTE(SUBSTITUTE(SUBSTITUTE(SUBSTITUTE(J123,CHAR(160)," "),CHAR(9)," "),CHAR(10)," "),CHAR(11)," "),CHAR(12)," "),CHAR(13)," "))="MATERIAL")+--(TRIM(SUBSTITUTE(SUBSTITUTE(SUBSTITUTE(SUBSTITUTE(SUBSTITUTE(SUBSTITUTE(L123,CHAR(160)," "),CHAR(9)," "),CHAR(10)," "),CHAR(11)," "),CHAR(12)," "),CHAR(13)," "))="MATERIAL")+--(TRIM(SUBSTITUTE(SUBSTITUTE(SUBSTITUTE(SUBSTITUTE(SUBSTITUTE(SUBSTITUTE(N123,CHAR(160)," "),CHAR(9)," "),CHAR(10)," "),CHAR(11)," "),CHAR(12)," "),CHAR(13)," "))="MATERIAL"))&gt;1,"SPLIT_MULTIPLE",IF(TRIM(SUBSTITUTE(SUBSTITUTE(SUBSTITUTE(SUBSTITUTE(SUBSTITUTE(SUBSTITUTE(H123,CHAR(160)," "),CHAR(9)," "),CHAR(10)," "),CHAR(11)," "),CHAR(12)," "),CHAR(13)," "))="MATERIAL","SPLIT_BUYER",IF(TRIM(SUBSTITUTE(SUBSTITUTE(SUBSTITUTE(SUBSTITUTE(SUBSTITUTE(SUBSTITUTE(J123,CHAR(160)," "),CHAR(9)," "),CHAR(10)," "),CHAR(11)," "),CHAR(12)," "),CHAR(13)," "))="MATERIAL","SPLIT_OFFER",IF(TRIM(SUBSTITUTE(SUBSTITUTE(SUBSTITUTE(SUBSTITUTE(SUBSTITUTE(SUBSTITUTE(L123,CHAR(160)," "),CHAR(9)," "),CHAR(10)," "),CHAR(11)," "),CHAR(12)," "),CHAR(13)," "))="MATERIAL","SPLIT_MARKET",IF(TRIM(SUBSTITUTE(SUBSTITUTE(SUBSTITUTE(SUBSTITUTE(SUBSTITUTE(SUBSTITUTE(N123,CHAR(160)," "),CHAR(9)," "),CHAR(10)," "),CHAR(11)," "),CHAR(12)," "),CHAR(13)," "))="MATERIAL","SPLIT_GEOGRAPHY","USE_ONE_VIEW")))))))))))</f>
      </c>
      <c r="R123" s="46">
        <f>IF(Q123=O123,"PASS","FAIL")</f>
      </c>
      <c r="S123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coordination","geography_state":"ESTABLISHED","geography_effect":"SAME","geography_label":"Germany + Netherlands"}</v>
      </c>
      <c r="T123" t="str">
        <v>Workbook formula applies — original canonical fixture</v>
      </c>
      <c r="U123" t="str">
        <v>USE_ONE_VIEW</v>
      </c>
      <c r="V123" t="str">
        <v>OBJECT</v>
      </c>
      <c r="W123" t="str">
        <v>Enterprise buying group</v>
      </c>
      <c r="X123" t="str">
        <v>Enterprise platform</v>
      </c>
      <c r="Y123" t="str">
        <v>Secure workflow coordination</v>
      </c>
      <c r="Z123" t="str">
        <v>Germany + Netherlands</v>
      </c>
      <c r="AA123" t="str">
        <v>COMPLETE</v>
      </c>
      <c r="AB123" t="str">
        <v>READY_FOR_HANDOFF</v>
      </c>
      <c r="AC123">
        <f>IF(OR(LEN(TRIM(SUBSTITUTE(SUBSTITUTE(SUBSTITUTE(SUBSTITUTE(SUBSTITUTE(SUBSTITUTE(W123,CHAR(160)," "),CHAR(9)," "),CHAR(10)," "),CHAR(11)," "),CHAR(12)," "),CHAR(13)," ")))=0,LEN(TRIM(SUBSTITUTE(SUBSTITUTE(SUBSTITUTE(SUBSTITUTE(SUBSTITUTE(SUBSTITUTE(X123,CHAR(160)," "),CHAR(9)," "),CHAR(10)," "),CHAR(11)," "),CHAR(12)," "),CHAR(13)," ")))=0,LEN(TRIM(SUBSTITUTE(SUBSTITUTE(SUBSTITUTE(SUBSTITUTE(SUBSTITUTE(SUBSTITUTE(Y123,CHAR(160)," "),CHAR(9)," "),CHAR(10)," "),CHAR(11)," "),CHAR(12)," "),CHAR(13)," ")))=0,LEN(TRIM(SUBSTITUTE(SUBSTITUTE(SUBSTITUTE(SUBSTITUTE(SUBSTITUTE(SUBSTITUTE(Z123,CHAR(160)," "),CHAR(9)," "),CHAR(10)," "),CHAR(11)," "),CHAR(12)," "),CHAR(13)," ")))=0),"INCOMPLETE","COMPLETE")</f>
      </c>
      <c r="AD123">
        <f>IF(AC123=AA123,"PASS","FAIL")</f>
      </c>
      <c r="AE123">
        <f>IF(OR(Q123="INVALID_INPUT",Q123="INCOMPLETE",Q123="RESOLVE_SCOPE",AC123="INCOMPLETE"),"NOT_READY_TO_PUBLISH","READY_FOR_HANDOFF")</f>
      </c>
      <c r="AF123">
        <f>IF(AE123=AB123,"PASS","FAIL")</f>
      </c>
    </row>
    <row r="124">
      <c r="A124" t="str">
        <v>SPARSE-005</v>
      </c>
      <c r="B124" t="str">
        <v>sparse-view</v>
      </c>
      <c r="C124" t="str">
        <v>Self-serve description without material effect</v>
      </c>
      <c r="D124" t="str">
        <v>YES</v>
      </c>
      <c r="E124" s="40" t="str">
        <v>strategy</v>
      </c>
      <c r="F124" s="40" t="str">
        <v>NONE</v>
      </c>
      <c r="G124" s="40" t="str">
        <v>ESTABLISHED</v>
      </c>
      <c r="H124" s="40" t="str">
        <v>SAME</v>
      </c>
      <c r="I124" s="40" t="str">
        <v>ESTABLISHED</v>
      </c>
      <c r="J124" s="40" t="str">
        <v>SAME</v>
      </c>
      <c r="K124" s="40" t="str">
        <v>ESTABLISHED</v>
      </c>
      <c r="L124" s="40" t="str">
        <v>SAME</v>
      </c>
      <c r="M124" s="40" t="str">
        <v>ESTABLISHED</v>
      </c>
      <c r="N124" s="40" t="str">
        <v>SAME</v>
      </c>
      <c r="O124" t="str">
        <v>USE_ONE_VIEW</v>
      </c>
      <c r="P124" t="str"/>
      <c r="Q124" s="46">
        <f>IF(V124="OBJECT_INVALID_FIELD_TYPE","INVALID_INPUT",IF(V124&lt;&gt;"OBJECT","INCOMPLETE",IF(OR(LEN(TRIM(SUBSTITUTE(SUBSTITUTE(SUBSTITUTE(SUBSTITUTE(SUBSTITUTE(SUBSTITUTE(E124,CHAR(160)," "),CHAR(9)," "),CHAR(10)," "),CHAR(11)," "),CHAR(12)," "),CHAR(13)," ")))=0,LEN(TRIM(SUBSTITUTE(SUBSTITUTE(SUBSTITUTE(SUBSTITUTE(SUBSTITUTE(SUBSTITUTE(F124,CHAR(160)," "),CHAR(9)," "),CHAR(10)," "),CHAR(11)," "),CHAR(12)," "),CHAR(13)," ")))=0,LEN(TRIM(SUBSTITUTE(SUBSTITUTE(SUBSTITUTE(SUBSTITUTE(SUBSTITUTE(SUBSTITUTE(G124,CHAR(160)," "),CHAR(9)," "),CHAR(10)," "),CHAR(11)," "),CHAR(12)," "),CHAR(13)," ")))=0,LEN(TRIM(SUBSTITUTE(SUBSTITUTE(SUBSTITUTE(SUBSTITUTE(SUBSTITUTE(SUBSTITUTE(H124,CHAR(160)," "),CHAR(9)," "),CHAR(10)," "),CHAR(11)," "),CHAR(12)," "),CHAR(13)," ")))=0,LEN(TRIM(SUBSTITUTE(SUBSTITUTE(SUBSTITUTE(SUBSTITUTE(SUBSTITUTE(SUBSTITUTE(I124,CHAR(160)," "),CHAR(9)," "),CHAR(10)," "),CHAR(11)," "),CHAR(12)," "),CHAR(13)," ")))=0,LEN(TRIM(SUBSTITUTE(SUBSTITUTE(SUBSTITUTE(SUBSTITUTE(SUBSTITUTE(SUBSTITUTE(J124,CHAR(160)," "),CHAR(9)," "),CHAR(10)," "),CHAR(11)," "),CHAR(12)," "),CHAR(13)," ")))=0,LEN(TRIM(SUBSTITUTE(SUBSTITUTE(SUBSTITUTE(SUBSTITUTE(SUBSTITUTE(SUBSTITUTE(K124,CHAR(160)," "),CHAR(9)," "),CHAR(10)," "),CHAR(11)," "),CHAR(12)," "),CHAR(13)," ")))=0,LEN(TRIM(SUBSTITUTE(SUBSTITUTE(SUBSTITUTE(SUBSTITUTE(SUBSTITUTE(SUBSTITUTE(L124,CHAR(160)," "),CHAR(9)," "),CHAR(10)," "),CHAR(11)," "),CHAR(12)," "),CHAR(13)," ")))=0,LEN(TRIM(SUBSTITUTE(SUBSTITUTE(SUBSTITUTE(SUBSTITUTE(SUBSTITUTE(SUBSTITUTE(M124,CHAR(160)," "),CHAR(9)," "),CHAR(10)," "),CHAR(11)," "),CHAR(12)," "),CHAR(13)," ")))=0,LEN(TRIM(SUBSTITUTE(SUBSTITUTE(SUBSTITUTE(SUBSTITUTE(SUBSTITUTE(SUBSTITUTE(N124,CHAR(160)," "),CHAR(9)," "),CHAR(10)," "),CHAR(11)," "),CHAR(12)," "),CHAR(13)," ")))=0),"INCOMPLETE",IF(OR(SUMPRODUCT(--EXACT(TRIM(SUBSTITUTE(SUBSTITUTE(SUBSTITUTE(SUBSTITUTE(SUBSTITUTE(SUBSTITUTE(E124,CHAR(160)," "),CHAR(9)," "),CHAR(10)," "),CHAR(11)," "),CHAR(12)," "),CHAR(13)," ")),validation_decision_use))=0,SUMPRODUCT(--EXACT(TRIM(SUBSTITUTE(SUBSTITUTE(SUBSTITUTE(SUBSTITUTE(SUBSTITUTE(SUBSTITUTE(F124,CHAR(160)," "),CHAR(9)," "),CHAR(10)," "),CHAR(11)," "),CHAR(12)," "),CHAR(13)," ")),validation_existing_view))=0,SUMPRODUCT(--EXACT(TRIM(SUBSTITUTE(SUBSTITUTE(SUBSTITUTE(SUBSTITUTE(SUBSTITUTE(SUBSTITUTE(G124,CHAR(160)," "),CHAR(9)," "),CHAR(10)," "),CHAR(11)," "),CHAR(12)," "),CHAR(13)," ")),validation_boundary_state))=0,SUMPRODUCT(--EXACT(TRIM(SUBSTITUTE(SUBSTITUTE(SUBSTITUTE(SUBSTITUTE(SUBSTITUTE(SUBSTITUTE(H124,CHAR(160)," "),CHAR(9)," "),CHAR(10)," "),CHAR(11)," "),CHAR(12)," "),CHAR(13)," ")),validation_boundary_effect))=0,SUMPRODUCT(--EXACT(TRIM(SUBSTITUTE(SUBSTITUTE(SUBSTITUTE(SUBSTITUTE(SUBSTITUTE(SUBSTITUTE(I124,CHAR(160)," "),CHAR(9)," "),CHAR(10)," "),CHAR(11)," "),CHAR(12)," "),CHAR(13)," ")),validation_boundary_state))=0,SUMPRODUCT(--EXACT(TRIM(SUBSTITUTE(SUBSTITUTE(SUBSTITUTE(SUBSTITUTE(SUBSTITUTE(SUBSTITUTE(J124,CHAR(160)," "),CHAR(9)," "),CHAR(10)," "),CHAR(11)," "),CHAR(12)," "),CHAR(13)," ")),validation_boundary_effect))=0,SUMPRODUCT(--EXACT(TRIM(SUBSTITUTE(SUBSTITUTE(SUBSTITUTE(SUBSTITUTE(SUBSTITUTE(SUBSTITUTE(K124,CHAR(160)," "),CHAR(9)," "),CHAR(10)," "),CHAR(11)," "),CHAR(12)," "),CHAR(13)," ")),validation_boundary_state))=0,SUMPRODUCT(--EXACT(TRIM(SUBSTITUTE(SUBSTITUTE(SUBSTITUTE(SUBSTITUTE(SUBSTITUTE(SUBSTITUTE(L124,CHAR(160)," "),CHAR(9)," "),CHAR(10)," "),CHAR(11)," "),CHAR(12)," "),CHAR(13)," ")),validation_boundary_effect))=0,SUMPRODUCT(--EXACT(TRIM(SUBSTITUTE(SUBSTITUTE(SUBSTITUTE(SUBSTITUTE(SUBSTITUTE(SUBSTITUTE(M124,CHAR(160)," "),CHAR(9)," "),CHAR(10)," "),CHAR(11)," "),CHAR(12)," "),CHAR(13)," ")),validation_boundary_state))=0,SUMPRODUCT(--EXACT(TRIM(SUBSTITUTE(SUBSTITUTE(SUBSTITUTE(SUBSTITUTE(SUBSTITUTE(SUBSTITUTE(N124,CHAR(160)," "),CHAR(9)," "),CHAR(10)," "),CHAR(11)," "),CHAR(12)," "),CHAR(13)," ")),validation_boundary_effect))=0),"INVALID_INPUT",IF(OR(TRIM(SUBSTITUTE(SUBSTITUTE(SUBSTITUTE(SUBSTITUTE(SUBSTITUTE(SUBSTITUTE(G124,CHAR(160)," "),CHAR(9)," "),CHAR(10)," "),CHAR(11)," "),CHAR(12)," "),CHAR(13)," "))="UNRESOLVED",TRIM(SUBSTITUTE(SUBSTITUTE(SUBSTITUTE(SUBSTITUTE(SUBSTITUTE(SUBSTITUTE(H124,CHAR(160)," "),CHAR(9)," "),CHAR(10)," "),CHAR(11)," "),CHAR(12)," "),CHAR(13)," "))="UNKNOWN",TRIM(SUBSTITUTE(SUBSTITUTE(SUBSTITUTE(SUBSTITUTE(SUBSTITUTE(SUBSTITUTE(I124,CHAR(160)," "),CHAR(9)," "),CHAR(10)," "),CHAR(11)," "),CHAR(12)," "),CHAR(13)," "))="UNRESOLVED",TRIM(SUBSTITUTE(SUBSTITUTE(SUBSTITUTE(SUBSTITUTE(SUBSTITUTE(SUBSTITUTE(J124,CHAR(160)," "),CHAR(9)," "),CHAR(10)," "),CHAR(11)," "),CHAR(12)," "),CHAR(13)," "))="UNKNOWN",TRIM(SUBSTITUTE(SUBSTITUTE(SUBSTITUTE(SUBSTITUTE(SUBSTITUTE(SUBSTITUTE(K124,CHAR(160)," "),CHAR(9)," "),CHAR(10)," "),CHAR(11)," "),CHAR(12)," "),CHAR(13)," "))="UNRESOLVED",TRIM(SUBSTITUTE(SUBSTITUTE(SUBSTITUTE(SUBSTITUTE(SUBSTITUTE(SUBSTITUTE(L124,CHAR(160)," "),CHAR(9)," "),CHAR(10)," "),CHAR(11)," "),CHAR(12)," "),CHAR(13)," "))="UNKNOWN",TRIM(SUBSTITUTE(SUBSTITUTE(SUBSTITUTE(SUBSTITUTE(SUBSTITUTE(SUBSTITUTE(M124,CHAR(160)," "),CHAR(9)," "),CHAR(10)," "),CHAR(11)," "),CHAR(12)," "),CHAR(13)," "))="UNRESOLVED",TRIM(SUBSTITUTE(SUBSTITUTE(SUBSTITUTE(SUBSTITUTE(SUBSTITUTE(SUBSTITUTE(N124,CHAR(160)," "),CHAR(9)," "),CHAR(10)," "),CHAR(11)," "),CHAR(12)," "),CHAR(13)," "))="UNKNOWN"),"RESOLVE_SCOPE",IF(AND(TRIM(SUBSTITUTE(SUBSTITUTE(SUBSTITUTE(SUBSTITUTE(SUBSTITUTE(SUBSTITUTE(F124,CHAR(160)," "),CHAR(9)," "),CHAR(10)," "),CHAR(11)," "),CHAR(12)," "),CHAR(13)," "))="CURRENT",OR(TRIM(SUBSTITUTE(SUBSTITUTE(SUBSTITUTE(SUBSTITUTE(SUBSTITUTE(SUBSTITUTE(H124,CHAR(160)," "),CHAR(9)," "),CHAR(10)," "),CHAR(11)," "),CHAR(12)," "),CHAR(13)," "))="MATERIAL",TRIM(SUBSTITUTE(SUBSTITUTE(SUBSTITUTE(SUBSTITUTE(SUBSTITUTE(SUBSTITUTE(J124,CHAR(160)," "),CHAR(9)," "),CHAR(10)," "),CHAR(11)," "),CHAR(12)," "),CHAR(13)," "))="MATERIAL",TRIM(SUBSTITUTE(SUBSTITUTE(SUBSTITUTE(SUBSTITUTE(SUBSTITUTE(SUBSTITUTE(L124,CHAR(160)," "),CHAR(9)," "),CHAR(10)," "),CHAR(11)," "),CHAR(12)," "),CHAR(13)," "))="MATERIAL",TRIM(SUBSTITUTE(SUBSTITUTE(SUBSTITUTE(SUBSTITUTE(SUBSTITUTE(SUBSTITUTE(N124,CHAR(160)," "),CHAR(9)," "),CHAR(10)," "),CHAR(11)," "),CHAR(12)," "),CHAR(13)," "))="MATERIAL")),"REOPEN_VIEW",IF((--(TRIM(SUBSTITUTE(SUBSTITUTE(SUBSTITUTE(SUBSTITUTE(SUBSTITUTE(SUBSTITUTE(H124,CHAR(160)," "),CHAR(9)," "),CHAR(10)," "),CHAR(11)," "),CHAR(12)," "),CHAR(13)," "))="MATERIAL")+--(TRIM(SUBSTITUTE(SUBSTITUTE(SUBSTITUTE(SUBSTITUTE(SUBSTITUTE(SUBSTITUTE(J124,CHAR(160)," "),CHAR(9)," "),CHAR(10)," "),CHAR(11)," "),CHAR(12)," "),CHAR(13)," "))="MATERIAL")+--(TRIM(SUBSTITUTE(SUBSTITUTE(SUBSTITUTE(SUBSTITUTE(SUBSTITUTE(SUBSTITUTE(L124,CHAR(160)," "),CHAR(9)," "),CHAR(10)," "),CHAR(11)," "),CHAR(12)," "),CHAR(13)," "))="MATERIAL")+--(TRIM(SUBSTITUTE(SUBSTITUTE(SUBSTITUTE(SUBSTITUTE(SUBSTITUTE(SUBSTITUTE(N124,CHAR(160)," "),CHAR(9)," "),CHAR(10)," "),CHAR(11)," "),CHAR(12)," "),CHAR(13)," "))="MATERIAL"))&gt;1,"SPLIT_MULTIPLE",IF(TRIM(SUBSTITUTE(SUBSTITUTE(SUBSTITUTE(SUBSTITUTE(SUBSTITUTE(SUBSTITUTE(H124,CHAR(160)," "),CHAR(9)," "),CHAR(10)," "),CHAR(11)," "),CHAR(12)," "),CHAR(13)," "))="MATERIAL","SPLIT_BUYER",IF(TRIM(SUBSTITUTE(SUBSTITUTE(SUBSTITUTE(SUBSTITUTE(SUBSTITUTE(SUBSTITUTE(J124,CHAR(160)," "),CHAR(9)," "),CHAR(10)," "),CHAR(11)," "),CHAR(12)," "),CHAR(13)," "))="MATERIAL","SPLIT_OFFER",IF(TRIM(SUBSTITUTE(SUBSTITUTE(SUBSTITUTE(SUBSTITUTE(SUBSTITUTE(SUBSTITUTE(L124,CHAR(160)," "),CHAR(9)," "),CHAR(10)," "),CHAR(11)," "),CHAR(12)," "),CHAR(13)," "))="MATERIAL","SPLIT_MARKET",IF(TRIM(SUBSTITUTE(SUBSTITUTE(SUBSTITUTE(SUBSTITUTE(SUBSTITUTE(SUBSTITUTE(N124,CHAR(160)," "),CHAR(9)," "),CHAR(10)," "),CHAR(11)," "),CHAR(12)," "),CHAR(13)," "))="MATERIAL","SPLIT_GEOGRAPHY","USE_ONE_VIEW")))))))))))</f>
      </c>
      <c r="R124" s="46">
        <f>IF(Q124=O124,"PASS","FAIL")</f>
      </c>
      <c r="S124" t="str">
        <v>{"decision_use":"strategy","existing_view":"NONE","buyer_state":"ESTABLISHED","buyer_effect":"SAME","buyer_label":"Enterprise buying group","offer_state":"ESTABLISHED","offer_effect":"SAME","offer_label":"Self-serve plan","market_state":"ESTABLISHED","market_effect":"SAME","market_label":"Secure workflow coordination","geography_state":"ESTABLISHED","geography_effect":"SAME","geography_label":"EU buyers with confirmed serviceability"}</v>
      </c>
      <c r="T124" t="str">
        <v>Workbook formula applies — original canonical fixture</v>
      </c>
      <c r="U124" t="str">
        <v>USE_ONE_VIEW</v>
      </c>
      <c r="V124" t="str">
        <v>OBJECT</v>
      </c>
      <c r="W124" t="str">
        <v>Enterprise buying group</v>
      </c>
      <c r="X124" t="str">
        <v>Self-serve plan</v>
      </c>
      <c r="Y124" t="str">
        <v>Secure workflow coordination</v>
      </c>
      <c r="Z124" t="str">
        <v>EU buyers with confirmed serviceability</v>
      </c>
      <c r="AA124" t="str">
        <v>COMPLETE</v>
      </c>
      <c r="AB124" t="str">
        <v>READY_FOR_HANDOFF</v>
      </c>
      <c r="AC124">
        <f>IF(OR(LEN(TRIM(SUBSTITUTE(SUBSTITUTE(SUBSTITUTE(SUBSTITUTE(SUBSTITUTE(SUBSTITUTE(W124,CHAR(160)," "),CHAR(9)," "),CHAR(10)," "),CHAR(11)," "),CHAR(12)," "),CHAR(13)," ")))=0,LEN(TRIM(SUBSTITUTE(SUBSTITUTE(SUBSTITUTE(SUBSTITUTE(SUBSTITUTE(SUBSTITUTE(X124,CHAR(160)," "),CHAR(9)," "),CHAR(10)," "),CHAR(11)," "),CHAR(12)," "),CHAR(13)," ")))=0,LEN(TRIM(SUBSTITUTE(SUBSTITUTE(SUBSTITUTE(SUBSTITUTE(SUBSTITUTE(SUBSTITUTE(Y124,CHAR(160)," "),CHAR(9)," "),CHAR(10)," "),CHAR(11)," "),CHAR(12)," "),CHAR(13)," ")))=0,LEN(TRIM(SUBSTITUTE(SUBSTITUTE(SUBSTITUTE(SUBSTITUTE(SUBSTITUTE(SUBSTITUTE(Z124,CHAR(160)," "),CHAR(9)," "),CHAR(10)," "),CHAR(11)," "),CHAR(12)," "),CHAR(13)," ")))=0),"INCOMPLETE","COMPLETE")</f>
      </c>
      <c r="AD124">
        <f>IF(AC124=AA124,"PASS","FAIL")</f>
      </c>
      <c r="AE124">
        <f>IF(OR(Q124="INVALID_INPUT",Q124="INCOMPLETE",Q124="RESOLVE_SCOPE",AC124="INCOMPLETE"),"NOT_READY_TO_PUBLISH","READY_FOR_HANDOFF")</f>
      </c>
      <c r="AF124">
        <f>IF(AE124=AB124,"PASS","FAIL")</f>
      </c>
    </row>
    <row r="125">
      <c r="A125" t="str">
        <v>SPARSE-006</v>
      </c>
      <c r="B125" t="str">
        <v>sparse-view</v>
      </c>
      <c r="C125" t="str">
        <v>Buying group explicitly listed</v>
      </c>
      <c r="D125" t="str">
        <v>YES</v>
      </c>
      <c r="E125" s="40" t="str">
        <v>strategy</v>
      </c>
      <c r="F125" s="40" t="str">
        <v>NONE</v>
      </c>
      <c r="G125" s="40" t="str">
        <v>ESTABLISHED</v>
      </c>
      <c r="H125" s="40" t="str">
        <v>SAME</v>
      </c>
      <c r="I125" s="40" t="str">
        <v>ESTABLISHED</v>
      </c>
      <c r="J125" s="40" t="str">
        <v>SAME</v>
      </c>
      <c r="K125" s="40" t="str">
        <v>ESTABLISHED</v>
      </c>
      <c r="L125" s="40" t="str">
        <v>SAME</v>
      </c>
      <c r="M125" s="40" t="str">
        <v>ESTABLISHED</v>
      </c>
      <c r="N125" s="40" t="str">
        <v>SAME</v>
      </c>
      <c r="O125" t="str">
        <v>USE_ONE_VIEW</v>
      </c>
      <c r="P125" t="str"/>
      <c r="Q125" s="46">
        <f>IF(V125="OBJECT_INVALID_FIELD_TYPE","INVALID_INPUT",IF(V125&lt;&gt;"OBJECT","INCOMPLETE",IF(OR(LEN(TRIM(SUBSTITUTE(SUBSTITUTE(SUBSTITUTE(SUBSTITUTE(SUBSTITUTE(SUBSTITUTE(E125,CHAR(160)," "),CHAR(9)," "),CHAR(10)," "),CHAR(11)," "),CHAR(12)," "),CHAR(13)," ")))=0,LEN(TRIM(SUBSTITUTE(SUBSTITUTE(SUBSTITUTE(SUBSTITUTE(SUBSTITUTE(SUBSTITUTE(F125,CHAR(160)," "),CHAR(9)," "),CHAR(10)," "),CHAR(11)," "),CHAR(12)," "),CHAR(13)," ")))=0,LEN(TRIM(SUBSTITUTE(SUBSTITUTE(SUBSTITUTE(SUBSTITUTE(SUBSTITUTE(SUBSTITUTE(G125,CHAR(160)," "),CHAR(9)," "),CHAR(10)," "),CHAR(11)," "),CHAR(12)," "),CHAR(13)," ")))=0,LEN(TRIM(SUBSTITUTE(SUBSTITUTE(SUBSTITUTE(SUBSTITUTE(SUBSTITUTE(SUBSTITUTE(H125,CHAR(160)," "),CHAR(9)," "),CHAR(10)," "),CHAR(11)," "),CHAR(12)," "),CHAR(13)," ")))=0,LEN(TRIM(SUBSTITUTE(SUBSTITUTE(SUBSTITUTE(SUBSTITUTE(SUBSTITUTE(SUBSTITUTE(I125,CHAR(160)," "),CHAR(9)," "),CHAR(10)," "),CHAR(11)," "),CHAR(12)," "),CHAR(13)," ")))=0,LEN(TRIM(SUBSTITUTE(SUBSTITUTE(SUBSTITUTE(SUBSTITUTE(SUBSTITUTE(SUBSTITUTE(J125,CHAR(160)," "),CHAR(9)," "),CHAR(10)," "),CHAR(11)," "),CHAR(12)," "),CHAR(13)," ")))=0,LEN(TRIM(SUBSTITUTE(SUBSTITUTE(SUBSTITUTE(SUBSTITUTE(SUBSTITUTE(SUBSTITUTE(K125,CHAR(160)," "),CHAR(9)," "),CHAR(10)," "),CHAR(11)," "),CHAR(12)," "),CHAR(13)," ")))=0,LEN(TRIM(SUBSTITUTE(SUBSTITUTE(SUBSTITUTE(SUBSTITUTE(SUBSTITUTE(SUBSTITUTE(L125,CHAR(160)," "),CHAR(9)," "),CHAR(10)," "),CHAR(11)," "),CHAR(12)," "),CHAR(13)," ")))=0,LEN(TRIM(SUBSTITUTE(SUBSTITUTE(SUBSTITUTE(SUBSTITUTE(SUBSTITUTE(SUBSTITUTE(M125,CHAR(160)," "),CHAR(9)," "),CHAR(10)," "),CHAR(11)," "),CHAR(12)," "),CHAR(13)," ")))=0,LEN(TRIM(SUBSTITUTE(SUBSTITUTE(SUBSTITUTE(SUBSTITUTE(SUBSTITUTE(SUBSTITUTE(N125,CHAR(160)," "),CHAR(9)," "),CHAR(10)," "),CHAR(11)," "),CHAR(12)," "),CHAR(13)," ")))=0),"INCOMPLETE",IF(OR(SUMPRODUCT(--EXACT(TRIM(SUBSTITUTE(SUBSTITUTE(SUBSTITUTE(SUBSTITUTE(SUBSTITUTE(SUBSTITUTE(E125,CHAR(160)," "),CHAR(9)," "),CHAR(10)," "),CHAR(11)," "),CHAR(12)," "),CHAR(13)," ")),validation_decision_use))=0,SUMPRODUCT(--EXACT(TRIM(SUBSTITUTE(SUBSTITUTE(SUBSTITUTE(SUBSTITUTE(SUBSTITUTE(SUBSTITUTE(F125,CHAR(160)," "),CHAR(9)," "),CHAR(10)," "),CHAR(11)," "),CHAR(12)," "),CHAR(13)," ")),validation_existing_view))=0,SUMPRODUCT(--EXACT(TRIM(SUBSTITUTE(SUBSTITUTE(SUBSTITUTE(SUBSTITUTE(SUBSTITUTE(SUBSTITUTE(G125,CHAR(160)," "),CHAR(9)," "),CHAR(10)," "),CHAR(11)," "),CHAR(12)," "),CHAR(13)," ")),validation_boundary_state))=0,SUMPRODUCT(--EXACT(TRIM(SUBSTITUTE(SUBSTITUTE(SUBSTITUTE(SUBSTITUTE(SUBSTITUTE(SUBSTITUTE(H125,CHAR(160)," "),CHAR(9)," "),CHAR(10)," "),CHAR(11)," "),CHAR(12)," "),CHAR(13)," ")),validation_boundary_effect))=0,SUMPRODUCT(--EXACT(TRIM(SUBSTITUTE(SUBSTITUTE(SUBSTITUTE(SUBSTITUTE(SUBSTITUTE(SUBSTITUTE(I125,CHAR(160)," "),CHAR(9)," "),CHAR(10)," "),CHAR(11)," "),CHAR(12)," "),CHAR(13)," ")),validation_boundary_state))=0,SUMPRODUCT(--EXACT(TRIM(SUBSTITUTE(SUBSTITUTE(SUBSTITUTE(SUBSTITUTE(SUBSTITUTE(SUBSTITUTE(J125,CHAR(160)," "),CHAR(9)," "),CHAR(10)," "),CHAR(11)," "),CHAR(12)," "),CHAR(13)," ")),validation_boundary_effect))=0,SUMPRODUCT(--EXACT(TRIM(SUBSTITUTE(SUBSTITUTE(SUBSTITUTE(SUBSTITUTE(SUBSTITUTE(SUBSTITUTE(K125,CHAR(160)," "),CHAR(9)," "),CHAR(10)," "),CHAR(11)," "),CHAR(12)," "),CHAR(13)," ")),validation_boundary_state))=0,SUMPRODUCT(--EXACT(TRIM(SUBSTITUTE(SUBSTITUTE(SUBSTITUTE(SUBSTITUTE(SUBSTITUTE(SUBSTITUTE(L125,CHAR(160)," "),CHAR(9)," "),CHAR(10)," "),CHAR(11)," "),CHAR(12)," "),CHAR(13)," ")),validation_boundary_effect))=0,SUMPRODUCT(--EXACT(TRIM(SUBSTITUTE(SUBSTITUTE(SUBSTITUTE(SUBSTITUTE(SUBSTITUTE(SUBSTITUTE(M125,CHAR(160)," "),CHAR(9)," "),CHAR(10)," "),CHAR(11)," "),CHAR(12)," "),CHAR(13)," ")),validation_boundary_state))=0,SUMPRODUCT(--EXACT(TRIM(SUBSTITUTE(SUBSTITUTE(SUBSTITUTE(SUBSTITUTE(SUBSTITUTE(SUBSTITUTE(N125,CHAR(160)," "),CHAR(9)," "),CHAR(10)," "),CHAR(11)," "),CHAR(12)," "),CHAR(13)," ")),validation_boundary_effect))=0),"INVALID_INPUT",IF(OR(TRIM(SUBSTITUTE(SUBSTITUTE(SUBSTITUTE(SUBSTITUTE(SUBSTITUTE(SUBSTITUTE(G125,CHAR(160)," "),CHAR(9)," "),CHAR(10)," "),CHAR(11)," "),CHAR(12)," "),CHAR(13)," "))="UNRESOLVED",TRIM(SUBSTITUTE(SUBSTITUTE(SUBSTITUTE(SUBSTITUTE(SUBSTITUTE(SUBSTITUTE(H125,CHAR(160)," "),CHAR(9)," "),CHAR(10)," "),CHAR(11)," "),CHAR(12)," "),CHAR(13)," "))="UNKNOWN",TRIM(SUBSTITUTE(SUBSTITUTE(SUBSTITUTE(SUBSTITUTE(SUBSTITUTE(SUBSTITUTE(I125,CHAR(160)," "),CHAR(9)," "),CHAR(10)," "),CHAR(11)," "),CHAR(12)," "),CHAR(13)," "))="UNRESOLVED",TRIM(SUBSTITUTE(SUBSTITUTE(SUBSTITUTE(SUBSTITUTE(SUBSTITUTE(SUBSTITUTE(J125,CHAR(160)," "),CHAR(9)," "),CHAR(10)," "),CHAR(11)," "),CHAR(12)," "),CHAR(13)," "))="UNKNOWN",TRIM(SUBSTITUTE(SUBSTITUTE(SUBSTITUTE(SUBSTITUTE(SUBSTITUTE(SUBSTITUTE(K125,CHAR(160)," "),CHAR(9)," "),CHAR(10)," "),CHAR(11)," "),CHAR(12)," "),CHAR(13)," "))="UNRESOLVED",TRIM(SUBSTITUTE(SUBSTITUTE(SUBSTITUTE(SUBSTITUTE(SUBSTITUTE(SUBSTITUTE(L125,CHAR(160)," "),CHAR(9)," "),CHAR(10)," "),CHAR(11)," "),CHAR(12)," "),CHAR(13)," "))="UNKNOWN",TRIM(SUBSTITUTE(SUBSTITUTE(SUBSTITUTE(SUBSTITUTE(SUBSTITUTE(SUBSTITUTE(M125,CHAR(160)," "),CHAR(9)," "),CHAR(10)," "),CHAR(11)," "),CHAR(12)," "),CHAR(13)," "))="UNRESOLVED",TRIM(SUBSTITUTE(SUBSTITUTE(SUBSTITUTE(SUBSTITUTE(SUBSTITUTE(SUBSTITUTE(N125,CHAR(160)," "),CHAR(9)," "),CHAR(10)," "),CHAR(11)," "),CHAR(12)," "),CHAR(13)," "))="UNKNOWN"),"RESOLVE_SCOPE",IF(AND(TRIM(SUBSTITUTE(SUBSTITUTE(SUBSTITUTE(SUBSTITUTE(SUBSTITUTE(SUBSTITUTE(F125,CHAR(160)," "),CHAR(9)," "),CHAR(10)," "),CHAR(11)," "),CHAR(12)," "),CHAR(13)," "))="CURRENT",OR(TRIM(SUBSTITUTE(SUBSTITUTE(SUBSTITUTE(SUBSTITUTE(SUBSTITUTE(SUBSTITUTE(H125,CHAR(160)," "),CHAR(9)," "),CHAR(10)," "),CHAR(11)," "),CHAR(12)," "),CHAR(13)," "))="MATERIAL",TRIM(SUBSTITUTE(SUBSTITUTE(SUBSTITUTE(SUBSTITUTE(SUBSTITUTE(SUBSTITUTE(J125,CHAR(160)," "),CHAR(9)," "),CHAR(10)," "),CHAR(11)," "),CHAR(12)," "),CHAR(13)," "))="MATERIAL",TRIM(SUBSTITUTE(SUBSTITUTE(SUBSTITUTE(SUBSTITUTE(SUBSTITUTE(SUBSTITUTE(L125,CHAR(160)," "),CHAR(9)," "),CHAR(10)," "),CHAR(11)," "),CHAR(12)," "),CHAR(13)," "))="MATERIAL",TRIM(SUBSTITUTE(SUBSTITUTE(SUBSTITUTE(SUBSTITUTE(SUBSTITUTE(SUBSTITUTE(N125,CHAR(160)," "),CHAR(9)," "),CHAR(10)," "),CHAR(11)," "),CHAR(12)," "),CHAR(13)," "))="MATERIAL")),"REOPEN_VIEW",IF((--(TRIM(SUBSTITUTE(SUBSTITUTE(SUBSTITUTE(SUBSTITUTE(SUBSTITUTE(SUBSTITUTE(H125,CHAR(160)," "),CHAR(9)," "),CHAR(10)," "),CHAR(11)," "),CHAR(12)," "),CHAR(13)," "))="MATERIAL")+--(TRIM(SUBSTITUTE(SUBSTITUTE(SUBSTITUTE(SUBSTITUTE(SUBSTITUTE(SUBSTITUTE(J125,CHAR(160)," "),CHAR(9)," "),CHAR(10)," "),CHAR(11)," "),CHAR(12)," "),CHAR(13)," "))="MATERIAL")+--(TRIM(SUBSTITUTE(SUBSTITUTE(SUBSTITUTE(SUBSTITUTE(SUBSTITUTE(SUBSTITUTE(L125,CHAR(160)," "),CHAR(9)," "),CHAR(10)," "),CHAR(11)," "),CHAR(12)," "),CHAR(13)," "))="MATERIAL")+--(TRIM(SUBSTITUTE(SUBSTITUTE(SUBSTITUTE(SUBSTITUTE(SUBSTITUTE(SUBSTITUTE(N125,CHAR(160)," "),CHAR(9)," "),CHAR(10)," "),CHAR(11)," "),CHAR(12)," "),CHAR(13)," "))="MATERIAL"))&gt;1,"SPLIT_MULTIPLE",IF(TRIM(SUBSTITUTE(SUBSTITUTE(SUBSTITUTE(SUBSTITUTE(SUBSTITUTE(SUBSTITUTE(H125,CHAR(160)," "),CHAR(9)," "),CHAR(10)," "),CHAR(11)," "),CHAR(12)," "),CHAR(13)," "))="MATERIAL","SPLIT_BUYER",IF(TRIM(SUBSTITUTE(SUBSTITUTE(SUBSTITUTE(SUBSTITUTE(SUBSTITUTE(SUBSTITUTE(J125,CHAR(160)," "),CHAR(9)," "),CHAR(10)," "),CHAR(11)," "),CHAR(12)," "),CHAR(13)," "))="MATERIAL","SPLIT_OFFER",IF(TRIM(SUBSTITUTE(SUBSTITUTE(SUBSTITUTE(SUBSTITUTE(SUBSTITUTE(SUBSTITUTE(L125,CHAR(160)," "),CHAR(9)," "),CHAR(10)," "),CHAR(11)," "),CHAR(12)," "),CHAR(13)," "))="MATERIAL","SPLIT_MARKET",IF(TRIM(SUBSTITUTE(SUBSTITUTE(SUBSTITUTE(SUBSTITUTE(SUBSTITUTE(SUBSTITUTE(N125,CHAR(160)," "),CHAR(9)," "),CHAR(10)," "),CHAR(11)," "),CHAR(12)," "),CHAR(13)," "))="MATERIAL","SPLIT_GEOGRAPHY","USE_ONE_VIEW")))))))))))</f>
      </c>
      <c r="R125" s="46">
        <f>IF(Q125=O125,"PASS","FAIL")</f>
      </c>
      <c r="S125" t="str">
        <v>{"decision_use":"strategy","existing_view":"NONE","buyer_state":"ESTABLISHED","buyer_effect":"SAME","buyer_label":"User + champion + economic buyer","offer_state":"ESTABLISHED","offer_effect":"SAME","offer_label":"Enterprise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25" t="str">
        <v>Workbook formula applies — original canonical fixture</v>
      </c>
      <c r="U125" t="str">
        <v>USE_ONE_VIEW</v>
      </c>
      <c r="V125" t="str">
        <v>OBJECT</v>
      </c>
      <c r="W125" t="str">
        <v>User + champion + economic buyer</v>
      </c>
      <c r="X125" t="str">
        <v>Enterprise platform</v>
      </c>
      <c r="Y125" t="str">
        <v>Secure workflow coordination</v>
      </c>
      <c r="Z125" t="str">
        <v>EU buyers with confirmed serviceability</v>
      </c>
      <c r="AA125" t="str">
        <v>COMPLETE</v>
      </c>
      <c r="AB125" t="str">
        <v>READY_FOR_HANDOFF</v>
      </c>
      <c r="AC125">
        <f>IF(OR(LEN(TRIM(SUBSTITUTE(SUBSTITUTE(SUBSTITUTE(SUBSTITUTE(SUBSTITUTE(SUBSTITUTE(W125,CHAR(160)," "),CHAR(9)," "),CHAR(10)," "),CHAR(11)," "),CHAR(12)," "),CHAR(13)," ")))=0,LEN(TRIM(SUBSTITUTE(SUBSTITUTE(SUBSTITUTE(SUBSTITUTE(SUBSTITUTE(SUBSTITUTE(X125,CHAR(160)," "),CHAR(9)," "),CHAR(10)," "),CHAR(11)," "),CHAR(12)," "),CHAR(13)," ")))=0,LEN(TRIM(SUBSTITUTE(SUBSTITUTE(SUBSTITUTE(SUBSTITUTE(SUBSTITUTE(SUBSTITUTE(Y125,CHAR(160)," "),CHAR(9)," "),CHAR(10)," "),CHAR(11)," "),CHAR(12)," "),CHAR(13)," ")))=0,LEN(TRIM(SUBSTITUTE(SUBSTITUTE(SUBSTITUTE(SUBSTITUTE(SUBSTITUTE(SUBSTITUTE(Z125,CHAR(160)," "),CHAR(9)," "),CHAR(10)," "),CHAR(11)," "),CHAR(12)," "),CHAR(13)," ")))=0),"INCOMPLETE","COMPLETE")</f>
      </c>
      <c r="AD125">
        <f>IF(AC125=AA125,"PASS","FAIL")</f>
      </c>
      <c r="AE125">
        <f>IF(OR(Q125="INVALID_INPUT",Q125="INCOMPLETE",Q125="RESOLVE_SCOPE",AC125="INCOMPLETE"),"NOT_READY_TO_PUBLISH","READY_FOR_HANDOFF")</f>
      </c>
      <c r="AF125">
        <f>IF(AE125=AB125,"PASS","FAIL")</f>
      </c>
    </row>
    <row r="126">
      <c r="A126" t="str">
        <v>SPARSE-007</v>
      </c>
      <c r="B126" t="str">
        <v>sparse-view</v>
      </c>
      <c r="C126" t="str">
        <v>Category differs in label but same substitution evidence</v>
      </c>
      <c r="D126" t="str">
        <v>YES</v>
      </c>
      <c r="E126" s="40" t="str">
        <v>strategy</v>
      </c>
      <c r="F126" s="40" t="str">
        <v>NONE</v>
      </c>
      <c r="G126" s="40" t="str">
        <v>ESTABLISHED</v>
      </c>
      <c r="H126" s="40" t="str">
        <v>SAME</v>
      </c>
      <c r="I126" s="40" t="str">
        <v>ESTABLISHED</v>
      </c>
      <c r="J126" s="40" t="str">
        <v>SAME</v>
      </c>
      <c r="K126" s="40" t="str">
        <v>ESTABLISHED</v>
      </c>
      <c r="L126" s="40" t="str">
        <v>SAME</v>
      </c>
      <c r="M126" s="40" t="str">
        <v>ESTABLISHED</v>
      </c>
      <c r="N126" s="40" t="str">
        <v>SAME</v>
      </c>
      <c r="O126" t="str">
        <v>USE_ONE_VIEW</v>
      </c>
      <c r="P126" t="str"/>
      <c r="Q126" s="46">
        <f>IF(V126="OBJECT_INVALID_FIELD_TYPE","INVALID_INPUT",IF(V126&lt;&gt;"OBJECT","INCOMPLETE",IF(OR(LEN(TRIM(SUBSTITUTE(SUBSTITUTE(SUBSTITUTE(SUBSTITUTE(SUBSTITUTE(SUBSTITUTE(E126,CHAR(160)," "),CHAR(9)," "),CHAR(10)," "),CHAR(11)," "),CHAR(12)," "),CHAR(13)," ")))=0,LEN(TRIM(SUBSTITUTE(SUBSTITUTE(SUBSTITUTE(SUBSTITUTE(SUBSTITUTE(SUBSTITUTE(F126,CHAR(160)," "),CHAR(9)," "),CHAR(10)," "),CHAR(11)," "),CHAR(12)," "),CHAR(13)," ")))=0,LEN(TRIM(SUBSTITUTE(SUBSTITUTE(SUBSTITUTE(SUBSTITUTE(SUBSTITUTE(SUBSTITUTE(G126,CHAR(160)," "),CHAR(9)," "),CHAR(10)," "),CHAR(11)," "),CHAR(12)," "),CHAR(13)," ")))=0,LEN(TRIM(SUBSTITUTE(SUBSTITUTE(SUBSTITUTE(SUBSTITUTE(SUBSTITUTE(SUBSTITUTE(H126,CHAR(160)," "),CHAR(9)," "),CHAR(10)," "),CHAR(11)," "),CHAR(12)," "),CHAR(13)," ")))=0,LEN(TRIM(SUBSTITUTE(SUBSTITUTE(SUBSTITUTE(SUBSTITUTE(SUBSTITUTE(SUBSTITUTE(I126,CHAR(160)," "),CHAR(9)," "),CHAR(10)," "),CHAR(11)," "),CHAR(12)," "),CHAR(13)," ")))=0,LEN(TRIM(SUBSTITUTE(SUBSTITUTE(SUBSTITUTE(SUBSTITUTE(SUBSTITUTE(SUBSTITUTE(J126,CHAR(160)," "),CHAR(9)," "),CHAR(10)," "),CHAR(11)," "),CHAR(12)," "),CHAR(13)," ")))=0,LEN(TRIM(SUBSTITUTE(SUBSTITUTE(SUBSTITUTE(SUBSTITUTE(SUBSTITUTE(SUBSTITUTE(K126,CHAR(160)," "),CHAR(9)," "),CHAR(10)," "),CHAR(11)," "),CHAR(12)," "),CHAR(13)," ")))=0,LEN(TRIM(SUBSTITUTE(SUBSTITUTE(SUBSTITUTE(SUBSTITUTE(SUBSTITUTE(SUBSTITUTE(L126,CHAR(160)," "),CHAR(9)," "),CHAR(10)," "),CHAR(11)," "),CHAR(12)," "),CHAR(13)," ")))=0,LEN(TRIM(SUBSTITUTE(SUBSTITUTE(SUBSTITUTE(SUBSTITUTE(SUBSTITUTE(SUBSTITUTE(M126,CHAR(160)," "),CHAR(9)," "),CHAR(10)," "),CHAR(11)," "),CHAR(12)," "),CHAR(13)," ")))=0,LEN(TRIM(SUBSTITUTE(SUBSTITUTE(SUBSTITUTE(SUBSTITUTE(SUBSTITUTE(SUBSTITUTE(N126,CHAR(160)," "),CHAR(9)," "),CHAR(10)," "),CHAR(11)," "),CHAR(12)," "),CHAR(13)," ")))=0),"INCOMPLETE",IF(OR(SUMPRODUCT(--EXACT(TRIM(SUBSTITUTE(SUBSTITUTE(SUBSTITUTE(SUBSTITUTE(SUBSTITUTE(SUBSTITUTE(E126,CHAR(160)," "),CHAR(9)," "),CHAR(10)," "),CHAR(11)," "),CHAR(12)," "),CHAR(13)," ")),validation_decision_use))=0,SUMPRODUCT(--EXACT(TRIM(SUBSTITUTE(SUBSTITUTE(SUBSTITUTE(SUBSTITUTE(SUBSTITUTE(SUBSTITUTE(F126,CHAR(160)," "),CHAR(9)," "),CHAR(10)," "),CHAR(11)," "),CHAR(12)," "),CHAR(13)," ")),validation_existing_view))=0,SUMPRODUCT(--EXACT(TRIM(SUBSTITUTE(SUBSTITUTE(SUBSTITUTE(SUBSTITUTE(SUBSTITUTE(SUBSTITUTE(G126,CHAR(160)," "),CHAR(9)," "),CHAR(10)," "),CHAR(11)," "),CHAR(12)," "),CHAR(13)," ")),validation_boundary_state))=0,SUMPRODUCT(--EXACT(TRIM(SUBSTITUTE(SUBSTITUTE(SUBSTITUTE(SUBSTITUTE(SUBSTITUTE(SUBSTITUTE(H126,CHAR(160)," "),CHAR(9)," "),CHAR(10)," "),CHAR(11)," "),CHAR(12)," "),CHAR(13)," ")),validation_boundary_effect))=0,SUMPRODUCT(--EXACT(TRIM(SUBSTITUTE(SUBSTITUTE(SUBSTITUTE(SUBSTITUTE(SUBSTITUTE(SUBSTITUTE(I126,CHAR(160)," "),CHAR(9)," "),CHAR(10)," "),CHAR(11)," "),CHAR(12)," "),CHAR(13)," ")),validation_boundary_state))=0,SUMPRODUCT(--EXACT(TRIM(SUBSTITUTE(SUBSTITUTE(SUBSTITUTE(SUBSTITUTE(SUBSTITUTE(SUBSTITUTE(J126,CHAR(160)," "),CHAR(9)," "),CHAR(10)," "),CHAR(11)," "),CHAR(12)," "),CHAR(13)," ")),validation_boundary_effect))=0,SUMPRODUCT(--EXACT(TRIM(SUBSTITUTE(SUBSTITUTE(SUBSTITUTE(SUBSTITUTE(SUBSTITUTE(SUBSTITUTE(K126,CHAR(160)," "),CHAR(9)," "),CHAR(10)," "),CHAR(11)," "),CHAR(12)," "),CHAR(13)," ")),validation_boundary_state))=0,SUMPRODUCT(--EXACT(TRIM(SUBSTITUTE(SUBSTITUTE(SUBSTITUTE(SUBSTITUTE(SUBSTITUTE(SUBSTITUTE(L126,CHAR(160)," "),CHAR(9)," "),CHAR(10)," "),CHAR(11)," "),CHAR(12)," "),CHAR(13)," ")),validation_boundary_effect))=0,SUMPRODUCT(--EXACT(TRIM(SUBSTITUTE(SUBSTITUTE(SUBSTITUTE(SUBSTITUTE(SUBSTITUTE(SUBSTITUTE(M126,CHAR(160)," "),CHAR(9)," "),CHAR(10)," "),CHAR(11)," "),CHAR(12)," "),CHAR(13)," ")),validation_boundary_state))=0,SUMPRODUCT(--EXACT(TRIM(SUBSTITUTE(SUBSTITUTE(SUBSTITUTE(SUBSTITUTE(SUBSTITUTE(SUBSTITUTE(N126,CHAR(160)," "),CHAR(9)," "),CHAR(10)," "),CHAR(11)," "),CHAR(12)," "),CHAR(13)," ")),validation_boundary_effect))=0),"INVALID_INPUT",IF(OR(TRIM(SUBSTITUTE(SUBSTITUTE(SUBSTITUTE(SUBSTITUTE(SUBSTITUTE(SUBSTITUTE(G126,CHAR(160)," "),CHAR(9)," "),CHAR(10)," "),CHAR(11)," "),CHAR(12)," "),CHAR(13)," "))="UNRESOLVED",TRIM(SUBSTITUTE(SUBSTITUTE(SUBSTITUTE(SUBSTITUTE(SUBSTITUTE(SUBSTITUTE(H126,CHAR(160)," "),CHAR(9)," "),CHAR(10)," "),CHAR(11)," "),CHAR(12)," "),CHAR(13)," "))="UNKNOWN",TRIM(SUBSTITUTE(SUBSTITUTE(SUBSTITUTE(SUBSTITUTE(SUBSTITUTE(SUBSTITUTE(I126,CHAR(160)," "),CHAR(9)," "),CHAR(10)," "),CHAR(11)," "),CHAR(12)," "),CHAR(13)," "))="UNRESOLVED",TRIM(SUBSTITUTE(SUBSTITUTE(SUBSTITUTE(SUBSTITUTE(SUBSTITUTE(SUBSTITUTE(J126,CHAR(160)," "),CHAR(9)," "),CHAR(10)," "),CHAR(11)," "),CHAR(12)," "),CHAR(13)," "))="UNKNOWN",TRIM(SUBSTITUTE(SUBSTITUTE(SUBSTITUTE(SUBSTITUTE(SUBSTITUTE(SUBSTITUTE(K126,CHAR(160)," "),CHAR(9)," "),CHAR(10)," "),CHAR(11)," "),CHAR(12)," "),CHAR(13)," "))="UNRESOLVED",TRIM(SUBSTITUTE(SUBSTITUTE(SUBSTITUTE(SUBSTITUTE(SUBSTITUTE(SUBSTITUTE(L126,CHAR(160)," "),CHAR(9)," "),CHAR(10)," "),CHAR(11)," "),CHAR(12)," "),CHAR(13)," "))="UNKNOWN",TRIM(SUBSTITUTE(SUBSTITUTE(SUBSTITUTE(SUBSTITUTE(SUBSTITUTE(SUBSTITUTE(M126,CHAR(160)," "),CHAR(9)," "),CHAR(10)," "),CHAR(11)," "),CHAR(12)," "),CHAR(13)," "))="UNRESOLVED",TRIM(SUBSTITUTE(SUBSTITUTE(SUBSTITUTE(SUBSTITUTE(SUBSTITUTE(SUBSTITUTE(N126,CHAR(160)," "),CHAR(9)," "),CHAR(10)," "),CHAR(11)," "),CHAR(12)," "),CHAR(13)," "))="UNKNOWN"),"RESOLVE_SCOPE",IF(AND(TRIM(SUBSTITUTE(SUBSTITUTE(SUBSTITUTE(SUBSTITUTE(SUBSTITUTE(SUBSTITUTE(F126,CHAR(160)," "),CHAR(9)," "),CHAR(10)," "),CHAR(11)," "),CHAR(12)," "),CHAR(13)," "))="CURRENT",OR(TRIM(SUBSTITUTE(SUBSTITUTE(SUBSTITUTE(SUBSTITUTE(SUBSTITUTE(SUBSTITUTE(H126,CHAR(160)," "),CHAR(9)," "),CHAR(10)," "),CHAR(11)," "),CHAR(12)," "),CHAR(13)," "))="MATERIAL",TRIM(SUBSTITUTE(SUBSTITUTE(SUBSTITUTE(SUBSTITUTE(SUBSTITUTE(SUBSTITUTE(J126,CHAR(160)," "),CHAR(9)," "),CHAR(10)," "),CHAR(11)," "),CHAR(12)," "),CHAR(13)," "))="MATERIAL",TRIM(SUBSTITUTE(SUBSTITUTE(SUBSTITUTE(SUBSTITUTE(SUBSTITUTE(SUBSTITUTE(L126,CHAR(160)," "),CHAR(9)," "),CHAR(10)," "),CHAR(11)," "),CHAR(12)," "),CHAR(13)," "))="MATERIAL",TRIM(SUBSTITUTE(SUBSTITUTE(SUBSTITUTE(SUBSTITUTE(SUBSTITUTE(SUBSTITUTE(N126,CHAR(160)," "),CHAR(9)," "),CHAR(10)," "),CHAR(11)," "),CHAR(12)," "),CHAR(13)," "))="MATERIAL")),"REOPEN_VIEW",IF((--(TRIM(SUBSTITUTE(SUBSTITUTE(SUBSTITUTE(SUBSTITUTE(SUBSTITUTE(SUBSTITUTE(H126,CHAR(160)," "),CHAR(9)," "),CHAR(10)," "),CHAR(11)," "),CHAR(12)," "),CHAR(13)," "))="MATERIAL")+--(TRIM(SUBSTITUTE(SUBSTITUTE(SUBSTITUTE(SUBSTITUTE(SUBSTITUTE(SUBSTITUTE(J126,CHAR(160)," "),CHAR(9)," "),CHAR(10)," "),CHAR(11)," "),CHAR(12)," "),CHAR(13)," "))="MATERIAL")+--(TRIM(SUBSTITUTE(SUBSTITUTE(SUBSTITUTE(SUBSTITUTE(SUBSTITUTE(SUBSTITUTE(L126,CHAR(160)," "),CHAR(9)," "),CHAR(10)," "),CHAR(11)," "),CHAR(12)," "),CHAR(13)," "))="MATERIAL")+--(TRIM(SUBSTITUTE(SUBSTITUTE(SUBSTITUTE(SUBSTITUTE(SUBSTITUTE(SUBSTITUTE(N126,CHAR(160)," "),CHAR(9)," "),CHAR(10)," "),CHAR(11)," "),CHAR(12)," "),CHAR(13)," "))="MATERIAL"))&gt;1,"SPLIT_MULTIPLE",IF(TRIM(SUBSTITUTE(SUBSTITUTE(SUBSTITUTE(SUBSTITUTE(SUBSTITUTE(SUBSTITUTE(H126,CHAR(160)," "),CHAR(9)," "),CHAR(10)," "),CHAR(11)," "),CHAR(12)," "),CHAR(13)," "))="MATERIAL","SPLIT_BUYER",IF(TRIM(SUBSTITUTE(SUBSTITUTE(SUBSTITUTE(SUBSTITUTE(SUBSTITUTE(SUBSTITUTE(J126,CHAR(160)," "),CHAR(9)," "),CHAR(10)," "),CHAR(11)," "),CHAR(12)," "),CHAR(13)," "))="MATERIAL","SPLIT_OFFER",IF(TRIM(SUBSTITUTE(SUBSTITUTE(SUBSTITUTE(SUBSTITUTE(SUBSTITUTE(SUBSTITUTE(L126,CHAR(160)," "),CHAR(9)," "),CHAR(10)," "),CHAR(11)," "),CHAR(12)," "),CHAR(13)," "))="MATERIAL","SPLIT_MARKET",IF(TRIM(SUBSTITUTE(SUBSTITUTE(SUBSTITUTE(SUBSTITUTE(SUBSTITUTE(SUBSTITUTE(N126,CHAR(160)," "),CHAR(9)," "),CHAR(10)," "),CHAR(11)," "),CHAR(12)," "),CHAR(13)," "))="MATERIAL","SPLIT_GEOGRAPHY","USE_ONE_VIEW")))))))))))</f>
      </c>
      <c r="R126" s="46">
        <f>IF(Q126=O126,"PASS","FAIL")</f>
      </c>
      <c r="S126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platform","market_state":"ESTABLISHED","market_effect":"SAME","market_label":"Workflow category / same job","geography_state":"ESTABLISHED","geography_effect":"SAME","geography_label":"EU buyers with confirmed serviceability"}</v>
      </c>
      <c r="T126" t="str">
        <v>Workbook formula applies — original canonical fixture</v>
      </c>
      <c r="U126" t="str">
        <v>USE_ONE_VIEW</v>
      </c>
      <c r="V126" t="str">
        <v>OBJECT</v>
      </c>
      <c r="W126" t="str">
        <v>Enterprise buying group</v>
      </c>
      <c r="X126" t="str">
        <v>Enterprise platform</v>
      </c>
      <c r="Y126" t="str">
        <v>Workflow category / same job</v>
      </c>
      <c r="Z126" t="str">
        <v>EU buyers with confirmed serviceability</v>
      </c>
      <c r="AA126" t="str">
        <v>COMPLETE</v>
      </c>
      <c r="AB126" t="str">
        <v>READY_FOR_HANDOFF</v>
      </c>
      <c r="AC126">
        <f>IF(OR(LEN(TRIM(SUBSTITUTE(SUBSTITUTE(SUBSTITUTE(SUBSTITUTE(SUBSTITUTE(SUBSTITUTE(W126,CHAR(160)," "),CHAR(9)," "),CHAR(10)," "),CHAR(11)," "),CHAR(12)," "),CHAR(13)," ")))=0,LEN(TRIM(SUBSTITUTE(SUBSTITUTE(SUBSTITUTE(SUBSTITUTE(SUBSTITUTE(SUBSTITUTE(X126,CHAR(160)," "),CHAR(9)," "),CHAR(10)," "),CHAR(11)," "),CHAR(12)," "),CHAR(13)," ")))=0,LEN(TRIM(SUBSTITUTE(SUBSTITUTE(SUBSTITUTE(SUBSTITUTE(SUBSTITUTE(SUBSTITUTE(Y126,CHAR(160)," "),CHAR(9)," "),CHAR(10)," "),CHAR(11)," "),CHAR(12)," "),CHAR(13)," ")))=0,LEN(TRIM(SUBSTITUTE(SUBSTITUTE(SUBSTITUTE(SUBSTITUTE(SUBSTITUTE(SUBSTITUTE(Z126,CHAR(160)," "),CHAR(9)," "),CHAR(10)," "),CHAR(11)," "),CHAR(12)," "),CHAR(13)," ")))=0),"INCOMPLETE","COMPLETE")</f>
      </c>
      <c r="AD126">
        <f>IF(AC126=AA126,"PASS","FAIL")</f>
      </c>
      <c r="AE126">
        <f>IF(OR(Q126="INVALID_INPUT",Q126="INCOMPLETE",Q126="RESOLVE_SCOPE",AC126="INCOMPLETE"),"NOT_READY_TO_PUBLISH","READY_FOR_HANDOFF")</f>
      </c>
      <c r="AF126">
        <f>IF(AE126=AB126,"PASS","FAIL")</f>
      </c>
    </row>
    <row r="127">
      <c r="A127" t="str">
        <v>SPARSE-008</v>
      </c>
      <c r="B127" t="str">
        <v>sparse-view</v>
      </c>
      <c r="C127" t="str">
        <v>Global SaaS geography-neutral where confirmed</v>
      </c>
      <c r="D127" t="str">
        <v>YES</v>
      </c>
      <c r="E127" s="40" t="str">
        <v>strategy</v>
      </c>
      <c r="F127" s="40" t="str">
        <v>NONE</v>
      </c>
      <c r="G127" s="40" t="str">
        <v>ESTABLISHED</v>
      </c>
      <c r="H127" s="40" t="str">
        <v>SAME</v>
      </c>
      <c r="I127" s="40" t="str">
        <v>ESTABLISHED</v>
      </c>
      <c r="J127" s="40" t="str">
        <v>SAME</v>
      </c>
      <c r="K127" s="40" t="str">
        <v>ESTABLISHED</v>
      </c>
      <c r="L127" s="40" t="str">
        <v>SAME</v>
      </c>
      <c r="M127" s="40" t="str">
        <v>ESTABLISHED</v>
      </c>
      <c r="N127" s="40" t="str">
        <v>SAME</v>
      </c>
      <c r="O127" t="str">
        <v>USE_ONE_VIEW</v>
      </c>
      <c r="P127" t="str"/>
      <c r="Q127" s="46">
        <f>IF(V127="OBJECT_INVALID_FIELD_TYPE","INVALID_INPUT",IF(V127&lt;&gt;"OBJECT","INCOMPLETE",IF(OR(LEN(TRIM(SUBSTITUTE(SUBSTITUTE(SUBSTITUTE(SUBSTITUTE(SUBSTITUTE(SUBSTITUTE(E127,CHAR(160)," "),CHAR(9)," "),CHAR(10)," "),CHAR(11)," "),CHAR(12)," "),CHAR(13)," ")))=0,LEN(TRIM(SUBSTITUTE(SUBSTITUTE(SUBSTITUTE(SUBSTITUTE(SUBSTITUTE(SUBSTITUTE(F127,CHAR(160)," "),CHAR(9)," "),CHAR(10)," "),CHAR(11)," "),CHAR(12)," "),CHAR(13)," ")))=0,LEN(TRIM(SUBSTITUTE(SUBSTITUTE(SUBSTITUTE(SUBSTITUTE(SUBSTITUTE(SUBSTITUTE(G127,CHAR(160)," "),CHAR(9)," "),CHAR(10)," "),CHAR(11)," "),CHAR(12)," "),CHAR(13)," ")))=0,LEN(TRIM(SUBSTITUTE(SUBSTITUTE(SUBSTITUTE(SUBSTITUTE(SUBSTITUTE(SUBSTITUTE(H127,CHAR(160)," "),CHAR(9)," "),CHAR(10)," "),CHAR(11)," "),CHAR(12)," "),CHAR(13)," ")))=0,LEN(TRIM(SUBSTITUTE(SUBSTITUTE(SUBSTITUTE(SUBSTITUTE(SUBSTITUTE(SUBSTITUTE(I127,CHAR(160)," "),CHAR(9)," "),CHAR(10)," "),CHAR(11)," "),CHAR(12)," "),CHAR(13)," ")))=0,LEN(TRIM(SUBSTITUTE(SUBSTITUTE(SUBSTITUTE(SUBSTITUTE(SUBSTITUTE(SUBSTITUTE(J127,CHAR(160)," "),CHAR(9)," "),CHAR(10)," "),CHAR(11)," "),CHAR(12)," "),CHAR(13)," ")))=0,LEN(TRIM(SUBSTITUTE(SUBSTITUTE(SUBSTITUTE(SUBSTITUTE(SUBSTITUTE(SUBSTITUTE(K127,CHAR(160)," "),CHAR(9)," "),CHAR(10)," "),CHAR(11)," "),CHAR(12)," "),CHAR(13)," ")))=0,LEN(TRIM(SUBSTITUTE(SUBSTITUTE(SUBSTITUTE(SUBSTITUTE(SUBSTITUTE(SUBSTITUTE(L127,CHAR(160)," "),CHAR(9)," "),CHAR(10)," "),CHAR(11)," "),CHAR(12)," "),CHAR(13)," ")))=0,LEN(TRIM(SUBSTITUTE(SUBSTITUTE(SUBSTITUTE(SUBSTITUTE(SUBSTITUTE(SUBSTITUTE(M127,CHAR(160)," "),CHAR(9)," "),CHAR(10)," "),CHAR(11)," "),CHAR(12)," "),CHAR(13)," ")))=0,LEN(TRIM(SUBSTITUTE(SUBSTITUTE(SUBSTITUTE(SUBSTITUTE(SUBSTITUTE(SUBSTITUTE(N127,CHAR(160)," "),CHAR(9)," "),CHAR(10)," "),CHAR(11)," "),CHAR(12)," "),CHAR(13)," ")))=0),"INCOMPLETE",IF(OR(SUMPRODUCT(--EXACT(TRIM(SUBSTITUTE(SUBSTITUTE(SUBSTITUTE(SUBSTITUTE(SUBSTITUTE(SUBSTITUTE(E127,CHAR(160)," "),CHAR(9)," "),CHAR(10)," "),CHAR(11)," "),CHAR(12)," "),CHAR(13)," ")),validation_decision_use))=0,SUMPRODUCT(--EXACT(TRIM(SUBSTITUTE(SUBSTITUTE(SUBSTITUTE(SUBSTITUTE(SUBSTITUTE(SUBSTITUTE(F127,CHAR(160)," "),CHAR(9)," "),CHAR(10)," "),CHAR(11)," "),CHAR(12)," "),CHAR(13)," ")),validation_existing_view))=0,SUMPRODUCT(--EXACT(TRIM(SUBSTITUTE(SUBSTITUTE(SUBSTITUTE(SUBSTITUTE(SUBSTITUTE(SUBSTITUTE(G127,CHAR(160)," "),CHAR(9)," "),CHAR(10)," "),CHAR(11)," "),CHAR(12)," "),CHAR(13)," ")),validation_boundary_state))=0,SUMPRODUCT(--EXACT(TRIM(SUBSTITUTE(SUBSTITUTE(SUBSTITUTE(SUBSTITUTE(SUBSTITUTE(SUBSTITUTE(H127,CHAR(160)," "),CHAR(9)," "),CHAR(10)," "),CHAR(11)," "),CHAR(12)," "),CHAR(13)," ")),validation_boundary_effect))=0,SUMPRODUCT(--EXACT(TRIM(SUBSTITUTE(SUBSTITUTE(SUBSTITUTE(SUBSTITUTE(SUBSTITUTE(SUBSTITUTE(I127,CHAR(160)," "),CHAR(9)," "),CHAR(10)," "),CHAR(11)," "),CHAR(12)," "),CHAR(13)," ")),validation_boundary_state))=0,SUMPRODUCT(--EXACT(TRIM(SUBSTITUTE(SUBSTITUTE(SUBSTITUTE(SUBSTITUTE(SUBSTITUTE(SUBSTITUTE(J127,CHAR(160)," "),CHAR(9)," "),CHAR(10)," "),CHAR(11)," "),CHAR(12)," "),CHAR(13)," ")),validation_boundary_effect))=0,SUMPRODUCT(--EXACT(TRIM(SUBSTITUTE(SUBSTITUTE(SUBSTITUTE(SUBSTITUTE(SUBSTITUTE(SUBSTITUTE(K127,CHAR(160)," "),CHAR(9)," "),CHAR(10)," "),CHAR(11)," "),CHAR(12)," "),CHAR(13)," ")),validation_boundary_state))=0,SUMPRODUCT(--EXACT(TRIM(SUBSTITUTE(SUBSTITUTE(SUBSTITUTE(SUBSTITUTE(SUBSTITUTE(SUBSTITUTE(L127,CHAR(160)," "),CHAR(9)," "),CHAR(10)," "),CHAR(11)," "),CHAR(12)," "),CHAR(13)," ")),validation_boundary_effect))=0,SUMPRODUCT(--EXACT(TRIM(SUBSTITUTE(SUBSTITUTE(SUBSTITUTE(SUBSTITUTE(SUBSTITUTE(SUBSTITUTE(M127,CHAR(160)," "),CHAR(9)," "),CHAR(10)," "),CHAR(11)," "),CHAR(12)," "),CHAR(13)," ")),validation_boundary_state))=0,SUMPRODUCT(--EXACT(TRIM(SUBSTITUTE(SUBSTITUTE(SUBSTITUTE(SUBSTITUTE(SUBSTITUTE(SUBSTITUTE(N127,CHAR(160)," "),CHAR(9)," "),CHAR(10)," "),CHAR(11)," "),CHAR(12)," "),CHAR(13)," ")),validation_boundary_effect))=0),"INVALID_INPUT",IF(OR(TRIM(SUBSTITUTE(SUBSTITUTE(SUBSTITUTE(SUBSTITUTE(SUBSTITUTE(SUBSTITUTE(G127,CHAR(160)," "),CHAR(9)," "),CHAR(10)," "),CHAR(11)," "),CHAR(12)," "),CHAR(13)," "))="UNRESOLVED",TRIM(SUBSTITUTE(SUBSTITUTE(SUBSTITUTE(SUBSTITUTE(SUBSTITUTE(SUBSTITUTE(H127,CHAR(160)," "),CHAR(9)," "),CHAR(10)," "),CHAR(11)," "),CHAR(12)," "),CHAR(13)," "))="UNKNOWN",TRIM(SUBSTITUTE(SUBSTITUTE(SUBSTITUTE(SUBSTITUTE(SUBSTITUTE(SUBSTITUTE(I127,CHAR(160)," "),CHAR(9)," "),CHAR(10)," "),CHAR(11)," "),CHAR(12)," "),CHAR(13)," "))="UNRESOLVED",TRIM(SUBSTITUTE(SUBSTITUTE(SUBSTITUTE(SUBSTITUTE(SUBSTITUTE(SUBSTITUTE(J127,CHAR(160)," "),CHAR(9)," "),CHAR(10)," "),CHAR(11)," "),CHAR(12)," "),CHAR(13)," "))="UNKNOWN",TRIM(SUBSTITUTE(SUBSTITUTE(SUBSTITUTE(SUBSTITUTE(SUBSTITUTE(SUBSTITUTE(K127,CHAR(160)," "),CHAR(9)," "),CHAR(10)," "),CHAR(11)," "),CHAR(12)," "),CHAR(13)," "))="UNRESOLVED",TRIM(SUBSTITUTE(SUBSTITUTE(SUBSTITUTE(SUBSTITUTE(SUBSTITUTE(SUBSTITUTE(L127,CHAR(160)," "),CHAR(9)," "),CHAR(10)," "),CHAR(11)," "),CHAR(12)," "),CHAR(13)," "))="UNKNOWN",TRIM(SUBSTITUTE(SUBSTITUTE(SUBSTITUTE(SUBSTITUTE(SUBSTITUTE(SUBSTITUTE(M127,CHAR(160)," "),CHAR(9)," "),CHAR(10)," "),CHAR(11)," "),CHAR(12)," "),CHAR(13)," "))="UNRESOLVED",TRIM(SUBSTITUTE(SUBSTITUTE(SUBSTITUTE(SUBSTITUTE(SUBSTITUTE(SUBSTITUTE(N127,CHAR(160)," "),CHAR(9)," "),CHAR(10)," "),CHAR(11)," "),CHAR(12)," "),CHAR(13)," "))="UNKNOWN"),"RESOLVE_SCOPE",IF(AND(TRIM(SUBSTITUTE(SUBSTITUTE(SUBSTITUTE(SUBSTITUTE(SUBSTITUTE(SUBSTITUTE(F127,CHAR(160)," "),CHAR(9)," "),CHAR(10)," "),CHAR(11)," "),CHAR(12)," "),CHAR(13)," "))="CURRENT",OR(TRIM(SUBSTITUTE(SUBSTITUTE(SUBSTITUTE(SUBSTITUTE(SUBSTITUTE(SUBSTITUTE(H127,CHAR(160)," "),CHAR(9)," "),CHAR(10)," "),CHAR(11)," "),CHAR(12)," "),CHAR(13)," "))="MATERIAL",TRIM(SUBSTITUTE(SUBSTITUTE(SUBSTITUTE(SUBSTITUTE(SUBSTITUTE(SUBSTITUTE(J127,CHAR(160)," "),CHAR(9)," "),CHAR(10)," "),CHAR(11)," "),CHAR(12)," "),CHAR(13)," "))="MATERIAL",TRIM(SUBSTITUTE(SUBSTITUTE(SUBSTITUTE(SUBSTITUTE(SUBSTITUTE(SUBSTITUTE(L127,CHAR(160)," "),CHAR(9)," "),CHAR(10)," "),CHAR(11)," "),CHAR(12)," "),CHAR(13)," "))="MATERIAL",TRIM(SUBSTITUTE(SUBSTITUTE(SUBSTITUTE(SUBSTITUTE(SUBSTITUTE(SUBSTITUTE(N127,CHAR(160)," "),CHAR(9)," "),CHAR(10)," "),CHAR(11)," "),CHAR(12)," "),CHAR(13)," "))="MATERIAL")),"REOPEN_VIEW",IF((--(TRIM(SUBSTITUTE(SUBSTITUTE(SUBSTITUTE(SUBSTITUTE(SUBSTITUTE(SUBSTITUTE(H127,CHAR(160)," "),CHAR(9)," "),CHAR(10)," "),CHAR(11)," "),CHAR(12)," "),CHAR(13)," "))="MATERIAL")+--(TRIM(SUBSTITUTE(SUBSTITUTE(SUBSTITUTE(SUBSTITUTE(SUBSTITUTE(SUBSTITUTE(J127,CHAR(160)," "),CHAR(9)," "),CHAR(10)," "),CHAR(11)," "),CHAR(12)," "),CHAR(13)," "))="MATERIAL")+--(TRIM(SUBSTITUTE(SUBSTITUTE(SUBSTITUTE(SUBSTITUTE(SUBSTITUTE(SUBSTITUTE(L127,CHAR(160)," "),CHAR(9)," "),CHAR(10)," "),CHAR(11)," "),CHAR(12)," "),CHAR(13)," "))="MATERIAL")+--(TRIM(SUBSTITUTE(SUBSTITUTE(SUBSTITUTE(SUBSTITUTE(SUBSTITUTE(SUBSTITUTE(N127,CHAR(160)," "),CHAR(9)," "),CHAR(10)," "),CHAR(11)," "),CHAR(12)," "),CHAR(13)," "))="MATERIAL"))&gt;1,"SPLIT_MULTIPLE",IF(TRIM(SUBSTITUTE(SUBSTITUTE(SUBSTITUTE(SUBSTITUTE(SUBSTITUTE(SUBSTITUTE(H127,CHAR(160)," "),CHAR(9)," "),CHAR(10)," "),CHAR(11)," "),CHAR(12)," "),CHAR(13)," "))="MATERIAL","SPLIT_BUYER",IF(TRIM(SUBSTITUTE(SUBSTITUTE(SUBSTITUTE(SUBSTITUTE(SUBSTITUTE(SUBSTITUTE(J127,CHAR(160)," "),CHAR(9)," "),CHAR(10)," "),CHAR(11)," "),CHAR(12)," "),CHAR(13)," "))="MATERIAL","SPLIT_OFFER",IF(TRIM(SUBSTITUTE(SUBSTITUTE(SUBSTITUTE(SUBSTITUTE(SUBSTITUTE(SUBSTITUTE(L127,CHAR(160)," "),CHAR(9)," "),CHAR(10)," "),CHAR(11)," "),CHAR(12)," "),CHAR(13)," "))="MATERIAL","SPLIT_MARKET",IF(TRIM(SUBSTITUTE(SUBSTITUTE(SUBSTITUTE(SUBSTITUTE(SUBSTITUTE(SUBSTITUTE(N127,CHAR(160)," "),CHAR(9)," "),CHAR(10)," "),CHAR(11)," "),CHAR(12)," "),CHAR(13)," "))="MATERIAL","SPLIT_GEOGRAPHY","USE_ONE_VIEW")))))))))))</f>
      </c>
      <c r="R127" s="46">
        <f>IF(Q127=O127,"PASS","FAIL")</f>
      </c>
      <c r="S127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coordination","geography_state":"ESTABLISHED","geography_effect":"SAME","geography_label":"Global \u2014 same serviceability conditions"}</v>
      </c>
      <c r="T127" t="str">
        <v>Workbook formula applies — original canonical fixture</v>
      </c>
      <c r="U127" t="str">
        <v>USE_ONE_VIEW</v>
      </c>
      <c r="V127" t="str">
        <v>OBJECT</v>
      </c>
      <c r="W127" t="str">
        <v>Enterprise buying group</v>
      </c>
      <c r="X127" t="str">
        <v>Enterprise platform</v>
      </c>
      <c r="Y127" t="str">
        <v>Secure workflow coordination</v>
      </c>
      <c r="Z127" t="str">
        <v>Global — same serviceability conditions</v>
      </c>
      <c r="AA127" t="str">
        <v>COMPLETE</v>
      </c>
      <c r="AB127" t="str">
        <v>READY_FOR_HANDOFF</v>
      </c>
      <c r="AC127">
        <f>IF(OR(LEN(TRIM(SUBSTITUTE(SUBSTITUTE(SUBSTITUTE(SUBSTITUTE(SUBSTITUTE(SUBSTITUTE(W127,CHAR(160)," "),CHAR(9)," "),CHAR(10)," "),CHAR(11)," "),CHAR(12)," "),CHAR(13)," ")))=0,LEN(TRIM(SUBSTITUTE(SUBSTITUTE(SUBSTITUTE(SUBSTITUTE(SUBSTITUTE(SUBSTITUTE(X127,CHAR(160)," "),CHAR(9)," "),CHAR(10)," "),CHAR(11)," "),CHAR(12)," "),CHAR(13)," ")))=0,LEN(TRIM(SUBSTITUTE(SUBSTITUTE(SUBSTITUTE(SUBSTITUTE(SUBSTITUTE(SUBSTITUTE(Y127,CHAR(160)," "),CHAR(9)," "),CHAR(10)," "),CHAR(11)," "),CHAR(12)," "),CHAR(13)," ")))=0,LEN(TRIM(SUBSTITUTE(SUBSTITUTE(SUBSTITUTE(SUBSTITUTE(SUBSTITUTE(SUBSTITUTE(Z127,CHAR(160)," "),CHAR(9)," "),CHAR(10)," "),CHAR(11)," "),CHAR(12)," "),CHAR(13)," ")))=0),"INCOMPLETE","COMPLETE")</f>
      </c>
      <c r="AD127">
        <f>IF(AC127=AA127,"PASS","FAIL")</f>
      </c>
      <c r="AE127">
        <f>IF(OR(Q127="INVALID_INPUT",Q127="INCOMPLETE",Q127="RESOLVE_SCOPE",AC127="INCOMPLETE"),"NOT_READY_TO_PUBLISH","READY_FOR_HANDOFF")</f>
      </c>
      <c r="AF127">
        <f>IF(AE127=AB127,"PASS","FAIL")</f>
      </c>
    </row>
    <row r="128">
      <c r="A128" t="str">
        <v>SPARSE-009</v>
      </c>
      <c r="B128" t="str">
        <v>sparse-view</v>
      </c>
      <c r="C128" t="str">
        <v>No buyer label supplied because labels are descriptive not controlled</v>
      </c>
      <c r="D128" t="str">
        <v>YES</v>
      </c>
      <c r="E128" s="40" t="str">
        <v>strategy</v>
      </c>
      <c r="F128" s="40" t="str">
        <v>NONE</v>
      </c>
      <c r="G128" s="40" t="str">
        <v>ESTABLISHED</v>
      </c>
      <c r="H128" s="40" t="str">
        <v>SAME</v>
      </c>
      <c r="I128" s="40" t="str">
        <v>ESTABLISHED</v>
      </c>
      <c r="J128" s="40" t="str">
        <v>SAME</v>
      </c>
      <c r="K128" s="40" t="str">
        <v>ESTABLISHED</v>
      </c>
      <c r="L128" s="40" t="str">
        <v>SAME</v>
      </c>
      <c r="M128" s="40" t="str">
        <v>ESTABLISHED</v>
      </c>
      <c r="N128" s="40" t="str">
        <v>SAME</v>
      </c>
      <c r="O128" t="str">
        <v>USE_ONE_VIEW</v>
      </c>
      <c r="P128" t="str"/>
      <c r="Q128" s="46">
        <f>IF(V128="OBJECT_INVALID_FIELD_TYPE","INVALID_INPUT",IF(V128&lt;&gt;"OBJECT","INCOMPLETE",IF(OR(LEN(TRIM(SUBSTITUTE(SUBSTITUTE(SUBSTITUTE(SUBSTITUTE(SUBSTITUTE(SUBSTITUTE(E128,CHAR(160)," "),CHAR(9)," "),CHAR(10)," "),CHAR(11)," "),CHAR(12)," "),CHAR(13)," ")))=0,LEN(TRIM(SUBSTITUTE(SUBSTITUTE(SUBSTITUTE(SUBSTITUTE(SUBSTITUTE(SUBSTITUTE(F128,CHAR(160)," "),CHAR(9)," "),CHAR(10)," "),CHAR(11)," "),CHAR(12)," "),CHAR(13)," ")))=0,LEN(TRIM(SUBSTITUTE(SUBSTITUTE(SUBSTITUTE(SUBSTITUTE(SUBSTITUTE(SUBSTITUTE(G128,CHAR(160)," "),CHAR(9)," "),CHAR(10)," "),CHAR(11)," "),CHAR(12)," "),CHAR(13)," ")))=0,LEN(TRIM(SUBSTITUTE(SUBSTITUTE(SUBSTITUTE(SUBSTITUTE(SUBSTITUTE(SUBSTITUTE(H128,CHAR(160)," "),CHAR(9)," "),CHAR(10)," "),CHAR(11)," "),CHAR(12)," "),CHAR(13)," ")))=0,LEN(TRIM(SUBSTITUTE(SUBSTITUTE(SUBSTITUTE(SUBSTITUTE(SUBSTITUTE(SUBSTITUTE(I128,CHAR(160)," "),CHAR(9)," "),CHAR(10)," "),CHAR(11)," "),CHAR(12)," "),CHAR(13)," ")))=0,LEN(TRIM(SUBSTITUTE(SUBSTITUTE(SUBSTITUTE(SUBSTITUTE(SUBSTITUTE(SUBSTITUTE(J128,CHAR(160)," "),CHAR(9)," "),CHAR(10)," "),CHAR(11)," "),CHAR(12)," "),CHAR(13)," ")))=0,LEN(TRIM(SUBSTITUTE(SUBSTITUTE(SUBSTITUTE(SUBSTITUTE(SUBSTITUTE(SUBSTITUTE(K128,CHAR(160)," "),CHAR(9)," "),CHAR(10)," "),CHAR(11)," "),CHAR(12)," "),CHAR(13)," ")))=0,LEN(TRIM(SUBSTITUTE(SUBSTITUTE(SUBSTITUTE(SUBSTITUTE(SUBSTITUTE(SUBSTITUTE(L128,CHAR(160)," "),CHAR(9)," "),CHAR(10)," "),CHAR(11)," "),CHAR(12)," "),CHAR(13)," ")))=0,LEN(TRIM(SUBSTITUTE(SUBSTITUTE(SUBSTITUTE(SUBSTITUTE(SUBSTITUTE(SUBSTITUTE(M128,CHAR(160)," "),CHAR(9)," "),CHAR(10)," "),CHAR(11)," "),CHAR(12)," "),CHAR(13)," ")))=0,LEN(TRIM(SUBSTITUTE(SUBSTITUTE(SUBSTITUTE(SUBSTITUTE(SUBSTITUTE(SUBSTITUTE(N128,CHAR(160)," "),CHAR(9)," "),CHAR(10)," "),CHAR(11)," "),CHAR(12)," "),CHAR(13)," ")))=0),"INCOMPLETE",IF(OR(SUMPRODUCT(--EXACT(TRIM(SUBSTITUTE(SUBSTITUTE(SUBSTITUTE(SUBSTITUTE(SUBSTITUTE(SUBSTITUTE(E128,CHAR(160)," "),CHAR(9)," "),CHAR(10)," "),CHAR(11)," "),CHAR(12)," "),CHAR(13)," ")),validation_decision_use))=0,SUMPRODUCT(--EXACT(TRIM(SUBSTITUTE(SUBSTITUTE(SUBSTITUTE(SUBSTITUTE(SUBSTITUTE(SUBSTITUTE(F128,CHAR(160)," "),CHAR(9)," "),CHAR(10)," "),CHAR(11)," "),CHAR(12)," "),CHAR(13)," ")),validation_existing_view))=0,SUMPRODUCT(--EXACT(TRIM(SUBSTITUTE(SUBSTITUTE(SUBSTITUTE(SUBSTITUTE(SUBSTITUTE(SUBSTITUTE(G128,CHAR(160)," "),CHAR(9)," "),CHAR(10)," "),CHAR(11)," "),CHAR(12)," "),CHAR(13)," ")),validation_boundary_state))=0,SUMPRODUCT(--EXACT(TRIM(SUBSTITUTE(SUBSTITUTE(SUBSTITUTE(SUBSTITUTE(SUBSTITUTE(SUBSTITUTE(H128,CHAR(160)," "),CHAR(9)," "),CHAR(10)," "),CHAR(11)," "),CHAR(12)," "),CHAR(13)," ")),validation_boundary_effect))=0,SUMPRODUCT(--EXACT(TRIM(SUBSTITUTE(SUBSTITUTE(SUBSTITUTE(SUBSTITUTE(SUBSTITUTE(SUBSTITUTE(I128,CHAR(160)," "),CHAR(9)," "),CHAR(10)," "),CHAR(11)," "),CHAR(12)," "),CHAR(13)," ")),validation_boundary_state))=0,SUMPRODUCT(--EXACT(TRIM(SUBSTITUTE(SUBSTITUTE(SUBSTITUTE(SUBSTITUTE(SUBSTITUTE(SUBSTITUTE(J128,CHAR(160)," "),CHAR(9)," "),CHAR(10)," "),CHAR(11)," "),CHAR(12)," "),CHAR(13)," ")),validation_boundary_effect))=0,SUMPRODUCT(--EXACT(TRIM(SUBSTITUTE(SUBSTITUTE(SUBSTITUTE(SUBSTITUTE(SUBSTITUTE(SUBSTITUTE(K128,CHAR(160)," "),CHAR(9)," "),CHAR(10)," "),CHAR(11)," "),CHAR(12)," "),CHAR(13)," ")),validation_boundary_state))=0,SUMPRODUCT(--EXACT(TRIM(SUBSTITUTE(SUBSTITUTE(SUBSTITUTE(SUBSTITUTE(SUBSTITUTE(SUBSTITUTE(L128,CHAR(160)," "),CHAR(9)," "),CHAR(10)," "),CHAR(11)," "),CHAR(12)," "),CHAR(13)," ")),validation_boundary_effect))=0,SUMPRODUCT(--EXACT(TRIM(SUBSTITUTE(SUBSTITUTE(SUBSTITUTE(SUBSTITUTE(SUBSTITUTE(SUBSTITUTE(M128,CHAR(160)," "),CHAR(9)," "),CHAR(10)," "),CHAR(11)," "),CHAR(12)," "),CHAR(13)," ")),validation_boundary_state))=0,SUMPRODUCT(--EXACT(TRIM(SUBSTITUTE(SUBSTITUTE(SUBSTITUTE(SUBSTITUTE(SUBSTITUTE(SUBSTITUTE(N128,CHAR(160)," "),CHAR(9)," "),CHAR(10)," "),CHAR(11)," "),CHAR(12)," "),CHAR(13)," ")),validation_boundary_effect))=0),"INVALID_INPUT",IF(OR(TRIM(SUBSTITUTE(SUBSTITUTE(SUBSTITUTE(SUBSTITUTE(SUBSTITUTE(SUBSTITUTE(G128,CHAR(160)," "),CHAR(9)," "),CHAR(10)," "),CHAR(11)," "),CHAR(12)," "),CHAR(13)," "))="UNRESOLVED",TRIM(SUBSTITUTE(SUBSTITUTE(SUBSTITUTE(SUBSTITUTE(SUBSTITUTE(SUBSTITUTE(H128,CHAR(160)," "),CHAR(9)," "),CHAR(10)," "),CHAR(11)," "),CHAR(12)," "),CHAR(13)," "))="UNKNOWN",TRIM(SUBSTITUTE(SUBSTITUTE(SUBSTITUTE(SUBSTITUTE(SUBSTITUTE(SUBSTITUTE(I128,CHAR(160)," "),CHAR(9)," "),CHAR(10)," "),CHAR(11)," "),CHAR(12)," "),CHAR(13)," "))="UNRESOLVED",TRIM(SUBSTITUTE(SUBSTITUTE(SUBSTITUTE(SUBSTITUTE(SUBSTITUTE(SUBSTITUTE(J128,CHAR(160)," "),CHAR(9)," "),CHAR(10)," "),CHAR(11)," "),CHAR(12)," "),CHAR(13)," "))="UNKNOWN",TRIM(SUBSTITUTE(SUBSTITUTE(SUBSTITUTE(SUBSTITUTE(SUBSTITUTE(SUBSTITUTE(K128,CHAR(160)," "),CHAR(9)," "),CHAR(10)," "),CHAR(11)," "),CHAR(12)," "),CHAR(13)," "))="UNRESOLVED",TRIM(SUBSTITUTE(SUBSTITUTE(SUBSTITUTE(SUBSTITUTE(SUBSTITUTE(SUBSTITUTE(L128,CHAR(160)," "),CHAR(9)," "),CHAR(10)," "),CHAR(11)," "),CHAR(12)," "),CHAR(13)," "))="UNKNOWN",TRIM(SUBSTITUTE(SUBSTITUTE(SUBSTITUTE(SUBSTITUTE(SUBSTITUTE(SUBSTITUTE(M128,CHAR(160)," "),CHAR(9)," "),CHAR(10)," "),CHAR(11)," "),CHAR(12)," "),CHAR(13)," "))="UNRESOLVED",TRIM(SUBSTITUTE(SUBSTITUTE(SUBSTITUTE(SUBSTITUTE(SUBSTITUTE(SUBSTITUTE(N128,CHAR(160)," "),CHAR(9)," "),CHAR(10)," "),CHAR(11)," "),CHAR(12)," "),CHAR(13)," "))="UNKNOWN"),"RESOLVE_SCOPE",IF(AND(TRIM(SUBSTITUTE(SUBSTITUTE(SUBSTITUTE(SUBSTITUTE(SUBSTITUTE(SUBSTITUTE(F128,CHAR(160)," "),CHAR(9)," "),CHAR(10)," "),CHAR(11)," "),CHAR(12)," "),CHAR(13)," "))="CURRENT",OR(TRIM(SUBSTITUTE(SUBSTITUTE(SUBSTITUTE(SUBSTITUTE(SUBSTITUTE(SUBSTITUTE(H128,CHAR(160)," "),CHAR(9)," "),CHAR(10)," "),CHAR(11)," "),CHAR(12)," "),CHAR(13)," "))="MATERIAL",TRIM(SUBSTITUTE(SUBSTITUTE(SUBSTITUTE(SUBSTITUTE(SUBSTITUTE(SUBSTITUTE(J128,CHAR(160)," "),CHAR(9)," "),CHAR(10)," "),CHAR(11)," "),CHAR(12)," "),CHAR(13)," "))="MATERIAL",TRIM(SUBSTITUTE(SUBSTITUTE(SUBSTITUTE(SUBSTITUTE(SUBSTITUTE(SUBSTITUTE(L128,CHAR(160)," "),CHAR(9)," "),CHAR(10)," "),CHAR(11)," "),CHAR(12)," "),CHAR(13)," "))="MATERIAL",TRIM(SUBSTITUTE(SUBSTITUTE(SUBSTITUTE(SUBSTITUTE(SUBSTITUTE(SUBSTITUTE(N128,CHAR(160)," "),CHAR(9)," "),CHAR(10)," "),CHAR(11)," "),CHAR(12)," "),CHAR(13)," "))="MATERIAL")),"REOPEN_VIEW",IF((--(TRIM(SUBSTITUTE(SUBSTITUTE(SUBSTITUTE(SUBSTITUTE(SUBSTITUTE(SUBSTITUTE(H128,CHAR(160)," "),CHAR(9)," "),CHAR(10)," "),CHAR(11)," "),CHAR(12)," "),CHAR(13)," "))="MATERIAL")+--(TRIM(SUBSTITUTE(SUBSTITUTE(SUBSTITUTE(SUBSTITUTE(SUBSTITUTE(SUBSTITUTE(J128,CHAR(160)," "),CHAR(9)," "),CHAR(10)," "),CHAR(11)," "),CHAR(12)," "),CHAR(13)," "))="MATERIAL")+--(TRIM(SUBSTITUTE(SUBSTITUTE(SUBSTITUTE(SUBSTITUTE(SUBSTITUTE(SUBSTITUTE(L128,CHAR(160)," "),CHAR(9)," "),CHAR(10)," "),CHAR(11)," "),CHAR(12)," "),CHAR(13)," "))="MATERIAL")+--(TRIM(SUBSTITUTE(SUBSTITUTE(SUBSTITUTE(SUBSTITUTE(SUBSTITUTE(SUBSTITUTE(N128,CHAR(160)," "),CHAR(9)," "),CHAR(10)," "),CHAR(11)," "),CHAR(12)," "),CHAR(13)," "))="MATERIAL"))&gt;1,"SPLIT_MULTIPLE",IF(TRIM(SUBSTITUTE(SUBSTITUTE(SUBSTITUTE(SUBSTITUTE(SUBSTITUTE(SUBSTITUTE(H128,CHAR(160)," "),CHAR(9)," "),CHAR(10)," "),CHAR(11)," "),CHAR(12)," "),CHAR(13)," "))="MATERIAL","SPLIT_BUYER",IF(TRIM(SUBSTITUTE(SUBSTITUTE(SUBSTITUTE(SUBSTITUTE(SUBSTITUTE(SUBSTITUTE(J128,CHAR(160)," "),CHAR(9)," "),CHAR(10)," "),CHAR(11)," "),CHAR(12)," "),CHAR(13)," "))="MATERIAL","SPLIT_OFFER",IF(TRIM(SUBSTITUTE(SUBSTITUTE(SUBSTITUTE(SUBSTITUTE(SUBSTITUTE(SUBSTITUTE(L128,CHAR(160)," "),CHAR(9)," "),CHAR(10)," "),CHAR(11)," "),CHAR(12)," "),CHAR(13)," "))="MATERIAL","SPLIT_MARKET",IF(TRIM(SUBSTITUTE(SUBSTITUTE(SUBSTITUTE(SUBSTITUTE(SUBSTITUTE(SUBSTITUTE(N128,CHAR(160)," "),CHAR(9)," "),CHAR(10)," "),CHAR(11)," "),CHAR(12)," "),CHAR(13)," "))="MATERIAL","SPLIT_GEOGRAPHY","USE_ONE_VIEW")))))))))))</f>
      </c>
      <c r="R128" s="46">
        <f>IF(Q128=O128,"PASS","FAIL")</f>
      </c>
      <c r="S128" t="str">
        <v>{"decision_use":"strategy","existing_view":"NONE","buyer_state":"ESTABLISHED","buyer_effect":"SAME","buyer_label":"","offer_state":"ESTABLISHED","offer_effect":"SAME","offer_label":"Enterprise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28" t="str">
        <v>Workbook formula applies — original canonical fixture</v>
      </c>
      <c r="U128" t="str">
        <v>USE_ONE_VIEW</v>
      </c>
      <c r="V128" t="str">
        <v>OBJECT</v>
      </c>
      <c r="W128" t="str"/>
      <c r="X128" t="str">
        <v>Enterprise platform</v>
      </c>
      <c r="Y128" t="str">
        <v>Secure workflow coordination</v>
      </c>
      <c r="Z128" t="str">
        <v>EU buyers with confirmed serviceability</v>
      </c>
      <c r="AA128" t="str">
        <v>INCOMPLETE</v>
      </c>
      <c r="AB128" t="str">
        <v>NOT_READY_TO_PUBLISH</v>
      </c>
      <c r="AC128">
        <f>IF(OR(LEN(TRIM(SUBSTITUTE(SUBSTITUTE(SUBSTITUTE(SUBSTITUTE(SUBSTITUTE(SUBSTITUTE(W128,CHAR(160)," "),CHAR(9)," "),CHAR(10)," "),CHAR(11)," "),CHAR(12)," "),CHAR(13)," ")))=0,LEN(TRIM(SUBSTITUTE(SUBSTITUTE(SUBSTITUTE(SUBSTITUTE(SUBSTITUTE(SUBSTITUTE(X128,CHAR(160)," "),CHAR(9)," "),CHAR(10)," "),CHAR(11)," "),CHAR(12)," "),CHAR(13)," ")))=0,LEN(TRIM(SUBSTITUTE(SUBSTITUTE(SUBSTITUTE(SUBSTITUTE(SUBSTITUTE(SUBSTITUTE(Y128,CHAR(160)," "),CHAR(9)," "),CHAR(10)," "),CHAR(11)," "),CHAR(12)," "),CHAR(13)," ")))=0,LEN(TRIM(SUBSTITUTE(SUBSTITUTE(SUBSTITUTE(SUBSTITUTE(SUBSTITUTE(SUBSTITUTE(Z128,CHAR(160)," "),CHAR(9)," "),CHAR(10)," "),CHAR(11)," "),CHAR(12)," "),CHAR(13)," ")))=0),"INCOMPLETE","COMPLETE")</f>
      </c>
      <c r="AD128">
        <f>IF(AC128=AA128,"PASS","FAIL")</f>
      </c>
      <c r="AE128">
        <f>IF(OR(Q128="INVALID_INPUT",Q128="INCOMPLETE",Q128="RESOLVE_SCOPE",AC128="INCOMPLETE"),"NOT_READY_TO_PUBLISH","READY_FOR_HANDOFF")</f>
      </c>
      <c r="AF128">
        <f>IF(AE128=AB128,"PASS","FAIL")</f>
      </c>
    </row>
    <row r="129">
      <c r="A129" t="str">
        <v>SPARSE-010</v>
      </c>
      <c r="B129" t="str">
        <v>sparse-view</v>
      </c>
      <c r="C129" t="str">
        <v>Long exact scope labels remain one view</v>
      </c>
      <c r="D129" t="str">
        <v>YES</v>
      </c>
      <c r="E129" s="40" t="str">
        <v>strategy</v>
      </c>
      <c r="F129" s="40" t="str">
        <v>NONE</v>
      </c>
      <c r="G129" s="40" t="str">
        <v>ESTABLISHED</v>
      </c>
      <c r="H129" s="40" t="str">
        <v>SAME</v>
      </c>
      <c r="I129" s="40" t="str">
        <v>ESTABLISHED</v>
      </c>
      <c r="J129" s="40" t="str">
        <v>SAME</v>
      </c>
      <c r="K129" s="40" t="str">
        <v>ESTABLISHED</v>
      </c>
      <c r="L129" s="40" t="str">
        <v>SAME</v>
      </c>
      <c r="M129" s="40" t="str">
        <v>ESTABLISHED</v>
      </c>
      <c r="N129" s="40" t="str">
        <v>SAME</v>
      </c>
      <c r="O129" t="str">
        <v>USE_ONE_VIEW</v>
      </c>
      <c r="P129" t="str"/>
      <c r="Q129" s="46">
        <f>IF(V129="OBJECT_INVALID_FIELD_TYPE","INVALID_INPUT",IF(V129&lt;&gt;"OBJECT","INCOMPLETE",IF(OR(LEN(TRIM(SUBSTITUTE(SUBSTITUTE(SUBSTITUTE(SUBSTITUTE(SUBSTITUTE(SUBSTITUTE(E129,CHAR(160)," "),CHAR(9)," "),CHAR(10)," "),CHAR(11)," "),CHAR(12)," "),CHAR(13)," ")))=0,LEN(TRIM(SUBSTITUTE(SUBSTITUTE(SUBSTITUTE(SUBSTITUTE(SUBSTITUTE(SUBSTITUTE(F129,CHAR(160)," "),CHAR(9)," "),CHAR(10)," "),CHAR(11)," "),CHAR(12)," "),CHAR(13)," ")))=0,LEN(TRIM(SUBSTITUTE(SUBSTITUTE(SUBSTITUTE(SUBSTITUTE(SUBSTITUTE(SUBSTITUTE(G129,CHAR(160)," "),CHAR(9)," "),CHAR(10)," "),CHAR(11)," "),CHAR(12)," "),CHAR(13)," ")))=0,LEN(TRIM(SUBSTITUTE(SUBSTITUTE(SUBSTITUTE(SUBSTITUTE(SUBSTITUTE(SUBSTITUTE(H129,CHAR(160)," "),CHAR(9)," "),CHAR(10)," "),CHAR(11)," "),CHAR(12)," "),CHAR(13)," ")))=0,LEN(TRIM(SUBSTITUTE(SUBSTITUTE(SUBSTITUTE(SUBSTITUTE(SUBSTITUTE(SUBSTITUTE(I129,CHAR(160)," "),CHAR(9)," "),CHAR(10)," "),CHAR(11)," "),CHAR(12)," "),CHAR(13)," ")))=0,LEN(TRIM(SUBSTITUTE(SUBSTITUTE(SUBSTITUTE(SUBSTITUTE(SUBSTITUTE(SUBSTITUTE(J129,CHAR(160)," "),CHAR(9)," "),CHAR(10)," "),CHAR(11)," "),CHAR(12)," "),CHAR(13)," ")))=0,LEN(TRIM(SUBSTITUTE(SUBSTITUTE(SUBSTITUTE(SUBSTITUTE(SUBSTITUTE(SUBSTITUTE(K129,CHAR(160)," "),CHAR(9)," "),CHAR(10)," "),CHAR(11)," "),CHAR(12)," "),CHAR(13)," ")))=0,LEN(TRIM(SUBSTITUTE(SUBSTITUTE(SUBSTITUTE(SUBSTITUTE(SUBSTITUTE(SUBSTITUTE(L129,CHAR(160)," "),CHAR(9)," "),CHAR(10)," "),CHAR(11)," "),CHAR(12)," "),CHAR(13)," ")))=0,LEN(TRIM(SUBSTITUTE(SUBSTITUTE(SUBSTITUTE(SUBSTITUTE(SUBSTITUTE(SUBSTITUTE(M129,CHAR(160)," "),CHAR(9)," "),CHAR(10)," "),CHAR(11)," "),CHAR(12)," "),CHAR(13)," ")))=0,LEN(TRIM(SUBSTITUTE(SUBSTITUTE(SUBSTITUTE(SUBSTITUTE(SUBSTITUTE(SUBSTITUTE(N129,CHAR(160)," "),CHAR(9)," "),CHAR(10)," "),CHAR(11)," "),CHAR(12)," "),CHAR(13)," ")))=0),"INCOMPLETE",IF(OR(SUMPRODUCT(--EXACT(TRIM(SUBSTITUTE(SUBSTITUTE(SUBSTITUTE(SUBSTITUTE(SUBSTITUTE(SUBSTITUTE(E129,CHAR(160)," "),CHAR(9)," "),CHAR(10)," "),CHAR(11)," "),CHAR(12)," "),CHAR(13)," ")),validation_decision_use))=0,SUMPRODUCT(--EXACT(TRIM(SUBSTITUTE(SUBSTITUTE(SUBSTITUTE(SUBSTITUTE(SUBSTITUTE(SUBSTITUTE(F129,CHAR(160)," "),CHAR(9)," "),CHAR(10)," "),CHAR(11)," "),CHAR(12)," "),CHAR(13)," ")),validation_existing_view))=0,SUMPRODUCT(--EXACT(TRIM(SUBSTITUTE(SUBSTITUTE(SUBSTITUTE(SUBSTITUTE(SUBSTITUTE(SUBSTITUTE(G129,CHAR(160)," "),CHAR(9)," "),CHAR(10)," "),CHAR(11)," "),CHAR(12)," "),CHAR(13)," ")),validation_boundary_state))=0,SUMPRODUCT(--EXACT(TRIM(SUBSTITUTE(SUBSTITUTE(SUBSTITUTE(SUBSTITUTE(SUBSTITUTE(SUBSTITUTE(H129,CHAR(160)," "),CHAR(9)," "),CHAR(10)," "),CHAR(11)," "),CHAR(12)," "),CHAR(13)," ")),validation_boundary_effect))=0,SUMPRODUCT(--EXACT(TRIM(SUBSTITUTE(SUBSTITUTE(SUBSTITUTE(SUBSTITUTE(SUBSTITUTE(SUBSTITUTE(I129,CHAR(160)," "),CHAR(9)," "),CHAR(10)," "),CHAR(11)," "),CHAR(12)," "),CHAR(13)," ")),validation_boundary_state))=0,SUMPRODUCT(--EXACT(TRIM(SUBSTITUTE(SUBSTITUTE(SUBSTITUTE(SUBSTITUTE(SUBSTITUTE(SUBSTITUTE(J129,CHAR(160)," "),CHAR(9)," "),CHAR(10)," "),CHAR(11)," "),CHAR(12)," "),CHAR(13)," ")),validation_boundary_effect))=0,SUMPRODUCT(--EXACT(TRIM(SUBSTITUTE(SUBSTITUTE(SUBSTITUTE(SUBSTITUTE(SUBSTITUTE(SUBSTITUTE(K129,CHAR(160)," "),CHAR(9)," "),CHAR(10)," "),CHAR(11)," "),CHAR(12)," "),CHAR(13)," ")),validation_boundary_state))=0,SUMPRODUCT(--EXACT(TRIM(SUBSTITUTE(SUBSTITUTE(SUBSTITUTE(SUBSTITUTE(SUBSTITUTE(SUBSTITUTE(L129,CHAR(160)," "),CHAR(9)," "),CHAR(10)," "),CHAR(11)," "),CHAR(12)," "),CHAR(13)," ")),validation_boundary_effect))=0,SUMPRODUCT(--EXACT(TRIM(SUBSTITUTE(SUBSTITUTE(SUBSTITUTE(SUBSTITUTE(SUBSTITUTE(SUBSTITUTE(M129,CHAR(160)," "),CHAR(9)," "),CHAR(10)," "),CHAR(11)," "),CHAR(12)," "),CHAR(13)," ")),validation_boundary_state))=0,SUMPRODUCT(--EXACT(TRIM(SUBSTITUTE(SUBSTITUTE(SUBSTITUTE(SUBSTITUTE(SUBSTITUTE(SUBSTITUTE(N129,CHAR(160)," "),CHAR(9)," "),CHAR(10)," "),CHAR(11)," "),CHAR(12)," "),CHAR(13)," ")),validation_boundary_effect))=0),"INVALID_INPUT",IF(OR(TRIM(SUBSTITUTE(SUBSTITUTE(SUBSTITUTE(SUBSTITUTE(SUBSTITUTE(SUBSTITUTE(G129,CHAR(160)," "),CHAR(9)," "),CHAR(10)," "),CHAR(11)," "),CHAR(12)," "),CHAR(13)," "))="UNRESOLVED",TRIM(SUBSTITUTE(SUBSTITUTE(SUBSTITUTE(SUBSTITUTE(SUBSTITUTE(SUBSTITUTE(H129,CHAR(160)," "),CHAR(9)," "),CHAR(10)," "),CHAR(11)," "),CHAR(12)," "),CHAR(13)," "))="UNKNOWN",TRIM(SUBSTITUTE(SUBSTITUTE(SUBSTITUTE(SUBSTITUTE(SUBSTITUTE(SUBSTITUTE(I129,CHAR(160)," "),CHAR(9)," "),CHAR(10)," "),CHAR(11)," "),CHAR(12)," "),CHAR(13)," "))="UNRESOLVED",TRIM(SUBSTITUTE(SUBSTITUTE(SUBSTITUTE(SUBSTITUTE(SUBSTITUTE(SUBSTITUTE(J129,CHAR(160)," "),CHAR(9)," "),CHAR(10)," "),CHAR(11)," "),CHAR(12)," "),CHAR(13)," "))="UNKNOWN",TRIM(SUBSTITUTE(SUBSTITUTE(SUBSTITUTE(SUBSTITUTE(SUBSTITUTE(SUBSTITUTE(K129,CHAR(160)," "),CHAR(9)," "),CHAR(10)," "),CHAR(11)," "),CHAR(12)," "),CHAR(13)," "))="UNRESOLVED",TRIM(SUBSTITUTE(SUBSTITUTE(SUBSTITUTE(SUBSTITUTE(SUBSTITUTE(SUBSTITUTE(L129,CHAR(160)," "),CHAR(9)," "),CHAR(10)," "),CHAR(11)," "),CHAR(12)," "),CHAR(13)," "))="UNKNOWN",TRIM(SUBSTITUTE(SUBSTITUTE(SUBSTITUTE(SUBSTITUTE(SUBSTITUTE(SUBSTITUTE(M129,CHAR(160)," "),CHAR(9)," "),CHAR(10)," "),CHAR(11)," "),CHAR(12)," "),CHAR(13)," "))="UNRESOLVED",TRIM(SUBSTITUTE(SUBSTITUTE(SUBSTITUTE(SUBSTITUTE(SUBSTITUTE(SUBSTITUTE(N129,CHAR(160)," "),CHAR(9)," "),CHAR(10)," "),CHAR(11)," "),CHAR(12)," "),CHAR(13)," "))="UNKNOWN"),"RESOLVE_SCOPE",IF(AND(TRIM(SUBSTITUTE(SUBSTITUTE(SUBSTITUTE(SUBSTITUTE(SUBSTITUTE(SUBSTITUTE(F129,CHAR(160)," "),CHAR(9)," "),CHAR(10)," "),CHAR(11)," "),CHAR(12)," "),CHAR(13)," "))="CURRENT",OR(TRIM(SUBSTITUTE(SUBSTITUTE(SUBSTITUTE(SUBSTITUTE(SUBSTITUTE(SUBSTITUTE(H129,CHAR(160)," "),CHAR(9)," "),CHAR(10)," "),CHAR(11)," "),CHAR(12)," "),CHAR(13)," "))="MATERIAL",TRIM(SUBSTITUTE(SUBSTITUTE(SUBSTITUTE(SUBSTITUTE(SUBSTITUTE(SUBSTITUTE(J129,CHAR(160)," "),CHAR(9)," "),CHAR(10)," "),CHAR(11)," "),CHAR(12)," "),CHAR(13)," "))="MATERIAL",TRIM(SUBSTITUTE(SUBSTITUTE(SUBSTITUTE(SUBSTITUTE(SUBSTITUTE(SUBSTITUTE(L129,CHAR(160)," "),CHAR(9)," "),CHAR(10)," "),CHAR(11)," "),CHAR(12)," "),CHAR(13)," "))="MATERIAL",TRIM(SUBSTITUTE(SUBSTITUTE(SUBSTITUTE(SUBSTITUTE(SUBSTITUTE(SUBSTITUTE(N129,CHAR(160)," "),CHAR(9)," "),CHAR(10)," "),CHAR(11)," "),CHAR(12)," "),CHAR(13)," "))="MATERIAL")),"REOPEN_VIEW",IF((--(TRIM(SUBSTITUTE(SUBSTITUTE(SUBSTITUTE(SUBSTITUTE(SUBSTITUTE(SUBSTITUTE(H129,CHAR(160)," "),CHAR(9)," "),CHAR(10)," "),CHAR(11)," "),CHAR(12)," "),CHAR(13)," "))="MATERIAL")+--(TRIM(SUBSTITUTE(SUBSTITUTE(SUBSTITUTE(SUBSTITUTE(SUBSTITUTE(SUBSTITUTE(J129,CHAR(160)," "),CHAR(9)," "),CHAR(10)," "),CHAR(11)," "),CHAR(12)," "),CHAR(13)," "))="MATERIAL")+--(TRIM(SUBSTITUTE(SUBSTITUTE(SUBSTITUTE(SUBSTITUTE(SUBSTITUTE(SUBSTITUTE(L129,CHAR(160)," "),CHAR(9)," "),CHAR(10)," "),CHAR(11)," "),CHAR(12)," "),CHAR(13)," "))="MATERIAL")+--(TRIM(SUBSTITUTE(SUBSTITUTE(SUBSTITUTE(SUBSTITUTE(SUBSTITUTE(SUBSTITUTE(N129,CHAR(160)," "),CHAR(9)," "),CHAR(10)," "),CHAR(11)," "),CHAR(12)," "),CHAR(13)," "))="MATERIAL"))&gt;1,"SPLIT_MULTIPLE",IF(TRIM(SUBSTITUTE(SUBSTITUTE(SUBSTITUTE(SUBSTITUTE(SUBSTITUTE(SUBSTITUTE(H129,CHAR(160)," "),CHAR(9)," "),CHAR(10)," "),CHAR(11)," "),CHAR(12)," "),CHAR(13)," "))="MATERIAL","SPLIT_BUYER",IF(TRIM(SUBSTITUTE(SUBSTITUTE(SUBSTITUTE(SUBSTITUTE(SUBSTITUTE(SUBSTITUTE(J129,CHAR(160)," "),CHAR(9)," "),CHAR(10)," "),CHAR(11)," "),CHAR(12)," "),CHAR(13)," "))="MATERIAL","SPLIT_OFFER",IF(TRIM(SUBSTITUTE(SUBSTITUTE(SUBSTITUTE(SUBSTITUTE(SUBSTITUTE(SUBSTITUTE(L129,CHAR(160)," "),CHAR(9)," "),CHAR(10)," "),CHAR(11)," "),CHAR(12)," "),CHAR(13)," "))="MATERIAL","SPLIT_MARKET",IF(TRIM(SUBSTITUTE(SUBSTITUTE(SUBSTITUTE(SUBSTITUTE(SUBSTITUTE(SUBSTITUTE(N129,CHAR(160)," "),CHAR(9)," "),CHAR(10)," "),CHAR(11)," "),CHAR(12)," "),CHAR(13)," "))="MATERIAL","SPLIT_GEOGRAPHY","USE_ONE_VIEW")))))))))))</f>
      </c>
      <c r="R129" s="46">
        <f>IF(Q129=O129,"PASS","FAIL")</f>
      </c>
      <c r="S129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platform","market_state":"ESTABLISHED","market_effect":"SAME","market_label":"A narrow buyer job with precise compliance and integration constraints","geography_state":"ESTABLISHED","geography_effect":"SAME","geography_label":"EU buyers with confirmed serviceability"}</v>
      </c>
      <c r="T129" t="str">
        <v>Workbook formula applies — original canonical fixture</v>
      </c>
      <c r="U129" t="str">
        <v>USE_ONE_VIEW</v>
      </c>
      <c r="V129" t="str">
        <v>OBJECT</v>
      </c>
      <c r="W129" t="str">
        <v>Enterprise buying group</v>
      </c>
      <c r="X129" t="str">
        <v>Enterprise platform</v>
      </c>
      <c r="Y129" t="str">
        <v>A narrow buyer job with precise compliance and integration constraints</v>
      </c>
      <c r="Z129" t="str">
        <v>EU buyers with confirmed serviceability</v>
      </c>
      <c r="AA129" t="str">
        <v>COMPLETE</v>
      </c>
      <c r="AB129" t="str">
        <v>READY_FOR_HANDOFF</v>
      </c>
      <c r="AC129">
        <f>IF(OR(LEN(TRIM(SUBSTITUTE(SUBSTITUTE(SUBSTITUTE(SUBSTITUTE(SUBSTITUTE(SUBSTITUTE(W129,CHAR(160)," "),CHAR(9)," "),CHAR(10)," "),CHAR(11)," "),CHAR(12)," "),CHAR(13)," ")))=0,LEN(TRIM(SUBSTITUTE(SUBSTITUTE(SUBSTITUTE(SUBSTITUTE(SUBSTITUTE(SUBSTITUTE(X129,CHAR(160)," "),CHAR(9)," "),CHAR(10)," "),CHAR(11)," "),CHAR(12)," "),CHAR(13)," ")))=0,LEN(TRIM(SUBSTITUTE(SUBSTITUTE(SUBSTITUTE(SUBSTITUTE(SUBSTITUTE(SUBSTITUTE(Y129,CHAR(160)," "),CHAR(9)," "),CHAR(10)," "),CHAR(11)," "),CHAR(12)," "),CHAR(13)," ")))=0,LEN(TRIM(SUBSTITUTE(SUBSTITUTE(SUBSTITUTE(SUBSTITUTE(SUBSTITUTE(SUBSTITUTE(Z129,CHAR(160)," "),CHAR(9)," "),CHAR(10)," "),CHAR(11)," "),CHAR(12)," "),CHAR(13)," ")))=0),"INCOMPLETE","COMPLETE")</f>
      </c>
      <c r="AD129">
        <f>IF(AC129=AA129,"PASS","FAIL")</f>
      </c>
      <c r="AE129">
        <f>IF(OR(Q129="INVALID_INPUT",Q129="INCOMPLETE",Q129="RESOLVE_SCOPE",AC129="INCOMPLETE"),"NOT_READY_TO_PUBLISH","READY_FOR_HANDOFF")</f>
      </c>
      <c r="AF129">
        <f>IF(AE129=AB129,"PASS","FAIL")</f>
      </c>
    </row>
    <row r="130">
      <c r="A130" t="str">
        <v>INTERACT-001</v>
      </c>
      <c r="B130" t="str">
        <v>interaction</v>
      </c>
      <c r="C130" t="str">
        <v>Buyer + offer together change alternatives</v>
      </c>
      <c r="D130" t="str">
        <v>YES</v>
      </c>
      <c r="E130" s="40" t="str">
        <v>strategy</v>
      </c>
      <c r="F130" s="40" t="str">
        <v>NONE</v>
      </c>
      <c r="G130" s="40" t="str">
        <v>ESTABLISHED</v>
      </c>
      <c r="H130" s="40" t="str">
        <v>MATERIAL</v>
      </c>
      <c r="I130" s="40" t="str">
        <v>ESTABLISHED</v>
      </c>
      <c r="J130" s="40" t="str">
        <v>MATERIAL</v>
      </c>
      <c r="K130" s="40" t="str">
        <v>ESTABLISHED</v>
      </c>
      <c r="L130" s="40" t="str">
        <v>SAME</v>
      </c>
      <c r="M130" s="40" t="str">
        <v>ESTABLISHED</v>
      </c>
      <c r="N130" s="40" t="str">
        <v>SAME</v>
      </c>
      <c r="O130" t="str">
        <v>SPLIT_MULTIPLE</v>
      </c>
      <c r="P130" t="str">
        <v>buyer|offer</v>
      </c>
      <c r="Q130" s="46">
        <f>IF(V130="OBJECT_INVALID_FIELD_TYPE","INVALID_INPUT",IF(V130&lt;&gt;"OBJECT","INCOMPLETE",IF(OR(LEN(TRIM(SUBSTITUTE(SUBSTITUTE(SUBSTITUTE(SUBSTITUTE(SUBSTITUTE(SUBSTITUTE(E130,CHAR(160)," "),CHAR(9)," "),CHAR(10)," "),CHAR(11)," "),CHAR(12)," "),CHAR(13)," ")))=0,LEN(TRIM(SUBSTITUTE(SUBSTITUTE(SUBSTITUTE(SUBSTITUTE(SUBSTITUTE(SUBSTITUTE(F130,CHAR(160)," "),CHAR(9)," "),CHAR(10)," "),CHAR(11)," "),CHAR(12)," "),CHAR(13)," ")))=0,LEN(TRIM(SUBSTITUTE(SUBSTITUTE(SUBSTITUTE(SUBSTITUTE(SUBSTITUTE(SUBSTITUTE(G130,CHAR(160)," "),CHAR(9)," "),CHAR(10)," "),CHAR(11)," "),CHAR(12)," "),CHAR(13)," ")))=0,LEN(TRIM(SUBSTITUTE(SUBSTITUTE(SUBSTITUTE(SUBSTITUTE(SUBSTITUTE(SUBSTITUTE(H130,CHAR(160)," "),CHAR(9)," "),CHAR(10)," "),CHAR(11)," "),CHAR(12)," "),CHAR(13)," ")))=0,LEN(TRIM(SUBSTITUTE(SUBSTITUTE(SUBSTITUTE(SUBSTITUTE(SUBSTITUTE(SUBSTITUTE(I130,CHAR(160)," "),CHAR(9)," "),CHAR(10)," "),CHAR(11)," "),CHAR(12)," "),CHAR(13)," ")))=0,LEN(TRIM(SUBSTITUTE(SUBSTITUTE(SUBSTITUTE(SUBSTITUTE(SUBSTITUTE(SUBSTITUTE(J130,CHAR(160)," "),CHAR(9)," "),CHAR(10)," "),CHAR(11)," "),CHAR(12)," "),CHAR(13)," ")))=0,LEN(TRIM(SUBSTITUTE(SUBSTITUTE(SUBSTITUTE(SUBSTITUTE(SUBSTITUTE(SUBSTITUTE(K130,CHAR(160)," "),CHAR(9)," "),CHAR(10)," "),CHAR(11)," "),CHAR(12)," "),CHAR(13)," ")))=0,LEN(TRIM(SUBSTITUTE(SUBSTITUTE(SUBSTITUTE(SUBSTITUTE(SUBSTITUTE(SUBSTITUTE(L130,CHAR(160)," "),CHAR(9)," "),CHAR(10)," "),CHAR(11)," "),CHAR(12)," "),CHAR(13)," ")))=0,LEN(TRIM(SUBSTITUTE(SUBSTITUTE(SUBSTITUTE(SUBSTITUTE(SUBSTITUTE(SUBSTITUTE(M130,CHAR(160)," "),CHAR(9)," "),CHAR(10)," "),CHAR(11)," "),CHAR(12)," "),CHAR(13)," ")))=0,LEN(TRIM(SUBSTITUTE(SUBSTITUTE(SUBSTITUTE(SUBSTITUTE(SUBSTITUTE(SUBSTITUTE(N130,CHAR(160)," "),CHAR(9)," "),CHAR(10)," "),CHAR(11)," "),CHAR(12)," "),CHAR(13)," ")))=0),"INCOMPLETE",IF(OR(SUMPRODUCT(--EXACT(TRIM(SUBSTITUTE(SUBSTITUTE(SUBSTITUTE(SUBSTITUTE(SUBSTITUTE(SUBSTITUTE(E130,CHAR(160)," "),CHAR(9)," "),CHAR(10)," "),CHAR(11)," "),CHAR(12)," "),CHAR(13)," ")),validation_decision_use))=0,SUMPRODUCT(--EXACT(TRIM(SUBSTITUTE(SUBSTITUTE(SUBSTITUTE(SUBSTITUTE(SUBSTITUTE(SUBSTITUTE(F130,CHAR(160)," "),CHAR(9)," "),CHAR(10)," "),CHAR(11)," "),CHAR(12)," "),CHAR(13)," ")),validation_existing_view))=0,SUMPRODUCT(--EXACT(TRIM(SUBSTITUTE(SUBSTITUTE(SUBSTITUTE(SUBSTITUTE(SUBSTITUTE(SUBSTITUTE(G130,CHAR(160)," "),CHAR(9)," "),CHAR(10)," "),CHAR(11)," "),CHAR(12)," "),CHAR(13)," ")),validation_boundary_state))=0,SUMPRODUCT(--EXACT(TRIM(SUBSTITUTE(SUBSTITUTE(SUBSTITUTE(SUBSTITUTE(SUBSTITUTE(SUBSTITUTE(H130,CHAR(160)," "),CHAR(9)," "),CHAR(10)," "),CHAR(11)," "),CHAR(12)," "),CHAR(13)," ")),validation_boundary_effect))=0,SUMPRODUCT(--EXACT(TRIM(SUBSTITUTE(SUBSTITUTE(SUBSTITUTE(SUBSTITUTE(SUBSTITUTE(SUBSTITUTE(I130,CHAR(160)," "),CHAR(9)," "),CHAR(10)," "),CHAR(11)," "),CHAR(12)," "),CHAR(13)," ")),validation_boundary_state))=0,SUMPRODUCT(--EXACT(TRIM(SUBSTITUTE(SUBSTITUTE(SUBSTITUTE(SUBSTITUTE(SUBSTITUTE(SUBSTITUTE(J130,CHAR(160)," "),CHAR(9)," "),CHAR(10)," "),CHAR(11)," "),CHAR(12)," "),CHAR(13)," ")),validation_boundary_effect))=0,SUMPRODUCT(--EXACT(TRIM(SUBSTITUTE(SUBSTITUTE(SUBSTITUTE(SUBSTITUTE(SUBSTITUTE(SUBSTITUTE(K130,CHAR(160)," "),CHAR(9)," "),CHAR(10)," "),CHAR(11)," "),CHAR(12)," "),CHAR(13)," ")),validation_boundary_state))=0,SUMPRODUCT(--EXACT(TRIM(SUBSTITUTE(SUBSTITUTE(SUBSTITUTE(SUBSTITUTE(SUBSTITUTE(SUBSTITUTE(L130,CHAR(160)," "),CHAR(9)," "),CHAR(10)," "),CHAR(11)," "),CHAR(12)," "),CHAR(13)," ")),validation_boundary_effect))=0,SUMPRODUCT(--EXACT(TRIM(SUBSTITUTE(SUBSTITUTE(SUBSTITUTE(SUBSTITUTE(SUBSTITUTE(SUBSTITUTE(M130,CHAR(160)," "),CHAR(9)," "),CHAR(10)," "),CHAR(11)," "),CHAR(12)," "),CHAR(13)," ")),validation_boundary_state))=0,SUMPRODUCT(--EXACT(TRIM(SUBSTITUTE(SUBSTITUTE(SUBSTITUTE(SUBSTITUTE(SUBSTITUTE(SUBSTITUTE(N130,CHAR(160)," "),CHAR(9)," "),CHAR(10)," "),CHAR(11)," "),CHAR(12)," "),CHAR(13)," ")),validation_boundary_effect))=0),"INVALID_INPUT",IF(OR(TRIM(SUBSTITUTE(SUBSTITUTE(SUBSTITUTE(SUBSTITUTE(SUBSTITUTE(SUBSTITUTE(G130,CHAR(160)," "),CHAR(9)," "),CHAR(10)," "),CHAR(11)," "),CHAR(12)," "),CHAR(13)," "))="UNRESOLVED",TRIM(SUBSTITUTE(SUBSTITUTE(SUBSTITUTE(SUBSTITUTE(SUBSTITUTE(SUBSTITUTE(H130,CHAR(160)," "),CHAR(9)," "),CHAR(10)," "),CHAR(11)," "),CHAR(12)," "),CHAR(13)," "))="UNKNOWN",TRIM(SUBSTITUTE(SUBSTITUTE(SUBSTITUTE(SUBSTITUTE(SUBSTITUTE(SUBSTITUTE(I130,CHAR(160)," "),CHAR(9)," "),CHAR(10)," "),CHAR(11)," "),CHAR(12)," "),CHAR(13)," "))="UNRESOLVED",TRIM(SUBSTITUTE(SUBSTITUTE(SUBSTITUTE(SUBSTITUTE(SUBSTITUTE(SUBSTITUTE(J130,CHAR(160)," "),CHAR(9)," "),CHAR(10)," "),CHAR(11)," "),CHAR(12)," "),CHAR(13)," "))="UNKNOWN",TRIM(SUBSTITUTE(SUBSTITUTE(SUBSTITUTE(SUBSTITUTE(SUBSTITUTE(SUBSTITUTE(K130,CHAR(160)," "),CHAR(9)," "),CHAR(10)," "),CHAR(11)," "),CHAR(12)," "),CHAR(13)," "))="UNRESOLVED",TRIM(SUBSTITUTE(SUBSTITUTE(SUBSTITUTE(SUBSTITUTE(SUBSTITUTE(SUBSTITUTE(L130,CHAR(160)," "),CHAR(9)," "),CHAR(10)," "),CHAR(11)," "),CHAR(12)," "),CHAR(13)," "))="UNKNOWN",TRIM(SUBSTITUTE(SUBSTITUTE(SUBSTITUTE(SUBSTITUTE(SUBSTITUTE(SUBSTITUTE(M130,CHAR(160)," "),CHAR(9)," "),CHAR(10)," "),CHAR(11)," "),CHAR(12)," "),CHAR(13)," "))="UNRESOLVED",TRIM(SUBSTITUTE(SUBSTITUTE(SUBSTITUTE(SUBSTITUTE(SUBSTITUTE(SUBSTITUTE(N130,CHAR(160)," "),CHAR(9)," "),CHAR(10)," "),CHAR(11)," "),CHAR(12)," "),CHAR(13)," "))="UNKNOWN"),"RESOLVE_SCOPE",IF(AND(TRIM(SUBSTITUTE(SUBSTITUTE(SUBSTITUTE(SUBSTITUTE(SUBSTITUTE(SUBSTITUTE(F130,CHAR(160)," "),CHAR(9)," "),CHAR(10)," "),CHAR(11)," "),CHAR(12)," "),CHAR(13)," "))="CURRENT",OR(TRIM(SUBSTITUTE(SUBSTITUTE(SUBSTITUTE(SUBSTITUTE(SUBSTITUTE(SUBSTITUTE(H130,CHAR(160)," "),CHAR(9)," "),CHAR(10)," "),CHAR(11)," "),CHAR(12)," "),CHAR(13)," "))="MATERIAL",TRIM(SUBSTITUTE(SUBSTITUTE(SUBSTITUTE(SUBSTITUTE(SUBSTITUTE(SUBSTITUTE(J130,CHAR(160)," "),CHAR(9)," "),CHAR(10)," "),CHAR(11)," "),CHAR(12)," "),CHAR(13)," "))="MATERIAL",TRIM(SUBSTITUTE(SUBSTITUTE(SUBSTITUTE(SUBSTITUTE(SUBSTITUTE(SUBSTITUTE(L130,CHAR(160)," "),CHAR(9)," "),CHAR(10)," "),CHAR(11)," "),CHAR(12)," "),CHAR(13)," "))="MATERIAL",TRIM(SUBSTITUTE(SUBSTITUTE(SUBSTITUTE(SUBSTITUTE(SUBSTITUTE(SUBSTITUTE(N130,CHAR(160)," "),CHAR(9)," "),CHAR(10)," "),CHAR(11)," "),CHAR(12)," "),CHAR(13)," "))="MATERIAL")),"REOPEN_VIEW",IF((--(TRIM(SUBSTITUTE(SUBSTITUTE(SUBSTITUTE(SUBSTITUTE(SUBSTITUTE(SUBSTITUTE(H130,CHAR(160)," "),CHAR(9)," "),CHAR(10)," "),CHAR(11)," "),CHAR(12)," "),CHAR(13)," "))="MATERIAL")+--(TRIM(SUBSTITUTE(SUBSTITUTE(SUBSTITUTE(SUBSTITUTE(SUBSTITUTE(SUBSTITUTE(J130,CHAR(160)," "),CHAR(9)," "),CHAR(10)," "),CHAR(11)," "),CHAR(12)," "),CHAR(13)," "))="MATERIAL")+--(TRIM(SUBSTITUTE(SUBSTITUTE(SUBSTITUTE(SUBSTITUTE(SUBSTITUTE(SUBSTITUTE(L130,CHAR(160)," "),CHAR(9)," "),CHAR(10)," "),CHAR(11)," "),CHAR(12)," "),CHAR(13)," "))="MATERIAL")+--(TRIM(SUBSTITUTE(SUBSTITUTE(SUBSTITUTE(SUBSTITUTE(SUBSTITUTE(SUBSTITUTE(N130,CHAR(160)," "),CHAR(9)," "),CHAR(10)," "),CHAR(11)," "),CHAR(12)," "),CHAR(13)," "))="MATERIAL"))&gt;1,"SPLIT_MULTIPLE",IF(TRIM(SUBSTITUTE(SUBSTITUTE(SUBSTITUTE(SUBSTITUTE(SUBSTITUTE(SUBSTITUTE(H130,CHAR(160)," "),CHAR(9)," "),CHAR(10)," "),CHAR(11)," "),CHAR(12)," "),CHAR(13)," "))="MATERIAL","SPLIT_BUYER",IF(TRIM(SUBSTITUTE(SUBSTITUTE(SUBSTITUTE(SUBSTITUTE(SUBSTITUTE(SUBSTITUTE(J130,CHAR(160)," "),CHAR(9)," "),CHAR(10)," "),CHAR(11)," "),CHAR(12)," "),CHAR(13)," "))="MATERIAL","SPLIT_OFFER",IF(TRIM(SUBSTITUTE(SUBSTITUTE(SUBSTITUTE(SUBSTITUTE(SUBSTITUTE(SUBSTITUTE(L130,CHAR(160)," "),CHAR(9)," "),CHAR(10)," "),CHAR(11)," "),CHAR(12)," "),CHAR(13)," "))="MATERIAL","SPLIT_MARKET",IF(TRIM(SUBSTITUTE(SUBSTITUTE(SUBSTITUTE(SUBSTITUTE(SUBSTITUTE(SUBSTITUTE(N130,CHAR(160)," "),CHAR(9)," "),CHAR(10)," "),CHAR(11)," "),CHAR(12)," "),CHAR(13)," "))="MATERIAL","SPLIT_GEOGRAPHY","USE_ONE_VIEW")))))))))))</f>
      </c>
      <c r="R130" s="46">
        <f>IF(Q130=O130,"PASS","FAIL")</f>
      </c>
      <c r="S130" t="str">
        <v>{"decision_use":"strategy","existing_view":"NONE","buyer_state":"ESTABLISHED","buyer_effect":"MATERIAL","buyer_label":"Enterprise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30" t="str">
        <v>Workbook formula applies — original canonical fixture</v>
      </c>
      <c r="U130" t="str">
        <v>SPLIT_MULTIPLE</v>
      </c>
      <c r="V130" t="str">
        <v>OBJECT</v>
      </c>
      <c r="W130" t="str">
        <v>Enterprise buying group</v>
      </c>
      <c r="X130" t="str">
        <v>Enterprise platform</v>
      </c>
      <c r="Y130" t="str">
        <v>Secure workflow coordination</v>
      </c>
      <c r="Z130" t="str">
        <v>EU buyers with confirmed serviceability</v>
      </c>
      <c r="AA130" t="str">
        <v>COMPLETE</v>
      </c>
      <c r="AB130" t="str">
        <v>READY_FOR_HANDOFF</v>
      </c>
      <c r="AC130">
        <f>IF(OR(LEN(TRIM(SUBSTITUTE(SUBSTITUTE(SUBSTITUTE(SUBSTITUTE(SUBSTITUTE(SUBSTITUTE(W130,CHAR(160)," "),CHAR(9)," "),CHAR(10)," "),CHAR(11)," "),CHAR(12)," "),CHAR(13)," ")))=0,LEN(TRIM(SUBSTITUTE(SUBSTITUTE(SUBSTITUTE(SUBSTITUTE(SUBSTITUTE(SUBSTITUTE(X130,CHAR(160)," "),CHAR(9)," "),CHAR(10)," "),CHAR(11)," "),CHAR(12)," "),CHAR(13)," ")))=0,LEN(TRIM(SUBSTITUTE(SUBSTITUTE(SUBSTITUTE(SUBSTITUTE(SUBSTITUTE(SUBSTITUTE(Y130,CHAR(160)," "),CHAR(9)," "),CHAR(10)," "),CHAR(11)," "),CHAR(12)," "),CHAR(13)," ")))=0,LEN(TRIM(SUBSTITUTE(SUBSTITUTE(SUBSTITUTE(SUBSTITUTE(SUBSTITUTE(SUBSTITUTE(Z130,CHAR(160)," "),CHAR(9)," "),CHAR(10)," "),CHAR(11)," "),CHAR(12)," "),CHAR(13)," ")))=0),"INCOMPLETE","COMPLETE")</f>
      </c>
      <c r="AD130">
        <f>IF(AC130=AA130,"PASS","FAIL")</f>
      </c>
      <c r="AE130">
        <f>IF(OR(Q130="INVALID_INPUT",Q130="INCOMPLETE",Q130="RESOLVE_SCOPE",AC130="INCOMPLETE"),"NOT_READY_TO_PUBLISH","READY_FOR_HANDOFF")</f>
      </c>
      <c r="AF130">
        <f>IF(AE130=AB130,"PASS","FAIL")</f>
      </c>
    </row>
    <row r="131">
      <c r="A131" t="str">
        <v>INTERACT-002</v>
      </c>
      <c r="B131" t="str">
        <v>interaction</v>
      </c>
      <c r="C131" t="str">
        <v>Buyer + market changes the consideration set</v>
      </c>
      <c r="D131" t="str">
        <v>YES</v>
      </c>
      <c r="E131" s="40" t="str">
        <v>strategy</v>
      </c>
      <c r="F131" s="40" t="str">
        <v>NONE</v>
      </c>
      <c r="G131" s="40" t="str">
        <v>ESTABLISHED</v>
      </c>
      <c r="H131" s="40" t="str">
        <v>MATERIAL</v>
      </c>
      <c r="I131" s="40" t="str">
        <v>ESTABLISHED</v>
      </c>
      <c r="J131" s="40" t="str">
        <v>SAME</v>
      </c>
      <c r="K131" s="40" t="str">
        <v>ESTABLISHED</v>
      </c>
      <c r="L131" s="40" t="str">
        <v>MATERIAL</v>
      </c>
      <c r="M131" s="40" t="str">
        <v>ESTABLISHED</v>
      </c>
      <c r="N131" s="40" t="str">
        <v>SAME</v>
      </c>
      <c r="O131" t="str">
        <v>SPLIT_MULTIPLE</v>
      </c>
      <c r="P131" t="str">
        <v>buyer|market</v>
      </c>
      <c r="Q131" s="46">
        <f>IF(V131="OBJECT_INVALID_FIELD_TYPE","INVALID_INPUT",IF(V131&lt;&gt;"OBJECT","INCOMPLETE",IF(OR(LEN(TRIM(SUBSTITUTE(SUBSTITUTE(SUBSTITUTE(SUBSTITUTE(SUBSTITUTE(SUBSTITUTE(E131,CHAR(160)," "),CHAR(9)," "),CHAR(10)," "),CHAR(11)," "),CHAR(12)," "),CHAR(13)," ")))=0,LEN(TRIM(SUBSTITUTE(SUBSTITUTE(SUBSTITUTE(SUBSTITUTE(SUBSTITUTE(SUBSTITUTE(F131,CHAR(160)," "),CHAR(9)," "),CHAR(10)," "),CHAR(11)," "),CHAR(12)," "),CHAR(13)," ")))=0,LEN(TRIM(SUBSTITUTE(SUBSTITUTE(SUBSTITUTE(SUBSTITUTE(SUBSTITUTE(SUBSTITUTE(G131,CHAR(160)," "),CHAR(9)," "),CHAR(10)," "),CHAR(11)," "),CHAR(12)," "),CHAR(13)," ")))=0,LEN(TRIM(SUBSTITUTE(SUBSTITUTE(SUBSTITUTE(SUBSTITUTE(SUBSTITUTE(SUBSTITUTE(H131,CHAR(160)," "),CHAR(9)," "),CHAR(10)," "),CHAR(11)," "),CHAR(12)," "),CHAR(13)," ")))=0,LEN(TRIM(SUBSTITUTE(SUBSTITUTE(SUBSTITUTE(SUBSTITUTE(SUBSTITUTE(SUBSTITUTE(I131,CHAR(160)," "),CHAR(9)," "),CHAR(10)," "),CHAR(11)," "),CHAR(12)," "),CHAR(13)," ")))=0,LEN(TRIM(SUBSTITUTE(SUBSTITUTE(SUBSTITUTE(SUBSTITUTE(SUBSTITUTE(SUBSTITUTE(J131,CHAR(160)," "),CHAR(9)," "),CHAR(10)," "),CHAR(11)," "),CHAR(12)," "),CHAR(13)," ")))=0,LEN(TRIM(SUBSTITUTE(SUBSTITUTE(SUBSTITUTE(SUBSTITUTE(SUBSTITUTE(SUBSTITUTE(K131,CHAR(160)," "),CHAR(9)," "),CHAR(10)," "),CHAR(11)," "),CHAR(12)," "),CHAR(13)," ")))=0,LEN(TRIM(SUBSTITUTE(SUBSTITUTE(SUBSTITUTE(SUBSTITUTE(SUBSTITUTE(SUBSTITUTE(L131,CHAR(160)," "),CHAR(9)," "),CHAR(10)," "),CHAR(11)," "),CHAR(12)," "),CHAR(13)," ")))=0,LEN(TRIM(SUBSTITUTE(SUBSTITUTE(SUBSTITUTE(SUBSTITUTE(SUBSTITUTE(SUBSTITUTE(M131,CHAR(160)," "),CHAR(9)," "),CHAR(10)," "),CHAR(11)," "),CHAR(12)," "),CHAR(13)," ")))=0,LEN(TRIM(SUBSTITUTE(SUBSTITUTE(SUBSTITUTE(SUBSTITUTE(SUBSTITUTE(SUBSTITUTE(N131,CHAR(160)," "),CHAR(9)," "),CHAR(10)," "),CHAR(11)," "),CHAR(12)," "),CHAR(13)," ")))=0),"INCOMPLETE",IF(OR(SUMPRODUCT(--EXACT(TRIM(SUBSTITUTE(SUBSTITUTE(SUBSTITUTE(SUBSTITUTE(SUBSTITUTE(SUBSTITUTE(E131,CHAR(160)," "),CHAR(9)," "),CHAR(10)," "),CHAR(11)," "),CHAR(12)," "),CHAR(13)," ")),validation_decision_use))=0,SUMPRODUCT(--EXACT(TRIM(SUBSTITUTE(SUBSTITUTE(SUBSTITUTE(SUBSTITUTE(SUBSTITUTE(SUBSTITUTE(F131,CHAR(160)," "),CHAR(9)," "),CHAR(10)," "),CHAR(11)," "),CHAR(12)," "),CHAR(13)," ")),validation_existing_view))=0,SUMPRODUCT(--EXACT(TRIM(SUBSTITUTE(SUBSTITUTE(SUBSTITUTE(SUBSTITUTE(SUBSTITUTE(SUBSTITUTE(G131,CHAR(160)," "),CHAR(9)," "),CHAR(10)," "),CHAR(11)," "),CHAR(12)," "),CHAR(13)," ")),validation_boundary_state))=0,SUMPRODUCT(--EXACT(TRIM(SUBSTITUTE(SUBSTITUTE(SUBSTITUTE(SUBSTITUTE(SUBSTITUTE(SUBSTITUTE(H131,CHAR(160)," "),CHAR(9)," "),CHAR(10)," "),CHAR(11)," "),CHAR(12)," "),CHAR(13)," ")),validation_boundary_effect))=0,SUMPRODUCT(--EXACT(TRIM(SUBSTITUTE(SUBSTITUTE(SUBSTITUTE(SUBSTITUTE(SUBSTITUTE(SUBSTITUTE(I131,CHAR(160)," "),CHAR(9)," "),CHAR(10)," "),CHAR(11)," "),CHAR(12)," "),CHAR(13)," ")),validation_boundary_state))=0,SUMPRODUCT(--EXACT(TRIM(SUBSTITUTE(SUBSTITUTE(SUBSTITUTE(SUBSTITUTE(SUBSTITUTE(SUBSTITUTE(J131,CHAR(160)," "),CHAR(9)," "),CHAR(10)," "),CHAR(11)," "),CHAR(12)," "),CHAR(13)," ")),validation_boundary_effect))=0,SUMPRODUCT(--EXACT(TRIM(SUBSTITUTE(SUBSTITUTE(SUBSTITUTE(SUBSTITUTE(SUBSTITUTE(SUBSTITUTE(K131,CHAR(160)," "),CHAR(9)," "),CHAR(10)," "),CHAR(11)," "),CHAR(12)," "),CHAR(13)," ")),validation_boundary_state))=0,SUMPRODUCT(--EXACT(TRIM(SUBSTITUTE(SUBSTITUTE(SUBSTITUTE(SUBSTITUTE(SUBSTITUTE(SUBSTITUTE(L131,CHAR(160)," "),CHAR(9)," "),CHAR(10)," "),CHAR(11)," "),CHAR(12)," "),CHAR(13)," ")),validation_boundary_effect))=0,SUMPRODUCT(--EXACT(TRIM(SUBSTITUTE(SUBSTITUTE(SUBSTITUTE(SUBSTITUTE(SUBSTITUTE(SUBSTITUTE(M131,CHAR(160)," "),CHAR(9)," "),CHAR(10)," "),CHAR(11)," "),CHAR(12)," "),CHAR(13)," ")),validation_boundary_state))=0,SUMPRODUCT(--EXACT(TRIM(SUBSTITUTE(SUBSTITUTE(SUBSTITUTE(SUBSTITUTE(SUBSTITUTE(SUBSTITUTE(N131,CHAR(160)," "),CHAR(9)," "),CHAR(10)," "),CHAR(11)," "),CHAR(12)," "),CHAR(13)," ")),validation_boundary_effect))=0),"INVALID_INPUT",IF(OR(TRIM(SUBSTITUTE(SUBSTITUTE(SUBSTITUTE(SUBSTITUTE(SUBSTITUTE(SUBSTITUTE(G131,CHAR(160)," "),CHAR(9)," "),CHAR(10)," "),CHAR(11)," "),CHAR(12)," "),CHAR(13)," "))="UNRESOLVED",TRIM(SUBSTITUTE(SUBSTITUTE(SUBSTITUTE(SUBSTITUTE(SUBSTITUTE(SUBSTITUTE(H131,CHAR(160)," "),CHAR(9)," "),CHAR(10)," "),CHAR(11)," "),CHAR(12)," "),CHAR(13)," "))="UNKNOWN",TRIM(SUBSTITUTE(SUBSTITUTE(SUBSTITUTE(SUBSTITUTE(SUBSTITUTE(SUBSTITUTE(I131,CHAR(160)," "),CHAR(9)," "),CHAR(10)," "),CHAR(11)," "),CHAR(12)," "),CHAR(13)," "))="UNRESOLVED",TRIM(SUBSTITUTE(SUBSTITUTE(SUBSTITUTE(SUBSTITUTE(SUBSTITUTE(SUBSTITUTE(J131,CHAR(160)," "),CHAR(9)," "),CHAR(10)," "),CHAR(11)," "),CHAR(12)," "),CHAR(13)," "))="UNKNOWN",TRIM(SUBSTITUTE(SUBSTITUTE(SUBSTITUTE(SUBSTITUTE(SUBSTITUTE(SUBSTITUTE(K131,CHAR(160)," "),CHAR(9)," "),CHAR(10)," "),CHAR(11)," "),CHAR(12)," "),CHAR(13)," "))="UNRESOLVED",TRIM(SUBSTITUTE(SUBSTITUTE(SUBSTITUTE(SUBSTITUTE(SUBSTITUTE(SUBSTITUTE(L131,CHAR(160)," "),CHAR(9)," "),CHAR(10)," "),CHAR(11)," "),CHAR(12)," "),CHAR(13)," "))="UNKNOWN",TRIM(SUBSTITUTE(SUBSTITUTE(SUBSTITUTE(SUBSTITUTE(SUBSTITUTE(SUBSTITUTE(M131,CHAR(160)," "),CHAR(9)," "),CHAR(10)," "),CHAR(11)," "),CHAR(12)," "),CHAR(13)," "))="UNRESOLVED",TRIM(SUBSTITUTE(SUBSTITUTE(SUBSTITUTE(SUBSTITUTE(SUBSTITUTE(SUBSTITUTE(N131,CHAR(160)," "),CHAR(9)," "),CHAR(10)," "),CHAR(11)," "),CHAR(12)," "),CHAR(13)," "))="UNKNOWN"),"RESOLVE_SCOPE",IF(AND(TRIM(SUBSTITUTE(SUBSTITUTE(SUBSTITUTE(SUBSTITUTE(SUBSTITUTE(SUBSTITUTE(F131,CHAR(160)," "),CHAR(9)," "),CHAR(10)," "),CHAR(11)," "),CHAR(12)," "),CHAR(13)," "))="CURRENT",OR(TRIM(SUBSTITUTE(SUBSTITUTE(SUBSTITUTE(SUBSTITUTE(SUBSTITUTE(SUBSTITUTE(H131,CHAR(160)," "),CHAR(9)," "),CHAR(10)," "),CHAR(11)," "),CHAR(12)," "),CHAR(13)," "))="MATERIAL",TRIM(SUBSTITUTE(SUBSTITUTE(SUBSTITUTE(SUBSTITUTE(SUBSTITUTE(SUBSTITUTE(J131,CHAR(160)," "),CHAR(9)," "),CHAR(10)," "),CHAR(11)," "),CHAR(12)," "),CHAR(13)," "))="MATERIAL",TRIM(SUBSTITUTE(SUBSTITUTE(SUBSTITUTE(SUBSTITUTE(SUBSTITUTE(SUBSTITUTE(L131,CHAR(160)," "),CHAR(9)," "),CHAR(10)," "),CHAR(11)," "),CHAR(12)," "),CHAR(13)," "))="MATERIAL",TRIM(SUBSTITUTE(SUBSTITUTE(SUBSTITUTE(SUBSTITUTE(SUBSTITUTE(SUBSTITUTE(N131,CHAR(160)," "),CHAR(9)," "),CHAR(10)," "),CHAR(11)," "),CHAR(12)," "),CHAR(13)," "))="MATERIAL")),"REOPEN_VIEW",IF((--(TRIM(SUBSTITUTE(SUBSTITUTE(SUBSTITUTE(SUBSTITUTE(SUBSTITUTE(SUBSTITUTE(H131,CHAR(160)," "),CHAR(9)," "),CHAR(10)," "),CHAR(11)," "),CHAR(12)," "),CHAR(13)," "))="MATERIAL")+--(TRIM(SUBSTITUTE(SUBSTITUTE(SUBSTITUTE(SUBSTITUTE(SUBSTITUTE(SUBSTITUTE(J131,CHAR(160)," "),CHAR(9)," "),CHAR(10)," "),CHAR(11)," "),CHAR(12)," "),CHAR(13)," "))="MATERIAL")+--(TRIM(SUBSTITUTE(SUBSTITUTE(SUBSTITUTE(SUBSTITUTE(SUBSTITUTE(SUBSTITUTE(L131,CHAR(160)," "),CHAR(9)," "),CHAR(10)," "),CHAR(11)," "),CHAR(12)," "),CHAR(13)," "))="MATERIAL")+--(TRIM(SUBSTITUTE(SUBSTITUTE(SUBSTITUTE(SUBSTITUTE(SUBSTITUTE(SUBSTITUTE(N131,CHAR(160)," "),CHAR(9)," "),CHAR(10)," "),CHAR(11)," "),CHAR(12)," "),CHAR(13)," "))="MATERIAL"))&gt;1,"SPLIT_MULTIPLE",IF(TRIM(SUBSTITUTE(SUBSTITUTE(SUBSTITUTE(SUBSTITUTE(SUBSTITUTE(SUBSTITUTE(H131,CHAR(160)," "),CHAR(9)," "),CHAR(10)," "),CHAR(11)," "),CHAR(12)," "),CHAR(13)," "))="MATERIAL","SPLIT_BUYER",IF(TRIM(SUBSTITUTE(SUBSTITUTE(SUBSTITUTE(SUBSTITUTE(SUBSTITUTE(SUBSTITUTE(J131,CHAR(160)," "),CHAR(9)," "),CHAR(10)," "),CHAR(11)," "),CHAR(12)," "),CHAR(13)," "))="MATERIAL","SPLIT_OFFER",IF(TRIM(SUBSTITUTE(SUBSTITUTE(SUBSTITUTE(SUBSTITUTE(SUBSTITUTE(SUBSTITUTE(L131,CHAR(160)," "),CHAR(9)," "),CHAR(10)," "),CHAR(11)," "),CHAR(12)," "),CHAR(13)," "))="MATERIAL","SPLIT_MARKET",IF(TRIM(SUBSTITUTE(SUBSTITUTE(SUBSTITUTE(SUBSTITUTE(SUBSTITUTE(SUBSTITUTE(N131,CHAR(160)," "),CHAR(9)," "),CHAR(10)," "),CHAR(11)," "),CHAR(12)," "),CHAR(13)," "))="MATERIAL","SPLIT_GEOGRAPHY","USE_ONE_VIEW")))))))))))</f>
      </c>
      <c r="R131" s="46">
        <f>IF(Q131=O131,"PASS","FAIL")</f>
      </c>
      <c r="S131" t="str">
        <v>{"decision_use":"strategy","existing_view":"NONE","buyer_state":"ESTABLISHED","buyer_effect":"MATERIAL","buyer_label":"Enterprise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131" t="str">
        <v>Workbook formula applies — original canonical fixture</v>
      </c>
      <c r="U131" t="str">
        <v>SPLIT_MULTIPLE</v>
      </c>
      <c r="V131" t="str">
        <v>OBJECT</v>
      </c>
      <c r="W131" t="str">
        <v>Enterprise buying group</v>
      </c>
      <c r="X131" t="str">
        <v>Enterprise platform</v>
      </c>
      <c r="Y131" t="str">
        <v>Secure workflow coordination</v>
      </c>
      <c r="Z131" t="str">
        <v>EU buyers with confirmed serviceability</v>
      </c>
      <c r="AA131" t="str">
        <v>COMPLETE</v>
      </c>
      <c r="AB131" t="str">
        <v>READY_FOR_HANDOFF</v>
      </c>
      <c r="AC131">
        <f>IF(OR(LEN(TRIM(SUBSTITUTE(SUBSTITUTE(SUBSTITUTE(SUBSTITUTE(SUBSTITUTE(SUBSTITUTE(W131,CHAR(160)," "),CHAR(9)," "),CHAR(10)," "),CHAR(11)," "),CHAR(12)," "),CHAR(13)," ")))=0,LEN(TRIM(SUBSTITUTE(SUBSTITUTE(SUBSTITUTE(SUBSTITUTE(SUBSTITUTE(SUBSTITUTE(X131,CHAR(160)," "),CHAR(9)," "),CHAR(10)," "),CHAR(11)," "),CHAR(12)," "),CHAR(13)," ")))=0,LEN(TRIM(SUBSTITUTE(SUBSTITUTE(SUBSTITUTE(SUBSTITUTE(SUBSTITUTE(SUBSTITUTE(Y131,CHAR(160)," "),CHAR(9)," "),CHAR(10)," "),CHAR(11)," "),CHAR(12)," "),CHAR(13)," ")))=0,LEN(TRIM(SUBSTITUTE(SUBSTITUTE(SUBSTITUTE(SUBSTITUTE(SUBSTITUTE(SUBSTITUTE(Z131,CHAR(160)," "),CHAR(9)," "),CHAR(10)," "),CHAR(11)," "),CHAR(12)," "),CHAR(13)," ")))=0),"INCOMPLETE","COMPLETE")</f>
      </c>
      <c r="AD131">
        <f>IF(AC131=AA131,"PASS","FAIL")</f>
      </c>
      <c r="AE131">
        <f>IF(OR(Q131="INVALID_INPUT",Q131="INCOMPLETE",Q131="RESOLVE_SCOPE",AC131="INCOMPLETE"),"NOT_READY_TO_PUBLISH","READY_FOR_HANDOFF")</f>
      </c>
      <c r="AF131">
        <f>IF(AE131=AB131,"PASS","FAIL")</f>
      </c>
    </row>
    <row r="132">
      <c r="A132" t="str">
        <v>INTERACT-003</v>
      </c>
      <c r="B132" t="str">
        <v>interaction</v>
      </c>
      <c r="C132" t="str">
        <v>Buying group + geography changes procurement/serviceability</v>
      </c>
      <c r="D132" t="str">
        <v>YES</v>
      </c>
      <c r="E132" s="40" t="str">
        <v>strategy</v>
      </c>
      <c r="F132" s="40" t="str">
        <v>NONE</v>
      </c>
      <c r="G132" s="40" t="str">
        <v>ESTABLISHED</v>
      </c>
      <c r="H132" s="40" t="str">
        <v>MATERIAL</v>
      </c>
      <c r="I132" s="40" t="str">
        <v>ESTABLISHED</v>
      </c>
      <c r="J132" s="40" t="str">
        <v>SAME</v>
      </c>
      <c r="K132" s="40" t="str">
        <v>ESTABLISHED</v>
      </c>
      <c r="L132" s="40" t="str">
        <v>SAME</v>
      </c>
      <c r="M132" s="40" t="str">
        <v>ESTABLISHED</v>
      </c>
      <c r="N132" s="40" t="str">
        <v>MATERIAL</v>
      </c>
      <c r="O132" t="str">
        <v>SPLIT_MULTIPLE</v>
      </c>
      <c r="P132" t="str">
        <v>buyer|geography</v>
      </c>
      <c r="Q132" s="46">
        <f>IF(V132="OBJECT_INVALID_FIELD_TYPE","INVALID_INPUT",IF(V132&lt;&gt;"OBJECT","INCOMPLETE",IF(OR(LEN(TRIM(SUBSTITUTE(SUBSTITUTE(SUBSTITUTE(SUBSTITUTE(SUBSTITUTE(SUBSTITUTE(E132,CHAR(160)," "),CHAR(9)," "),CHAR(10)," "),CHAR(11)," "),CHAR(12)," "),CHAR(13)," ")))=0,LEN(TRIM(SUBSTITUTE(SUBSTITUTE(SUBSTITUTE(SUBSTITUTE(SUBSTITUTE(SUBSTITUTE(F132,CHAR(160)," "),CHAR(9)," "),CHAR(10)," "),CHAR(11)," "),CHAR(12)," "),CHAR(13)," ")))=0,LEN(TRIM(SUBSTITUTE(SUBSTITUTE(SUBSTITUTE(SUBSTITUTE(SUBSTITUTE(SUBSTITUTE(G132,CHAR(160)," "),CHAR(9)," "),CHAR(10)," "),CHAR(11)," "),CHAR(12)," "),CHAR(13)," ")))=0,LEN(TRIM(SUBSTITUTE(SUBSTITUTE(SUBSTITUTE(SUBSTITUTE(SUBSTITUTE(SUBSTITUTE(H132,CHAR(160)," "),CHAR(9)," "),CHAR(10)," "),CHAR(11)," "),CHAR(12)," "),CHAR(13)," ")))=0,LEN(TRIM(SUBSTITUTE(SUBSTITUTE(SUBSTITUTE(SUBSTITUTE(SUBSTITUTE(SUBSTITUTE(I132,CHAR(160)," "),CHAR(9)," "),CHAR(10)," "),CHAR(11)," "),CHAR(12)," "),CHAR(13)," ")))=0,LEN(TRIM(SUBSTITUTE(SUBSTITUTE(SUBSTITUTE(SUBSTITUTE(SUBSTITUTE(SUBSTITUTE(J132,CHAR(160)," "),CHAR(9)," "),CHAR(10)," "),CHAR(11)," "),CHAR(12)," "),CHAR(13)," ")))=0,LEN(TRIM(SUBSTITUTE(SUBSTITUTE(SUBSTITUTE(SUBSTITUTE(SUBSTITUTE(SUBSTITUTE(K132,CHAR(160)," "),CHAR(9)," "),CHAR(10)," "),CHAR(11)," "),CHAR(12)," "),CHAR(13)," ")))=0,LEN(TRIM(SUBSTITUTE(SUBSTITUTE(SUBSTITUTE(SUBSTITUTE(SUBSTITUTE(SUBSTITUTE(L132,CHAR(160)," "),CHAR(9)," "),CHAR(10)," "),CHAR(11)," "),CHAR(12)," "),CHAR(13)," ")))=0,LEN(TRIM(SUBSTITUTE(SUBSTITUTE(SUBSTITUTE(SUBSTITUTE(SUBSTITUTE(SUBSTITUTE(M132,CHAR(160)," "),CHAR(9)," "),CHAR(10)," "),CHAR(11)," "),CHAR(12)," "),CHAR(13)," ")))=0,LEN(TRIM(SUBSTITUTE(SUBSTITUTE(SUBSTITUTE(SUBSTITUTE(SUBSTITUTE(SUBSTITUTE(N132,CHAR(160)," "),CHAR(9)," "),CHAR(10)," "),CHAR(11)," "),CHAR(12)," "),CHAR(13)," ")))=0),"INCOMPLETE",IF(OR(SUMPRODUCT(--EXACT(TRIM(SUBSTITUTE(SUBSTITUTE(SUBSTITUTE(SUBSTITUTE(SUBSTITUTE(SUBSTITUTE(E132,CHAR(160)," "),CHAR(9)," "),CHAR(10)," "),CHAR(11)," "),CHAR(12)," "),CHAR(13)," ")),validation_decision_use))=0,SUMPRODUCT(--EXACT(TRIM(SUBSTITUTE(SUBSTITUTE(SUBSTITUTE(SUBSTITUTE(SUBSTITUTE(SUBSTITUTE(F132,CHAR(160)," "),CHAR(9)," "),CHAR(10)," "),CHAR(11)," "),CHAR(12)," "),CHAR(13)," ")),validation_existing_view))=0,SUMPRODUCT(--EXACT(TRIM(SUBSTITUTE(SUBSTITUTE(SUBSTITUTE(SUBSTITUTE(SUBSTITUTE(SUBSTITUTE(G132,CHAR(160)," "),CHAR(9)," "),CHAR(10)," "),CHAR(11)," "),CHAR(12)," "),CHAR(13)," ")),validation_boundary_state))=0,SUMPRODUCT(--EXACT(TRIM(SUBSTITUTE(SUBSTITUTE(SUBSTITUTE(SUBSTITUTE(SUBSTITUTE(SUBSTITUTE(H132,CHAR(160)," "),CHAR(9)," "),CHAR(10)," "),CHAR(11)," "),CHAR(12)," "),CHAR(13)," ")),validation_boundary_effect))=0,SUMPRODUCT(--EXACT(TRIM(SUBSTITUTE(SUBSTITUTE(SUBSTITUTE(SUBSTITUTE(SUBSTITUTE(SUBSTITUTE(I132,CHAR(160)," "),CHAR(9)," "),CHAR(10)," "),CHAR(11)," "),CHAR(12)," "),CHAR(13)," ")),validation_boundary_state))=0,SUMPRODUCT(--EXACT(TRIM(SUBSTITUTE(SUBSTITUTE(SUBSTITUTE(SUBSTITUTE(SUBSTITUTE(SUBSTITUTE(J132,CHAR(160)," "),CHAR(9)," "),CHAR(10)," "),CHAR(11)," "),CHAR(12)," "),CHAR(13)," ")),validation_boundary_effect))=0,SUMPRODUCT(--EXACT(TRIM(SUBSTITUTE(SUBSTITUTE(SUBSTITUTE(SUBSTITUTE(SUBSTITUTE(SUBSTITUTE(K132,CHAR(160)," "),CHAR(9)," "),CHAR(10)," "),CHAR(11)," "),CHAR(12)," "),CHAR(13)," ")),validation_boundary_state))=0,SUMPRODUCT(--EXACT(TRIM(SUBSTITUTE(SUBSTITUTE(SUBSTITUTE(SUBSTITUTE(SUBSTITUTE(SUBSTITUTE(L132,CHAR(160)," "),CHAR(9)," "),CHAR(10)," "),CHAR(11)," "),CHAR(12)," "),CHAR(13)," ")),validation_boundary_effect))=0,SUMPRODUCT(--EXACT(TRIM(SUBSTITUTE(SUBSTITUTE(SUBSTITUTE(SUBSTITUTE(SUBSTITUTE(SUBSTITUTE(M132,CHAR(160)," "),CHAR(9)," "),CHAR(10)," "),CHAR(11)," "),CHAR(12)," "),CHAR(13)," ")),validation_boundary_state))=0,SUMPRODUCT(--EXACT(TRIM(SUBSTITUTE(SUBSTITUTE(SUBSTITUTE(SUBSTITUTE(SUBSTITUTE(SUBSTITUTE(N132,CHAR(160)," "),CHAR(9)," "),CHAR(10)," "),CHAR(11)," "),CHAR(12)," "),CHAR(13)," ")),validation_boundary_effect))=0),"INVALID_INPUT",IF(OR(TRIM(SUBSTITUTE(SUBSTITUTE(SUBSTITUTE(SUBSTITUTE(SUBSTITUTE(SUBSTITUTE(G132,CHAR(160)," "),CHAR(9)," "),CHAR(10)," "),CHAR(11)," "),CHAR(12)," "),CHAR(13)," "))="UNRESOLVED",TRIM(SUBSTITUTE(SUBSTITUTE(SUBSTITUTE(SUBSTITUTE(SUBSTITUTE(SUBSTITUTE(H132,CHAR(160)," "),CHAR(9)," "),CHAR(10)," "),CHAR(11)," "),CHAR(12)," "),CHAR(13)," "))="UNKNOWN",TRIM(SUBSTITUTE(SUBSTITUTE(SUBSTITUTE(SUBSTITUTE(SUBSTITUTE(SUBSTITUTE(I132,CHAR(160)," "),CHAR(9)," "),CHAR(10)," "),CHAR(11)," "),CHAR(12)," "),CHAR(13)," "))="UNRESOLVED",TRIM(SUBSTITUTE(SUBSTITUTE(SUBSTITUTE(SUBSTITUTE(SUBSTITUTE(SUBSTITUTE(J132,CHAR(160)," "),CHAR(9)," "),CHAR(10)," "),CHAR(11)," "),CHAR(12)," "),CHAR(13)," "))="UNKNOWN",TRIM(SUBSTITUTE(SUBSTITUTE(SUBSTITUTE(SUBSTITUTE(SUBSTITUTE(SUBSTITUTE(K132,CHAR(160)," "),CHAR(9)," "),CHAR(10)," "),CHAR(11)," "),CHAR(12)," "),CHAR(13)," "))="UNRESOLVED",TRIM(SUBSTITUTE(SUBSTITUTE(SUBSTITUTE(SUBSTITUTE(SUBSTITUTE(SUBSTITUTE(L132,CHAR(160)," "),CHAR(9)," "),CHAR(10)," "),CHAR(11)," "),CHAR(12)," "),CHAR(13)," "))="UNKNOWN",TRIM(SUBSTITUTE(SUBSTITUTE(SUBSTITUTE(SUBSTITUTE(SUBSTITUTE(SUBSTITUTE(M132,CHAR(160)," "),CHAR(9)," "),CHAR(10)," "),CHAR(11)," "),CHAR(12)," "),CHAR(13)," "))="UNRESOLVED",TRIM(SUBSTITUTE(SUBSTITUTE(SUBSTITUTE(SUBSTITUTE(SUBSTITUTE(SUBSTITUTE(N132,CHAR(160)," "),CHAR(9)," "),CHAR(10)," "),CHAR(11)," "),CHAR(12)," "),CHAR(13)," "))="UNKNOWN"),"RESOLVE_SCOPE",IF(AND(TRIM(SUBSTITUTE(SUBSTITUTE(SUBSTITUTE(SUBSTITUTE(SUBSTITUTE(SUBSTITUTE(F132,CHAR(160)," "),CHAR(9)," "),CHAR(10)," "),CHAR(11)," "),CHAR(12)," "),CHAR(13)," "))="CURRENT",OR(TRIM(SUBSTITUTE(SUBSTITUTE(SUBSTITUTE(SUBSTITUTE(SUBSTITUTE(SUBSTITUTE(H132,CHAR(160)," "),CHAR(9)," "),CHAR(10)," "),CHAR(11)," "),CHAR(12)," "),CHAR(13)," "))="MATERIAL",TRIM(SUBSTITUTE(SUBSTITUTE(SUBSTITUTE(SUBSTITUTE(SUBSTITUTE(SUBSTITUTE(J132,CHAR(160)," "),CHAR(9)," "),CHAR(10)," "),CHAR(11)," "),CHAR(12)," "),CHAR(13)," "))="MATERIAL",TRIM(SUBSTITUTE(SUBSTITUTE(SUBSTITUTE(SUBSTITUTE(SUBSTITUTE(SUBSTITUTE(L132,CHAR(160)," "),CHAR(9)," "),CHAR(10)," "),CHAR(11)," "),CHAR(12)," "),CHAR(13)," "))="MATERIAL",TRIM(SUBSTITUTE(SUBSTITUTE(SUBSTITUTE(SUBSTITUTE(SUBSTITUTE(SUBSTITUTE(N132,CHAR(160)," "),CHAR(9)," "),CHAR(10)," "),CHAR(11)," "),CHAR(12)," "),CHAR(13)," "))="MATERIAL")),"REOPEN_VIEW",IF((--(TRIM(SUBSTITUTE(SUBSTITUTE(SUBSTITUTE(SUBSTITUTE(SUBSTITUTE(SUBSTITUTE(H132,CHAR(160)," "),CHAR(9)," "),CHAR(10)," "),CHAR(11)," "),CHAR(12)," "),CHAR(13)," "))="MATERIAL")+--(TRIM(SUBSTITUTE(SUBSTITUTE(SUBSTITUTE(SUBSTITUTE(SUBSTITUTE(SUBSTITUTE(J132,CHAR(160)," "),CHAR(9)," "),CHAR(10)," "),CHAR(11)," "),CHAR(12)," "),CHAR(13)," "))="MATERIAL")+--(TRIM(SUBSTITUTE(SUBSTITUTE(SUBSTITUTE(SUBSTITUTE(SUBSTITUTE(SUBSTITUTE(L132,CHAR(160)," "),CHAR(9)," "),CHAR(10)," "),CHAR(11)," "),CHAR(12)," "),CHAR(13)," "))="MATERIAL")+--(TRIM(SUBSTITUTE(SUBSTITUTE(SUBSTITUTE(SUBSTITUTE(SUBSTITUTE(SUBSTITUTE(N132,CHAR(160)," "),CHAR(9)," "),CHAR(10)," "),CHAR(11)," "),CHAR(12)," "),CHAR(13)," "))="MATERIAL"))&gt;1,"SPLIT_MULTIPLE",IF(TRIM(SUBSTITUTE(SUBSTITUTE(SUBSTITUTE(SUBSTITUTE(SUBSTITUTE(SUBSTITUTE(H132,CHAR(160)," "),CHAR(9)," "),CHAR(10)," "),CHAR(11)," "),CHAR(12)," "),CHAR(13)," "))="MATERIAL","SPLIT_BUYER",IF(TRIM(SUBSTITUTE(SUBSTITUTE(SUBSTITUTE(SUBSTITUTE(SUBSTITUTE(SUBSTITUTE(J132,CHAR(160)," "),CHAR(9)," "),CHAR(10)," "),CHAR(11)," "),CHAR(12)," "),CHAR(13)," "))="MATERIAL","SPLIT_OFFER",IF(TRIM(SUBSTITUTE(SUBSTITUTE(SUBSTITUTE(SUBSTITUTE(SUBSTITUTE(SUBSTITUTE(L132,CHAR(160)," "),CHAR(9)," "),CHAR(10)," "),CHAR(11)," "),CHAR(12)," "),CHAR(13)," "))="MATERIAL","SPLIT_MARKET",IF(TRIM(SUBSTITUTE(SUBSTITUTE(SUBSTITUTE(SUBSTITUTE(SUBSTITUTE(SUBSTITUTE(N132,CHAR(160)," "),CHAR(9)," "),CHAR(10)," "),CHAR(11)," "),CHAR(12)," "),CHAR(13)," "))="MATERIAL","SPLIT_GEOGRAPHY","USE_ONE_VIEW")))))))))))</f>
      </c>
      <c r="R132" s="46">
        <f>IF(Q132=O132,"PASS","FAIL")</f>
      </c>
      <c r="S132" t="str">
        <v>{"decision_use":"strategy","existing_view":"NONE","buyer_state":"ESTABLISHED","buyer_effect":"MATERIAL","buyer_label":"Enterprise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132" t="str">
        <v>Workbook formula applies — original canonical fixture</v>
      </c>
      <c r="U132" t="str">
        <v>SPLIT_MULTIPLE</v>
      </c>
      <c r="V132" t="str">
        <v>OBJECT</v>
      </c>
      <c r="W132" t="str">
        <v>Enterprise buying group</v>
      </c>
      <c r="X132" t="str">
        <v>Enterprise platform</v>
      </c>
      <c r="Y132" t="str">
        <v>Secure workflow coordination</v>
      </c>
      <c r="Z132" t="str">
        <v>EU buyers with confirmed serviceability</v>
      </c>
      <c r="AA132" t="str">
        <v>COMPLETE</v>
      </c>
      <c r="AB132" t="str">
        <v>READY_FOR_HANDOFF</v>
      </c>
      <c r="AC132">
        <f>IF(OR(LEN(TRIM(SUBSTITUTE(SUBSTITUTE(SUBSTITUTE(SUBSTITUTE(SUBSTITUTE(SUBSTITUTE(W132,CHAR(160)," "),CHAR(9)," "),CHAR(10)," "),CHAR(11)," "),CHAR(12)," "),CHAR(13)," ")))=0,LEN(TRIM(SUBSTITUTE(SUBSTITUTE(SUBSTITUTE(SUBSTITUTE(SUBSTITUTE(SUBSTITUTE(X132,CHAR(160)," "),CHAR(9)," "),CHAR(10)," "),CHAR(11)," "),CHAR(12)," "),CHAR(13)," ")))=0,LEN(TRIM(SUBSTITUTE(SUBSTITUTE(SUBSTITUTE(SUBSTITUTE(SUBSTITUTE(SUBSTITUTE(Y132,CHAR(160)," "),CHAR(9)," "),CHAR(10)," "),CHAR(11)," "),CHAR(12)," "),CHAR(13)," ")))=0,LEN(TRIM(SUBSTITUTE(SUBSTITUTE(SUBSTITUTE(SUBSTITUTE(SUBSTITUTE(SUBSTITUTE(Z132,CHAR(160)," "),CHAR(9)," "),CHAR(10)," "),CHAR(11)," "),CHAR(12)," "),CHAR(13)," ")))=0),"INCOMPLETE","COMPLETE")</f>
      </c>
      <c r="AD132">
        <f>IF(AC132=AA132,"PASS","FAIL")</f>
      </c>
      <c r="AE132">
        <f>IF(OR(Q132="INVALID_INPUT",Q132="INCOMPLETE",Q132="RESOLVE_SCOPE",AC132="INCOMPLETE"),"NOT_READY_TO_PUBLISH","READY_FOR_HANDOFF")</f>
      </c>
      <c r="AF132">
        <f>IF(AE132=AB132,"PASS","FAIL")</f>
      </c>
    </row>
    <row r="133">
      <c r="A133" t="str">
        <v>INTERACT-004</v>
      </c>
      <c r="B133" t="str">
        <v>interaction</v>
      </c>
      <c r="C133" t="str">
        <v>Offer + market changes substitution</v>
      </c>
      <c r="D133" t="str">
        <v>YES</v>
      </c>
      <c r="E133" s="40" t="str">
        <v>strategy</v>
      </c>
      <c r="F133" s="40" t="str">
        <v>NONE</v>
      </c>
      <c r="G133" s="40" t="str">
        <v>ESTABLISHED</v>
      </c>
      <c r="H133" s="40" t="str">
        <v>SAME</v>
      </c>
      <c r="I133" s="40" t="str">
        <v>ESTABLISHED</v>
      </c>
      <c r="J133" s="40" t="str">
        <v>MATERIAL</v>
      </c>
      <c r="K133" s="40" t="str">
        <v>ESTABLISHED</v>
      </c>
      <c r="L133" s="40" t="str">
        <v>MATERIAL</v>
      </c>
      <c r="M133" s="40" t="str">
        <v>ESTABLISHED</v>
      </c>
      <c r="N133" s="40" t="str">
        <v>SAME</v>
      </c>
      <c r="O133" t="str">
        <v>SPLIT_MULTIPLE</v>
      </c>
      <c r="P133" t="str">
        <v>offer|market</v>
      </c>
      <c r="Q133" s="46">
        <f>IF(V133="OBJECT_INVALID_FIELD_TYPE","INVALID_INPUT",IF(V133&lt;&gt;"OBJECT","INCOMPLETE",IF(OR(LEN(TRIM(SUBSTITUTE(SUBSTITUTE(SUBSTITUTE(SUBSTITUTE(SUBSTITUTE(SUBSTITUTE(E133,CHAR(160)," "),CHAR(9)," "),CHAR(10)," "),CHAR(11)," "),CHAR(12)," "),CHAR(13)," ")))=0,LEN(TRIM(SUBSTITUTE(SUBSTITUTE(SUBSTITUTE(SUBSTITUTE(SUBSTITUTE(SUBSTITUTE(F133,CHAR(160)," "),CHAR(9)," "),CHAR(10)," "),CHAR(11)," "),CHAR(12)," "),CHAR(13)," ")))=0,LEN(TRIM(SUBSTITUTE(SUBSTITUTE(SUBSTITUTE(SUBSTITUTE(SUBSTITUTE(SUBSTITUTE(G133,CHAR(160)," "),CHAR(9)," "),CHAR(10)," "),CHAR(11)," "),CHAR(12)," "),CHAR(13)," ")))=0,LEN(TRIM(SUBSTITUTE(SUBSTITUTE(SUBSTITUTE(SUBSTITUTE(SUBSTITUTE(SUBSTITUTE(H133,CHAR(160)," "),CHAR(9)," "),CHAR(10)," "),CHAR(11)," "),CHAR(12)," "),CHAR(13)," ")))=0,LEN(TRIM(SUBSTITUTE(SUBSTITUTE(SUBSTITUTE(SUBSTITUTE(SUBSTITUTE(SUBSTITUTE(I133,CHAR(160)," "),CHAR(9)," "),CHAR(10)," "),CHAR(11)," "),CHAR(12)," "),CHAR(13)," ")))=0,LEN(TRIM(SUBSTITUTE(SUBSTITUTE(SUBSTITUTE(SUBSTITUTE(SUBSTITUTE(SUBSTITUTE(J133,CHAR(160)," "),CHAR(9)," "),CHAR(10)," "),CHAR(11)," "),CHAR(12)," "),CHAR(13)," ")))=0,LEN(TRIM(SUBSTITUTE(SUBSTITUTE(SUBSTITUTE(SUBSTITUTE(SUBSTITUTE(SUBSTITUTE(K133,CHAR(160)," "),CHAR(9)," "),CHAR(10)," "),CHAR(11)," "),CHAR(12)," "),CHAR(13)," ")))=0,LEN(TRIM(SUBSTITUTE(SUBSTITUTE(SUBSTITUTE(SUBSTITUTE(SUBSTITUTE(SUBSTITUTE(L133,CHAR(160)," "),CHAR(9)," "),CHAR(10)," "),CHAR(11)," "),CHAR(12)," "),CHAR(13)," ")))=0,LEN(TRIM(SUBSTITUTE(SUBSTITUTE(SUBSTITUTE(SUBSTITUTE(SUBSTITUTE(SUBSTITUTE(M133,CHAR(160)," "),CHAR(9)," "),CHAR(10)," "),CHAR(11)," "),CHAR(12)," "),CHAR(13)," ")))=0,LEN(TRIM(SUBSTITUTE(SUBSTITUTE(SUBSTITUTE(SUBSTITUTE(SUBSTITUTE(SUBSTITUTE(N133,CHAR(160)," "),CHAR(9)," "),CHAR(10)," "),CHAR(11)," "),CHAR(12)," "),CHAR(13)," ")))=0),"INCOMPLETE",IF(OR(SUMPRODUCT(--EXACT(TRIM(SUBSTITUTE(SUBSTITUTE(SUBSTITUTE(SUBSTITUTE(SUBSTITUTE(SUBSTITUTE(E133,CHAR(160)," "),CHAR(9)," "),CHAR(10)," "),CHAR(11)," "),CHAR(12)," "),CHAR(13)," ")),validation_decision_use))=0,SUMPRODUCT(--EXACT(TRIM(SUBSTITUTE(SUBSTITUTE(SUBSTITUTE(SUBSTITUTE(SUBSTITUTE(SUBSTITUTE(F133,CHAR(160)," "),CHAR(9)," "),CHAR(10)," "),CHAR(11)," "),CHAR(12)," "),CHAR(13)," ")),validation_existing_view))=0,SUMPRODUCT(--EXACT(TRIM(SUBSTITUTE(SUBSTITUTE(SUBSTITUTE(SUBSTITUTE(SUBSTITUTE(SUBSTITUTE(G133,CHAR(160)," "),CHAR(9)," "),CHAR(10)," "),CHAR(11)," "),CHAR(12)," "),CHAR(13)," ")),validation_boundary_state))=0,SUMPRODUCT(--EXACT(TRIM(SUBSTITUTE(SUBSTITUTE(SUBSTITUTE(SUBSTITUTE(SUBSTITUTE(SUBSTITUTE(H133,CHAR(160)," "),CHAR(9)," "),CHAR(10)," "),CHAR(11)," "),CHAR(12)," "),CHAR(13)," ")),validation_boundary_effect))=0,SUMPRODUCT(--EXACT(TRIM(SUBSTITUTE(SUBSTITUTE(SUBSTITUTE(SUBSTITUTE(SUBSTITUTE(SUBSTITUTE(I133,CHAR(160)," "),CHAR(9)," "),CHAR(10)," "),CHAR(11)," "),CHAR(12)," "),CHAR(13)," ")),validation_boundary_state))=0,SUMPRODUCT(--EXACT(TRIM(SUBSTITUTE(SUBSTITUTE(SUBSTITUTE(SUBSTITUTE(SUBSTITUTE(SUBSTITUTE(J133,CHAR(160)," "),CHAR(9)," "),CHAR(10)," "),CHAR(11)," "),CHAR(12)," "),CHAR(13)," ")),validation_boundary_effect))=0,SUMPRODUCT(--EXACT(TRIM(SUBSTITUTE(SUBSTITUTE(SUBSTITUTE(SUBSTITUTE(SUBSTITUTE(SUBSTITUTE(K133,CHAR(160)," "),CHAR(9)," "),CHAR(10)," "),CHAR(11)," "),CHAR(12)," "),CHAR(13)," ")),validation_boundary_state))=0,SUMPRODUCT(--EXACT(TRIM(SUBSTITUTE(SUBSTITUTE(SUBSTITUTE(SUBSTITUTE(SUBSTITUTE(SUBSTITUTE(L133,CHAR(160)," "),CHAR(9)," "),CHAR(10)," "),CHAR(11)," "),CHAR(12)," "),CHAR(13)," ")),validation_boundary_effect))=0,SUMPRODUCT(--EXACT(TRIM(SUBSTITUTE(SUBSTITUTE(SUBSTITUTE(SUBSTITUTE(SUBSTITUTE(SUBSTITUTE(M133,CHAR(160)," "),CHAR(9)," "),CHAR(10)," "),CHAR(11)," "),CHAR(12)," "),CHAR(13)," ")),validation_boundary_state))=0,SUMPRODUCT(--EXACT(TRIM(SUBSTITUTE(SUBSTITUTE(SUBSTITUTE(SUBSTITUTE(SUBSTITUTE(SUBSTITUTE(N133,CHAR(160)," "),CHAR(9)," "),CHAR(10)," "),CHAR(11)," "),CHAR(12)," "),CHAR(13)," ")),validation_boundary_effect))=0),"INVALID_INPUT",IF(OR(TRIM(SUBSTITUTE(SUBSTITUTE(SUBSTITUTE(SUBSTITUTE(SUBSTITUTE(SUBSTITUTE(G133,CHAR(160)," "),CHAR(9)," "),CHAR(10)," "),CHAR(11)," "),CHAR(12)," "),CHAR(13)," "))="UNRESOLVED",TRIM(SUBSTITUTE(SUBSTITUTE(SUBSTITUTE(SUBSTITUTE(SUBSTITUTE(SUBSTITUTE(H133,CHAR(160)," "),CHAR(9)," "),CHAR(10)," "),CHAR(11)," "),CHAR(12)," "),CHAR(13)," "))="UNKNOWN",TRIM(SUBSTITUTE(SUBSTITUTE(SUBSTITUTE(SUBSTITUTE(SUBSTITUTE(SUBSTITUTE(I133,CHAR(160)," "),CHAR(9)," "),CHAR(10)," "),CHAR(11)," "),CHAR(12)," "),CHAR(13)," "))="UNRESOLVED",TRIM(SUBSTITUTE(SUBSTITUTE(SUBSTITUTE(SUBSTITUTE(SUBSTITUTE(SUBSTITUTE(J133,CHAR(160)," "),CHAR(9)," "),CHAR(10)," "),CHAR(11)," "),CHAR(12)," "),CHAR(13)," "))="UNKNOWN",TRIM(SUBSTITUTE(SUBSTITUTE(SUBSTITUTE(SUBSTITUTE(SUBSTITUTE(SUBSTITUTE(K133,CHAR(160)," "),CHAR(9)," "),CHAR(10)," "),CHAR(11)," "),CHAR(12)," "),CHAR(13)," "))="UNRESOLVED",TRIM(SUBSTITUTE(SUBSTITUTE(SUBSTITUTE(SUBSTITUTE(SUBSTITUTE(SUBSTITUTE(L133,CHAR(160)," "),CHAR(9)," "),CHAR(10)," "),CHAR(11)," "),CHAR(12)," "),CHAR(13)," "))="UNKNOWN",TRIM(SUBSTITUTE(SUBSTITUTE(SUBSTITUTE(SUBSTITUTE(SUBSTITUTE(SUBSTITUTE(M133,CHAR(160)," "),CHAR(9)," "),CHAR(10)," "),CHAR(11)," "),CHAR(12)," "),CHAR(13)," "))="UNRESOLVED",TRIM(SUBSTITUTE(SUBSTITUTE(SUBSTITUTE(SUBSTITUTE(SUBSTITUTE(SUBSTITUTE(N133,CHAR(160)," "),CHAR(9)," "),CHAR(10)," "),CHAR(11)," "),CHAR(12)," "),CHAR(13)," "))="UNKNOWN"),"RESOLVE_SCOPE",IF(AND(TRIM(SUBSTITUTE(SUBSTITUTE(SUBSTITUTE(SUBSTITUTE(SUBSTITUTE(SUBSTITUTE(F133,CHAR(160)," "),CHAR(9)," "),CHAR(10)," "),CHAR(11)," "),CHAR(12)," "),CHAR(13)," "))="CURRENT",OR(TRIM(SUBSTITUTE(SUBSTITUTE(SUBSTITUTE(SUBSTITUTE(SUBSTITUTE(SUBSTITUTE(H133,CHAR(160)," "),CHAR(9)," "),CHAR(10)," "),CHAR(11)," "),CHAR(12)," "),CHAR(13)," "))="MATERIAL",TRIM(SUBSTITUTE(SUBSTITUTE(SUBSTITUTE(SUBSTITUTE(SUBSTITUTE(SUBSTITUTE(J133,CHAR(160)," "),CHAR(9)," "),CHAR(10)," "),CHAR(11)," "),CHAR(12)," "),CHAR(13)," "))="MATERIAL",TRIM(SUBSTITUTE(SUBSTITUTE(SUBSTITUTE(SUBSTITUTE(SUBSTITUTE(SUBSTITUTE(L133,CHAR(160)," "),CHAR(9)," "),CHAR(10)," "),CHAR(11)," "),CHAR(12)," "),CHAR(13)," "))="MATERIAL",TRIM(SUBSTITUTE(SUBSTITUTE(SUBSTITUTE(SUBSTITUTE(SUBSTITUTE(SUBSTITUTE(N133,CHAR(160)," "),CHAR(9)," "),CHAR(10)," "),CHAR(11)," "),CHAR(12)," "),CHAR(13)," "))="MATERIAL")),"REOPEN_VIEW",IF((--(TRIM(SUBSTITUTE(SUBSTITUTE(SUBSTITUTE(SUBSTITUTE(SUBSTITUTE(SUBSTITUTE(H133,CHAR(160)," "),CHAR(9)," "),CHAR(10)," "),CHAR(11)," "),CHAR(12)," "),CHAR(13)," "))="MATERIAL")+--(TRIM(SUBSTITUTE(SUBSTITUTE(SUBSTITUTE(SUBSTITUTE(SUBSTITUTE(SUBSTITUTE(J133,CHAR(160)," "),CHAR(9)," "),CHAR(10)," "),CHAR(11)," "),CHAR(12)," "),CHAR(13)," "))="MATERIAL")+--(TRIM(SUBSTITUTE(SUBSTITUTE(SUBSTITUTE(SUBSTITUTE(SUBSTITUTE(SUBSTITUTE(L133,CHAR(160)," "),CHAR(9)," "),CHAR(10)," "),CHAR(11)," "),CHAR(12)," "),CHAR(13)," "))="MATERIAL")+--(TRIM(SUBSTITUTE(SUBSTITUTE(SUBSTITUTE(SUBSTITUTE(SUBSTITUTE(SUBSTITUTE(N133,CHAR(160)," "),CHAR(9)," "),CHAR(10)," "),CHAR(11)," "),CHAR(12)," "),CHAR(13)," "))="MATERIAL"))&gt;1,"SPLIT_MULTIPLE",IF(TRIM(SUBSTITUTE(SUBSTITUTE(SUBSTITUTE(SUBSTITUTE(SUBSTITUTE(SUBSTITUTE(H133,CHAR(160)," "),CHAR(9)," "),CHAR(10)," "),CHAR(11)," "),CHAR(12)," "),CHAR(13)," "))="MATERIAL","SPLIT_BUYER",IF(TRIM(SUBSTITUTE(SUBSTITUTE(SUBSTITUTE(SUBSTITUTE(SUBSTITUTE(SUBSTITUTE(J133,CHAR(160)," "),CHAR(9)," "),CHAR(10)," "),CHAR(11)," "),CHAR(12)," "),CHAR(13)," "))="MATERIAL","SPLIT_OFFER",IF(TRIM(SUBSTITUTE(SUBSTITUTE(SUBSTITUTE(SUBSTITUTE(SUBSTITUTE(SUBSTITUTE(L133,CHAR(160)," "),CHAR(9)," "),CHAR(10)," "),CHAR(11)," "),CHAR(12)," "),CHAR(13)," "))="MATERIAL","SPLIT_MARKET",IF(TRIM(SUBSTITUTE(SUBSTITUTE(SUBSTITUTE(SUBSTITUTE(SUBSTITUTE(SUBSTITUTE(N133,CHAR(160)," "),CHAR(9)," "),CHAR(10)," "),CHAR(11)," "),CHAR(12)," "),CHAR(13)," "))="MATERIAL","SPLIT_GEOGRAPHY","USE_ONE_VIEW")))))))))))</f>
      </c>
      <c r="R133" s="46">
        <f>IF(Q133=O133,"PASS","FAIL")</f>
      </c>
      <c r="S133" t="str">
        <v>{"decision_use":"strategy","existing_view":"NONE","buyer_state":"ESTABLISHED","buyer_effect":"SAME","buyer_label":"Enterprise buying group","offer_state":"ESTABLISHED","offer_effect":"MATERIAL","offer_label":"Enterprise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133" t="str">
        <v>Workbook formula applies — original canonical fixture</v>
      </c>
      <c r="U133" t="str">
        <v>SPLIT_MULTIPLE</v>
      </c>
      <c r="V133" t="str">
        <v>OBJECT</v>
      </c>
      <c r="W133" t="str">
        <v>Enterprise buying group</v>
      </c>
      <c r="X133" t="str">
        <v>Enterprise platform</v>
      </c>
      <c r="Y133" t="str">
        <v>Secure workflow coordination</v>
      </c>
      <c r="Z133" t="str">
        <v>EU buyers with confirmed serviceability</v>
      </c>
      <c r="AA133" t="str">
        <v>COMPLETE</v>
      </c>
      <c r="AB133" t="str">
        <v>READY_FOR_HANDOFF</v>
      </c>
      <c r="AC133">
        <f>IF(OR(LEN(TRIM(SUBSTITUTE(SUBSTITUTE(SUBSTITUTE(SUBSTITUTE(SUBSTITUTE(SUBSTITUTE(W133,CHAR(160)," "),CHAR(9)," "),CHAR(10)," "),CHAR(11)," "),CHAR(12)," "),CHAR(13)," ")))=0,LEN(TRIM(SUBSTITUTE(SUBSTITUTE(SUBSTITUTE(SUBSTITUTE(SUBSTITUTE(SUBSTITUTE(X133,CHAR(160)," "),CHAR(9)," "),CHAR(10)," "),CHAR(11)," "),CHAR(12)," "),CHAR(13)," ")))=0,LEN(TRIM(SUBSTITUTE(SUBSTITUTE(SUBSTITUTE(SUBSTITUTE(SUBSTITUTE(SUBSTITUTE(Y133,CHAR(160)," "),CHAR(9)," "),CHAR(10)," "),CHAR(11)," "),CHAR(12)," "),CHAR(13)," ")))=0,LEN(TRIM(SUBSTITUTE(SUBSTITUTE(SUBSTITUTE(SUBSTITUTE(SUBSTITUTE(SUBSTITUTE(Z133,CHAR(160)," "),CHAR(9)," "),CHAR(10)," "),CHAR(11)," "),CHAR(12)," "),CHAR(13)," ")))=0),"INCOMPLETE","COMPLETE")</f>
      </c>
      <c r="AD133">
        <f>IF(AC133=AA133,"PASS","FAIL")</f>
      </c>
      <c r="AE133">
        <f>IF(OR(Q133="INVALID_INPUT",Q133="INCOMPLETE",Q133="RESOLVE_SCOPE",AC133="INCOMPLETE"),"NOT_READY_TO_PUBLISH","READY_FOR_HANDOFF")</f>
      </c>
      <c r="AF133">
        <f>IF(AE133=AB133,"PASS","FAIL")</f>
      </c>
    </row>
    <row r="134">
      <c r="A134" t="str">
        <v>INTERACT-005</v>
      </c>
      <c r="B134" t="str">
        <v>interaction</v>
      </c>
      <c r="C134" t="str">
        <v>Offer tier + geography changes availability</v>
      </c>
      <c r="D134" t="str">
        <v>YES</v>
      </c>
      <c r="E134" s="40" t="str">
        <v>strategy</v>
      </c>
      <c r="F134" s="40" t="str">
        <v>NONE</v>
      </c>
      <c r="G134" s="40" t="str">
        <v>ESTABLISHED</v>
      </c>
      <c r="H134" s="40" t="str">
        <v>SAME</v>
      </c>
      <c r="I134" s="40" t="str">
        <v>ESTABLISHED</v>
      </c>
      <c r="J134" s="40" t="str">
        <v>MATERIAL</v>
      </c>
      <c r="K134" s="40" t="str">
        <v>ESTABLISHED</v>
      </c>
      <c r="L134" s="40" t="str">
        <v>SAME</v>
      </c>
      <c r="M134" s="40" t="str">
        <v>ESTABLISHED</v>
      </c>
      <c r="N134" s="40" t="str">
        <v>MATERIAL</v>
      </c>
      <c r="O134" t="str">
        <v>SPLIT_MULTIPLE</v>
      </c>
      <c r="P134" t="str">
        <v>offer|geography</v>
      </c>
      <c r="Q134" s="46">
        <f>IF(V134="OBJECT_INVALID_FIELD_TYPE","INVALID_INPUT",IF(V134&lt;&gt;"OBJECT","INCOMPLETE",IF(OR(LEN(TRIM(SUBSTITUTE(SUBSTITUTE(SUBSTITUTE(SUBSTITUTE(SUBSTITUTE(SUBSTITUTE(E134,CHAR(160)," "),CHAR(9)," "),CHAR(10)," "),CHAR(11)," "),CHAR(12)," "),CHAR(13)," ")))=0,LEN(TRIM(SUBSTITUTE(SUBSTITUTE(SUBSTITUTE(SUBSTITUTE(SUBSTITUTE(SUBSTITUTE(F134,CHAR(160)," "),CHAR(9)," "),CHAR(10)," "),CHAR(11)," "),CHAR(12)," "),CHAR(13)," ")))=0,LEN(TRIM(SUBSTITUTE(SUBSTITUTE(SUBSTITUTE(SUBSTITUTE(SUBSTITUTE(SUBSTITUTE(G134,CHAR(160)," "),CHAR(9)," "),CHAR(10)," "),CHAR(11)," "),CHAR(12)," "),CHAR(13)," ")))=0,LEN(TRIM(SUBSTITUTE(SUBSTITUTE(SUBSTITUTE(SUBSTITUTE(SUBSTITUTE(SUBSTITUTE(H134,CHAR(160)," "),CHAR(9)," "),CHAR(10)," "),CHAR(11)," "),CHAR(12)," "),CHAR(13)," ")))=0,LEN(TRIM(SUBSTITUTE(SUBSTITUTE(SUBSTITUTE(SUBSTITUTE(SUBSTITUTE(SUBSTITUTE(I134,CHAR(160)," "),CHAR(9)," "),CHAR(10)," "),CHAR(11)," "),CHAR(12)," "),CHAR(13)," ")))=0,LEN(TRIM(SUBSTITUTE(SUBSTITUTE(SUBSTITUTE(SUBSTITUTE(SUBSTITUTE(SUBSTITUTE(J134,CHAR(160)," "),CHAR(9)," "),CHAR(10)," "),CHAR(11)," "),CHAR(12)," "),CHAR(13)," ")))=0,LEN(TRIM(SUBSTITUTE(SUBSTITUTE(SUBSTITUTE(SUBSTITUTE(SUBSTITUTE(SUBSTITUTE(K134,CHAR(160)," "),CHAR(9)," "),CHAR(10)," "),CHAR(11)," "),CHAR(12)," "),CHAR(13)," ")))=0,LEN(TRIM(SUBSTITUTE(SUBSTITUTE(SUBSTITUTE(SUBSTITUTE(SUBSTITUTE(SUBSTITUTE(L134,CHAR(160)," "),CHAR(9)," "),CHAR(10)," "),CHAR(11)," "),CHAR(12)," "),CHAR(13)," ")))=0,LEN(TRIM(SUBSTITUTE(SUBSTITUTE(SUBSTITUTE(SUBSTITUTE(SUBSTITUTE(SUBSTITUTE(M134,CHAR(160)," "),CHAR(9)," "),CHAR(10)," "),CHAR(11)," "),CHAR(12)," "),CHAR(13)," ")))=0,LEN(TRIM(SUBSTITUTE(SUBSTITUTE(SUBSTITUTE(SUBSTITUTE(SUBSTITUTE(SUBSTITUTE(N134,CHAR(160)," "),CHAR(9)," "),CHAR(10)," "),CHAR(11)," "),CHAR(12)," "),CHAR(13)," ")))=0),"INCOMPLETE",IF(OR(SUMPRODUCT(--EXACT(TRIM(SUBSTITUTE(SUBSTITUTE(SUBSTITUTE(SUBSTITUTE(SUBSTITUTE(SUBSTITUTE(E134,CHAR(160)," "),CHAR(9)," "),CHAR(10)," "),CHAR(11)," "),CHAR(12)," "),CHAR(13)," ")),validation_decision_use))=0,SUMPRODUCT(--EXACT(TRIM(SUBSTITUTE(SUBSTITUTE(SUBSTITUTE(SUBSTITUTE(SUBSTITUTE(SUBSTITUTE(F134,CHAR(160)," "),CHAR(9)," "),CHAR(10)," "),CHAR(11)," "),CHAR(12)," "),CHAR(13)," ")),validation_existing_view))=0,SUMPRODUCT(--EXACT(TRIM(SUBSTITUTE(SUBSTITUTE(SUBSTITUTE(SUBSTITUTE(SUBSTITUTE(SUBSTITUTE(G134,CHAR(160)," "),CHAR(9)," "),CHAR(10)," "),CHAR(11)," "),CHAR(12)," "),CHAR(13)," ")),validation_boundary_state))=0,SUMPRODUCT(--EXACT(TRIM(SUBSTITUTE(SUBSTITUTE(SUBSTITUTE(SUBSTITUTE(SUBSTITUTE(SUBSTITUTE(H134,CHAR(160)," "),CHAR(9)," "),CHAR(10)," "),CHAR(11)," "),CHAR(12)," "),CHAR(13)," ")),validation_boundary_effect))=0,SUMPRODUCT(--EXACT(TRIM(SUBSTITUTE(SUBSTITUTE(SUBSTITUTE(SUBSTITUTE(SUBSTITUTE(SUBSTITUTE(I134,CHAR(160)," "),CHAR(9)," "),CHAR(10)," "),CHAR(11)," "),CHAR(12)," "),CHAR(13)," ")),validation_boundary_state))=0,SUMPRODUCT(--EXACT(TRIM(SUBSTITUTE(SUBSTITUTE(SUBSTITUTE(SUBSTITUTE(SUBSTITUTE(SUBSTITUTE(J134,CHAR(160)," "),CHAR(9)," "),CHAR(10)," "),CHAR(11)," "),CHAR(12)," "),CHAR(13)," ")),validation_boundary_effect))=0,SUMPRODUCT(--EXACT(TRIM(SUBSTITUTE(SUBSTITUTE(SUBSTITUTE(SUBSTITUTE(SUBSTITUTE(SUBSTITUTE(K134,CHAR(160)," "),CHAR(9)," "),CHAR(10)," "),CHAR(11)," "),CHAR(12)," "),CHAR(13)," ")),validation_boundary_state))=0,SUMPRODUCT(--EXACT(TRIM(SUBSTITUTE(SUBSTITUTE(SUBSTITUTE(SUBSTITUTE(SUBSTITUTE(SUBSTITUTE(L134,CHAR(160)," "),CHAR(9)," "),CHAR(10)," "),CHAR(11)," "),CHAR(12)," "),CHAR(13)," ")),validation_boundary_effect))=0,SUMPRODUCT(--EXACT(TRIM(SUBSTITUTE(SUBSTITUTE(SUBSTITUTE(SUBSTITUTE(SUBSTITUTE(SUBSTITUTE(M134,CHAR(160)," "),CHAR(9)," "),CHAR(10)," "),CHAR(11)," "),CHAR(12)," "),CHAR(13)," ")),validation_boundary_state))=0,SUMPRODUCT(--EXACT(TRIM(SUBSTITUTE(SUBSTITUTE(SUBSTITUTE(SUBSTITUTE(SUBSTITUTE(SUBSTITUTE(N134,CHAR(160)," "),CHAR(9)," "),CHAR(10)," "),CHAR(11)," "),CHAR(12)," "),CHAR(13)," ")),validation_boundary_effect))=0),"INVALID_INPUT",IF(OR(TRIM(SUBSTITUTE(SUBSTITUTE(SUBSTITUTE(SUBSTITUTE(SUBSTITUTE(SUBSTITUTE(G134,CHAR(160)," "),CHAR(9)," "),CHAR(10)," "),CHAR(11)," "),CHAR(12)," "),CHAR(13)," "))="UNRESOLVED",TRIM(SUBSTITUTE(SUBSTITUTE(SUBSTITUTE(SUBSTITUTE(SUBSTITUTE(SUBSTITUTE(H134,CHAR(160)," "),CHAR(9)," "),CHAR(10)," "),CHAR(11)," "),CHAR(12)," "),CHAR(13)," "))="UNKNOWN",TRIM(SUBSTITUTE(SUBSTITUTE(SUBSTITUTE(SUBSTITUTE(SUBSTITUTE(SUBSTITUTE(I134,CHAR(160)," "),CHAR(9)," "),CHAR(10)," "),CHAR(11)," "),CHAR(12)," "),CHAR(13)," "))="UNRESOLVED",TRIM(SUBSTITUTE(SUBSTITUTE(SUBSTITUTE(SUBSTITUTE(SUBSTITUTE(SUBSTITUTE(J134,CHAR(160)," "),CHAR(9)," "),CHAR(10)," "),CHAR(11)," "),CHAR(12)," "),CHAR(13)," "))="UNKNOWN",TRIM(SUBSTITUTE(SUBSTITUTE(SUBSTITUTE(SUBSTITUTE(SUBSTITUTE(SUBSTITUTE(K134,CHAR(160)," "),CHAR(9)," "),CHAR(10)," "),CHAR(11)," "),CHAR(12)," "),CHAR(13)," "))="UNRESOLVED",TRIM(SUBSTITUTE(SUBSTITUTE(SUBSTITUTE(SUBSTITUTE(SUBSTITUTE(SUBSTITUTE(L134,CHAR(160)," "),CHAR(9)," "),CHAR(10)," "),CHAR(11)," "),CHAR(12)," "),CHAR(13)," "))="UNKNOWN",TRIM(SUBSTITUTE(SUBSTITUTE(SUBSTITUTE(SUBSTITUTE(SUBSTITUTE(SUBSTITUTE(M134,CHAR(160)," "),CHAR(9)," "),CHAR(10)," "),CHAR(11)," "),CHAR(12)," "),CHAR(13)," "))="UNRESOLVED",TRIM(SUBSTITUTE(SUBSTITUTE(SUBSTITUTE(SUBSTITUTE(SUBSTITUTE(SUBSTITUTE(N134,CHAR(160)," "),CHAR(9)," "),CHAR(10)," "),CHAR(11)," "),CHAR(12)," "),CHAR(13)," "))="UNKNOWN"),"RESOLVE_SCOPE",IF(AND(TRIM(SUBSTITUTE(SUBSTITUTE(SUBSTITUTE(SUBSTITUTE(SUBSTITUTE(SUBSTITUTE(F134,CHAR(160)," "),CHAR(9)," "),CHAR(10)," "),CHAR(11)," "),CHAR(12)," "),CHAR(13)," "))="CURRENT",OR(TRIM(SUBSTITUTE(SUBSTITUTE(SUBSTITUTE(SUBSTITUTE(SUBSTITUTE(SUBSTITUTE(H134,CHAR(160)," "),CHAR(9)," "),CHAR(10)," "),CHAR(11)," "),CHAR(12)," "),CHAR(13)," "))="MATERIAL",TRIM(SUBSTITUTE(SUBSTITUTE(SUBSTITUTE(SUBSTITUTE(SUBSTITUTE(SUBSTITUTE(J134,CHAR(160)," "),CHAR(9)," "),CHAR(10)," "),CHAR(11)," "),CHAR(12)," "),CHAR(13)," "))="MATERIAL",TRIM(SUBSTITUTE(SUBSTITUTE(SUBSTITUTE(SUBSTITUTE(SUBSTITUTE(SUBSTITUTE(L134,CHAR(160)," "),CHAR(9)," "),CHAR(10)," "),CHAR(11)," "),CHAR(12)," "),CHAR(13)," "))="MATERIAL",TRIM(SUBSTITUTE(SUBSTITUTE(SUBSTITUTE(SUBSTITUTE(SUBSTITUTE(SUBSTITUTE(N134,CHAR(160)," "),CHAR(9)," "),CHAR(10)," "),CHAR(11)," "),CHAR(12)," "),CHAR(13)," "))="MATERIAL")),"REOPEN_VIEW",IF((--(TRIM(SUBSTITUTE(SUBSTITUTE(SUBSTITUTE(SUBSTITUTE(SUBSTITUTE(SUBSTITUTE(H134,CHAR(160)," "),CHAR(9)," "),CHAR(10)," "),CHAR(11)," "),CHAR(12)," "),CHAR(13)," "))="MATERIAL")+--(TRIM(SUBSTITUTE(SUBSTITUTE(SUBSTITUTE(SUBSTITUTE(SUBSTITUTE(SUBSTITUTE(J134,CHAR(160)," "),CHAR(9)," "),CHAR(10)," "),CHAR(11)," "),CHAR(12)," "),CHAR(13)," "))="MATERIAL")+--(TRIM(SUBSTITUTE(SUBSTITUTE(SUBSTITUTE(SUBSTITUTE(SUBSTITUTE(SUBSTITUTE(L134,CHAR(160)," "),CHAR(9)," "),CHAR(10)," "),CHAR(11)," "),CHAR(12)," "),CHAR(13)," "))="MATERIAL")+--(TRIM(SUBSTITUTE(SUBSTITUTE(SUBSTITUTE(SUBSTITUTE(SUBSTITUTE(SUBSTITUTE(N134,CHAR(160)," "),CHAR(9)," "),CHAR(10)," "),CHAR(11)," "),CHAR(12)," "),CHAR(13)," "))="MATERIAL"))&gt;1,"SPLIT_MULTIPLE",IF(TRIM(SUBSTITUTE(SUBSTITUTE(SUBSTITUTE(SUBSTITUTE(SUBSTITUTE(SUBSTITUTE(H134,CHAR(160)," "),CHAR(9)," "),CHAR(10)," "),CHAR(11)," "),CHAR(12)," "),CHAR(13)," "))="MATERIAL","SPLIT_BUYER",IF(TRIM(SUBSTITUTE(SUBSTITUTE(SUBSTITUTE(SUBSTITUTE(SUBSTITUTE(SUBSTITUTE(J134,CHAR(160)," "),CHAR(9)," "),CHAR(10)," "),CHAR(11)," "),CHAR(12)," "),CHAR(13)," "))="MATERIAL","SPLIT_OFFER",IF(TRIM(SUBSTITUTE(SUBSTITUTE(SUBSTITUTE(SUBSTITUTE(SUBSTITUTE(SUBSTITUTE(L134,CHAR(160)," "),CHAR(9)," "),CHAR(10)," "),CHAR(11)," "),CHAR(12)," "),CHAR(13)," "))="MATERIAL","SPLIT_MARKET",IF(TRIM(SUBSTITUTE(SUBSTITUTE(SUBSTITUTE(SUBSTITUTE(SUBSTITUTE(SUBSTITUTE(N134,CHAR(160)," "),CHAR(9)," "),CHAR(10)," "),CHAR(11)," "),CHAR(12)," "),CHAR(13)," "))="MATERIAL","SPLIT_GEOGRAPHY","USE_ONE_VIEW")))))))))))</f>
      </c>
      <c r="R134" s="46">
        <f>IF(Q134=O134,"PASS","FAIL")</f>
      </c>
      <c r="S134" t="str">
        <v>{"decision_use":"strategy","existing_view":"NONE","buyer_state":"ESTABLISHED","buyer_effect":"SAME","buyer_label":"Enterprise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134" t="str">
        <v>Workbook formula applies — original canonical fixture</v>
      </c>
      <c r="U134" t="str">
        <v>SPLIT_MULTIPLE</v>
      </c>
      <c r="V134" t="str">
        <v>OBJECT</v>
      </c>
      <c r="W134" t="str">
        <v>Enterprise buying group</v>
      </c>
      <c r="X134" t="str">
        <v>Enterprise platform</v>
      </c>
      <c r="Y134" t="str">
        <v>Secure workflow coordination</v>
      </c>
      <c r="Z134" t="str">
        <v>EU buyers with confirmed serviceability</v>
      </c>
      <c r="AA134" t="str">
        <v>COMPLETE</v>
      </c>
      <c r="AB134" t="str">
        <v>READY_FOR_HANDOFF</v>
      </c>
      <c r="AC134">
        <f>IF(OR(LEN(TRIM(SUBSTITUTE(SUBSTITUTE(SUBSTITUTE(SUBSTITUTE(SUBSTITUTE(SUBSTITUTE(W134,CHAR(160)," "),CHAR(9)," "),CHAR(10)," "),CHAR(11)," "),CHAR(12)," "),CHAR(13)," ")))=0,LEN(TRIM(SUBSTITUTE(SUBSTITUTE(SUBSTITUTE(SUBSTITUTE(SUBSTITUTE(SUBSTITUTE(X134,CHAR(160)," "),CHAR(9)," "),CHAR(10)," "),CHAR(11)," "),CHAR(12)," "),CHAR(13)," ")))=0,LEN(TRIM(SUBSTITUTE(SUBSTITUTE(SUBSTITUTE(SUBSTITUTE(SUBSTITUTE(SUBSTITUTE(Y134,CHAR(160)," "),CHAR(9)," "),CHAR(10)," "),CHAR(11)," "),CHAR(12)," "),CHAR(13)," ")))=0,LEN(TRIM(SUBSTITUTE(SUBSTITUTE(SUBSTITUTE(SUBSTITUTE(SUBSTITUTE(SUBSTITUTE(Z134,CHAR(160)," "),CHAR(9)," "),CHAR(10)," "),CHAR(11)," "),CHAR(12)," "),CHAR(13)," ")))=0),"INCOMPLETE","COMPLETE")</f>
      </c>
      <c r="AD134">
        <f>IF(AC134=AA134,"PASS","FAIL")</f>
      </c>
      <c r="AE134">
        <f>IF(OR(Q134="INVALID_INPUT",Q134="INCOMPLETE",Q134="RESOLVE_SCOPE",AC134="INCOMPLETE"),"NOT_READY_TO_PUBLISH","READY_FOR_HANDOFF")</f>
      </c>
      <c r="AF134">
        <f>IF(AE134=AB134,"PASS","FAIL")</f>
      </c>
    </row>
    <row r="135">
      <c r="A135" t="str">
        <v>INTERACT-006</v>
      </c>
      <c r="B135" t="str">
        <v>interaction</v>
      </c>
      <c r="C135" t="str">
        <v>Job + geography changes local alternatives</v>
      </c>
      <c r="D135" t="str">
        <v>YES</v>
      </c>
      <c r="E135" s="40" t="str">
        <v>strategy</v>
      </c>
      <c r="F135" s="40" t="str">
        <v>NONE</v>
      </c>
      <c r="G135" s="40" t="str">
        <v>ESTABLISHED</v>
      </c>
      <c r="H135" s="40" t="str">
        <v>SAME</v>
      </c>
      <c r="I135" s="40" t="str">
        <v>ESTABLISHED</v>
      </c>
      <c r="J135" s="40" t="str">
        <v>SAME</v>
      </c>
      <c r="K135" s="40" t="str">
        <v>ESTABLISHED</v>
      </c>
      <c r="L135" s="40" t="str">
        <v>MATERIAL</v>
      </c>
      <c r="M135" s="40" t="str">
        <v>ESTABLISHED</v>
      </c>
      <c r="N135" s="40" t="str">
        <v>MATERIAL</v>
      </c>
      <c r="O135" t="str">
        <v>SPLIT_MULTIPLE</v>
      </c>
      <c r="P135" t="str">
        <v>market|geography</v>
      </c>
      <c r="Q135" s="46">
        <f>IF(V135="OBJECT_INVALID_FIELD_TYPE","INVALID_INPUT",IF(V135&lt;&gt;"OBJECT","INCOMPLETE",IF(OR(LEN(TRIM(SUBSTITUTE(SUBSTITUTE(SUBSTITUTE(SUBSTITUTE(SUBSTITUTE(SUBSTITUTE(E135,CHAR(160)," "),CHAR(9)," "),CHAR(10)," "),CHAR(11)," "),CHAR(12)," "),CHAR(13)," ")))=0,LEN(TRIM(SUBSTITUTE(SUBSTITUTE(SUBSTITUTE(SUBSTITUTE(SUBSTITUTE(SUBSTITUTE(F135,CHAR(160)," "),CHAR(9)," "),CHAR(10)," "),CHAR(11)," "),CHAR(12)," "),CHAR(13)," ")))=0,LEN(TRIM(SUBSTITUTE(SUBSTITUTE(SUBSTITUTE(SUBSTITUTE(SUBSTITUTE(SUBSTITUTE(G135,CHAR(160)," "),CHAR(9)," "),CHAR(10)," "),CHAR(11)," "),CHAR(12)," "),CHAR(13)," ")))=0,LEN(TRIM(SUBSTITUTE(SUBSTITUTE(SUBSTITUTE(SUBSTITUTE(SUBSTITUTE(SUBSTITUTE(H135,CHAR(160)," "),CHAR(9)," "),CHAR(10)," "),CHAR(11)," "),CHAR(12)," "),CHAR(13)," ")))=0,LEN(TRIM(SUBSTITUTE(SUBSTITUTE(SUBSTITUTE(SUBSTITUTE(SUBSTITUTE(SUBSTITUTE(I135,CHAR(160)," "),CHAR(9)," "),CHAR(10)," "),CHAR(11)," "),CHAR(12)," "),CHAR(13)," ")))=0,LEN(TRIM(SUBSTITUTE(SUBSTITUTE(SUBSTITUTE(SUBSTITUTE(SUBSTITUTE(SUBSTITUTE(J135,CHAR(160)," "),CHAR(9)," "),CHAR(10)," "),CHAR(11)," "),CHAR(12)," "),CHAR(13)," ")))=0,LEN(TRIM(SUBSTITUTE(SUBSTITUTE(SUBSTITUTE(SUBSTITUTE(SUBSTITUTE(SUBSTITUTE(K135,CHAR(160)," "),CHAR(9)," "),CHAR(10)," "),CHAR(11)," "),CHAR(12)," "),CHAR(13)," ")))=0,LEN(TRIM(SUBSTITUTE(SUBSTITUTE(SUBSTITUTE(SUBSTITUTE(SUBSTITUTE(SUBSTITUTE(L135,CHAR(160)," "),CHAR(9)," "),CHAR(10)," "),CHAR(11)," "),CHAR(12)," "),CHAR(13)," ")))=0,LEN(TRIM(SUBSTITUTE(SUBSTITUTE(SUBSTITUTE(SUBSTITUTE(SUBSTITUTE(SUBSTITUTE(M135,CHAR(160)," "),CHAR(9)," "),CHAR(10)," "),CHAR(11)," "),CHAR(12)," "),CHAR(13)," ")))=0,LEN(TRIM(SUBSTITUTE(SUBSTITUTE(SUBSTITUTE(SUBSTITUTE(SUBSTITUTE(SUBSTITUTE(N135,CHAR(160)," "),CHAR(9)," "),CHAR(10)," "),CHAR(11)," "),CHAR(12)," "),CHAR(13)," ")))=0),"INCOMPLETE",IF(OR(SUMPRODUCT(--EXACT(TRIM(SUBSTITUTE(SUBSTITUTE(SUBSTITUTE(SUBSTITUTE(SUBSTITUTE(SUBSTITUTE(E135,CHAR(160)," "),CHAR(9)," "),CHAR(10)," "),CHAR(11)," "),CHAR(12)," "),CHAR(13)," ")),validation_decision_use))=0,SUMPRODUCT(--EXACT(TRIM(SUBSTITUTE(SUBSTITUTE(SUBSTITUTE(SUBSTITUTE(SUBSTITUTE(SUBSTITUTE(F135,CHAR(160)," "),CHAR(9)," "),CHAR(10)," "),CHAR(11)," "),CHAR(12)," "),CHAR(13)," ")),validation_existing_view))=0,SUMPRODUCT(--EXACT(TRIM(SUBSTITUTE(SUBSTITUTE(SUBSTITUTE(SUBSTITUTE(SUBSTITUTE(SUBSTITUTE(G135,CHAR(160)," "),CHAR(9)," "),CHAR(10)," "),CHAR(11)," "),CHAR(12)," "),CHAR(13)," ")),validation_boundary_state))=0,SUMPRODUCT(--EXACT(TRIM(SUBSTITUTE(SUBSTITUTE(SUBSTITUTE(SUBSTITUTE(SUBSTITUTE(SUBSTITUTE(H135,CHAR(160)," "),CHAR(9)," "),CHAR(10)," "),CHAR(11)," "),CHAR(12)," "),CHAR(13)," ")),validation_boundary_effect))=0,SUMPRODUCT(--EXACT(TRIM(SUBSTITUTE(SUBSTITUTE(SUBSTITUTE(SUBSTITUTE(SUBSTITUTE(SUBSTITUTE(I135,CHAR(160)," "),CHAR(9)," "),CHAR(10)," "),CHAR(11)," "),CHAR(12)," "),CHAR(13)," ")),validation_boundary_state))=0,SUMPRODUCT(--EXACT(TRIM(SUBSTITUTE(SUBSTITUTE(SUBSTITUTE(SUBSTITUTE(SUBSTITUTE(SUBSTITUTE(J135,CHAR(160)," "),CHAR(9)," "),CHAR(10)," "),CHAR(11)," "),CHAR(12)," "),CHAR(13)," ")),validation_boundary_effect))=0,SUMPRODUCT(--EXACT(TRIM(SUBSTITUTE(SUBSTITUTE(SUBSTITUTE(SUBSTITUTE(SUBSTITUTE(SUBSTITUTE(K135,CHAR(160)," "),CHAR(9)," "),CHAR(10)," "),CHAR(11)," "),CHAR(12)," "),CHAR(13)," ")),validation_boundary_state))=0,SUMPRODUCT(--EXACT(TRIM(SUBSTITUTE(SUBSTITUTE(SUBSTITUTE(SUBSTITUTE(SUBSTITUTE(SUBSTITUTE(L135,CHAR(160)," "),CHAR(9)," "),CHAR(10)," "),CHAR(11)," "),CHAR(12)," "),CHAR(13)," ")),validation_boundary_effect))=0,SUMPRODUCT(--EXACT(TRIM(SUBSTITUTE(SUBSTITUTE(SUBSTITUTE(SUBSTITUTE(SUBSTITUTE(SUBSTITUTE(M135,CHAR(160)," "),CHAR(9)," "),CHAR(10)," "),CHAR(11)," "),CHAR(12)," "),CHAR(13)," ")),validation_boundary_state))=0,SUMPRODUCT(--EXACT(TRIM(SUBSTITUTE(SUBSTITUTE(SUBSTITUTE(SUBSTITUTE(SUBSTITUTE(SUBSTITUTE(N135,CHAR(160)," "),CHAR(9)," "),CHAR(10)," "),CHAR(11)," "),CHAR(12)," "),CHAR(13)," ")),validation_boundary_effect))=0),"INVALID_INPUT",IF(OR(TRIM(SUBSTITUTE(SUBSTITUTE(SUBSTITUTE(SUBSTITUTE(SUBSTITUTE(SUBSTITUTE(G135,CHAR(160)," "),CHAR(9)," "),CHAR(10)," "),CHAR(11)," "),CHAR(12)," "),CHAR(13)," "))="UNRESOLVED",TRIM(SUBSTITUTE(SUBSTITUTE(SUBSTITUTE(SUBSTITUTE(SUBSTITUTE(SUBSTITUTE(H135,CHAR(160)," "),CHAR(9)," "),CHAR(10)," "),CHAR(11)," "),CHAR(12)," "),CHAR(13)," "))="UNKNOWN",TRIM(SUBSTITUTE(SUBSTITUTE(SUBSTITUTE(SUBSTITUTE(SUBSTITUTE(SUBSTITUTE(I135,CHAR(160)," "),CHAR(9)," "),CHAR(10)," "),CHAR(11)," "),CHAR(12)," "),CHAR(13)," "))="UNRESOLVED",TRIM(SUBSTITUTE(SUBSTITUTE(SUBSTITUTE(SUBSTITUTE(SUBSTITUTE(SUBSTITUTE(J135,CHAR(160)," "),CHAR(9)," "),CHAR(10)," "),CHAR(11)," "),CHAR(12)," "),CHAR(13)," "))="UNKNOWN",TRIM(SUBSTITUTE(SUBSTITUTE(SUBSTITUTE(SUBSTITUTE(SUBSTITUTE(SUBSTITUTE(K135,CHAR(160)," "),CHAR(9)," "),CHAR(10)," "),CHAR(11)," "),CHAR(12)," "),CHAR(13)," "))="UNRESOLVED",TRIM(SUBSTITUTE(SUBSTITUTE(SUBSTITUTE(SUBSTITUTE(SUBSTITUTE(SUBSTITUTE(L135,CHAR(160)," "),CHAR(9)," "),CHAR(10)," "),CHAR(11)," "),CHAR(12)," "),CHAR(13)," "))="UNKNOWN",TRIM(SUBSTITUTE(SUBSTITUTE(SUBSTITUTE(SUBSTITUTE(SUBSTITUTE(SUBSTITUTE(M135,CHAR(160)," "),CHAR(9)," "),CHAR(10)," "),CHAR(11)," "),CHAR(12)," "),CHAR(13)," "))="UNRESOLVED",TRIM(SUBSTITUTE(SUBSTITUTE(SUBSTITUTE(SUBSTITUTE(SUBSTITUTE(SUBSTITUTE(N135,CHAR(160)," "),CHAR(9)," "),CHAR(10)," "),CHAR(11)," "),CHAR(12)," "),CHAR(13)," "))="UNKNOWN"),"RESOLVE_SCOPE",IF(AND(TRIM(SUBSTITUTE(SUBSTITUTE(SUBSTITUTE(SUBSTITUTE(SUBSTITUTE(SUBSTITUTE(F135,CHAR(160)," "),CHAR(9)," "),CHAR(10)," "),CHAR(11)," "),CHAR(12)," "),CHAR(13)," "))="CURRENT",OR(TRIM(SUBSTITUTE(SUBSTITUTE(SUBSTITUTE(SUBSTITUTE(SUBSTITUTE(SUBSTITUTE(H135,CHAR(160)," "),CHAR(9)," "),CHAR(10)," "),CHAR(11)," "),CHAR(12)," "),CHAR(13)," "))="MATERIAL",TRIM(SUBSTITUTE(SUBSTITUTE(SUBSTITUTE(SUBSTITUTE(SUBSTITUTE(SUBSTITUTE(J135,CHAR(160)," "),CHAR(9)," "),CHAR(10)," "),CHAR(11)," "),CHAR(12)," "),CHAR(13)," "))="MATERIAL",TRIM(SUBSTITUTE(SUBSTITUTE(SUBSTITUTE(SUBSTITUTE(SUBSTITUTE(SUBSTITUTE(L135,CHAR(160)," "),CHAR(9)," "),CHAR(10)," "),CHAR(11)," "),CHAR(12)," "),CHAR(13)," "))="MATERIAL",TRIM(SUBSTITUTE(SUBSTITUTE(SUBSTITUTE(SUBSTITUTE(SUBSTITUTE(SUBSTITUTE(N135,CHAR(160)," "),CHAR(9)," "),CHAR(10)," "),CHAR(11)," "),CHAR(12)," "),CHAR(13)," "))="MATERIAL")),"REOPEN_VIEW",IF((--(TRIM(SUBSTITUTE(SUBSTITUTE(SUBSTITUTE(SUBSTITUTE(SUBSTITUTE(SUBSTITUTE(H135,CHAR(160)," "),CHAR(9)," "),CHAR(10)," "),CHAR(11)," "),CHAR(12)," "),CHAR(13)," "))="MATERIAL")+--(TRIM(SUBSTITUTE(SUBSTITUTE(SUBSTITUTE(SUBSTITUTE(SUBSTITUTE(SUBSTITUTE(J135,CHAR(160)," "),CHAR(9)," "),CHAR(10)," "),CHAR(11)," "),CHAR(12)," "),CHAR(13)," "))="MATERIAL")+--(TRIM(SUBSTITUTE(SUBSTITUTE(SUBSTITUTE(SUBSTITUTE(SUBSTITUTE(SUBSTITUTE(L135,CHAR(160)," "),CHAR(9)," "),CHAR(10)," "),CHAR(11)," "),CHAR(12)," "),CHAR(13)," "))="MATERIAL")+--(TRIM(SUBSTITUTE(SUBSTITUTE(SUBSTITUTE(SUBSTITUTE(SUBSTITUTE(SUBSTITUTE(N135,CHAR(160)," "),CHAR(9)," "),CHAR(10)," "),CHAR(11)," "),CHAR(12)," "),CHAR(13)," "))="MATERIAL"))&gt;1,"SPLIT_MULTIPLE",IF(TRIM(SUBSTITUTE(SUBSTITUTE(SUBSTITUTE(SUBSTITUTE(SUBSTITUTE(SUBSTITUTE(H135,CHAR(160)," "),CHAR(9)," "),CHAR(10)," "),CHAR(11)," "),CHAR(12)," "),CHAR(13)," "))="MATERIAL","SPLIT_BUYER",IF(TRIM(SUBSTITUTE(SUBSTITUTE(SUBSTITUTE(SUBSTITUTE(SUBSTITUTE(SUBSTITUTE(J135,CHAR(160)," "),CHAR(9)," "),CHAR(10)," "),CHAR(11)," "),CHAR(12)," "),CHAR(13)," "))="MATERIAL","SPLIT_OFFER",IF(TRIM(SUBSTITUTE(SUBSTITUTE(SUBSTITUTE(SUBSTITUTE(SUBSTITUTE(SUBSTITUTE(L135,CHAR(160)," "),CHAR(9)," "),CHAR(10)," "),CHAR(11)," "),CHAR(12)," "),CHAR(13)," "))="MATERIAL","SPLIT_MARKET",IF(TRIM(SUBSTITUTE(SUBSTITUTE(SUBSTITUTE(SUBSTITUTE(SUBSTITUTE(SUBSTITUTE(N135,CHAR(160)," "),CHAR(9)," "),CHAR(10)," "),CHAR(11)," "),CHAR(12)," "),CHAR(13)," "))="MATERIAL","SPLIT_GEOGRAPHY","USE_ONE_VIEW")))))))))))</f>
      </c>
      <c r="R135" s="46">
        <f>IF(Q135=O135,"PASS","FAIL")</f>
      </c>
      <c r="S135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135" t="str">
        <v>Workbook formula applies — original canonical fixture</v>
      </c>
      <c r="U135" t="str">
        <v>SPLIT_MULTIPLE</v>
      </c>
      <c r="V135" t="str">
        <v>OBJECT</v>
      </c>
      <c r="W135" t="str">
        <v>Enterprise buying group</v>
      </c>
      <c r="X135" t="str">
        <v>Enterprise platform</v>
      </c>
      <c r="Y135" t="str">
        <v>Secure workflow coordination</v>
      </c>
      <c r="Z135" t="str">
        <v>EU buyers with confirmed serviceability</v>
      </c>
      <c r="AA135" t="str">
        <v>COMPLETE</v>
      </c>
      <c r="AB135" t="str">
        <v>READY_FOR_HANDOFF</v>
      </c>
      <c r="AC135">
        <f>IF(OR(LEN(TRIM(SUBSTITUTE(SUBSTITUTE(SUBSTITUTE(SUBSTITUTE(SUBSTITUTE(SUBSTITUTE(W135,CHAR(160)," "),CHAR(9)," "),CHAR(10)," "),CHAR(11)," "),CHAR(12)," "),CHAR(13)," ")))=0,LEN(TRIM(SUBSTITUTE(SUBSTITUTE(SUBSTITUTE(SUBSTITUTE(SUBSTITUTE(SUBSTITUTE(X135,CHAR(160)," "),CHAR(9)," "),CHAR(10)," "),CHAR(11)," "),CHAR(12)," "),CHAR(13)," ")))=0,LEN(TRIM(SUBSTITUTE(SUBSTITUTE(SUBSTITUTE(SUBSTITUTE(SUBSTITUTE(SUBSTITUTE(Y135,CHAR(160)," "),CHAR(9)," "),CHAR(10)," "),CHAR(11)," "),CHAR(12)," "),CHAR(13)," ")))=0,LEN(TRIM(SUBSTITUTE(SUBSTITUTE(SUBSTITUTE(SUBSTITUTE(SUBSTITUTE(SUBSTITUTE(Z135,CHAR(160)," "),CHAR(9)," "),CHAR(10)," "),CHAR(11)," "),CHAR(12)," "),CHAR(13)," ")))=0),"INCOMPLETE","COMPLETE")</f>
      </c>
      <c r="AD135">
        <f>IF(AC135=AA135,"PASS","FAIL")</f>
      </c>
      <c r="AE135">
        <f>IF(OR(Q135="INVALID_INPUT",Q135="INCOMPLETE",Q135="RESOLVE_SCOPE",AC135="INCOMPLETE"),"NOT_READY_TO_PUBLISH","READY_FOR_HANDOFF")</f>
      </c>
      <c r="AF135">
        <f>IF(AE135=AB135,"PASS","FAIL")</f>
      </c>
    </row>
    <row r="136">
      <c r="A136" t="str">
        <v>INTERACT-007</v>
      </c>
      <c r="B136" t="str">
        <v>interaction</v>
      </c>
      <c r="C136" t="str">
        <v>Three-way buyer-offer-market interaction</v>
      </c>
      <c r="D136" t="str">
        <v>YES</v>
      </c>
      <c r="E136" s="40" t="str">
        <v>strategy</v>
      </c>
      <c r="F136" s="40" t="str">
        <v>NONE</v>
      </c>
      <c r="G136" s="40" t="str">
        <v>ESTABLISHED</v>
      </c>
      <c r="H136" s="40" t="str">
        <v>MATERIAL</v>
      </c>
      <c r="I136" s="40" t="str">
        <v>ESTABLISHED</v>
      </c>
      <c r="J136" s="40" t="str">
        <v>MATERIAL</v>
      </c>
      <c r="K136" s="40" t="str">
        <v>ESTABLISHED</v>
      </c>
      <c r="L136" s="40" t="str">
        <v>MATERIAL</v>
      </c>
      <c r="M136" s="40" t="str">
        <v>ESTABLISHED</v>
      </c>
      <c r="N136" s="40" t="str">
        <v>SAME</v>
      </c>
      <c r="O136" t="str">
        <v>SPLIT_MULTIPLE</v>
      </c>
      <c r="P136" t="str">
        <v>buyer|offer|market</v>
      </c>
      <c r="Q136" s="46">
        <f>IF(V136="OBJECT_INVALID_FIELD_TYPE","INVALID_INPUT",IF(V136&lt;&gt;"OBJECT","INCOMPLETE",IF(OR(LEN(TRIM(SUBSTITUTE(SUBSTITUTE(SUBSTITUTE(SUBSTITUTE(SUBSTITUTE(SUBSTITUTE(E136,CHAR(160)," "),CHAR(9)," "),CHAR(10)," "),CHAR(11)," "),CHAR(12)," "),CHAR(13)," ")))=0,LEN(TRIM(SUBSTITUTE(SUBSTITUTE(SUBSTITUTE(SUBSTITUTE(SUBSTITUTE(SUBSTITUTE(F136,CHAR(160)," "),CHAR(9)," "),CHAR(10)," "),CHAR(11)," "),CHAR(12)," "),CHAR(13)," ")))=0,LEN(TRIM(SUBSTITUTE(SUBSTITUTE(SUBSTITUTE(SUBSTITUTE(SUBSTITUTE(SUBSTITUTE(G136,CHAR(160)," "),CHAR(9)," "),CHAR(10)," "),CHAR(11)," "),CHAR(12)," "),CHAR(13)," ")))=0,LEN(TRIM(SUBSTITUTE(SUBSTITUTE(SUBSTITUTE(SUBSTITUTE(SUBSTITUTE(SUBSTITUTE(H136,CHAR(160)," "),CHAR(9)," "),CHAR(10)," "),CHAR(11)," "),CHAR(12)," "),CHAR(13)," ")))=0,LEN(TRIM(SUBSTITUTE(SUBSTITUTE(SUBSTITUTE(SUBSTITUTE(SUBSTITUTE(SUBSTITUTE(I136,CHAR(160)," "),CHAR(9)," "),CHAR(10)," "),CHAR(11)," "),CHAR(12)," "),CHAR(13)," ")))=0,LEN(TRIM(SUBSTITUTE(SUBSTITUTE(SUBSTITUTE(SUBSTITUTE(SUBSTITUTE(SUBSTITUTE(J136,CHAR(160)," "),CHAR(9)," "),CHAR(10)," "),CHAR(11)," "),CHAR(12)," "),CHAR(13)," ")))=0,LEN(TRIM(SUBSTITUTE(SUBSTITUTE(SUBSTITUTE(SUBSTITUTE(SUBSTITUTE(SUBSTITUTE(K136,CHAR(160)," "),CHAR(9)," "),CHAR(10)," "),CHAR(11)," "),CHAR(12)," "),CHAR(13)," ")))=0,LEN(TRIM(SUBSTITUTE(SUBSTITUTE(SUBSTITUTE(SUBSTITUTE(SUBSTITUTE(SUBSTITUTE(L136,CHAR(160)," "),CHAR(9)," "),CHAR(10)," "),CHAR(11)," "),CHAR(12)," "),CHAR(13)," ")))=0,LEN(TRIM(SUBSTITUTE(SUBSTITUTE(SUBSTITUTE(SUBSTITUTE(SUBSTITUTE(SUBSTITUTE(M136,CHAR(160)," "),CHAR(9)," "),CHAR(10)," "),CHAR(11)," "),CHAR(12)," "),CHAR(13)," ")))=0,LEN(TRIM(SUBSTITUTE(SUBSTITUTE(SUBSTITUTE(SUBSTITUTE(SUBSTITUTE(SUBSTITUTE(N136,CHAR(160)," "),CHAR(9)," "),CHAR(10)," "),CHAR(11)," "),CHAR(12)," "),CHAR(13)," ")))=0),"INCOMPLETE",IF(OR(SUMPRODUCT(--EXACT(TRIM(SUBSTITUTE(SUBSTITUTE(SUBSTITUTE(SUBSTITUTE(SUBSTITUTE(SUBSTITUTE(E136,CHAR(160)," "),CHAR(9)," "),CHAR(10)," "),CHAR(11)," "),CHAR(12)," "),CHAR(13)," ")),validation_decision_use))=0,SUMPRODUCT(--EXACT(TRIM(SUBSTITUTE(SUBSTITUTE(SUBSTITUTE(SUBSTITUTE(SUBSTITUTE(SUBSTITUTE(F136,CHAR(160)," "),CHAR(9)," "),CHAR(10)," "),CHAR(11)," "),CHAR(12)," "),CHAR(13)," ")),validation_existing_view))=0,SUMPRODUCT(--EXACT(TRIM(SUBSTITUTE(SUBSTITUTE(SUBSTITUTE(SUBSTITUTE(SUBSTITUTE(SUBSTITUTE(G136,CHAR(160)," "),CHAR(9)," "),CHAR(10)," "),CHAR(11)," "),CHAR(12)," "),CHAR(13)," ")),validation_boundary_state))=0,SUMPRODUCT(--EXACT(TRIM(SUBSTITUTE(SUBSTITUTE(SUBSTITUTE(SUBSTITUTE(SUBSTITUTE(SUBSTITUTE(H136,CHAR(160)," "),CHAR(9)," "),CHAR(10)," "),CHAR(11)," "),CHAR(12)," "),CHAR(13)," ")),validation_boundary_effect))=0,SUMPRODUCT(--EXACT(TRIM(SUBSTITUTE(SUBSTITUTE(SUBSTITUTE(SUBSTITUTE(SUBSTITUTE(SUBSTITUTE(I136,CHAR(160)," "),CHAR(9)," "),CHAR(10)," "),CHAR(11)," "),CHAR(12)," "),CHAR(13)," ")),validation_boundary_state))=0,SUMPRODUCT(--EXACT(TRIM(SUBSTITUTE(SUBSTITUTE(SUBSTITUTE(SUBSTITUTE(SUBSTITUTE(SUBSTITUTE(J136,CHAR(160)," "),CHAR(9)," "),CHAR(10)," "),CHAR(11)," "),CHAR(12)," "),CHAR(13)," ")),validation_boundary_effect))=0,SUMPRODUCT(--EXACT(TRIM(SUBSTITUTE(SUBSTITUTE(SUBSTITUTE(SUBSTITUTE(SUBSTITUTE(SUBSTITUTE(K136,CHAR(160)," "),CHAR(9)," "),CHAR(10)," "),CHAR(11)," "),CHAR(12)," "),CHAR(13)," ")),validation_boundary_state))=0,SUMPRODUCT(--EXACT(TRIM(SUBSTITUTE(SUBSTITUTE(SUBSTITUTE(SUBSTITUTE(SUBSTITUTE(SUBSTITUTE(L136,CHAR(160)," "),CHAR(9)," "),CHAR(10)," "),CHAR(11)," "),CHAR(12)," "),CHAR(13)," ")),validation_boundary_effect))=0,SUMPRODUCT(--EXACT(TRIM(SUBSTITUTE(SUBSTITUTE(SUBSTITUTE(SUBSTITUTE(SUBSTITUTE(SUBSTITUTE(M136,CHAR(160)," "),CHAR(9)," "),CHAR(10)," "),CHAR(11)," "),CHAR(12)," "),CHAR(13)," ")),validation_boundary_state))=0,SUMPRODUCT(--EXACT(TRIM(SUBSTITUTE(SUBSTITUTE(SUBSTITUTE(SUBSTITUTE(SUBSTITUTE(SUBSTITUTE(N136,CHAR(160)," "),CHAR(9)," "),CHAR(10)," "),CHAR(11)," "),CHAR(12)," "),CHAR(13)," ")),validation_boundary_effect))=0),"INVALID_INPUT",IF(OR(TRIM(SUBSTITUTE(SUBSTITUTE(SUBSTITUTE(SUBSTITUTE(SUBSTITUTE(SUBSTITUTE(G136,CHAR(160)," "),CHAR(9)," "),CHAR(10)," "),CHAR(11)," "),CHAR(12)," "),CHAR(13)," "))="UNRESOLVED",TRIM(SUBSTITUTE(SUBSTITUTE(SUBSTITUTE(SUBSTITUTE(SUBSTITUTE(SUBSTITUTE(H136,CHAR(160)," "),CHAR(9)," "),CHAR(10)," "),CHAR(11)," "),CHAR(12)," "),CHAR(13)," "))="UNKNOWN",TRIM(SUBSTITUTE(SUBSTITUTE(SUBSTITUTE(SUBSTITUTE(SUBSTITUTE(SUBSTITUTE(I136,CHAR(160)," "),CHAR(9)," "),CHAR(10)," "),CHAR(11)," "),CHAR(12)," "),CHAR(13)," "))="UNRESOLVED",TRIM(SUBSTITUTE(SUBSTITUTE(SUBSTITUTE(SUBSTITUTE(SUBSTITUTE(SUBSTITUTE(J136,CHAR(160)," "),CHAR(9)," "),CHAR(10)," "),CHAR(11)," "),CHAR(12)," "),CHAR(13)," "))="UNKNOWN",TRIM(SUBSTITUTE(SUBSTITUTE(SUBSTITUTE(SUBSTITUTE(SUBSTITUTE(SUBSTITUTE(K136,CHAR(160)," "),CHAR(9)," "),CHAR(10)," "),CHAR(11)," "),CHAR(12)," "),CHAR(13)," "))="UNRESOLVED",TRIM(SUBSTITUTE(SUBSTITUTE(SUBSTITUTE(SUBSTITUTE(SUBSTITUTE(SUBSTITUTE(L136,CHAR(160)," "),CHAR(9)," "),CHAR(10)," "),CHAR(11)," "),CHAR(12)," "),CHAR(13)," "))="UNKNOWN",TRIM(SUBSTITUTE(SUBSTITUTE(SUBSTITUTE(SUBSTITUTE(SUBSTITUTE(SUBSTITUTE(M136,CHAR(160)," "),CHAR(9)," "),CHAR(10)," "),CHAR(11)," "),CHAR(12)," "),CHAR(13)," "))="UNRESOLVED",TRIM(SUBSTITUTE(SUBSTITUTE(SUBSTITUTE(SUBSTITUTE(SUBSTITUTE(SUBSTITUTE(N136,CHAR(160)," "),CHAR(9)," "),CHAR(10)," "),CHAR(11)," "),CHAR(12)," "),CHAR(13)," "))="UNKNOWN"),"RESOLVE_SCOPE",IF(AND(TRIM(SUBSTITUTE(SUBSTITUTE(SUBSTITUTE(SUBSTITUTE(SUBSTITUTE(SUBSTITUTE(F136,CHAR(160)," "),CHAR(9)," "),CHAR(10)," "),CHAR(11)," "),CHAR(12)," "),CHAR(13)," "))="CURRENT",OR(TRIM(SUBSTITUTE(SUBSTITUTE(SUBSTITUTE(SUBSTITUTE(SUBSTITUTE(SUBSTITUTE(H136,CHAR(160)," "),CHAR(9)," "),CHAR(10)," "),CHAR(11)," "),CHAR(12)," "),CHAR(13)," "))="MATERIAL",TRIM(SUBSTITUTE(SUBSTITUTE(SUBSTITUTE(SUBSTITUTE(SUBSTITUTE(SUBSTITUTE(J136,CHAR(160)," "),CHAR(9)," "),CHAR(10)," "),CHAR(11)," "),CHAR(12)," "),CHAR(13)," "))="MATERIAL",TRIM(SUBSTITUTE(SUBSTITUTE(SUBSTITUTE(SUBSTITUTE(SUBSTITUTE(SUBSTITUTE(L136,CHAR(160)," "),CHAR(9)," "),CHAR(10)," "),CHAR(11)," "),CHAR(12)," "),CHAR(13)," "))="MATERIAL",TRIM(SUBSTITUTE(SUBSTITUTE(SUBSTITUTE(SUBSTITUTE(SUBSTITUTE(SUBSTITUTE(N136,CHAR(160)," "),CHAR(9)," "),CHAR(10)," "),CHAR(11)," "),CHAR(12)," "),CHAR(13)," "))="MATERIAL")),"REOPEN_VIEW",IF((--(TRIM(SUBSTITUTE(SUBSTITUTE(SUBSTITUTE(SUBSTITUTE(SUBSTITUTE(SUBSTITUTE(H136,CHAR(160)," "),CHAR(9)," "),CHAR(10)," "),CHAR(11)," "),CHAR(12)," "),CHAR(13)," "))="MATERIAL")+--(TRIM(SUBSTITUTE(SUBSTITUTE(SUBSTITUTE(SUBSTITUTE(SUBSTITUTE(SUBSTITUTE(J136,CHAR(160)," "),CHAR(9)," "),CHAR(10)," "),CHAR(11)," "),CHAR(12)," "),CHAR(13)," "))="MATERIAL")+--(TRIM(SUBSTITUTE(SUBSTITUTE(SUBSTITUTE(SUBSTITUTE(SUBSTITUTE(SUBSTITUTE(L136,CHAR(160)," "),CHAR(9)," "),CHAR(10)," "),CHAR(11)," "),CHAR(12)," "),CHAR(13)," "))="MATERIAL")+--(TRIM(SUBSTITUTE(SUBSTITUTE(SUBSTITUTE(SUBSTITUTE(SUBSTITUTE(SUBSTITUTE(N136,CHAR(160)," "),CHAR(9)," "),CHAR(10)," "),CHAR(11)," "),CHAR(12)," "),CHAR(13)," "))="MATERIAL"))&gt;1,"SPLIT_MULTIPLE",IF(TRIM(SUBSTITUTE(SUBSTITUTE(SUBSTITUTE(SUBSTITUTE(SUBSTITUTE(SUBSTITUTE(H136,CHAR(160)," "),CHAR(9)," "),CHAR(10)," "),CHAR(11)," "),CHAR(12)," "),CHAR(13)," "))="MATERIAL","SPLIT_BUYER",IF(TRIM(SUBSTITUTE(SUBSTITUTE(SUBSTITUTE(SUBSTITUTE(SUBSTITUTE(SUBSTITUTE(J136,CHAR(160)," "),CHAR(9)," "),CHAR(10)," "),CHAR(11)," "),CHAR(12)," "),CHAR(13)," "))="MATERIAL","SPLIT_OFFER",IF(TRIM(SUBSTITUTE(SUBSTITUTE(SUBSTITUTE(SUBSTITUTE(SUBSTITUTE(SUBSTITUTE(L136,CHAR(160)," "),CHAR(9)," "),CHAR(10)," "),CHAR(11)," "),CHAR(12)," "),CHAR(13)," "))="MATERIAL","SPLIT_MARKET",IF(TRIM(SUBSTITUTE(SUBSTITUTE(SUBSTITUTE(SUBSTITUTE(SUBSTITUTE(SUBSTITUTE(N136,CHAR(160)," "),CHAR(9)," "),CHAR(10)," "),CHAR(11)," "),CHAR(12)," "),CHAR(13)," "))="MATERIAL","SPLIT_GEOGRAPHY","USE_ONE_VIEW")))))))))))</f>
      </c>
      <c r="R136" s="46">
        <f>IF(Q136=O136,"PASS","FAIL")</f>
      </c>
      <c r="S136" t="str">
        <v>{"decision_use":"strategy","existing_view":"NONE","buyer_state":"ESTABLISHED","buyer_effect":"MATERIAL","buyer_label":"Enterprise buying group","offer_state":"ESTABLISHED","offer_effect":"MATERIAL","offer_label":"Enterprise platform","market_state":"ESTABLISHED","market_effect":"MATERIAL","market_label":"Secure workflow coordination","geography_state":"ESTABLISHED","geography_effect":"SAME","geography_label":"EU buyers with confirmed serviceability"}</v>
      </c>
      <c r="T136" t="str">
        <v>Workbook formula applies — original canonical fixture</v>
      </c>
      <c r="U136" t="str">
        <v>SPLIT_MULTIPLE</v>
      </c>
      <c r="V136" t="str">
        <v>OBJECT</v>
      </c>
      <c r="W136" t="str">
        <v>Enterprise buying group</v>
      </c>
      <c r="X136" t="str">
        <v>Enterprise platform</v>
      </c>
      <c r="Y136" t="str">
        <v>Secure workflow coordination</v>
      </c>
      <c r="Z136" t="str">
        <v>EU buyers with confirmed serviceability</v>
      </c>
      <c r="AA136" t="str">
        <v>COMPLETE</v>
      </c>
      <c r="AB136" t="str">
        <v>READY_FOR_HANDOFF</v>
      </c>
      <c r="AC136">
        <f>IF(OR(LEN(TRIM(SUBSTITUTE(SUBSTITUTE(SUBSTITUTE(SUBSTITUTE(SUBSTITUTE(SUBSTITUTE(W136,CHAR(160)," "),CHAR(9)," "),CHAR(10)," "),CHAR(11)," "),CHAR(12)," "),CHAR(13)," ")))=0,LEN(TRIM(SUBSTITUTE(SUBSTITUTE(SUBSTITUTE(SUBSTITUTE(SUBSTITUTE(SUBSTITUTE(X136,CHAR(160)," "),CHAR(9)," "),CHAR(10)," "),CHAR(11)," "),CHAR(12)," "),CHAR(13)," ")))=0,LEN(TRIM(SUBSTITUTE(SUBSTITUTE(SUBSTITUTE(SUBSTITUTE(SUBSTITUTE(SUBSTITUTE(Y136,CHAR(160)," "),CHAR(9)," "),CHAR(10)," "),CHAR(11)," "),CHAR(12)," "),CHAR(13)," ")))=0,LEN(TRIM(SUBSTITUTE(SUBSTITUTE(SUBSTITUTE(SUBSTITUTE(SUBSTITUTE(SUBSTITUTE(Z136,CHAR(160)," "),CHAR(9)," "),CHAR(10)," "),CHAR(11)," "),CHAR(12)," "),CHAR(13)," ")))=0),"INCOMPLETE","COMPLETE")</f>
      </c>
      <c r="AD136">
        <f>IF(AC136=AA136,"PASS","FAIL")</f>
      </c>
      <c r="AE136">
        <f>IF(OR(Q136="INVALID_INPUT",Q136="INCOMPLETE",Q136="RESOLVE_SCOPE",AC136="INCOMPLETE"),"NOT_READY_TO_PUBLISH","READY_FOR_HANDOFF")</f>
      </c>
      <c r="AF136">
        <f>IF(AE136=AB136,"PASS","FAIL")</f>
      </c>
    </row>
    <row r="137">
      <c r="A137" t="str">
        <v>INTERACT-008</v>
      </c>
      <c r="B137" t="str">
        <v>interaction</v>
      </c>
      <c r="C137" t="str">
        <v>Three-way buyer-offer-geography interaction</v>
      </c>
      <c r="D137" t="str">
        <v>YES</v>
      </c>
      <c r="E137" s="40" t="str">
        <v>strategy</v>
      </c>
      <c r="F137" s="40" t="str">
        <v>NONE</v>
      </c>
      <c r="G137" s="40" t="str">
        <v>ESTABLISHED</v>
      </c>
      <c r="H137" s="40" t="str">
        <v>MATERIAL</v>
      </c>
      <c r="I137" s="40" t="str">
        <v>ESTABLISHED</v>
      </c>
      <c r="J137" s="40" t="str">
        <v>MATERIAL</v>
      </c>
      <c r="K137" s="40" t="str">
        <v>ESTABLISHED</v>
      </c>
      <c r="L137" s="40" t="str">
        <v>SAME</v>
      </c>
      <c r="M137" s="40" t="str">
        <v>ESTABLISHED</v>
      </c>
      <c r="N137" s="40" t="str">
        <v>MATERIAL</v>
      </c>
      <c r="O137" t="str">
        <v>SPLIT_MULTIPLE</v>
      </c>
      <c r="P137" t="str">
        <v>buyer|offer|geography</v>
      </c>
      <c r="Q137" s="46">
        <f>IF(V137="OBJECT_INVALID_FIELD_TYPE","INVALID_INPUT",IF(V137&lt;&gt;"OBJECT","INCOMPLETE",IF(OR(LEN(TRIM(SUBSTITUTE(SUBSTITUTE(SUBSTITUTE(SUBSTITUTE(SUBSTITUTE(SUBSTITUTE(E137,CHAR(160)," "),CHAR(9)," "),CHAR(10)," "),CHAR(11)," "),CHAR(12)," "),CHAR(13)," ")))=0,LEN(TRIM(SUBSTITUTE(SUBSTITUTE(SUBSTITUTE(SUBSTITUTE(SUBSTITUTE(SUBSTITUTE(F137,CHAR(160)," "),CHAR(9)," "),CHAR(10)," "),CHAR(11)," "),CHAR(12)," "),CHAR(13)," ")))=0,LEN(TRIM(SUBSTITUTE(SUBSTITUTE(SUBSTITUTE(SUBSTITUTE(SUBSTITUTE(SUBSTITUTE(G137,CHAR(160)," "),CHAR(9)," "),CHAR(10)," "),CHAR(11)," "),CHAR(12)," "),CHAR(13)," ")))=0,LEN(TRIM(SUBSTITUTE(SUBSTITUTE(SUBSTITUTE(SUBSTITUTE(SUBSTITUTE(SUBSTITUTE(H137,CHAR(160)," "),CHAR(9)," "),CHAR(10)," "),CHAR(11)," "),CHAR(12)," "),CHAR(13)," ")))=0,LEN(TRIM(SUBSTITUTE(SUBSTITUTE(SUBSTITUTE(SUBSTITUTE(SUBSTITUTE(SUBSTITUTE(I137,CHAR(160)," "),CHAR(9)," "),CHAR(10)," "),CHAR(11)," "),CHAR(12)," "),CHAR(13)," ")))=0,LEN(TRIM(SUBSTITUTE(SUBSTITUTE(SUBSTITUTE(SUBSTITUTE(SUBSTITUTE(SUBSTITUTE(J137,CHAR(160)," "),CHAR(9)," "),CHAR(10)," "),CHAR(11)," "),CHAR(12)," "),CHAR(13)," ")))=0,LEN(TRIM(SUBSTITUTE(SUBSTITUTE(SUBSTITUTE(SUBSTITUTE(SUBSTITUTE(SUBSTITUTE(K137,CHAR(160)," "),CHAR(9)," "),CHAR(10)," "),CHAR(11)," "),CHAR(12)," "),CHAR(13)," ")))=0,LEN(TRIM(SUBSTITUTE(SUBSTITUTE(SUBSTITUTE(SUBSTITUTE(SUBSTITUTE(SUBSTITUTE(L137,CHAR(160)," "),CHAR(9)," "),CHAR(10)," "),CHAR(11)," "),CHAR(12)," "),CHAR(13)," ")))=0,LEN(TRIM(SUBSTITUTE(SUBSTITUTE(SUBSTITUTE(SUBSTITUTE(SUBSTITUTE(SUBSTITUTE(M137,CHAR(160)," "),CHAR(9)," "),CHAR(10)," "),CHAR(11)," "),CHAR(12)," "),CHAR(13)," ")))=0,LEN(TRIM(SUBSTITUTE(SUBSTITUTE(SUBSTITUTE(SUBSTITUTE(SUBSTITUTE(SUBSTITUTE(N137,CHAR(160)," "),CHAR(9)," "),CHAR(10)," "),CHAR(11)," "),CHAR(12)," "),CHAR(13)," ")))=0),"INCOMPLETE",IF(OR(SUMPRODUCT(--EXACT(TRIM(SUBSTITUTE(SUBSTITUTE(SUBSTITUTE(SUBSTITUTE(SUBSTITUTE(SUBSTITUTE(E137,CHAR(160)," "),CHAR(9)," "),CHAR(10)," "),CHAR(11)," "),CHAR(12)," "),CHAR(13)," ")),validation_decision_use))=0,SUMPRODUCT(--EXACT(TRIM(SUBSTITUTE(SUBSTITUTE(SUBSTITUTE(SUBSTITUTE(SUBSTITUTE(SUBSTITUTE(F137,CHAR(160)," "),CHAR(9)," "),CHAR(10)," "),CHAR(11)," "),CHAR(12)," "),CHAR(13)," ")),validation_existing_view))=0,SUMPRODUCT(--EXACT(TRIM(SUBSTITUTE(SUBSTITUTE(SUBSTITUTE(SUBSTITUTE(SUBSTITUTE(SUBSTITUTE(G137,CHAR(160)," "),CHAR(9)," "),CHAR(10)," "),CHAR(11)," "),CHAR(12)," "),CHAR(13)," ")),validation_boundary_state))=0,SUMPRODUCT(--EXACT(TRIM(SUBSTITUTE(SUBSTITUTE(SUBSTITUTE(SUBSTITUTE(SUBSTITUTE(SUBSTITUTE(H137,CHAR(160)," "),CHAR(9)," "),CHAR(10)," "),CHAR(11)," "),CHAR(12)," "),CHAR(13)," ")),validation_boundary_effect))=0,SUMPRODUCT(--EXACT(TRIM(SUBSTITUTE(SUBSTITUTE(SUBSTITUTE(SUBSTITUTE(SUBSTITUTE(SUBSTITUTE(I137,CHAR(160)," "),CHAR(9)," "),CHAR(10)," "),CHAR(11)," "),CHAR(12)," "),CHAR(13)," ")),validation_boundary_state))=0,SUMPRODUCT(--EXACT(TRIM(SUBSTITUTE(SUBSTITUTE(SUBSTITUTE(SUBSTITUTE(SUBSTITUTE(SUBSTITUTE(J137,CHAR(160)," "),CHAR(9)," "),CHAR(10)," "),CHAR(11)," "),CHAR(12)," "),CHAR(13)," ")),validation_boundary_effect))=0,SUMPRODUCT(--EXACT(TRIM(SUBSTITUTE(SUBSTITUTE(SUBSTITUTE(SUBSTITUTE(SUBSTITUTE(SUBSTITUTE(K137,CHAR(160)," "),CHAR(9)," "),CHAR(10)," "),CHAR(11)," "),CHAR(12)," "),CHAR(13)," ")),validation_boundary_state))=0,SUMPRODUCT(--EXACT(TRIM(SUBSTITUTE(SUBSTITUTE(SUBSTITUTE(SUBSTITUTE(SUBSTITUTE(SUBSTITUTE(L137,CHAR(160)," "),CHAR(9)," "),CHAR(10)," "),CHAR(11)," "),CHAR(12)," "),CHAR(13)," ")),validation_boundary_effect))=0,SUMPRODUCT(--EXACT(TRIM(SUBSTITUTE(SUBSTITUTE(SUBSTITUTE(SUBSTITUTE(SUBSTITUTE(SUBSTITUTE(M137,CHAR(160)," "),CHAR(9)," "),CHAR(10)," "),CHAR(11)," "),CHAR(12)," "),CHAR(13)," ")),validation_boundary_state))=0,SUMPRODUCT(--EXACT(TRIM(SUBSTITUTE(SUBSTITUTE(SUBSTITUTE(SUBSTITUTE(SUBSTITUTE(SUBSTITUTE(N137,CHAR(160)," "),CHAR(9)," "),CHAR(10)," "),CHAR(11)," "),CHAR(12)," "),CHAR(13)," ")),validation_boundary_effect))=0),"INVALID_INPUT",IF(OR(TRIM(SUBSTITUTE(SUBSTITUTE(SUBSTITUTE(SUBSTITUTE(SUBSTITUTE(SUBSTITUTE(G137,CHAR(160)," "),CHAR(9)," "),CHAR(10)," "),CHAR(11)," "),CHAR(12)," "),CHAR(13)," "))="UNRESOLVED",TRIM(SUBSTITUTE(SUBSTITUTE(SUBSTITUTE(SUBSTITUTE(SUBSTITUTE(SUBSTITUTE(H137,CHAR(160)," "),CHAR(9)," "),CHAR(10)," "),CHAR(11)," "),CHAR(12)," "),CHAR(13)," "))="UNKNOWN",TRIM(SUBSTITUTE(SUBSTITUTE(SUBSTITUTE(SUBSTITUTE(SUBSTITUTE(SUBSTITUTE(I137,CHAR(160)," "),CHAR(9)," "),CHAR(10)," "),CHAR(11)," "),CHAR(12)," "),CHAR(13)," "))="UNRESOLVED",TRIM(SUBSTITUTE(SUBSTITUTE(SUBSTITUTE(SUBSTITUTE(SUBSTITUTE(SUBSTITUTE(J137,CHAR(160)," "),CHAR(9)," "),CHAR(10)," "),CHAR(11)," "),CHAR(12)," "),CHAR(13)," "))="UNKNOWN",TRIM(SUBSTITUTE(SUBSTITUTE(SUBSTITUTE(SUBSTITUTE(SUBSTITUTE(SUBSTITUTE(K137,CHAR(160)," "),CHAR(9)," "),CHAR(10)," "),CHAR(11)," "),CHAR(12)," "),CHAR(13)," "))="UNRESOLVED",TRIM(SUBSTITUTE(SUBSTITUTE(SUBSTITUTE(SUBSTITUTE(SUBSTITUTE(SUBSTITUTE(L137,CHAR(160)," "),CHAR(9)," "),CHAR(10)," "),CHAR(11)," "),CHAR(12)," "),CHAR(13)," "))="UNKNOWN",TRIM(SUBSTITUTE(SUBSTITUTE(SUBSTITUTE(SUBSTITUTE(SUBSTITUTE(SUBSTITUTE(M137,CHAR(160)," "),CHAR(9)," "),CHAR(10)," "),CHAR(11)," "),CHAR(12)," "),CHAR(13)," "))="UNRESOLVED",TRIM(SUBSTITUTE(SUBSTITUTE(SUBSTITUTE(SUBSTITUTE(SUBSTITUTE(SUBSTITUTE(N137,CHAR(160)," "),CHAR(9)," "),CHAR(10)," "),CHAR(11)," "),CHAR(12)," "),CHAR(13)," "))="UNKNOWN"),"RESOLVE_SCOPE",IF(AND(TRIM(SUBSTITUTE(SUBSTITUTE(SUBSTITUTE(SUBSTITUTE(SUBSTITUTE(SUBSTITUTE(F137,CHAR(160)," "),CHAR(9)," "),CHAR(10)," "),CHAR(11)," "),CHAR(12)," "),CHAR(13)," "))="CURRENT",OR(TRIM(SUBSTITUTE(SUBSTITUTE(SUBSTITUTE(SUBSTITUTE(SUBSTITUTE(SUBSTITUTE(H137,CHAR(160)," "),CHAR(9)," "),CHAR(10)," "),CHAR(11)," "),CHAR(12)," "),CHAR(13)," "))="MATERIAL",TRIM(SUBSTITUTE(SUBSTITUTE(SUBSTITUTE(SUBSTITUTE(SUBSTITUTE(SUBSTITUTE(J137,CHAR(160)," "),CHAR(9)," "),CHAR(10)," "),CHAR(11)," "),CHAR(12)," "),CHAR(13)," "))="MATERIAL",TRIM(SUBSTITUTE(SUBSTITUTE(SUBSTITUTE(SUBSTITUTE(SUBSTITUTE(SUBSTITUTE(L137,CHAR(160)," "),CHAR(9)," "),CHAR(10)," "),CHAR(11)," "),CHAR(12)," "),CHAR(13)," "))="MATERIAL",TRIM(SUBSTITUTE(SUBSTITUTE(SUBSTITUTE(SUBSTITUTE(SUBSTITUTE(SUBSTITUTE(N137,CHAR(160)," "),CHAR(9)," "),CHAR(10)," "),CHAR(11)," "),CHAR(12)," "),CHAR(13)," "))="MATERIAL")),"REOPEN_VIEW",IF((--(TRIM(SUBSTITUTE(SUBSTITUTE(SUBSTITUTE(SUBSTITUTE(SUBSTITUTE(SUBSTITUTE(H137,CHAR(160)," "),CHAR(9)," "),CHAR(10)," "),CHAR(11)," "),CHAR(12)," "),CHAR(13)," "))="MATERIAL")+--(TRIM(SUBSTITUTE(SUBSTITUTE(SUBSTITUTE(SUBSTITUTE(SUBSTITUTE(SUBSTITUTE(J137,CHAR(160)," "),CHAR(9)," "),CHAR(10)," "),CHAR(11)," "),CHAR(12)," "),CHAR(13)," "))="MATERIAL")+--(TRIM(SUBSTITUTE(SUBSTITUTE(SUBSTITUTE(SUBSTITUTE(SUBSTITUTE(SUBSTITUTE(L137,CHAR(160)," "),CHAR(9)," "),CHAR(10)," "),CHAR(11)," "),CHAR(12)," "),CHAR(13)," "))="MATERIAL")+--(TRIM(SUBSTITUTE(SUBSTITUTE(SUBSTITUTE(SUBSTITUTE(SUBSTITUTE(SUBSTITUTE(N137,CHAR(160)," "),CHAR(9)," "),CHAR(10)," "),CHAR(11)," "),CHAR(12)," "),CHAR(13)," "))="MATERIAL"))&gt;1,"SPLIT_MULTIPLE",IF(TRIM(SUBSTITUTE(SUBSTITUTE(SUBSTITUTE(SUBSTITUTE(SUBSTITUTE(SUBSTITUTE(H137,CHAR(160)," "),CHAR(9)," "),CHAR(10)," "),CHAR(11)," "),CHAR(12)," "),CHAR(13)," "))="MATERIAL","SPLIT_BUYER",IF(TRIM(SUBSTITUTE(SUBSTITUTE(SUBSTITUTE(SUBSTITUTE(SUBSTITUTE(SUBSTITUTE(J137,CHAR(160)," "),CHAR(9)," "),CHAR(10)," "),CHAR(11)," "),CHAR(12)," "),CHAR(13)," "))="MATERIAL","SPLIT_OFFER",IF(TRIM(SUBSTITUTE(SUBSTITUTE(SUBSTITUTE(SUBSTITUTE(SUBSTITUTE(SUBSTITUTE(L137,CHAR(160)," "),CHAR(9)," "),CHAR(10)," "),CHAR(11)," "),CHAR(12)," "),CHAR(13)," "))="MATERIAL","SPLIT_MARKET",IF(TRIM(SUBSTITUTE(SUBSTITUTE(SUBSTITUTE(SUBSTITUTE(SUBSTITUTE(SUBSTITUTE(N137,CHAR(160)," "),CHAR(9)," "),CHAR(10)," "),CHAR(11)," "),CHAR(12)," "),CHAR(13)," "))="MATERIAL","SPLIT_GEOGRAPHY","USE_ONE_VIEW")))))))))))</f>
      </c>
      <c r="R137" s="46">
        <f>IF(Q137=O137,"PASS","FAIL")</f>
      </c>
      <c r="S137" t="str">
        <v>{"decision_use":"strategy","existing_view":"NONE","buyer_state":"ESTABLISHED","buyer_effect":"MATERIAL","buyer_label":"Enterprise buying group","offer_state":"ESTABLISHED","offer_effect":"MATERIAL","offer_label":"Enterprise platform","market_state":"ESTABLISHED","market_effect":"SAME","market_label":"Secure workflow coordination","geography_state":"ESTABLISHED","geography_effect":"MATERIAL","geography_label":"EU buyers with confirmed serviceability"}</v>
      </c>
      <c r="T137" t="str">
        <v>Workbook formula applies — original canonical fixture</v>
      </c>
      <c r="U137" t="str">
        <v>SPLIT_MULTIPLE</v>
      </c>
      <c r="V137" t="str">
        <v>OBJECT</v>
      </c>
      <c r="W137" t="str">
        <v>Enterprise buying group</v>
      </c>
      <c r="X137" t="str">
        <v>Enterprise platform</v>
      </c>
      <c r="Y137" t="str">
        <v>Secure workflow coordination</v>
      </c>
      <c r="Z137" t="str">
        <v>EU buyers with confirmed serviceability</v>
      </c>
      <c r="AA137" t="str">
        <v>COMPLETE</v>
      </c>
      <c r="AB137" t="str">
        <v>READY_FOR_HANDOFF</v>
      </c>
      <c r="AC137">
        <f>IF(OR(LEN(TRIM(SUBSTITUTE(SUBSTITUTE(SUBSTITUTE(SUBSTITUTE(SUBSTITUTE(SUBSTITUTE(W137,CHAR(160)," "),CHAR(9)," "),CHAR(10)," "),CHAR(11)," "),CHAR(12)," "),CHAR(13)," ")))=0,LEN(TRIM(SUBSTITUTE(SUBSTITUTE(SUBSTITUTE(SUBSTITUTE(SUBSTITUTE(SUBSTITUTE(X137,CHAR(160)," "),CHAR(9)," "),CHAR(10)," "),CHAR(11)," "),CHAR(12)," "),CHAR(13)," ")))=0,LEN(TRIM(SUBSTITUTE(SUBSTITUTE(SUBSTITUTE(SUBSTITUTE(SUBSTITUTE(SUBSTITUTE(Y137,CHAR(160)," "),CHAR(9)," "),CHAR(10)," "),CHAR(11)," "),CHAR(12)," "),CHAR(13)," ")))=0,LEN(TRIM(SUBSTITUTE(SUBSTITUTE(SUBSTITUTE(SUBSTITUTE(SUBSTITUTE(SUBSTITUTE(Z137,CHAR(160)," "),CHAR(9)," "),CHAR(10)," "),CHAR(11)," "),CHAR(12)," "),CHAR(13)," ")))=0),"INCOMPLETE","COMPLETE")</f>
      </c>
      <c r="AD137">
        <f>IF(AC137=AA137,"PASS","FAIL")</f>
      </c>
      <c r="AE137">
        <f>IF(OR(Q137="INVALID_INPUT",Q137="INCOMPLETE",Q137="RESOLVE_SCOPE",AC137="INCOMPLETE"),"NOT_READY_TO_PUBLISH","READY_FOR_HANDOFF")</f>
      </c>
      <c r="AF137">
        <f>IF(AE137=AB137,"PASS","FAIL")</f>
      </c>
    </row>
    <row r="138">
      <c r="A138" t="str">
        <v>INTERACT-009</v>
      </c>
      <c r="B138" t="str">
        <v>interaction</v>
      </c>
      <c r="C138" t="str">
        <v>Three-way buyer-market-geography interaction</v>
      </c>
      <c r="D138" t="str">
        <v>YES</v>
      </c>
      <c r="E138" s="40" t="str">
        <v>strategy</v>
      </c>
      <c r="F138" s="40" t="str">
        <v>NONE</v>
      </c>
      <c r="G138" s="40" t="str">
        <v>ESTABLISHED</v>
      </c>
      <c r="H138" s="40" t="str">
        <v>MATERIAL</v>
      </c>
      <c r="I138" s="40" t="str">
        <v>ESTABLISHED</v>
      </c>
      <c r="J138" s="40" t="str">
        <v>SAME</v>
      </c>
      <c r="K138" s="40" t="str">
        <v>ESTABLISHED</v>
      </c>
      <c r="L138" s="40" t="str">
        <v>MATERIAL</v>
      </c>
      <c r="M138" s="40" t="str">
        <v>ESTABLISHED</v>
      </c>
      <c r="N138" s="40" t="str">
        <v>MATERIAL</v>
      </c>
      <c r="O138" t="str">
        <v>SPLIT_MULTIPLE</v>
      </c>
      <c r="P138" t="str">
        <v>buyer|market|geography</v>
      </c>
      <c r="Q138" s="46">
        <f>IF(V138="OBJECT_INVALID_FIELD_TYPE","INVALID_INPUT",IF(V138&lt;&gt;"OBJECT","INCOMPLETE",IF(OR(LEN(TRIM(SUBSTITUTE(SUBSTITUTE(SUBSTITUTE(SUBSTITUTE(SUBSTITUTE(SUBSTITUTE(E138,CHAR(160)," "),CHAR(9)," "),CHAR(10)," "),CHAR(11)," "),CHAR(12)," "),CHAR(13)," ")))=0,LEN(TRIM(SUBSTITUTE(SUBSTITUTE(SUBSTITUTE(SUBSTITUTE(SUBSTITUTE(SUBSTITUTE(F138,CHAR(160)," "),CHAR(9)," "),CHAR(10)," "),CHAR(11)," "),CHAR(12)," "),CHAR(13)," ")))=0,LEN(TRIM(SUBSTITUTE(SUBSTITUTE(SUBSTITUTE(SUBSTITUTE(SUBSTITUTE(SUBSTITUTE(G138,CHAR(160)," "),CHAR(9)," "),CHAR(10)," "),CHAR(11)," "),CHAR(12)," "),CHAR(13)," ")))=0,LEN(TRIM(SUBSTITUTE(SUBSTITUTE(SUBSTITUTE(SUBSTITUTE(SUBSTITUTE(SUBSTITUTE(H138,CHAR(160)," "),CHAR(9)," "),CHAR(10)," "),CHAR(11)," "),CHAR(12)," "),CHAR(13)," ")))=0,LEN(TRIM(SUBSTITUTE(SUBSTITUTE(SUBSTITUTE(SUBSTITUTE(SUBSTITUTE(SUBSTITUTE(I138,CHAR(160)," "),CHAR(9)," "),CHAR(10)," "),CHAR(11)," "),CHAR(12)," "),CHAR(13)," ")))=0,LEN(TRIM(SUBSTITUTE(SUBSTITUTE(SUBSTITUTE(SUBSTITUTE(SUBSTITUTE(SUBSTITUTE(J138,CHAR(160)," "),CHAR(9)," "),CHAR(10)," "),CHAR(11)," "),CHAR(12)," "),CHAR(13)," ")))=0,LEN(TRIM(SUBSTITUTE(SUBSTITUTE(SUBSTITUTE(SUBSTITUTE(SUBSTITUTE(SUBSTITUTE(K138,CHAR(160)," "),CHAR(9)," "),CHAR(10)," "),CHAR(11)," "),CHAR(12)," "),CHAR(13)," ")))=0,LEN(TRIM(SUBSTITUTE(SUBSTITUTE(SUBSTITUTE(SUBSTITUTE(SUBSTITUTE(SUBSTITUTE(L138,CHAR(160)," "),CHAR(9)," "),CHAR(10)," "),CHAR(11)," "),CHAR(12)," "),CHAR(13)," ")))=0,LEN(TRIM(SUBSTITUTE(SUBSTITUTE(SUBSTITUTE(SUBSTITUTE(SUBSTITUTE(SUBSTITUTE(M138,CHAR(160)," "),CHAR(9)," "),CHAR(10)," "),CHAR(11)," "),CHAR(12)," "),CHAR(13)," ")))=0,LEN(TRIM(SUBSTITUTE(SUBSTITUTE(SUBSTITUTE(SUBSTITUTE(SUBSTITUTE(SUBSTITUTE(N138,CHAR(160)," "),CHAR(9)," "),CHAR(10)," "),CHAR(11)," "),CHAR(12)," "),CHAR(13)," ")))=0),"INCOMPLETE",IF(OR(SUMPRODUCT(--EXACT(TRIM(SUBSTITUTE(SUBSTITUTE(SUBSTITUTE(SUBSTITUTE(SUBSTITUTE(SUBSTITUTE(E138,CHAR(160)," "),CHAR(9)," "),CHAR(10)," "),CHAR(11)," "),CHAR(12)," "),CHAR(13)," ")),validation_decision_use))=0,SUMPRODUCT(--EXACT(TRIM(SUBSTITUTE(SUBSTITUTE(SUBSTITUTE(SUBSTITUTE(SUBSTITUTE(SUBSTITUTE(F138,CHAR(160)," "),CHAR(9)," "),CHAR(10)," "),CHAR(11)," "),CHAR(12)," "),CHAR(13)," ")),validation_existing_view))=0,SUMPRODUCT(--EXACT(TRIM(SUBSTITUTE(SUBSTITUTE(SUBSTITUTE(SUBSTITUTE(SUBSTITUTE(SUBSTITUTE(G138,CHAR(160)," "),CHAR(9)," "),CHAR(10)," "),CHAR(11)," "),CHAR(12)," "),CHAR(13)," ")),validation_boundary_state))=0,SUMPRODUCT(--EXACT(TRIM(SUBSTITUTE(SUBSTITUTE(SUBSTITUTE(SUBSTITUTE(SUBSTITUTE(SUBSTITUTE(H138,CHAR(160)," "),CHAR(9)," "),CHAR(10)," "),CHAR(11)," "),CHAR(12)," "),CHAR(13)," ")),validation_boundary_effect))=0,SUMPRODUCT(--EXACT(TRIM(SUBSTITUTE(SUBSTITUTE(SUBSTITUTE(SUBSTITUTE(SUBSTITUTE(SUBSTITUTE(I138,CHAR(160)," "),CHAR(9)," "),CHAR(10)," "),CHAR(11)," "),CHAR(12)," "),CHAR(13)," ")),validation_boundary_state))=0,SUMPRODUCT(--EXACT(TRIM(SUBSTITUTE(SUBSTITUTE(SUBSTITUTE(SUBSTITUTE(SUBSTITUTE(SUBSTITUTE(J138,CHAR(160)," "),CHAR(9)," "),CHAR(10)," "),CHAR(11)," "),CHAR(12)," "),CHAR(13)," ")),validation_boundary_effect))=0,SUMPRODUCT(--EXACT(TRIM(SUBSTITUTE(SUBSTITUTE(SUBSTITUTE(SUBSTITUTE(SUBSTITUTE(SUBSTITUTE(K138,CHAR(160)," "),CHAR(9)," "),CHAR(10)," "),CHAR(11)," "),CHAR(12)," "),CHAR(13)," ")),validation_boundary_state))=0,SUMPRODUCT(--EXACT(TRIM(SUBSTITUTE(SUBSTITUTE(SUBSTITUTE(SUBSTITUTE(SUBSTITUTE(SUBSTITUTE(L138,CHAR(160)," "),CHAR(9)," "),CHAR(10)," "),CHAR(11)," "),CHAR(12)," "),CHAR(13)," ")),validation_boundary_effect))=0,SUMPRODUCT(--EXACT(TRIM(SUBSTITUTE(SUBSTITUTE(SUBSTITUTE(SUBSTITUTE(SUBSTITUTE(SUBSTITUTE(M138,CHAR(160)," "),CHAR(9)," "),CHAR(10)," "),CHAR(11)," "),CHAR(12)," "),CHAR(13)," ")),validation_boundary_state))=0,SUMPRODUCT(--EXACT(TRIM(SUBSTITUTE(SUBSTITUTE(SUBSTITUTE(SUBSTITUTE(SUBSTITUTE(SUBSTITUTE(N138,CHAR(160)," "),CHAR(9)," "),CHAR(10)," "),CHAR(11)," "),CHAR(12)," "),CHAR(13)," ")),validation_boundary_effect))=0),"INVALID_INPUT",IF(OR(TRIM(SUBSTITUTE(SUBSTITUTE(SUBSTITUTE(SUBSTITUTE(SUBSTITUTE(SUBSTITUTE(G138,CHAR(160)," "),CHAR(9)," "),CHAR(10)," "),CHAR(11)," "),CHAR(12)," "),CHAR(13)," "))="UNRESOLVED",TRIM(SUBSTITUTE(SUBSTITUTE(SUBSTITUTE(SUBSTITUTE(SUBSTITUTE(SUBSTITUTE(H138,CHAR(160)," "),CHAR(9)," "),CHAR(10)," "),CHAR(11)," "),CHAR(12)," "),CHAR(13)," "))="UNKNOWN",TRIM(SUBSTITUTE(SUBSTITUTE(SUBSTITUTE(SUBSTITUTE(SUBSTITUTE(SUBSTITUTE(I138,CHAR(160)," "),CHAR(9)," "),CHAR(10)," "),CHAR(11)," "),CHAR(12)," "),CHAR(13)," "))="UNRESOLVED",TRIM(SUBSTITUTE(SUBSTITUTE(SUBSTITUTE(SUBSTITUTE(SUBSTITUTE(SUBSTITUTE(J138,CHAR(160)," "),CHAR(9)," "),CHAR(10)," "),CHAR(11)," "),CHAR(12)," "),CHAR(13)," "))="UNKNOWN",TRIM(SUBSTITUTE(SUBSTITUTE(SUBSTITUTE(SUBSTITUTE(SUBSTITUTE(SUBSTITUTE(K138,CHAR(160)," "),CHAR(9)," "),CHAR(10)," "),CHAR(11)," "),CHAR(12)," "),CHAR(13)," "))="UNRESOLVED",TRIM(SUBSTITUTE(SUBSTITUTE(SUBSTITUTE(SUBSTITUTE(SUBSTITUTE(SUBSTITUTE(L138,CHAR(160)," "),CHAR(9)," "),CHAR(10)," "),CHAR(11)," "),CHAR(12)," "),CHAR(13)," "))="UNKNOWN",TRIM(SUBSTITUTE(SUBSTITUTE(SUBSTITUTE(SUBSTITUTE(SUBSTITUTE(SUBSTITUTE(M138,CHAR(160)," "),CHAR(9)," "),CHAR(10)," "),CHAR(11)," "),CHAR(12)," "),CHAR(13)," "))="UNRESOLVED",TRIM(SUBSTITUTE(SUBSTITUTE(SUBSTITUTE(SUBSTITUTE(SUBSTITUTE(SUBSTITUTE(N138,CHAR(160)," "),CHAR(9)," "),CHAR(10)," "),CHAR(11)," "),CHAR(12)," "),CHAR(13)," "))="UNKNOWN"),"RESOLVE_SCOPE",IF(AND(TRIM(SUBSTITUTE(SUBSTITUTE(SUBSTITUTE(SUBSTITUTE(SUBSTITUTE(SUBSTITUTE(F138,CHAR(160)," "),CHAR(9)," "),CHAR(10)," "),CHAR(11)," "),CHAR(12)," "),CHAR(13)," "))="CURRENT",OR(TRIM(SUBSTITUTE(SUBSTITUTE(SUBSTITUTE(SUBSTITUTE(SUBSTITUTE(SUBSTITUTE(H138,CHAR(160)," "),CHAR(9)," "),CHAR(10)," "),CHAR(11)," "),CHAR(12)," "),CHAR(13)," "))="MATERIAL",TRIM(SUBSTITUTE(SUBSTITUTE(SUBSTITUTE(SUBSTITUTE(SUBSTITUTE(SUBSTITUTE(J138,CHAR(160)," "),CHAR(9)," "),CHAR(10)," "),CHAR(11)," "),CHAR(12)," "),CHAR(13)," "))="MATERIAL",TRIM(SUBSTITUTE(SUBSTITUTE(SUBSTITUTE(SUBSTITUTE(SUBSTITUTE(SUBSTITUTE(L138,CHAR(160)," "),CHAR(9)," "),CHAR(10)," "),CHAR(11)," "),CHAR(12)," "),CHAR(13)," "))="MATERIAL",TRIM(SUBSTITUTE(SUBSTITUTE(SUBSTITUTE(SUBSTITUTE(SUBSTITUTE(SUBSTITUTE(N138,CHAR(160)," "),CHAR(9)," "),CHAR(10)," "),CHAR(11)," "),CHAR(12)," "),CHAR(13)," "))="MATERIAL")),"REOPEN_VIEW",IF((--(TRIM(SUBSTITUTE(SUBSTITUTE(SUBSTITUTE(SUBSTITUTE(SUBSTITUTE(SUBSTITUTE(H138,CHAR(160)," "),CHAR(9)," "),CHAR(10)," "),CHAR(11)," "),CHAR(12)," "),CHAR(13)," "))="MATERIAL")+--(TRIM(SUBSTITUTE(SUBSTITUTE(SUBSTITUTE(SUBSTITUTE(SUBSTITUTE(SUBSTITUTE(J138,CHAR(160)," "),CHAR(9)," "),CHAR(10)," "),CHAR(11)," "),CHAR(12)," "),CHAR(13)," "))="MATERIAL")+--(TRIM(SUBSTITUTE(SUBSTITUTE(SUBSTITUTE(SUBSTITUTE(SUBSTITUTE(SUBSTITUTE(L138,CHAR(160)," "),CHAR(9)," "),CHAR(10)," "),CHAR(11)," "),CHAR(12)," "),CHAR(13)," "))="MATERIAL")+--(TRIM(SUBSTITUTE(SUBSTITUTE(SUBSTITUTE(SUBSTITUTE(SUBSTITUTE(SUBSTITUTE(N138,CHAR(160)," "),CHAR(9)," "),CHAR(10)," "),CHAR(11)," "),CHAR(12)," "),CHAR(13)," "))="MATERIAL"))&gt;1,"SPLIT_MULTIPLE",IF(TRIM(SUBSTITUTE(SUBSTITUTE(SUBSTITUTE(SUBSTITUTE(SUBSTITUTE(SUBSTITUTE(H138,CHAR(160)," "),CHAR(9)," "),CHAR(10)," "),CHAR(11)," "),CHAR(12)," "),CHAR(13)," "))="MATERIAL","SPLIT_BUYER",IF(TRIM(SUBSTITUTE(SUBSTITUTE(SUBSTITUTE(SUBSTITUTE(SUBSTITUTE(SUBSTITUTE(J138,CHAR(160)," "),CHAR(9)," "),CHAR(10)," "),CHAR(11)," "),CHAR(12)," "),CHAR(13)," "))="MATERIAL","SPLIT_OFFER",IF(TRIM(SUBSTITUTE(SUBSTITUTE(SUBSTITUTE(SUBSTITUTE(SUBSTITUTE(SUBSTITUTE(L138,CHAR(160)," "),CHAR(9)," "),CHAR(10)," "),CHAR(11)," "),CHAR(12)," "),CHAR(13)," "))="MATERIAL","SPLIT_MARKET",IF(TRIM(SUBSTITUTE(SUBSTITUTE(SUBSTITUTE(SUBSTITUTE(SUBSTITUTE(SUBSTITUTE(N138,CHAR(160)," "),CHAR(9)," "),CHAR(10)," "),CHAR(11)," "),CHAR(12)," "),CHAR(13)," "))="MATERIAL","SPLIT_GEOGRAPHY","USE_ONE_VIEW")))))))))))</f>
      </c>
      <c r="R138" s="46">
        <f>IF(Q138=O138,"PASS","FAIL")</f>
      </c>
      <c r="S138" t="str">
        <v>{"decision_use":"strategy","existing_view":"NONE","buyer_state":"ESTABLISHED","buyer_effect":"MATERIAL","buyer_label":"Enterprise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138" t="str">
        <v>Workbook formula applies — original canonical fixture</v>
      </c>
      <c r="U138" t="str">
        <v>SPLIT_MULTIPLE</v>
      </c>
      <c r="V138" t="str">
        <v>OBJECT</v>
      </c>
      <c r="W138" t="str">
        <v>Enterprise buying group</v>
      </c>
      <c r="X138" t="str">
        <v>Enterprise platform</v>
      </c>
      <c r="Y138" t="str">
        <v>Secure workflow coordination</v>
      </c>
      <c r="Z138" t="str">
        <v>EU buyers with confirmed serviceability</v>
      </c>
      <c r="AA138" t="str">
        <v>COMPLETE</v>
      </c>
      <c r="AB138" t="str">
        <v>READY_FOR_HANDOFF</v>
      </c>
      <c r="AC138">
        <f>IF(OR(LEN(TRIM(SUBSTITUTE(SUBSTITUTE(SUBSTITUTE(SUBSTITUTE(SUBSTITUTE(SUBSTITUTE(W138,CHAR(160)," "),CHAR(9)," "),CHAR(10)," "),CHAR(11)," "),CHAR(12)," "),CHAR(13)," ")))=0,LEN(TRIM(SUBSTITUTE(SUBSTITUTE(SUBSTITUTE(SUBSTITUTE(SUBSTITUTE(SUBSTITUTE(X138,CHAR(160)," "),CHAR(9)," "),CHAR(10)," "),CHAR(11)," "),CHAR(12)," "),CHAR(13)," ")))=0,LEN(TRIM(SUBSTITUTE(SUBSTITUTE(SUBSTITUTE(SUBSTITUTE(SUBSTITUTE(SUBSTITUTE(Y138,CHAR(160)," "),CHAR(9)," "),CHAR(10)," "),CHAR(11)," "),CHAR(12)," "),CHAR(13)," ")))=0,LEN(TRIM(SUBSTITUTE(SUBSTITUTE(SUBSTITUTE(SUBSTITUTE(SUBSTITUTE(SUBSTITUTE(Z138,CHAR(160)," "),CHAR(9)," "),CHAR(10)," "),CHAR(11)," "),CHAR(12)," "),CHAR(13)," ")))=0),"INCOMPLETE","COMPLETE")</f>
      </c>
      <c r="AD138">
        <f>IF(AC138=AA138,"PASS","FAIL")</f>
      </c>
      <c r="AE138">
        <f>IF(OR(Q138="INVALID_INPUT",Q138="INCOMPLETE",Q138="RESOLVE_SCOPE",AC138="INCOMPLETE"),"NOT_READY_TO_PUBLISH","READY_FOR_HANDOFF")</f>
      </c>
      <c r="AF138">
        <f>IF(AE138=AB138,"PASS","FAIL")</f>
      </c>
    </row>
    <row r="139">
      <c r="A139" t="str">
        <v>INTERACT-010</v>
      </c>
      <c r="B139" t="str">
        <v>interaction</v>
      </c>
      <c r="C139" t="str">
        <v>Three-way offer-market-geography interaction</v>
      </c>
      <c r="D139" t="str">
        <v>YES</v>
      </c>
      <c r="E139" s="40" t="str">
        <v>strategy</v>
      </c>
      <c r="F139" s="40" t="str">
        <v>NONE</v>
      </c>
      <c r="G139" s="40" t="str">
        <v>ESTABLISHED</v>
      </c>
      <c r="H139" s="40" t="str">
        <v>SAME</v>
      </c>
      <c r="I139" s="40" t="str">
        <v>ESTABLISHED</v>
      </c>
      <c r="J139" s="40" t="str">
        <v>MATERIAL</v>
      </c>
      <c r="K139" s="40" t="str">
        <v>ESTABLISHED</v>
      </c>
      <c r="L139" s="40" t="str">
        <v>MATERIAL</v>
      </c>
      <c r="M139" s="40" t="str">
        <v>ESTABLISHED</v>
      </c>
      <c r="N139" s="40" t="str">
        <v>MATERIAL</v>
      </c>
      <c r="O139" t="str">
        <v>SPLIT_MULTIPLE</v>
      </c>
      <c r="P139" t="str">
        <v>offer|market|geography</v>
      </c>
      <c r="Q139" s="46">
        <f>IF(V139="OBJECT_INVALID_FIELD_TYPE","INVALID_INPUT",IF(V139&lt;&gt;"OBJECT","INCOMPLETE",IF(OR(LEN(TRIM(SUBSTITUTE(SUBSTITUTE(SUBSTITUTE(SUBSTITUTE(SUBSTITUTE(SUBSTITUTE(E139,CHAR(160)," "),CHAR(9)," "),CHAR(10)," "),CHAR(11)," "),CHAR(12)," "),CHAR(13)," ")))=0,LEN(TRIM(SUBSTITUTE(SUBSTITUTE(SUBSTITUTE(SUBSTITUTE(SUBSTITUTE(SUBSTITUTE(F139,CHAR(160)," "),CHAR(9)," "),CHAR(10)," "),CHAR(11)," "),CHAR(12)," "),CHAR(13)," ")))=0,LEN(TRIM(SUBSTITUTE(SUBSTITUTE(SUBSTITUTE(SUBSTITUTE(SUBSTITUTE(SUBSTITUTE(G139,CHAR(160)," "),CHAR(9)," "),CHAR(10)," "),CHAR(11)," "),CHAR(12)," "),CHAR(13)," ")))=0,LEN(TRIM(SUBSTITUTE(SUBSTITUTE(SUBSTITUTE(SUBSTITUTE(SUBSTITUTE(SUBSTITUTE(H139,CHAR(160)," "),CHAR(9)," "),CHAR(10)," "),CHAR(11)," "),CHAR(12)," "),CHAR(13)," ")))=0,LEN(TRIM(SUBSTITUTE(SUBSTITUTE(SUBSTITUTE(SUBSTITUTE(SUBSTITUTE(SUBSTITUTE(I139,CHAR(160)," "),CHAR(9)," "),CHAR(10)," "),CHAR(11)," "),CHAR(12)," "),CHAR(13)," ")))=0,LEN(TRIM(SUBSTITUTE(SUBSTITUTE(SUBSTITUTE(SUBSTITUTE(SUBSTITUTE(SUBSTITUTE(J139,CHAR(160)," "),CHAR(9)," "),CHAR(10)," "),CHAR(11)," "),CHAR(12)," "),CHAR(13)," ")))=0,LEN(TRIM(SUBSTITUTE(SUBSTITUTE(SUBSTITUTE(SUBSTITUTE(SUBSTITUTE(SUBSTITUTE(K139,CHAR(160)," "),CHAR(9)," "),CHAR(10)," "),CHAR(11)," "),CHAR(12)," "),CHAR(13)," ")))=0,LEN(TRIM(SUBSTITUTE(SUBSTITUTE(SUBSTITUTE(SUBSTITUTE(SUBSTITUTE(SUBSTITUTE(L139,CHAR(160)," "),CHAR(9)," "),CHAR(10)," "),CHAR(11)," "),CHAR(12)," "),CHAR(13)," ")))=0,LEN(TRIM(SUBSTITUTE(SUBSTITUTE(SUBSTITUTE(SUBSTITUTE(SUBSTITUTE(SUBSTITUTE(M139,CHAR(160)," "),CHAR(9)," "),CHAR(10)," "),CHAR(11)," "),CHAR(12)," "),CHAR(13)," ")))=0,LEN(TRIM(SUBSTITUTE(SUBSTITUTE(SUBSTITUTE(SUBSTITUTE(SUBSTITUTE(SUBSTITUTE(N139,CHAR(160)," "),CHAR(9)," "),CHAR(10)," "),CHAR(11)," "),CHAR(12)," "),CHAR(13)," ")))=0),"INCOMPLETE",IF(OR(SUMPRODUCT(--EXACT(TRIM(SUBSTITUTE(SUBSTITUTE(SUBSTITUTE(SUBSTITUTE(SUBSTITUTE(SUBSTITUTE(E139,CHAR(160)," "),CHAR(9)," "),CHAR(10)," "),CHAR(11)," "),CHAR(12)," "),CHAR(13)," ")),validation_decision_use))=0,SUMPRODUCT(--EXACT(TRIM(SUBSTITUTE(SUBSTITUTE(SUBSTITUTE(SUBSTITUTE(SUBSTITUTE(SUBSTITUTE(F139,CHAR(160)," "),CHAR(9)," "),CHAR(10)," "),CHAR(11)," "),CHAR(12)," "),CHAR(13)," ")),validation_existing_view))=0,SUMPRODUCT(--EXACT(TRIM(SUBSTITUTE(SUBSTITUTE(SUBSTITUTE(SUBSTITUTE(SUBSTITUTE(SUBSTITUTE(G139,CHAR(160)," "),CHAR(9)," "),CHAR(10)," "),CHAR(11)," "),CHAR(12)," "),CHAR(13)," ")),validation_boundary_state))=0,SUMPRODUCT(--EXACT(TRIM(SUBSTITUTE(SUBSTITUTE(SUBSTITUTE(SUBSTITUTE(SUBSTITUTE(SUBSTITUTE(H139,CHAR(160)," "),CHAR(9)," "),CHAR(10)," "),CHAR(11)," "),CHAR(12)," "),CHAR(13)," ")),validation_boundary_effect))=0,SUMPRODUCT(--EXACT(TRIM(SUBSTITUTE(SUBSTITUTE(SUBSTITUTE(SUBSTITUTE(SUBSTITUTE(SUBSTITUTE(I139,CHAR(160)," "),CHAR(9)," "),CHAR(10)," "),CHAR(11)," "),CHAR(12)," "),CHAR(13)," ")),validation_boundary_state))=0,SUMPRODUCT(--EXACT(TRIM(SUBSTITUTE(SUBSTITUTE(SUBSTITUTE(SUBSTITUTE(SUBSTITUTE(SUBSTITUTE(J139,CHAR(160)," "),CHAR(9)," "),CHAR(10)," "),CHAR(11)," "),CHAR(12)," "),CHAR(13)," ")),validation_boundary_effect))=0,SUMPRODUCT(--EXACT(TRIM(SUBSTITUTE(SUBSTITUTE(SUBSTITUTE(SUBSTITUTE(SUBSTITUTE(SUBSTITUTE(K139,CHAR(160)," "),CHAR(9)," "),CHAR(10)," "),CHAR(11)," "),CHAR(12)," "),CHAR(13)," ")),validation_boundary_state))=0,SUMPRODUCT(--EXACT(TRIM(SUBSTITUTE(SUBSTITUTE(SUBSTITUTE(SUBSTITUTE(SUBSTITUTE(SUBSTITUTE(L139,CHAR(160)," "),CHAR(9)," "),CHAR(10)," "),CHAR(11)," "),CHAR(12)," "),CHAR(13)," ")),validation_boundary_effect))=0,SUMPRODUCT(--EXACT(TRIM(SUBSTITUTE(SUBSTITUTE(SUBSTITUTE(SUBSTITUTE(SUBSTITUTE(SUBSTITUTE(M139,CHAR(160)," "),CHAR(9)," "),CHAR(10)," "),CHAR(11)," "),CHAR(12)," "),CHAR(13)," ")),validation_boundary_state))=0,SUMPRODUCT(--EXACT(TRIM(SUBSTITUTE(SUBSTITUTE(SUBSTITUTE(SUBSTITUTE(SUBSTITUTE(SUBSTITUTE(N139,CHAR(160)," "),CHAR(9)," "),CHAR(10)," "),CHAR(11)," "),CHAR(12)," "),CHAR(13)," ")),validation_boundary_effect))=0),"INVALID_INPUT",IF(OR(TRIM(SUBSTITUTE(SUBSTITUTE(SUBSTITUTE(SUBSTITUTE(SUBSTITUTE(SUBSTITUTE(G139,CHAR(160)," "),CHAR(9)," "),CHAR(10)," "),CHAR(11)," "),CHAR(12)," "),CHAR(13)," "))="UNRESOLVED",TRIM(SUBSTITUTE(SUBSTITUTE(SUBSTITUTE(SUBSTITUTE(SUBSTITUTE(SUBSTITUTE(H139,CHAR(160)," "),CHAR(9)," "),CHAR(10)," "),CHAR(11)," "),CHAR(12)," "),CHAR(13)," "))="UNKNOWN",TRIM(SUBSTITUTE(SUBSTITUTE(SUBSTITUTE(SUBSTITUTE(SUBSTITUTE(SUBSTITUTE(I139,CHAR(160)," "),CHAR(9)," "),CHAR(10)," "),CHAR(11)," "),CHAR(12)," "),CHAR(13)," "))="UNRESOLVED",TRIM(SUBSTITUTE(SUBSTITUTE(SUBSTITUTE(SUBSTITUTE(SUBSTITUTE(SUBSTITUTE(J139,CHAR(160)," "),CHAR(9)," "),CHAR(10)," "),CHAR(11)," "),CHAR(12)," "),CHAR(13)," "))="UNKNOWN",TRIM(SUBSTITUTE(SUBSTITUTE(SUBSTITUTE(SUBSTITUTE(SUBSTITUTE(SUBSTITUTE(K139,CHAR(160)," "),CHAR(9)," "),CHAR(10)," "),CHAR(11)," "),CHAR(12)," "),CHAR(13)," "))="UNRESOLVED",TRIM(SUBSTITUTE(SUBSTITUTE(SUBSTITUTE(SUBSTITUTE(SUBSTITUTE(SUBSTITUTE(L139,CHAR(160)," "),CHAR(9)," "),CHAR(10)," "),CHAR(11)," "),CHAR(12)," "),CHAR(13)," "))="UNKNOWN",TRIM(SUBSTITUTE(SUBSTITUTE(SUBSTITUTE(SUBSTITUTE(SUBSTITUTE(SUBSTITUTE(M139,CHAR(160)," "),CHAR(9)," "),CHAR(10)," "),CHAR(11)," "),CHAR(12)," "),CHAR(13)," "))="UNRESOLVED",TRIM(SUBSTITUTE(SUBSTITUTE(SUBSTITUTE(SUBSTITUTE(SUBSTITUTE(SUBSTITUTE(N139,CHAR(160)," "),CHAR(9)," "),CHAR(10)," "),CHAR(11)," "),CHAR(12)," "),CHAR(13)," "))="UNKNOWN"),"RESOLVE_SCOPE",IF(AND(TRIM(SUBSTITUTE(SUBSTITUTE(SUBSTITUTE(SUBSTITUTE(SUBSTITUTE(SUBSTITUTE(F139,CHAR(160)," "),CHAR(9)," "),CHAR(10)," "),CHAR(11)," "),CHAR(12)," "),CHAR(13)," "))="CURRENT",OR(TRIM(SUBSTITUTE(SUBSTITUTE(SUBSTITUTE(SUBSTITUTE(SUBSTITUTE(SUBSTITUTE(H139,CHAR(160)," "),CHAR(9)," "),CHAR(10)," "),CHAR(11)," "),CHAR(12)," "),CHAR(13)," "))="MATERIAL",TRIM(SUBSTITUTE(SUBSTITUTE(SUBSTITUTE(SUBSTITUTE(SUBSTITUTE(SUBSTITUTE(J139,CHAR(160)," "),CHAR(9)," "),CHAR(10)," "),CHAR(11)," "),CHAR(12)," "),CHAR(13)," "))="MATERIAL",TRIM(SUBSTITUTE(SUBSTITUTE(SUBSTITUTE(SUBSTITUTE(SUBSTITUTE(SUBSTITUTE(L139,CHAR(160)," "),CHAR(9)," "),CHAR(10)," "),CHAR(11)," "),CHAR(12)," "),CHAR(13)," "))="MATERIAL",TRIM(SUBSTITUTE(SUBSTITUTE(SUBSTITUTE(SUBSTITUTE(SUBSTITUTE(SUBSTITUTE(N139,CHAR(160)," "),CHAR(9)," "),CHAR(10)," "),CHAR(11)," "),CHAR(12)," "),CHAR(13)," "))="MATERIAL")),"REOPEN_VIEW",IF((--(TRIM(SUBSTITUTE(SUBSTITUTE(SUBSTITUTE(SUBSTITUTE(SUBSTITUTE(SUBSTITUTE(H139,CHAR(160)," "),CHAR(9)," "),CHAR(10)," "),CHAR(11)," "),CHAR(12)," "),CHAR(13)," "))="MATERIAL")+--(TRIM(SUBSTITUTE(SUBSTITUTE(SUBSTITUTE(SUBSTITUTE(SUBSTITUTE(SUBSTITUTE(J139,CHAR(160)," "),CHAR(9)," "),CHAR(10)," "),CHAR(11)," "),CHAR(12)," "),CHAR(13)," "))="MATERIAL")+--(TRIM(SUBSTITUTE(SUBSTITUTE(SUBSTITUTE(SUBSTITUTE(SUBSTITUTE(SUBSTITUTE(L139,CHAR(160)," "),CHAR(9)," "),CHAR(10)," "),CHAR(11)," "),CHAR(12)," "),CHAR(13)," "))="MATERIAL")+--(TRIM(SUBSTITUTE(SUBSTITUTE(SUBSTITUTE(SUBSTITUTE(SUBSTITUTE(SUBSTITUTE(N139,CHAR(160)," "),CHAR(9)," "),CHAR(10)," "),CHAR(11)," "),CHAR(12)," "),CHAR(13)," "))="MATERIAL"))&gt;1,"SPLIT_MULTIPLE",IF(TRIM(SUBSTITUTE(SUBSTITUTE(SUBSTITUTE(SUBSTITUTE(SUBSTITUTE(SUBSTITUTE(H139,CHAR(160)," "),CHAR(9)," "),CHAR(10)," "),CHAR(11)," "),CHAR(12)," "),CHAR(13)," "))="MATERIAL","SPLIT_BUYER",IF(TRIM(SUBSTITUTE(SUBSTITUTE(SUBSTITUTE(SUBSTITUTE(SUBSTITUTE(SUBSTITUTE(J139,CHAR(160)," "),CHAR(9)," "),CHAR(10)," "),CHAR(11)," "),CHAR(12)," "),CHAR(13)," "))="MATERIAL","SPLIT_OFFER",IF(TRIM(SUBSTITUTE(SUBSTITUTE(SUBSTITUTE(SUBSTITUTE(SUBSTITUTE(SUBSTITUTE(L139,CHAR(160)," "),CHAR(9)," "),CHAR(10)," "),CHAR(11)," "),CHAR(12)," "),CHAR(13)," "))="MATERIAL","SPLIT_MARKET",IF(TRIM(SUBSTITUTE(SUBSTITUTE(SUBSTITUTE(SUBSTITUTE(SUBSTITUTE(SUBSTITUTE(N139,CHAR(160)," "),CHAR(9)," "),CHAR(10)," "),CHAR(11)," "),CHAR(12)," "),CHAR(13)," "))="MATERIAL","SPLIT_GEOGRAPHY","USE_ONE_VIEW")))))))))))</f>
      </c>
      <c r="R139" s="46">
        <f>IF(Q139=O139,"PASS","FAIL")</f>
      </c>
      <c r="S139" t="str">
        <v>{"decision_use":"strategy","existing_view":"NONE","buyer_state":"ESTABLISHED","buyer_effect":"SAME","buyer_label":"Enterprise buying group","offer_state":"ESTABLISHED","offer_effect":"MATERIAL","offer_label":"Enterprise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139" t="str">
        <v>Workbook formula applies — original canonical fixture</v>
      </c>
      <c r="U139" t="str">
        <v>SPLIT_MULTIPLE</v>
      </c>
      <c r="V139" t="str">
        <v>OBJECT</v>
      </c>
      <c r="W139" t="str">
        <v>Enterprise buying group</v>
      </c>
      <c r="X139" t="str">
        <v>Enterprise platform</v>
      </c>
      <c r="Y139" t="str">
        <v>Secure workflow coordination</v>
      </c>
      <c r="Z139" t="str">
        <v>EU buyers with confirmed serviceability</v>
      </c>
      <c r="AA139" t="str">
        <v>COMPLETE</v>
      </c>
      <c r="AB139" t="str">
        <v>READY_FOR_HANDOFF</v>
      </c>
      <c r="AC139">
        <f>IF(OR(LEN(TRIM(SUBSTITUTE(SUBSTITUTE(SUBSTITUTE(SUBSTITUTE(SUBSTITUTE(SUBSTITUTE(W139,CHAR(160)," "),CHAR(9)," "),CHAR(10)," "),CHAR(11)," "),CHAR(12)," "),CHAR(13)," ")))=0,LEN(TRIM(SUBSTITUTE(SUBSTITUTE(SUBSTITUTE(SUBSTITUTE(SUBSTITUTE(SUBSTITUTE(X139,CHAR(160)," "),CHAR(9)," "),CHAR(10)," "),CHAR(11)," "),CHAR(12)," "),CHAR(13)," ")))=0,LEN(TRIM(SUBSTITUTE(SUBSTITUTE(SUBSTITUTE(SUBSTITUTE(SUBSTITUTE(SUBSTITUTE(Y139,CHAR(160)," "),CHAR(9)," "),CHAR(10)," "),CHAR(11)," "),CHAR(12)," "),CHAR(13)," ")))=0,LEN(TRIM(SUBSTITUTE(SUBSTITUTE(SUBSTITUTE(SUBSTITUTE(SUBSTITUTE(SUBSTITUTE(Z139,CHAR(160)," "),CHAR(9)," "),CHAR(10)," "),CHAR(11)," "),CHAR(12)," "),CHAR(13)," ")))=0),"INCOMPLETE","COMPLETE")</f>
      </c>
      <c r="AD139">
        <f>IF(AC139=AA139,"PASS","FAIL")</f>
      </c>
      <c r="AE139">
        <f>IF(OR(Q139="INVALID_INPUT",Q139="INCOMPLETE",Q139="RESOLVE_SCOPE",AC139="INCOMPLETE"),"NOT_READY_TO_PUBLISH","READY_FOR_HANDOFF")</f>
      </c>
      <c r="AF139">
        <f>IF(AE139=AB139,"PASS","FAIL")</f>
      </c>
    </row>
    <row r="140">
      <c r="A140" t="str">
        <v>INTERACT-011</v>
      </c>
      <c r="B140" t="str">
        <v>interaction</v>
      </c>
      <c r="C140" t="str">
        <v>All four materially differ</v>
      </c>
      <c r="D140" t="str">
        <v>YES</v>
      </c>
      <c r="E140" s="40" t="str">
        <v>strategy</v>
      </c>
      <c r="F140" s="40" t="str">
        <v>NONE</v>
      </c>
      <c r="G140" s="40" t="str">
        <v>ESTABLISHED</v>
      </c>
      <c r="H140" s="40" t="str">
        <v>MATERIAL</v>
      </c>
      <c r="I140" s="40" t="str">
        <v>ESTABLISHED</v>
      </c>
      <c r="J140" s="40" t="str">
        <v>MATERIAL</v>
      </c>
      <c r="K140" s="40" t="str">
        <v>ESTABLISHED</v>
      </c>
      <c r="L140" s="40" t="str">
        <v>MATERIAL</v>
      </c>
      <c r="M140" s="40" t="str">
        <v>ESTABLISHED</v>
      </c>
      <c r="N140" s="40" t="str">
        <v>MATERIAL</v>
      </c>
      <c r="O140" t="str">
        <v>SPLIT_MULTIPLE</v>
      </c>
      <c r="P140" t="str">
        <v>buyer|offer|market|geography</v>
      </c>
      <c r="Q140" s="46">
        <f>IF(V140="OBJECT_INVALID_FIELD_TYPE","INVALID_INPUT",IF(V140&lt;&gt;"OBJECT","INCOMPLETE",IF(OR(LEN(TRIM(SUBSTITUTE(SUBSTITUTE(SUBSTITUTE(SUBSTITUTE(SUBSTITUTE(SUBSTITUTE(E140,CHAR(160)," "),CHAR(9)," "),CHAR(10)," "),CHAR(11)," "),CHAR(12)," "),CHAR(13)," ")))=0,LEN(TRIM(SUBSTITUTE(SUBSTITUTE(SUBSTITUTE(SUBSTITUTE(SUBSTITUTE(SUBSTITUTE(F140,CHAR(160)," "),CHAR(9)," "),CHAR(10)," "),CHAR(11)," "),CHAR(12)," "),CHAR(13)," ")))=0,LEN(TRIM(SUBSTITUTE(SUBSTITUTE(SUBSTITUTE(SUBSTITUTE(SUBSTITUTE(SUBSTITUTE(G140,CHAR(160)," "),CHAR(9)," "),CHAR(10)," "),CHAR(11)," "),CHAR(12)," "),CHAR(13)," ")))=0,LEN(TRIM(SUBSTITUTE(SUBSTITUTE(SUBSTITUTE(SUBSTITUTE(SUBSTITUTE(SUBSTITUTE(H140,CHAR(160)," "),CHAR(9)," "),CHAR(10)," "),CHAR(11)," "),CHAR(12)," "),CHAR(13)," ")))=0,LEN(TRIM(SUBSTITUTE(SUBSTITUTE(SUBSTITUTE(SUBSTITUTE(SUBSTITUTE(SUBSTITUTE(I140,CHAR(160)," "),CHAR(9)," "),CHAR(10)," "),CHAR(11)," "),CHAR(12)," "),CHAR(13)," ")))=0,LEN(TRIM(SUBSTITUTE(SUBSTITUTE(SUBSTITUTE(SUBSTITUTE(SUBSTITUTE(SUBSTITUTE(J140,CHAR(160)," "),CHAR(9)," "),CHAR(10)," "),CHAR(11)," "),CHAR(12)," "),CHAR(13)," ")))=0,LEN(TRIM(SUBSTITUTE(SUBSTITUTE(SUBSTITUTE(SUBSTITUTE(SUBSTITUTE(SUBSTITUTE(K140,CHAR(160)," "),CHAR(9)," "),CHAR(10)," "),CHAR(11)," "),CHAR(12)," "),CHAR(13)," ")))=0,LEN(TRIM(SUBSTITUTE(SUBSTITUTE(SUBSTITUTE(SUBSTITUTE(SUBSTITUTE(SUBSTITUTE(L140,CHAR(160)," "),CHAR(9)," "),CHAR(10)," "),CHAR(11)," "),CHAR(12)," "),CHAR(13)," ")))=0,LEN(TRIM(SUBSTITUTE(SUBSTITUTE(SUBSTITUTE(SUBSTITUTE(SUBSTITUTE(SUBSTITUTE(M140,CHAR(160)," "),CHAR(9)," "),CHAR(10)," "),CHAR(11)," "),CHAR(12)," "),CHAR(13)," ")))=0,LEN(TRIM(SUBSTITUTE(SUBSTITUTE(SUBSTITUTE(SUBSTITUTE(SUBSTITUTE(SUBSTITUTE(N140,CHAR(160)," "),CHAR(9)," "),CHAR(10)," "),CHAR(11)," "),CHAR(12)," "),CHAR(13)," ")))=0),"INCOMPLETE",IF(OR(SUMPRODUCT(--EXACT(TRIM(SUBSTITUTE(SUBSTITUTE(SUBSTITUTE(SUBSTITUTE(SUBSTITUTE(SUBSTITUTE(E140,CHAR(160)," "),CHAR(9)," "),CHAR(10)," "),CHAR(11)," "),CHAR(12)," "),CHAR(13)," ")),validation_decision_use))=0,SUMPRODUCT(--EXACT(TRIM(SUBSTITUTE(SUBSTITUTE(SUBSTITUTE(SUBSTITUTE(SUBSTITUTE(SUBSTITUTE(F140,CHAR(160)," "),CHAR(9)," "),CHAR(10)," "),CHAR(11)," "),CHAR(12)," "),CHAR(13)," ")),validation_existing_view))=0,SUMPRODUCT(--EXACT(TRIM(SUBSTITUTE(SUBSTITUTE(SUBSTITUTE(SUBSTITUTE(SUBSTITUTE(SUBSTITUTE(G140,CHAR(160)," "),CHAR(9)," "),CHAR(10)," "),CHAR(11)," "),CHAR(12)," "),CHAR(13)," ")),validation_boundary_state))=0,SUMPRODUCT(--EXACT(TRIM(SUBSTITUTE(SUBSTITUTE(SUBSTITUTE(SUBSTITUTE(SUBSTITUTE(SUBSTITUTE(H140,CHAR(160)," "),CHAR(9)," "),CHAR(10)," "),CHAR(11)," "),CHAR(12)," "),CHAR(13)," ")),validation_boundary_effect))=0,SUMPRODUCT(--EXACT(TRIM(SUBSTITUTE(SUBSTITUTE(SUBSTITUTE(SUBSTITUTE(SUBSTITUTE(SUBSTITUTE(I140,CHAR(160)," "),CHAR(9)," "),CHAR(10)," "),CHAR(11)," "),CHAR(12)," "),CHAR(13)," ")),validation_boundary_state))=0,SUMPRODUCT(--EXACT(TRIM(SUBSTITUTE(SUBSTITUTE(SUBSTITUTE(SUBSTITUTE(SUBSTITUTE(SUBSTITUTE(J140,CHAR(160)," "),CHAR(9)," "),CHAR(10)," "),CHAR(11)," "),CHAR(12)," "),CHAR(13)," ")),validation_boundary_effect))=0,SUMPRODUCT(--EXACT(TRIM(SUBSTITUTE(SUBSTITUTE(SUBSTITUTE(SUBSTITUTE(SUBSTITUTE(SUBSTITUTE(K140,CHAR(160)," "),CHAR(9)," "),CHAR(10)," "),CHAR(11)," "),CHAR(12)," "),CHAR(13)," ")),validation_boundary_state))=0,SUMPRODUCT(--EXACT(TRIM(SUBSTITUTE(SUBSTITUTE(SUBSTITUTE(SUBSTITUTE(SUBSTITUTE(SUBSTITUTE(L140,CHAR(160)," "),CHAR(9)," "),CHAR(10)," "),CHAR(11)," "),CHAR(12)," "),CHAR(13)," ")),validation_boundary_effect))=0,SUMPRODUCT(--EXACT(TRIM(SUBSTITUTE(SUBSTITUTE(SUBSTITUTE(SUBSTITUTE(SUBSTITUTE(SUBSTITUTE(M140,CHAR(160)," "),CHAR(9)," "),CHAR(10)," "),CHAR(11)," "),CHAR(12)," "),CHAR(13)," ")),validation_boundary_state))=0,SUMPRODUCT(--EXACT(TRIM(SUBSTITUTE(SUBSTITUTE(SUBSTITUTE(SUBSTITUTE(SUBSTITUTE(SUBSTITUTE(N140,CHAR(160)," "),CHAR(9)," "),CHAR(10)," "),CHAR(11)," "),CHAR(12)," "),CHAR(13)," ")),validation_boundary_effect))=0),"INVALID_INPUT",IF(OR(TRIM(SUBSTITUTE(SUBSTITUTE(SUBSTITUTE(SUBSTITUTE(SUBSTITUTE(SUBSTITUTE(G140,CHAR(160)," "),CHAR(9)," "),CHAR(10)," "),CHAR(11)," "),CHAR(12)," "),CHAR(13)," "))="UNRESOLVED",TRIM(SUBSTITUTE(SUBSTITUTE(SUBSTITUTE(SUBSTITUTE(SUBSTITUTE(SUBSTITUTE(H140,CHAR(160)," "),CHAR(9)," "),CHAR(10)," "),CHAR(11)," "),CHAR(12)," "),CHAR(13)," "))="UNKNOWN",TRIM(SUBSTITUTE(SUBSTITUTE(SUBSTITUTE(SUBSTITUTE(SUBSTITUTE(SUBSTITUTE(I140,CHAR(160)," "),CHAR(9)," "),CHAR(10)," "),CHAR(11)," "),CHAR(12)," "),CHAR(13)," "))="UNRESOLVED",TRIM(SUBSTITUTE(SUBSTITUTE(SUBSTITUTE(SUBSTITUTE(SUBSTITUTE(SUBSTITUTE(J140,CHAR(160)," "),CHAR(9)," "),CHAR(10)," "),CHAR(11)," "),CHAR(12)," "),CHAR(13)," "))="UNKNOWN",TRIM(SUBSTITUTE(SUBSTITUTE(SUBSTITUTE(SUBSTITUTE(SUBSTITUTE(SUBSTITUTE(K140,CHAR(160)," "),CHAR(9)," "),CHAR(10)," "),CHAR(11)," "),CHAR(12)," "),CHAR(13)," "))="UNRESOLVED",TRIM(SUBSTITUTE(SUBSTITUTE(SUBSTITUTE(SUBSTITUTE(SUBSTITUTE(SUBSTITUTE(L140,CHAR(160)," "),CHAR(9)," "),CHAR(10)," "),CHAR(11)," "),CHAR(12)," "),CHAR(13)," "))="UNKNOWN",TRIM(SUBSTITUTE(SUBSTITUTE(SUBSTITUTE(SUBSTITUTE(SUBSTITUTE(SUBSTITUTE(M140,CHAR(160)," "),CHAR(9)," "),CHAR(10)," "),CHAR(11)," "),CHAR(12)," "),CHAR(13)," "))="UNRESOLVED",TRIM(SUBSTITUTE(SUBSTITUTE(SUBSTITUTE(SUBSTITUTE(SUBSTITUTE(SUBSTITUTE(N140,CHAR(160)," "),CHAR(9)," "),CHAR(10)," "),CHAR(11)," "),CHAR(12)," "),CHAR(13)," "))="UNKNOWN"),"RESOLVE_SCOPE",IF(AND(TRIM(SUBSTITUTE(SUBSTITUTE(SUBSTITUTE(SUBSTITUTE(SUBSTITUTE(SUBSTITUTE(F140,CHAR(160)," "),CHAR(9)," "),CHAR(10)," "),CHAR(11)," "),CHAR(12)," "),CHAR(13)," "))="CURRENT",OR(TRIM(SUBSTITUTE(SUBSTITUTE(SUBSTITUTE(SUBSTITUTE(SUBSTITUTE(SUBSTITUTE(H140,CHAR(160)," "),CHAR(9)," "),CHAR(10)," "),CHAR(11)," "),CHAR(12)," "),CHAR(13)," "))="MATERIAL",TRIM(SUBSTITUTE(SUBSTITUTE(SUBSTITUTE(SUBSTITUTE(SUBSTITUTE(SUBSTITUTE(J140,CHAR(160)," "),CHAR(9)," "),CHAR(10)," "),CHAR(11)," "),CHAR(12)," "),CHAR(13)," "))="MATERIAL",TRIM(SUBSTITUTE(SUBSTITUTE(SUBSTITUTE(SUBSTITUTE(SUBSTITUTE(SUBSTITUTE(L140,CHAR(160)," "),CHAR(9)," "),CHAR(10)," "),CHAR(11)," "),CHAR(12)," "),CHAR(13)," "))="MATERIAL",TRIM(SUBSTITUTE(SUBSTITUTE(SUBSTITUTE(SUBSTITUTE(SUBSTITUTE(SUBSTITUTE(N140,CHAR(160)," "),CHAR(9)," "),CHAR(10)," "),CHAR(11)," "),CHAR(12)," "),CHAR(13)," "))="MATERIAL")),"REOPEN_VIEW",IF((--(TRIM(SUBSTITUTE(SUBSTITUTE(SUBSTITUTE(SUBSTITUTE(SUBSTITUTE(SUBSTITUTE(H140,CHAR(160)," "),CHAR(9)," "),CHAR(10)," "),CHAR(11)," "),CHAR(12)," "),CHAR(13)," "))="MATERIAL")+--(TRIM(SUBSTITUTE(SUBSTITUTE(SUBSTITUTE(SUBSTITUTE(SUBSTITUTE(SUBSTITUTE(J140,CHAR(160)," "),CHAR(9)," "),CHAR(10)," "),CHAR(11)," "),CHAR(12)," "),CHAR(13)," "))="MATERIAL")+--(TRIM(SUBSTITUTE(SUBSTITUTE(SUBSTITUTE(SUBSTITUTE(SUBSTITUTE(SUBSTITUTE(L140,CHAR(160)," "),CHAR(9)," "),CHAR(10)," "),CHAR(11)," "),CHAR(12)," "),CHAR(13)," "))="MATERIAL")+--(TRIM(SUBSTITUTE(SUBSTITUTE(SUBSTITUTE(SUBSTITUTE(SUBSTITUTE(SUBSTITUTE(N140,CHAR(160)," "),CHAR(9)," "),CHAR(10)," "),CHAR(11)," "),CHAR(12)," "),CHAR(13)," "))="MATERIAL"))&gt;1,"SPLIT_MULTIPLE",IF(TRIM(SUBSTITUTE(SUBSTITUTE(SUBSTITUTE(SUBSTITUTE(SUBSTITUTE(SUBSTITUTE(H140,CHAR(160)," "),CHAR(9)," "),CHAR(10)," "),CHAR(11)," "),CHAR(12)," "),CHAR(13)," "))="MATERIAL","SPLIT_BUYER",IF(TRIM(SUBSTITUTE(SUBSTITUTE(SUBSTITUTE(SUBSTITUTE(SUBSTITUTE(SUBSTITUTE(J140,CHAR(160)," "),CHAR(9)," "),CHAR(10)," "),CHAR(11)," "),CHAR(12)," "),CHAR(13)," "))="MATERIAL","SPLIT_OFFER",IF(TRIM(SUBSTITUTE(SUBSTITUTE(SUBSTITUTE(SUBSTITUTE(SUBSTITUTE(SUBSTITUTE(L140,CHAR(160)," "),CHAR(9)," "),CHAR(10)," "),CHAR(11)," "),CHAR(12)," "),CHAR(13)," "))="MATERIAL","SPLIT_MARKET",IF(TRIM(SUBSTITUTE(SUBSTITUTE(SUBSTITUTE(SUBSTITUTE(SUBSTITUTE(SUBSTITUTE(N140,CHAR(160)," "),CHAR(9)," "),CHAR(10)," "),CHAR(11)," "),CHAR(12)," "),CHAR(13)," "))="MATERIAL","SPLIT_GEOGRAPHY","USE_ONE_VIEW")))))))))))</f>
      </c>
      <c r="R140" s="46">
        <f>IF(Q140=O140,"PASS","FAIL")</f>
      </c>
      <c r="S140" t="str">
        <v>{"decision_use":"strategy","existing_view":"NONE","buyer_state":"ESTABLISHED","buyer_effect":"MATERIAL","buyer_label":"Enterprise buying group","offer_state":"ESTABLISHED","offer_effect":"MATERIAL","offer_label":"Enterprise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140" t="str">
        <v>Workbook formula applies — original canonical fixture</v>
      </c>
      <c r="U140" t="str">
        <v>SPLIT_MULTIPLE</v>
      </c>
      <c r="V140" t="str">
        <v>OBJECT</v>
      </c>
      <c r="W140" t="str">
        <v>Enterprise buying group</v>
      </c>
      <c r="X140" t="str">
        <v>Enterprise platform</v>
      </c>
      <c r="Y140" t="str">
        <v>Secure workflow coordination</v>
      </c>
      <c r="Z140" t="str">
        <v>EU buyers with confirmed serviceability</v>
      </c>
      <c r="AA140" t="str">
        <v>COMPLETE</v>
      </c>
      <c r="AB140" t="str">
        <v>READY_FOR_HANDOFF</v>
      </c>
      <c r="AC140">
        <f>IF(OR(LEN(TRIM(SUBSTITUTE(SUBSTITUTE(SUBSTITUTE(SUBSTITUTE(SUBSTITUTE(SUBSTITUTE(W140,CHAR(160)," "),CHAR(9)," "),CHAR(10)," "),CHAR(11)," "),CHAR(12)," "),CHAR(13)," ")))=0,LEN(TRIM(SUBSTITUTE(SUBSTITUTE(SUBSTITUTE(SUBSTITUTE(SUBSTITUTE(SUBSTITUTE(X140,CHAR(160)," "),CHAR(9)," "),CHAR(10)," "),CHAR(11)," "),CHAR(12)," "),CHAR(13)," ")))=0,LEN(TRIM(SUBSTITUTE(SUBSTITUTE(SUBSTITUTE(SUBSTITUTE(SUBSTITUTE(SUBSTITUTE(Y140,CHAR(160)," "),CHAR(9)," "),CHAR(10)," "),CHAR(11)," "),CHAR(12)," "),CHAR(13)," ")))=0,LEN(TRIM(SUBSTITUTE(SUBSTITUTE(SUBSTITUTE(SUBSTITUTE(SUBSTITUTE(SUBSTITUTE(Z140,CHAR(160)," "),CHAR(9)," "),CHAR(10)," "),CHAR(11)," "),CHAR(12)," "),CHAR(13)," ")))=0),"INCOMPLETE","COMPLETE")</f>
      </c>
      <c r="AD140">
        <f>IF(AC140=AA140,"PASS","FAIL")</f>
      </c>
      <c r="AE140">
        <f>IF(OR(Q140="INVALID_INPUT",Q140="INCOMPLETE",Q140="RESOLVE_SCOPE",AC140="INCOMPLETE"),"NOT_READY_TO_PUBLISH","READY_FOR_HANDOFF")</f>
      </c>
      <c r="AF140">
        <f>IF(AE140=AB140,"PASS","FAIL")</f>
      </c>
    </row>
    <row r="141">
      <c r="A141" t="str">
        <v>INTERACT-012</v>
      </c>
      <c r="B141" t="str">
        <v>interaction</v>
      </c>
      <c r="C141" t="str">
        <v>Local provider central despite low global search visibility</v>
      </c>
      <c r="D141" t="str">
        <v>YES</v>
      </c>
      <c r="E141" s="40" t="str">
        <v>strategy</v>
      </c>
      <c r="F141" s="40" t="str">
        <v>NONE</v>
      </c>
      <c r="G141" s="40" t="str">
        <v>ESTABLISHED</v>
      </c>
      <c r="H141" s="40" t="str">
        <v>SAME</v>
      </c>
      <c r="I141" s="40" t="str">
        <v>ESTABLISHED</v>
      </c>
      <c r="J141" s="40" t="str">
        <v>SAME</v>
      </c>
      <c r="K141" s="40" t="str">
        <v>ESTABLISHED</v>
      </c>
      <c r="L141" s="40" t="str">
        <v>MATERIAL</v>
      </c>
      <c r="M141" s="40" t="str">
        <v>ESTABLISHED</v>
      </c>
      <c r="N141" s="40" t="str">
        <v>MATERIAL</v>
      </c>
      <c r="O141" t="str">
        <v>SPLIT_MULTIPLE</v>
      </c>
      <c r="P141" t="str">
        <v>market|geography</v>
      </c>
      <c r="Q141" s="46">
        <f>IF(V141="OBJECT_INVALID_FIELD_TYPE","INVALID_INPUT",IF(V141&lt;&gt;"OBJECT","INCOMPLETE",IF(OR(LEN(TRIM(SUBSTITUTE(SUBSTITUTE(SUBSTITUTE(SUBSTITUTE(SUBSTITUTE(SUBSTITUTE(E141,CHAR(160)," "),CHAR(9)," "),CHAR(10)," "),CHAR(11)," "),CHAR(12)," "),CHAR(13)," ")))=0,LEN(TRIM(SUBSTITUTE(SUBSTITUTE(SUBSTITUTE(SUBSTITUTE(SUBSTITUTE(SUBSTITUTE(F141,CHAR(160)," "),CHAR(9)," "),CHAR(10)," "),CHAR(11)," "),CHAR(12)," "),CHAR(13)," ")))=0,LEN(TRIM(SUBSTITUTE(SUBSTITUTE(SUBSTITUTE(SUBSTITUTE(SUBSTITUTE(SUBSTITUTE(G141,CHAR(160)," "),CHAR(9)," "),CHAR(10)," "),CHAR(11)," "),CHAR(12)," "),CHAR(13)," ")))=0,LEN(TRIM(SUBSTITUTE(SUBSTITUTE(SUBSTITUTE(SUBSTITUTE(SUBSTITUTE(SUBSTITUTE(H141,CHAR(160)," "),CHAR(9)," "),CHAR(10)," "),CHAR(11)," "),CHAR(12)," "),CHAR(13)," ")))=0,LEN(TRIM(SUBSTITUTE(SUBSTITUTE(SUBSTITUTE(SUBSTITUTE(SUBSTITUTE(SUBSTITUTE(I141,CHAR(160)," "),CHAR(9)," "),CHAR(10)," "),CHAR(11)," "),CHAR(12)," "),CHAR(13)," ")))=0,LEN(TRIM(SUBSTITUTE(SUBSTITUTE(SUBSTITUTE(SUBSTITUTE(SUBSTITUTE(SUBSTITUTE(J141,CHAR(160)," "),CHAR(9)," "),CHAR(10)," "),CHAR(11)," "),CHAR(12)," "),CHAR(13)," ")))=0,LEN(TRIM(SUBSTITUTE(SUBSTITUTE(SUBSTITUTE(SUBSTITUTE(SUBSTITUTE(SUBSTITUTE(K141,CHAR(160)," "),CHAR(9)," "),CHAR(10)," "),CHAR(11)," "),CHAR(12)," "),CHAR(13)," ")))=0,LEN(TRIM(SUBSTITUTE(SUBSTITUTE(SUBSTITUTE(SUBSTITUTE(SUBSTITUTE(SUBSTITUTE(L141,CHAR(160)," "),CHAR(9)," "),CHAR(10)," "),CHAR(11)," "),CHAR(12)," "),CHAR(13)," ")))=0,LEN(TRIM(SUBSTITUTE(SUBSTITUTE(SUBSTITUTE(SUBSTITUTE(SUBSTITUTE(SUBSTITUTE(M141,CHAR(160)," "),CHAR(9)," "),CHAR(10)," "),CHAR(11)," "),CHAR(12)," "),CHAR(13)," ")))=0,LEN(TRIM(SUBSTITUTE(SUBSTITUTE(SUBSTITUTE(SUBSTITUTE(SUBSTITUTE(SUBSTITUTE(N141,CHAR(160)," "),CHAR(9)," "),CHAR(10)," "),CHAR(11)," "),CHAR(12)," "),CHAR(13)," ")))=0),"INCOMPLETE",IF(OR(SUMPRODUCT(--EXACT(TRIM(SUBSTITUTE(SUBSTITUTE(SUBSTITUTE(SUBSTITUTE(SUBSTITUTE(SUBSTITUTE(E141,CHAR(160)," "),CHAR(9)," "),CHAR(10)," "),CHAR(11)," "),CHAR(12)," "),CHAR(13)," ")),validation_decision_use))=0,SUMPRODUCT(--EXACT(TRIM(SUBSTITUTE(SUBSTITUTE(SUBSTITUTE(SUBSTITUTE(SUBSTITUTE(SUBSTITUTE(F141,CHAR(160)," "),CHAR(9)," "),CHAR(10)," "),CHAR(11)," "),CHAR(12)," "),CHAR(13)," ")),validation_existing_view))=0,SUMPRODUCT(--EXACT(TRIM(SUBSTITUTE(SUBSTITUTE(SUBSTITUTE(SUBSTITUTE(SUBSTITUTE(SUBSTITUTE(G141,CHAR(160)," "),CHAR(9)," "),CHAR(10)," "),CHAR(11)," "),CHAR(12)," "),CHAR(13)," ")),validation_boundary_state))=0,SUMPRODUCT(--EXACT(TRIM(SUBSTITUTE(SUBSTITUTE(SUBSTITUTE(SUBSTITUTE(SUBSTITUTE(SUBSTITUTE(H141,CHAR(160)," "),CHAR(9)," "),CHAR(10)," "),CHAR(11)," "),CHAR(12)," "),CHAR(13)," ")),validation_boundary_effect))=0,SUMPRODUCT(--EXACT(TRIM(SUBSTITUTE(SUBSTITUTE(SUBSTITUTE(SUBSTITUTE(SUBSTITUTE(SUBSTITUTE(I141,CHAR(160)," "),CHAR(9)," "),CHAR(10)," "),CHAR(11)," "),CHAR(12)," "),CHAR(13)," ")),validation_boundary_state))=0,SUMPRODUCT(--EXACT(TRIM(SUBSTITUTE(SUBSTITUTE(SUBSTITUTE(SUBSTITUTE(SUBSTITUTE(SUBSTITUTE(J141,CHAR(160)," "),CHAR(9)," "),CHAR(10)," "),CHAR(11)," "),CHAR(12)," "),CHAR(13)," ")),validation_boundary_effect))=0,SUMPRODUCT(--EXACT(TRIM(SUBSTITUTE(SUBSTITUTE(SUBSTITUTE(SUBSTITUTE(SUBSTITUTE(SUBSTITUTE(K141,CHAR(160)," "),CHAR(9)," "),CHAR(10)," "),CHAR(11)," "),CHAR(12)," "),CHAR(13)," ")),validation_boundary_state))=0,SUMPRODUCT(--EXACT(TRIM(SUBSTITUTE(SUBSTITUTE(SUBSTITUTE(SUBSTITUTE(SUBSTITUTE(SUBSTITUTE(L141,CHAR(160)," "),CHAR(9)," "),CHAR(10)," "),CHAR(11)," "),CHAR(12)," "),CHAR(13)," ")),validation_boundary_effect))=0,SUMPRODUCT(--EXACT(TRIM(SUBSTITUTE(SUBSTITUTE(SUBSTITUTE(SUBSTITUTE(SUBSTITUTE(SUBSTITUTE(M141,CHAR(160)," "),CHAR(9)," "),CHAR(10)," "),CHAR(11)," "),CHAR(12)," "),CHAR(13)," ")),validation_boundary_state))=0,SUMPRODUCT(--EXACT(TRIM(SUBSTITUTE(SUBSTITUTE(SUBSTITUTE(SUBSTITUTE(SUBSTITUTE(SUBSTITUTE(N141,CHAR(160)," "),CHAR(9)," "),CHAR(10)," "),CHAR(11)," "),CHAR(12)," "),CHAR(13)," ")),validation_boundary_effect))=0),"INVALID_INPUT",IF(OR(TRIM(SUBSTITUTE(SUBSTITUTE(SUBSTITUTE(SUBSTITUTE(SUBSTITUTE(SUBSTITUTE(G141,CHAR(160)," "),CHAR(9)," "),CHAR(10)," "),CHAR(11)," "),CHAR(12)," "),CHAR(13)," "))="UNRESOLVED",TRIM(SUBSTITUTE(SUBSTITUTE(SUBSTITUTE(SUBSTITUTE(SUBSTITUTE(SUBSTITUTE(H141,CHAR(160)," "),CHAR(9)," "),CHAR(10)," "),CHAR(11)," "),CHAR(12)," "),CHAR(13)," "))="UNKNOWN",TRIM(SUBSTITUTE(SUBSTITUTE(SUBSTITUTE(SUBSTITUTE(SUBSTITUTE(SUBSTITUTE(I141,CHAR(160)," "),CHAR(9)," "),CHAR(10)," "),CHAR(11)," "),CHAR(12)," "),CHAR(13)," "))="UNRESOLVED",TRIM(SUBSTITUTE(SUBSTITUTE(SUBSTITUTE(SUBSTITUTE(SUBSTITUTE(SUBSTITUTE(J141,CHAR(160)," "),CHAR(9)," "),CHAR(10)," "),CHAR(11)," "),CHAR(12)," "),CHAR(13)," "))="UNKNOWN",TRIM(SUBSTITUTE(SUBSTITUTE(SUBSTITUTE(SUBSTITUTE(SUBSTITUTE(SUBSTITUTE(K141,CHAR(160)," "),CHAR(9)," "),CHAR(10)," "),CHAR(11)," "),CHAR(12)," "),CHAR(13)," "))="UNRESOLVED",TRIM(SUBSTITUTE(SUBSTITUTE(SUBSTITUTE(SUBSTITUTE(SUBSTITUTE(SUBSTITUTE(L141,CHAR(160)," "),CHAR(9)," "),CHAR(10)," "),CHAR(11)," "),CHAR(12)," "),CHAR(13)," "))="UNKNOWN",TRIM(SUBSTITUTE(SUBSTITUTE(SUBSTITUTE(SUBSTITUTE(SUBSTITUTE(SUBSTITUTE(M141,CHAR(160)," "),CHAR(9)," "),CHAR(10)," "),CHAR(11)," "),CHAR(12)," "),CHAR(13)," "))="UNRESOLVED",TRIM(SUBSTITUTE(SUBSTITUTE(SUBSTITUTE(SUBSTITUTE(SUBSTITUTE(SUBSTITUTE(N141,CHAR(160)," "),CHAR(9)," "),CHAR(10)," "),CHAR(11)," "),CHAR(12)," "),CHAR(13)," "))="UNKNOWN"),"RESOLVE_SCOPE",IF(AND(TRIM(SUBSTITUTE(SUBSTITUTE(SUBSTITUTE(SUBSTITUTE(SUBSTITUTE(SUBSTITUTE(F141,CHAR(160)," "),CHAR(9)," "),CHAR(10)," "),CHAR(11)," "),CHAR(12)," "),CHAR(13)," "))="CURRENT",OR(TRIM(SUBSTITUTE(SUBSTITUTE(SUBSTITUTE(SUBSTITUTE(SUBSTITUTE(SUBSTITUTE(H141,CHAR(160)," "),CHAR(9)," "),CHAR(10)," "),CHAR(11)," "),CHAR(12)," "),CHAR(13)," "))="MATERIAL",TRIM(SUBSTITUTE(SUBSTITUTE(SUBSTITUTE(SUBSTITUTE(SUBSTITUTE(SUBSTITUTE(J141,CHAR(160)," "),CHAR(9)," "),CHAR(10)," "),CHAR(11)," "),CHAR(12)," "),CHAR(13)," "))="MATERIAL",TRIM(SUBSTITUTE(SUBSTITUTE(SUBSTITUTE(SUBSTITUTE(SUBSTITUTE(SUBSTITUTE(L141,CHAR(160)," "),CHAR(9)," "),CHAR(10)," "),CHAR(11)," "),CHAR(12)," "),CHAR(13)," "))="MATERIAL",TRIM(SUBSTITUTE(SUBSTITUTE(SUBSTITUTE(SUBSTITUTE(SUBSTITUTE(SUBSTITUTE(N141,CHAR(160)," "),CHAR(9)," "),CHAR(10)," "),CHAR(11)," "),CHAR(12)," "),CHAR(13)," "))="MATERIAL")),"REOPEN_VIEW",IF((--(TRIM(SUBSTITUTE(SUBSTITUTE(SUBSTITUTE(SUBSTITUTE(SUBSTITUTE(SUBSTITUTE(H141,CHAR(160)," "),CHAR(9)," "),CHAR(10)," "),CHAR(11)," "),CHAR(12)," "),CHAR(13)," "))="MATERIAL")+--(TRIM(SUBSTITUTE(SUBSTITUTE(SUBSTITUTE(SUBSTITUTE(SUBSTITUTE(SUBSTITUTE(J141,CHAR(160)," "),CHAR(9)," "),CHAR(10)," "),CHAR(11)," "),CHAR(12)," "),CHAR(13)," "))="MATERIAL")+--(TRIM(SUBSTITUTE(SUBSTITUTE(SUBSTITUTE(SUBSTITUTE(SUBSTITUTE(SUBSTITUTE(L141,CHAR(160)," "),CHAR(9)," "),CHAR(10)," "),CHAR(11)," "),CHAR(12)," "),CHAR(13)," "))="MATERIAL")+--(TRIM(SUBSTITUTE(SUBSTITUTE(SUBSTITUTE(SUBSTITUTE(SUBSTITUTE(SUBSTITUTE(N141,CHAR(160)," "),CHAR(9)," "),CHAR(10)," "),CHAR(11)," "),CHAR(12)," "),CHAR(13)," "))="MATERIAL"))&gt;1,"SPLIT_MULTIPLE",IF(TRIM(SUBSTITUTE(SUBSTITUTE(SUBSTITUTE(SUBSTITUTE(SUBSTITUTE(SUBSTITUTE(H141,CHAR(160)," "),CHAR(9)," "),CHAR(10)," "),CHAR(11)," "),CHAR(12)," "),CHAR(13)," "))="MATERIAL","SPLIT_BUYER",IF(TRIM(SUBSTITUTE(SUBSTITUTE(SUBSTITUTE(SUBSTITUTE(SUBSTITUTE(SUBSTITUTE(J141,CHAR(160)," "),CHAR(9)," "),CHAR(10)," "),CHAR(11)," "),CHAR(12)," "),CHAR(13)," "))="MATERIAL","SPLIT_OFFER",IF(TRIM(SUBSTITUTE(SUBSTITUTE(SUBSTITUTE(SUBSTITUTE(SUBSTITUTE(SUBSTITUTE(L141,CHAR(160)," "),CHAR(9)," "),CHAR(10)," "),CHAR(11)," "),CHAR(12)," "),CHAR(13)," "))="MATERIAL","SPLIT_MARKET",IF(TRIM(SUBSTITUTE(SUBSTITUTE(SUBSTITUTE(SUBSTITUTE(SUBSTITUTE(SUBSTITUTE(N141,CHAR(160)," "),CHAR(9)," "),CHAR(10)," "),CHAR(11)," "),CHAR(12)," "),CHAR(13)," "))="MATERIAL","SPLIT_GEOGRAPHY","USE_ONE_VIEW")))))))))))</f>
      </c>
      <c r="R141" s="46">
        <f>IF(Q141=O141,"PASS","FAIL")</f>
      </c>
      <c r="S141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platform","market_state":"ESTABLISHED","market_effect":"MATERIAL","market_label":"Secure workflow coordination","geography_state":"ESTABLISHED","geography_effect":"MATERIAL","geography_label":"EU buyers with confirmed serviceability"}</v>
      </c>
      <c r="T141" t="str">
        <v>Workbook formula applies — original canonical fixture</v>
      </c>
      <c r="U141" t="str">
        <v>SPLIT_MULTIPLE</v>
      </c>
      <c r="V141" t="str">
        <v>OBJECT</v>
      </c>
      <c r="W141" t="str">
        <v>Enterprise buying group</v>
      </c>
      <c r="X141" t="str">
        <v>Enterprise platform</v>
      </c>
      <c r="Y141" t="str">
        <v>Secure workflow coordination</v>
      </c>
      <c r="Z141" t="str">
        <v>EU buyers with confirmed serviceability</v>
      </c>
      <c r="AA141" t="str">
        <v>COMPLETE</v>
      </c>
      <c r="AB141" t="str">
        <v>READY_FOR_HANDOFF</v>
      </c>
      <c r="AC141">
        <f>IF(OR(LEN(TRIM(SUBSTITUTE(SUBSTITUTE(SUBSTITUTE(SUBSTITUTE(SUBSTITUTE(SUBSTITUTE(W141,CHAR(160)," "),CHAR(9)," "),CHAR(10)," "),CHAR(11)," "),CHAR(12)," "),CHAR(13)," ")))=0,LEN(TRIM(SUBSTITUTE(SUBSTITUTE(SUBSTITUTE(SUBSTITUTE(SUBSTITUTE(SUBSTITUTE(X141,CHAR(160)," "),CHAR(9)," "),CHAR(10)," "),CHAR(11)," "),CHAR(12)," "),CHAR(13)," ")))=0,LEN(TRIM(SUBSTITUTE(SUBSTITUTE(SUBSTITUTE(SUBSTITUTE(SUBSTITUTE(SUBSTITUTE(Y141,CHAR(160)," "),CHAR(9)," "),CHAR(10)," "),CHAR(11)," "),CHAR(12)," "),CHAR(13)," ")))=0,LEN(TRIM(SUBSTITUTE(SUBSTITUTE(SUBSTITUTE(SUBSTITUTE(SUBSTITUTE(SUBSTITUTE(Z141,CHAR(160)," "),CHAR(9)," "),CHAR(10)," "),CHAR(11)," "),CHAR(12)," "),CHAR(13)," ")))=0),"INCOMPLETE","COMPLETE")</f>
      </c>
      <c r="AD141">
        <f>IF(AC141=AA141,"PASS","FAIL")</f>
      </c>
      <c r="AE141">
        <f>IF(OR(Q141="INVALID_INPUT",Q141="INCOMPLETE",Q141="RESOLVE_SCOPE",AC141="INCOMPLETE"),"NOT_READY_TO_PUBLISH","READY_FOR_HANDOFF")</f>
      </c>
      <c r="AF141">
        <f>IF(AE141=AB141,"PASS","FAIL")</f>
      </c>
    </row>
    <row r="142">
      <c r="A142" t="str">
        <v>DIRECT-001</v>
      </c>
      <c r="B142" t="str">
        <v>direct-call</v>
      </c>
      <c r="C142" t="str">
        <v>Direct engine call with non-record input: NoneType</v>
      </c>
      <c r="D142" t="str">
        <v>YES</v>
      </c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t="str">
        <v>INCOMPLETE</v>
      </c>
      <c r="P142" t="str"/>
      <c r="Q142" s="46">
        <f>IF(V142="OBJECT_INVALID_FIELD_TYPE","INVALID_INPUT",IF(V142&lt;&gt;"OBJECT","INCOMPLETE",IF(OR(LEN(TRIM(SUBSTITUTE(SUBSTITUTE(SUBSTITUTE(SUBSTITUTE(SUBSTITUTE(SUBSTITUTE(E142,CHAR(160)," "),CHAR(9)," "),CHAR(10)," "),CHAR(11)," "),CHAR(12)," "),CHAR(13)," ")))=0,LEN(TRIM(SUBSTITUTE(SUBSTITUTE(SUBSTITUTE(SUBSTITUTE(SUBSTITUTE(SUBSTITUTE(F142,CHAR(160)," "),CHAR(9)," "),CHAR(10)," "),CHAR(11)," "),CHAR(12)," "),CHAR(13)," ")))=0,LEN(TRIM(SUBSTITUTE(SUBSTITUTE(SUBSTITUTE(SUBSTITUTE(SUBSTITUTE(SUBSTITUTE(G142,CHAR(160)," "),CHAR(9)," "),CHAR(10)," "),CHAR(11)," "),CHAR(12)," "),CHAR(13)," ")))=0,LEN(TRIM(SUBSTITUTE(SUBSTITUTE(SUBSTITUTE(SUBSTITUTE(SUBSTITUTE(SUBSTITUTE(H142,CHAR(160)," "),CHAR(9)," "),CHAR(10)," "),CHAR(11)," "),CHAR(12)," "),CHAR(13)," ")))=0,LEN(TRIM(SUBSTITUTE(SUBSTITUTE(SUBSTITUTE(SUBSTITUTE(SUBSTITUTE(SUBSTITUTE(I142,CHAR(160)," "),CHAR(9)," "),CHAR(10)," "),CHAR(11)," "),CHAR(12)," "),CHAR(13)," ")))=0,LEN(TRIM(SUBSTITUTE(SUBSTITUTE(SUBSTITUTE(SUBSTITUTE(SUBSTITUTE(SUBSTITUTE(J142,CHAR(160)," "),CHAR(9)," "),CHAR(10)," "),CHAR(11)," "),CHAR(12)," "),CHAR(13)," ")))=0,LEN(TRIM(SUBSTITUTE(SUBSTITUTE(SUBSTITUTE(SUBSTITUTE(SUBSTITUTE(SUBSTITUTE(K142,CHAR(160)," "),CHAR(9)," "),CHAR(10)," "),CHAR(11)," "),CHAR(12)," "),CHAR(13)," ")))=0,LEN(TRIM(SUBSTITUTE(SUBSTITUTE(SUBSTITUTE(SUBSTITUTE(SUBSTITUTE(SUBSTITUTE(L142,CHAR(160)," "),CHAR(9)," "),CHAR(10)," "),CHAR(11)," "),CHAR(12)," "),CHAR(13)," ")))=0,LEN(TRIM(SUBSTITUTE(SUBSTITUTE(SUBSTITUTE(SUBSTITUTE(SUBSTITUTE(SUBSTITUTE(M142,CHAR(160)," "),CHAR(9)," "),CHAR(10)," "),CHAR(11)," "),CHAR(12)," "),CHAR(13)," ")))=0,LEN(TRIM(SUBSTITUTE(SUBSTITUTE(SUBSTITUTE(SUBSTITUTE(SUBSTITUTE(SUBSTITUTE(N142,CHAR(160)," "),CHAR(9)," "),CHAR(10)," "),CHAR(11)," "),CHAR(12)," "),CHAR(13)," ")))=0),"INCOMPLETE",IF(OR(SUMPRODUCT(--EXACT(TRIM(SUBSTITUTE(SUBSTITUTE(SUBSTITUTE(SUBSTITUTE(SUBSTITUTE(SUBSTITUTE(E142,CHAR(160)," "),CHAR(9)," "),CHAR(10)," "),CHAR(11)," "),CHAR(12)," "),CHAR(13)," ")),validation_decision_use))=0,SUMPRODUCT(--EXACT(TRIM(SUBSTITUTE(SUBSTITUTE(SUBSTITUTE(SUBSTITUTE(SUBSTITUTE(SUBSTITUTE(F142,CHAR(160)," "),CHAR(9)," "),CHAR(10)," "),CHAR(11)," "),CHAR(12)," "),CHAR(13)," ")),validation_existing_view))=0,SUMPRODUCT(--EXACT(TRIM(SUBSTITUTE(SUBSTITUTE(SUBSTITUTE(SUBSTITUTE(SUBSTITUTE(SUBSTITUTE(G142,CHAR(160)," "),CHAR(9)," "),CHAR(10)," "),CHAR(11)," "),CHAR(12)," "),CHAR(13)," ")),validation_boundary_state))=0,SUMPRODUCT(--EXACT(TRIM(SUBSTITUTE(SUBSTITUTE(SUBSTITUTE(SUBSTITUTE(SUBSTITUTE(SUBSTITUTE(H142,CHAR(160)," "),CHAR(9)," "),CHAR(10)," "),CHAR(11)," "),CHAR(12)," "),CHAR(13)," ")),validation_boundary_effect))=0,SUMPRODUCT(--EXACT(TRIM(SUBSTITUTE(SUBSTITUTE(SUBSTITUTE(SUBSTITUTE(SUBSTITUTE(SUBSTITUTE(I142,CHAR(160)," "),CHAR(9)," "),CHAR(10)," "),CHAR(11)," "),CHAR(12)," "),CHAR(13)," ")),validation_boundary_state))=0,SUMPRODUCT(--EXACT(TRIM(SUBSTITUTE(SUBSTITUTE(SUBSTITUTE(SUBSTITUTE(SUBSTITUTE(SUBSTITUTE(J142,CHAR(160)," "),CHAR(9)," "),CHAR(10)," "),CHAR(11)," "),CHAR(12)," "),CHAR(13)," ")),validation_boundary_effect))=0,SUMPRODUCT(--EXACT(TRIM(SUBSTITUTE(SUBSTITUTE(SUBSTITUTE(SUBSTITUTE(SUBSTITUTE(SUBSTITUTE(K142,CHAR(160)," "),CHAR(9)," "),CHAR(10)," "),CHAR(11)," "),CHAR(12)," "),CHAR(13)," ")),validation_boundary_state))=0,SUMPRODUCT(--EXACT(TRIM(SUBSTITUTE(SUBSTITUTE(SUBSTITUTE(SUBSTITUTE(SUBSTITUTE(SUBSTITUTE(L142,CHAR(160)," "),CHAR(9)," "),CHAR(10)," "),CHAR(11)," "),CHAR(12)," "),CHAR(13)," ")),validation_boundary_effect))=0,SUMPRODUCT(--EXACT(TRIM(SUBSTITUTE(SUBSTITUTE(SUBSTITUTE(SUBSTITUTE(SUBSTITUTE(SUBSTITUTE(M142,CHAR(160)," "),CHAR(9)," "),CHAR(10)," "),CHAR(11)," "),CHAR(12)," "),CHAR(13)," ")),validation_boundary_state))=0,SUMPRODUCT(--EXACT(TRIM(SUBSTITUTE(SUBSTITUTE(SUBSTITUTE(SUBSTITUTE(SUBSTITUTE(SUBSTITUTE(N142,CHAR(160)," "),CHAR(9)," "),CHAR(10)," "),CHAR(11)," "),CHAR(12)," "),CHAR(13)," ")),validation_boundary_effect))=0),"INVALID_INPUT",IF(OR(TRIM(SUBSTITUTE(SUBSTITUTE(SUBSTITUTE(SUBSTITUTE(SUBSTITUTE(SUBSTITUTE(G142,CHAR(160)," "),CHAR(9)," "),CHAR(10)," "),CHAR(11)," "),CHAR(12)," "),CHAR(13)," "))="UNRESOLVED",TRIM(SUBSTITUTE(SUBSTITUTE(SUBSTITUTE(SUBSTITUTE(SUBSTITUTE(SUBSTITUTE(H142,CHAR(160)," "),CHAR(9)," "),CHAR(10)," "),CHAR(11)," "),CHAR(12)," "),CHAR(13)," "))="UNKNOWN",TRIM(SUBSTITUTE(SUBSTITUTE(SUBSTITUTE(SUBSTITUTE(SUBSTITUTE(SUBSTITUTE(I142,CHAR(160)," "),CHAR(9)," "),CHAR(10)," "),CHAR(11)," "),CHAR(12)," "),CHAR(13)," "))="UNRESOLVED",TRIM(SUBSTITUTE(SUBSTITUTE(SUBSTITUTE(SUBSTITUTE(SUBSTITUTE(SUBSTITUTE(J142,CHAR(160)," "),CHAR(9)," "),CHAR(10)," "),CHAR(11)," "),CHAR(12)," "),CHAR(13)," "))="UNKNOWN",TRIM(SUBSTITUTE(SUBSTITUTE(SUBSTITUTE(SUBSTITUTE(SUBSTITUTE(SUBSTITUTE(K142,CHAR(160)," "),CHAR(9)," "),CHAR(10)," "),CHAR(11)," "),CHAR(12)," "),CHAR(13)," "))="UNRESOLVED",TRIM(SUBSTITUTE(SUBSTITUTE(SUBSTITUTE(SUBSTITUTE(SUBSTITUTE(SUBSTITUTE(L142,CHAR(160)," "),CHAR(9)," "),CHAR(10)," "),CHAR(11)," "),CHAR(12)," "),CHAR(13)," "))="UNKNOWN",TRIM(SUBSTITUTE(SUBSTITUTE(SUBSTITUTE(SUBSTITUTE(SUBSTITUTE(SUBSTITUTE(M142,CHAR(160)," "),CHAR(9)," "),CHAR(10)," "),CHAR(11)," "),CHAR(12)," "),CHAR(13)," "))="UNRESOLVED",TRIM(SUBSTITUTE(SUBSTITUTE(SUBSTITUTE(SUBSTITUTE(SUBSTITUTE(SUBSTITUTE(N142,CHAR(160)," "),CHAR(9)," "),CHAR(10)," "),CHAR(11)," "),CHAR(12)," "),CHAR(13)," "))="UNKNOWN"),"RESOLVE_SCOPE",IF(AND(TRIM(SUBSTITUTE(SUBSTITUTE(SUBSTITUTE(SUBSTITUTE(SUBSTITUTE(SUBSTITUTE(F142,CHAR(160)," "),CHAR(9)," "),CHAR(10)," "),CHAR(11)," "),CHAR(12)," "),CHAR(13)," "))="CURRENT",OR(TRIM(SUBSTITUTE(SUBSTITUTE(SUBSTITUTE(SUBSTITUTE(SUBSTITUTE(SUBSTITUTE(H142,CHAR(160)," "),CHAR(9)," "),CHAR(10)," "),CHAR(11)," "),CHAR(12)," "),CHAR(13)," "))="MATERIAL",TRIM(SUBSTITUTE(SUBSTITUTE(SUBSTITUTE(SUBSTITUTE(SUBSTITUTE(SUBSTITUTE(J142,CHAR(160)," "),CHAR(9)," "),CHAR(10)," "),CHAR(11)," "),CHAR(12)," "),CHAR(13)," "))="MATERIAL",TRIM(SUBSTITUTE(SUBSTITUTE(SUBSTITUTE(SUBSTITUTE(SUBSTITUTE(SUBSTITUTE(L142,CHAR(160)," "),CHAR(9)," "),CHAR(10)," "),CHAR(11)," "),CHAR(12)," "),CHAR(13)," "))="MATERIAL",TRIM(SUBSTITUTE(SUBSTITUTE(SUBSTITUTE(SUBSTITUTE(SUBSTITUTE(SUBSTITUTE(N142,CHAR(160)," "),CHAR(9)," "),CHAR(10)," "),CHAR(11)," "),CHAR(12)," "),CHAR(13)," "))="MATERIAL")),"REOPEN_VIEW",IF((--(TRIM(SUBSTITUTE(SUBSTITUTE(SUBSTITUTE(SUBSTITUTE(SUBSTITUTE(SUBSTITUTE(H142,CHAR(160)," "),CHAR(9)," "),CHAR(10)," "),CHAR(11)," "),CHAR(12)," "),CHAR(13)," "))="MATERIAL")+--(TRIM(SUBSTITUTE(SUBSTITUTE(SUBSTITUTE(SUBSTITUTE(SUBSTITUTE(SUBSTITUTE(J142,CHAR(160)," "),CHAR(9)," "),CHAR(10)," "),CHAR(11)," "),CHAR(12)," "),CHAR(13)," "))="MATERIAL")+--(TRIM(SUBSTITUTE(SUBSTITUTE(SUBSTITUTE(SUBSTITUTE(SUBSTITUTE(SUBSTITUTE(L142,CHAR(160)," "),CHAR(9)," "),CHAR(10)," "),CHAR(11)," "),CHAR(12)," "),CHAR(13)," "))="MATERIAL")+--(TRIM(SUBSTITUTE(SUBSTITUTE(SUBSTITUTE(SUBSTITUTE(SUBSTITUTE(SUBSTITUTE(N142,CHAR(160)," "),CHAR(9)," "),CHAR(10)," "),CHAR(11)," "),CHAR(12)," "),CHAR(13)," "))="MATERIAL"))&gt;1,"SPLIT_MULTIPLE",IF(TRIM(SUBSTITUTE(SUBSTITUTE(SUBSTITUTE(SUBSTITUTE(SUBSTITUTE(SUBSTITUTE(H142,CHAR(160)," "),CHAR(9)," "),CHAR(10)," "),CHAR(11)," "),CHAR(12)," "),CHAR(13)," "))="MATERIAL","SPLIT_BUYER",IF(TRIM(SUBSTITUTE(SUBSTITUTE(SUBSTITUTE(SUBSTITUTE(SUBSTITUTE(SUBSTITUTE(J142,CHAR(160)," "),CHAR(9)," "),CHAR(10)," "),CHAR(11)," "),CHAR(12)," "),CHAR(13)," "))="MATERIAL","SPLIT_OFFER",IF(TRIM(SUBSTITUTE(SUBSTITUTE(SUBSTITUTE(SUBSTITUTE(SUBSTITUTE(SUBSTITUTE(L142,CHAR(160)," "),CHAR(9)," "),CHAR(10)," "),CHAR(11)," "),CHAR(12)," "),CHAR(13)," "))="MATERIAL","SPLIT_MARKET",IF(TRIM(SUBSTITUTE(SUBSTITUTE(SUBSTITUTE(SUBSTITUTE(SUBSTITUTE(SUBSTITUTE(N142,CHAR(160)," "),CHAR(9)," "),CHAR(10)," "),CHAR(11)," "),CHAR(12)," "),CHAR(13)," "))="MATERIAL","SPLIT_GEOGRAPHY","USE_ONE_VIEW")))))))))))</f>
      </c>
      <c r="R142" s="46">
        <f>IF(Q142=O142,"PASS","FAIL")</f>
      </c>
      <c r="S142" t="str">
        <v>null</v>
      </c>
      <c r="T142" t="str">
        <v>Workbook formula applies — original canonical fixture</v>
      </c>
      <c r="U142" t="str">
        <v>INCOMPLETE</v>
      </c>
      <c r="V142" t="str">
        <v>NULL</v>
      </c>
      <c r="W142" t="str"/>
      <c r="X142" t="str"/>
      <c r="Y142" t="str"/>
      <c r="Z142" t="str"/>
      <c r="AA142" t="str">
        <v>INCOMPLETE</v>
      </c>
      <c r="AB142" t="str">
        <v>NOT_READY_TO_PUBLISH</v>
      </c>
      <c r="AC142">
        <f>IF(OR(LEN(TRIM(SUBSTITUTE(SUBSTITUTE(SUBSTITUTE(SUBSTITUTE(SUBSTITUTE(SUBSTITUTE(W142,CHAR(160)," "),CHAR(9)," "),CHAR(10)," "),CHAR(11)," "),CHAR(12)," "),CHAR(13)," ")))=0,LEN(TRIM(SUBSTITUTE(SUBSTITUTE(SUBSTITUTE(SUBSTITUTE(SUBSTITUTE(SUBSTITUTE(X142,CHAR(160)," "),CHAR(9)," "),CHAR(10)," "),CHAR(11)," "),CHAR(12)," "),CHAR(13)," ")))=0,LEN(TRIM(SUBSTITUTE(SUBSTITUTE(SUBSTITUTE(SUBSTITUTE(SUBSTITUTE(SUBSTITUTE(Y142,CHAR(160)," "),CHAR(9)," "),CHAR(10)," "),CHAR(11)," "),CHAR(12)," "),CHAR(13)," ")))=0,LEN(TRIM(SUBSTITUTE(SUBSTITUTE(SUBSTITUTE(SUBSTITUTE(SUBSTITUTE(SUBSTITUTE(Z142,CHAR(160)," "),CHAR(9)," "),CHAR(10)," "),CHAR(11)," "),CHAR(12)," "),CHAR(13)," ")))=0),"INCOMPLETE","COMPLETE")</f>
      </c>
      <c r="AD142">
        <f>IF(AC142=AA142,"PASS","FAIL")</f>
      </c>
      <c r="AE142">
        <f>IF(OR(Q142="INVALID_INPUT",Q142="INCOMPLETE",Q142="RESOLVE_SCOPE",AC142="INCOMPLETE"),"NOT_READY_TO_PUBLISH","READY_FOR_HANDOFF")</f>
      </c>
      <c r="AF142">
        <f>IF(AE142=AB142,"PASS","FAIL")</f>
      </c>
    </row>
    <row r="143">
      <c r="A143" t="str">
        <v>DIRECT-002</v>
      </c>
      <c r="B143" t="str">
        <v>direct-call</v>
      </c>
      <c r="C143" t="str">
        <v>Direct engine call with non-record input: list</v>
      </c>
      <c r="D143" t="str">
        <v>YES</v>
      </c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t="str">
        <v>INCOMPLETE</v>
      </c>
      <c r="P143" t="str"/>
      <c r="Q143" s="46">
        <f>IF(V143="OBJECT_INVALID_FIELD_TYPE","INVALID_INPUT",IF(V143&lt;&gt;"OBJECT","INCOMPLETE",IF(OR(LEN(TRIM(SUBSTITUTE(SUBSTITUTE(SUBSTITUTE(SUBSTITUTE(SUBSTITUTE(SUBSTITUTE(E143,CHAR(160)," "),CHAR(9)," "),CHAR(10)," "),CHAR(11)," "),CHAR(12)," "),CHAR(13)," ")))=0,LEN(TRIM(SUBSTITUTE(SUBSTITUTE(SUBSTITUTE(SUBSTITUTE(SUBSTITUTE(SUBSTITUTE(F143,CHAR(160)," "),CHAR(9)," "),CHAR(10)," "),CHAR(11)," "),CHAR(12)," "),CHAR(13)," ")))=0,LEN(TRIM(SUBSTITUTE(SUBSTITUTE(SUBSTITUTE(SUBSTITUTE(SUBSTITUTE(SUBSTITUTE(G143,CHAR(160)," "),CHAR(9)," "),CHAR(10)," "),CHAR(11)," "),CHAR(12)," "),CHAR(13)," ")))=0,LEN(TRIM(SUBSTITUTE(SUBSTITUTE(SUBSTITUTE(SUBSTITUTE(SUBSTITUTE(SUBSTITUTE(H143,CHAR(160)," "),CHAR(9)," "),CHAR(10)," "),CHAR(11)," "),CHAR(12)," "),CHAR(13)," ")))=0,LEN(TRIM(SUBSTITUTE(SUBSTITUTE(SUBSTITUTE(SUBSTITUTE(SUBSTITUTE(SUBSTITUTE(I143,CHAR(160)," "),CHAR(9)," "),CHAR(10)," "),CHAR(11)," "),CHAR(12)," "),CHAR(13)," ")))=0,LEN(TRIM(SUBSTITUTE(SUBSTITUTE(SUBSTITUTE(SUBSTITUTE(SUBSTITUTE(SUBSTITUTE(J143,CHAR(160)," "),CHAR(9)," "),CHAR(10)," "),CHAR(11)," "),CHAR(12)," "),CHAR(13)," ")))=0,LEN(TRIM(SUBSTITUTE(SUBSTITUTE(SUBSTITUTE(SUBSTITUTE(SUBSTITUTE(SUBSTITUTE(K143,CHAR(160)," "),CHAR(9)," "),CHAR(10)," "),CHAR(11)," "),CHAR(12)," "),CHAR(13)," ")))=0,LEN(TRIM(SUBSTITUTE(SUBSTITUTE(SUBSTITUTE(SUBSTITUTE(SUBSTITUTE(SUBSTITUTE(L143,CHAR(160)," "),CHAR(9)," "),CHAR(10)," "),CHAR(11)," "),CHAR(12)," "),CHAR(13)," ")))=0,LEN(TRIM(SUBSTITUTE(SUBSTITUTE(SUBSTITUTE(SUBSTITUTE(SUBSTITUTE(SUBSTITUTE(M143,CHAR(160)," "),CHAR(9)," "),CHAR(10)," "),CHAR(11)," "),CHAR(12)," "),CHAR(13)," ")))=0,LEN(TRIM(SUBSTITUTE(SUBSTITUTE(SUBSTITUTE(SUBSTITUTE(SUBSTITUTE(SUBSTITUTE(N143,CHAR(160)," "),CHAR(9)," "),CHAR(10)," "),CHAR(11)," "),CHAR(12)," "),CHAR(13)," ")))=0),"INCOMPLETE",IF(OR(SUMPRODUCT(--EXACT(TRIM(SUBSTITUTE(SUBSTITUTE(SUBSTITUTE(SUBSTITUTE(SUBSTITUTE(SUBSTITUTE(E143,CHAR(160)," "),CHAR(9)," "),CHAR(10)," "),CHAR(11)," "),CHAR(12)," "),CHAR(13)," ")),validation_decision_use))=0,SUMPRODUCT(--EXACT(TRIM(SUBSTITUTE(SUBSTITUTE(SUBSTITUTE(SUBSTITUTE(SUBSTITUTE(SUBSTITUTE(F143,CHAR(160)," "),CHAR(9)," "),CHAR(10)," "),CHAR(11)," "),CHAR(12)," "),CHAR(13)," ")),validation_existing_view))=0,SUMPRODUCT(--EXACT(TRIM(SUBSTITUTE(SUBSTITUTE(SUBSTITUTE(SUBSTITUTE(SUBSTITUTE(SUBSTITUTE(G143,CHAR(160)," "),CHAR(9)," "),CHAR(10)," "),CHAR(11)," "),CHAR(12)," "),CHAR(13)," ")),validation_boundary_state))=0,SUMPRODUCT(--EXACT(TRIM(SUBSTITUTE(SUBSTITUTE(SUBSTITUTE(SUBSTITUTE(SUBSTITUTE(SUBSTITUTE(H143,CHAR(160)," "),CHAR(9)," "),CHAR(10)," "),CHAR(11)," "),CHAR(12)," "),CHAR(13)," ")),validation_boundary_effect))=0,SUMPRODUCT(--EXACT(TRIM(SUBSTITUTE(SUBSTITUTE(SUBSTITUTE(SUBSTITUTE(SUBSTITUTE(SUBSTITUTE(I143,CHAR(160)," "),CHAR(9)," "),CHAR(10)," "),CHAR(11)," "),CHAR(12)," "),CHAR(13)," ")),validation_boundary_state))=0,SUMPRODUCT(--EXACT(TRIM(SUBSTITUTE(SUBSTITUTE(SUBSTITUTE(SUBSTITUTE(SUBSTITUTE(SUBSTITUTE(J143,CHAR(160)," "),CHAR(9)," "),CHAR(10)," "),CHAR(11)," "),CHAR(12)," "),CHAR(13)," ")),validation_boundary_effect))=0,SUMPRODUCT(--EXACT(TRIM(SUBSTITUTE(SUBSTITUTE(SUBSTITUTE(SUBSTITUTE(SUBSTITUTE(SUBSTITUTE(K143,CHAR(160)," "),CHAR(9)," "),CHAR(10)," "),CHAR(11)," "),CHAR(12)," "),CHAR(13)," ")),validation_boundary_state))=0,SUMPRODUCT(--EXACT(TRIM(SUBSTITUTE(SUBSTITUTE(SUBSTITUTE(SUBSTITUTE(SUBSTITUTE(SUBSTITUTE(L143,CHAR(160)," "),CHAR(9)," "),CHAR(10)," "),CHAR(11)," "),CHAR(12)," "),CHAR(13)," ")),validation_boundary_effect))=0,SUMPRODUCT(--EXACT(TRIM(SUBSTITUTE(SUBSTITUTE(SUBSTITUTE(SUBSTITUTE(SUBSTITUTE(SUBSTITUTE(M143,CHAR(160)," "),CHAR(9)," "),CHAR(10)," "),CHAR(11)," "),CHAR(12)," "),CHAR(13)," ")),validation_boundary_state))=0,SUMPRODUCT(--EXACT(TRIM(SUBSTITUTE(SUBSTITUTE(SUBSTITUTE(SUBSTITUTE(SUBSTITUTE(SUBSTITUTE(N143,CHAR(160)," "),CHAR(9)," "),CHAR(10)," "),CHAR(11)," "),CHAR(12)," "),CHAR(13)," ")),validation_boundary_effect))=0),"INVALID_INPUT",IF(OR(TRIM(SUBSTITUTE(SUBSTITUTE(SUBSTITUTE(SUBSTITUTE(SUBSTITUTE(SUBSTITUTE(G143,CHAR(160)," "),CHAR(9)," "),CHAR(10)," "),CHAR(11)," "),CHAR(12)," "),CHAR(13)," "))="UNRESOLVED",TRIM(SUBSTITUTE(SUBSTITUTE(SUBSTITUTE(SUBSTITUTE(SUBSTITUTE(SUBSTITUTE(H143,CHAR(160)," "),CHAR(9)," "),CHAR(10)," "),CHAR(11)," "),CHAR(12)," "),CHAR(13)," "))="UNKNOWN",TRIM(SUBSTITUTE(SUBSTITUTE(SUBSTITUTE(SUBSTITUTE(SUBSTITUTE(SUBSTITUTE(I143,CHAR(160)," "),CHAR(9)," "),CHAR(10)," "),CHAR(11)," "),CHAR(12)," "),CHAR(13)," "))="UNRESOLVED",TRIM(SUBSTITUTE(SUBSTITUTE(SUBSTITUTE(SUBSTITUTE(SUBSTITUTE(SUBSTITUTE(J143,CHAR(160)," "),CHAR(9)," "),CHAR(10)," "),CHAR(11)," "),CHAR(12)," "),CHAR(13)," "))="UNKNOWN",TRIM(SUBSTITUTE(SUBSTITUTE(SUBSTITUTE(SUBSTITUTE(SUBSTITUTE(SUBSTITUTE(K143,CHAR(160)," "),CHAR(9)," "),CHAR(10)," "),CHAR(11)," "),CHAR(12)," "),CHAR(13)," "))="UNRESOLVED",TRIM(SUBSTITUTE(SUBSTITUTE(SUBSTITUTE(SUBSTITUTE(SUBSTITUTE(SUBSTITUTE(L143,CHAR(160)," "),CHAR(9)," "),CHAR(10)," "),CHAR(11)," "),CHAR(12)," "),CHAR(13)," "))="UNKNOWN",TRIM(SUBSTITUTE(SUBSTITUTE(SUBSTITUTE(SUBSTITUTE(SUBSTITUTE(SUBSTITUTE(M143,CHAR(160)," "),CHAR(9)," "),CHAR(10)," "),CHAR(11)," "),CHAR(12)," "),CHAR(13)," "))="UNRESOLVED",TRIM(SUBSTITUTE(SUBSTITUTE(SUBSTITUTE(SUBSTITUTE(SUBSTITUTE(SUBSTITUTE(N143,CHAR(160)," "),CHAR(9)," "),CHAR(10)," "),CHAR(11)," "),CHAR(12)," "),CHAR(13)," "))="UNKNOWN"),"RESOLVE_SCOPE",IF(AND(TRIM(SUBSTITUTE(SUBSTITUTE(SUBSTITUTE(SUBSTITUTE(SUBSTITUTE(SUBSTITUTE(F143,CHAR(160)," "),CHAR(9)," "),CHAR(10)," "),CHAR(11)," "),CHAR(12)," "),CHAR(13)," "))="CURRENT",OR(TRIM(SUBSTITUTE(SUBSTITUTE(SUBSTITUTE(SUBSTITUTE(SUBSTITUTE(SUBSTITUTE(H143,CHAR(160)," "),CHAR(9)," "),CHAR(10)," "),CHAR(11)," "),CHAR(12)," "),CHAR(13)," "))="MATERIAL",TRIM(SUBSTITUTE(SUBSTITUTE(SUBSTITUTE(SUBSTITUTE(SUBSTITUTE(SUBSTITUTE(J143,CHAR(160)," "),CHAR(9)," "),CHAR(10)," "),CHAR(11)," "),CHAR(12)," "),CHAR(13)," "))="MATERIAL",TRIM(SUBSTITUTE(SUBSTITUTE(SUBSTITUTE(SUBSTITUTE(SUBSTITUTE(SUBSTITUTE(L143,CHAR(160)," "),CHAR(9)," "),CHAR(10)," "),CHAR(11)," "),CHAR(12)," "),CHAR(13)," "))="MATERIAL",TRIM(SUBSTITUTE(SUBSTITUTE(SUBSTITUTE(SUBSTITUTE(SUBSTITUTE(SUBSTITUTE(N143,CHAR(160)," "),CHAR(9)," "),CHAR(10)," "),CHAR(11)," "),CHAR(12)," "),CHAR(13)," "))="MATERIAL")),"REOPEN_VIEW",IF((--(TRIM(SUBSTITUTE(SUBSTITUTE(SUBSTITUTE(SUBSTITUTE(SUBSTITUTE(SUBSTITUTE(H143,CHAR(160)," "),CHAR(9)," "),CHAR(10)," "),CHAR(11)," "),CHAR(12)," "),CHAR(13)," "))="MATERIAL")+--(TRIM(SUBSTITUTE(SUBSTITUTE(SUBSTITUTE(SUBSTITUTE(SUBSTITUTE(SUBSTITUTE(J143,CHAR(160)," "),CHAR(9)," "),CHAR(10)," "),CHAR(11)," "),CHAR(12)," "),CHAR(13)," "))="MATERIAL")+--(TRIM(SUBSTITUTE(SUBSTITUTE(SUBSTITUTE(SUBSTITUTE(SUBSTITUTE(SUBSTITUTE(L143,CHAR(160)," "),CHAR(9)," "),CHAR(10)," "),CHAR(11)," "),CHAR(12)," "),CHAR(13)," "))="MATERIAL")+--(TRIM(SUBSTITUTE(SUBSTITUTE(SUBSTITUTE(SUBSTITUTE(SUBSTITUTE(SUBSTITUTE(N143,CHAR(160)," "),CHAR(9)," "),CHAR(10)," "),CHAR(11)," "),CHAR(12)," "),CHAR(13)," "))="MATERIAL"))&gt;1,"SPLIT_MULTIPLE",IF(TRIM(SUBSTITUTE(SUBSTITUTE(SUBSTITUTE(SUBSTITUTE(SUBSTITUTE(SUBSTITUTE(H143,CHAR(160)," "),CHAR(9)," "),CHAR(10)," "),CHAR(11)," "),CHAR(12)," "),CHAR(13)," "))="MATERIAL","SPLIT_BUYER",IF(TRIM(SUBSTITUTE(SUBSTITUTE(SUBSTITUTE(SUBSTITUTE(SUBSTITUTE(SUBSTITUTE(J143,CHAR(160)," "),CHAR(9)," "),CHAR(10)," "),CHAR(11)," "),CHAR(12)," "),CHAR(13)," "))="MATERIAL","SPLIT_OFFER",IF(TRIM(SUBSTITUTE(SUBSTITUTE(SUBSTITUTE(SUBSTITUTE(SUBSTITUTE(SUBSTITUTE(L143,CHAR(160)," "),CHAR(9)," "),CHAR(10)," "),CHAR(11)," "),CHAR(12)," "),CHAR(13)," "))="MATERIAL","SPLIT_MARKET",IF(TRIM(SUBSTITUTE(SUBSTITUTE(SUBSTITUTE(SUBSTITUTE(SUBSTITUTE(SUBSTITUTE(N143,CHAR(160)," "),CHAR(9)," "),CHAR(10)," "),CHAR(11)," "),CHAR(12)," "),CHAR(13)," "))="MATERIAL","SPLIT_GEOGRAPHY","USE_ONE_VIEW")))))))))))</f>
      </c>
      <c r="R143" s="46">
        <f>IF(Q143=O143,"PASS","FAIL")</f>
      </c>
      <c r="S143" t="str">
        <v>[]</v>
      </c>
      <c r="T143" t="str">
        <v>Workbook formula applies — original canonical fixture</v>
      </c>
      <c r="U143" t="str">
        <v>INCOMPLETE</v>
      </c>
      <c r="V143" t="str">
        <v>ARRAY</v>
      </c>
      <c r="W143" t="str"/>
      <c r="X143" t="str"/>
      <c r="Y143" t="str"/>
      <c r="Z143" t="str"/>
      <c r="AA143" t="str">
        <v>INCOMPLETE</v>
      </c>
      <c r="AB143" t="str">
        <v>NOT_READY_TO_PUBLISH</v>
      </c>
      <c r="AC143">
        <f>IF(OR(LEN(TRIM(SUBSTITUTE(SUBSTITUTE(SUBSTITUTE(SUBSTITUTE(SUBSTITUTE(SUBSTITUTE(W143,CHAR(160)," "),CHAR(9)," "),CHAR(10)," "),CHAR(11)," "),CHAR(12)," "),CHAR(13)," ")))=0,LEN(TRIM(SUBSTITUTE(SUBSTITUTE(SUBSTITUTE(SUBSTITUTE(SUBSTITUTE(SUBSTITUTE(X143,CHAR(160)," "),CHAR(9)," "),CHAR(10)," "),CHAR(11)," "),CHAR(12)," "),CHAR(13)," ")))=0,LEN(TRIM(SUBSTITUTE(SUBSTITUTE(SUBSTITUTE(SUBSTITUTE(SUBSTITUTE(SUBSTITUTE(Y143,CHAR(160)," "),CHAR(9)," "),CHAR(10)," "),CHAR(11)," "),CHAR(12)," "),CHAR(13)," ")))=0,LEN(TRIM(SUBSTITUTE(SUBSTITUTE(SUBSTITUTE(SUBSTITUTE(SUBSTITUTE(SUBSTITUTE(Z143,CHAR(160)," "),CHAR(9)," "),CHAR(10)," "),CHAR(11)," "),CHAR(12)," "),CHAR(13)," ")))=0),"INCOMPLETE","COMPLETE")</f>
      </c>
      <c r="AD143">
        <f>IF(AC143=AA143,"PASS","FAIL")</f>
      </c>
      <c r="AE143">
        <f>IF(OR(Q143="INVALID_INPUT",Q143="INCOMPLETE",Q143="RESOLVE_SCOPE",AC143="INCOMPLETE"),"NOT_READY_TO_PUBLISH","READY_FOR_HANDOFF")</f>
      </c>
      <c r="AF143">
        <f>IF(AE143=AB143,"PASS","FAIL")</f>
      </c>
    </row>
    <row r="144">
      <c r="A144" t="str">
        <v>DIRECT-003</v>
      </c>
      <c r="B144" t="str">
        <v>direct-call</v>
      </c>
      <c r="C144" t="str">
        <v>Direct engine call with non-record input: int</v>
      </c>
      <c r="D144" t="str">
        <v>YES</v>
      </c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t="str">
        <v>INCOMPLETE</v>
      </c>
      <c r="P144" t="str"/>
      <c r="Q144" s="46">
        <f>IF(V144="OBJECT_INVALID_FIELD_TYPE","INVALID_INPUT",IF(V144&lt;&gt;"OBJECT","INCOMPLETE",IF(OR(LEN(TRIM(SUBSTITUTE(SUBSTITUTE(SUBSTITUTE(SUBSTITUTE(SUBSTITUTE(SUBSTITUTE(E144,CHAR(160)," "),CHAR(9)," "),CHAR(10)," "),CHAR(11)," "),CHAR(12)," "),CHAR(13)," ")))=0,LEN(TRIM(SUBSTITUTE(SUBSTITUTE(SUBSTITUTE(SUBSTITUTE(SUBSTITUTE(SUBSTITUTE(F144,CHAR(160)," "),CHAR(9)," "),CHAR(10)," "),CHAR(11)," "),CHAR(12)," "),CHAR(13)," ")))=0,LEN(TRIM(SUBSTITUTE(SUBSTITUTE(SUBSTITUTE(SUBSTITUTE(SUBSTITUTE(SUBSTITUTE(G144,CHAR(160)," "),CHAR(9)," "),CHAR(10)," "),CHAR(11)," "),CHAR(12)," "),CHAR(13)," ")))=0,LEN(TRIM(SUBSTITUTE(SUBSTITUTE(SUBSTITUTE(SUBSTITUTE(SUBSTITUTE(SUBSTITUTE(H144,CHAR(160)," "),CHAR(9)," "),CHAR(10)," "),CHAR(11)," "),CHAR(12)," "),CHAR(13)," ")))=0,LEN(TRIM(SUBSTITUTE(SUBSTITUTE(SUBSTITUTE(SUBSTITUTE(SUBSTITUTE(SUBSTITUTE(I144,CHAR(160)," "),CHAR(9)," "),CHAR(10)," "),CHAR(11)," "),CHAR(12)," "),CHAR(13)," ")))=0,LEN(TRIM(SUBSTITUTE(SUBSTITUTE(SUBSTITUTE(SUBSTITUTE(SUBSTITUTE(SUBSTITUTE(J144,CHAR(160)," "),CHAR(9)," "),CHAR(10)," "),CHAR(11)," "),CHAR(12)," "),CHAR(13)," ")))=0,LEN(TRIM(SUBSTITUTE(SUBSTITUTE(SUBSTITUTE(SUBSTITUTE(SUBSTITUTE(SUBSTITUTE(K144,CHAR(160)," "),CHAR(9)," "),CHAR(10)," "),CHAR(11)," "),CHAR(12)," "),CHAR(13)," ")))=0,LEN(TRIM(SUBSTITUTE(SUBSTITUTE(SUBSTITUTE(SUBSTITUTE(SUBSTITUTE(SUBSTITUTE(L144,CHAR(160)," "),CHAR(9)," "),CHAR(10)," "),CHAR(11)," "),CHAR(12)," "),CHAR(13)," ")))=0,LEN(TRIM(SUBSTITUTE(SUBSTITUTE(SUBSTITUTE(SUBSTITUTE(SUBSTITUTE(SUBSTITUTE(M144,CHAR(160)," "),CHAR(9)," "),CHAR(10)," "),CHAR(11)," "),CHAR(12)," "),CHAR(13)," ")))=0,LEN(TRIM(SUBSTITUTE(SUBSTITUTE(SUBSTITUTE(SUBSTITUTE(SUBSTITUTE(SUBSTITUTE(N144,CHAR(160)," "),CHAR(9)," "),CHAR(10)," "),CHAR(11)," "),CHAR(12)," "),CHAR(13)," ")))=0),"INCOMPLETE",IF(OR(SUMPRODUCT(--EXACT(TRIM(SUBSTITUTE(SUBSTITUTE(SUBSTITUTE(SUBSTITUTE(SUBSTITUTE(SUBSTITUTE(E144,CHAR(160)," "),CHAR(9)," "),CHAR(10)," "),CHAR(11)," "),CHAR(12)," "),CHAR(13)," ")),validation_decision_use))=0,SUMPRODUCT(--EXACT(TRIM(SUBSTITUTE(SUBSTITUTE(SUBSTITUTE(SUBSTITUTE(SUBSTITUTE(SUBSTITUTE(F144,CHAR(160)," "),CHAR(9)," "),CHAR(10)," "),CHAR(11)," "),CHAR(12)," "),CHAR(13)," ")),validation_existing_view))=0,SUMPRODUCT(--EXACT(TRIM(SUBSTITUTE(SUBSTITUTE(SUBSTITUTE(SUBSTITUTE(SUBSTITUTE(SUBSTITUTE(G144,CHAR(160)," "),CHAR(9)," "),CHAR(10)," "),CHAR(11)," "),CHAR(12)," "),CHAR(13)," ")),validation_boundary_state))=0,SUMPRODUCT(--EXACT(TRIM(SUBSTITUTE(SUBSTITUTE(SUBSTITUTE(SUBSTITUTE(SUBSTITUTE(SUBSTITUTE(H144,CHAR(160)," "),CHAR(9)," "),CHAR(10)," "),CHAR(11)," "),CHAR(12)," "),CHAR(13)," ")),validation_boundary_effect))=0,SUMPRODUCT(--EXACT(TRIM(SUBSTITUTE(SUBSTITUTE(SUBSTITUTE(SUBSTITUTE(SUBSTITUTE(SUBSTITUTE(I144,CHAR(160)," "),CHAR(9)," "),CHAR(10)," "),CHAR(11)," "),CHAR(12)," "),CHAR(13)," ")),validation_boundary_state))=0,SUMPRODUCT(--EXACT(TRIM(SUBSTITUTE(SUBSTITUTE(SUBSTITUTE(SUBSTITUTE(SUBSTITUTE(SUBSTITUTE(J144,CHAR(160)," "),CHAR(9)," "),CHAR(10)," "),CHAR(11)," "),CHAR(12)," "),CHAR(13)," ")),validation_boundary_effect))=0,SUMPRODUCT(--EXACT(TRIM(SUBSTITUTE(SUBSTITUTE(SUBSTITUTE(SUBSTITUTE(SUBSTITUTE(SUBSTITUTE(K144,CHAR(160)," "),CHAR(9)," "),CHAR(10)," "),CHAR(11)," "),CHAR(12)," "),CHAR(13)," ")),validation_boundary_state))=0,SUMPRODUCT(--EXACT(TRIM(SUBSTITUTE(SUBSTITUTE(SUBSTITUTE(SUBSTITUTE(SUBSTITUTE(SUBSTITUTE(L144,CHAR(160)," "),CHAR(9)," "),CHAR(10)," "),CHAR(11)," "),CHAR(12)," "),CHAR(13)," ")),validation_boundary_effect))=0,SUMPRODUCT(--EXACT(TRIM(SUBSTITUTE(SUBSTITUTE(SUBSTITUTE(SUBSTITUTE(SUBSTITUTE(SUBSTITUTE(M144,CHAR(160)," "),CHAR(9)," "),CHAR(10)," "),CHAR(11)," "),CHAR(12)," "),CHAR(13)," ")),validation_boundary_state))=0,SUMPRODUCT(--EXACT(TRIM(SUBSTITUTE(SUBSTITUTE(SUBSTITUTE(SUBSTITUTE(SUBSTITUTE(SUBSTITUTE(N144,CHAR(160)," "),CHAR(9)," "),CHAR(10)," "),CHAR(11)," "),CHAR(12)," "),CHAR(13)," ")),validation_boundary_effect))=0),"INVALID_INPUT",IF(OR(TRIM(SUBSTITUTE(SUBSTITUTE(SUBSTITUTE(SUBSTITUTE(SUBSTITUTE(SUBSTITUTE(G144,CHAR(160)," "),CHAR(9)," "),CHAR(10)," "),CHAR(11)," "),CHAR(12)," "),CHAR(13)," "))="UNRESOLVED",TRIM(SUBSTITUTE(SUBSTITUTE(SUBSTITUTE(SUBSTITUTE(SUBSTITUTE(SUBSTITUTE(H144,CHAR(160)," "),CHAR(9)," "),CHAR(10)," "),CHAR(11)," "),CHAR(12)," "),CHAR(13)," "))="UNKNOWN",TRIM(SUBSTITUTE(SUBSTITUTE(SUBSTITUTE(SUBSTITUTE(SUBSTITUTE(SUBSTITUTE(I144,CHAR(160)," "),CHAR(9)," "),CHAR(10)," "),CHAR(11)," "),CHAR(12)," "),CHAR(13)," "))="UNRESOLVED",TRIM(SUBSTITUTE(SUBSTITUTE(SUBSTITUTE(SUBSTITUTE(SUBSTITUTE(SUBSTITUTE(J144,CHAR(160)," "),CHAR(9)," "),CHAR(10)," "),CHAR(11)," "),CHAR(12)," "),CHAR(13)," "))="UNKNOWN",TRIM(SUBSTITUTE(SUBSTITUTE(SUBSTITUTE(SUBSTITUTE(SUBSTITUTE(SUBSTITUTE(K144,CHAR(160)," "),CHAR(9)," "),CHAR(10)," "),CHAR(11)," "),CHAR(12)," "),CHAR(13)," "))="UNRESOLVED",TRIM(SUBSTITUTE(SUBSTITUTE(SUBSTITUTE(SUBSTITUTE(SUBSTITUTE(SUBSTITUTE(L144,CHAR(160)," "),CHAR(9)," "),CHAR(10)," "),CHAR(11)," "),CHAR(12)," "),CHAR(13)," "))="UNKNOWN",TRIM(SUBSTITUTE(SUBSTITUTE(SUBSTITUTE(SUBSTITUTE(SUBSTITUTE(SUBSTITUTE(M144,CHAR(160)," "),CHAR(9)," "),CHAR(10)," "),CHAR(11)," "),CHAR(12)," "),CHAR(13)," "))="UNRESOLVED",TRIM(SUBSTITUTE(SUBSTITUTE(SUBSTITUTE(SUBSTITUTE(SUBSTITUTE(SUBSTITUTE(N144,CHAR(160)," "),CHAR(9)," "),CHAR(10)," "),CHAR(11)," "),CHAR(12)," "),CHAR(13)," "))="UNKNOWN"),"RESOLVE_SCOPE",IF(AND(TRIM(SUBSTITUTE(SUBSTITUTE(SUBSTITUTE(SUBSTITUTE(SUBSTITUTE(SUBSTITUTE(F144,CHAR(160)," "),CHAR(9)," "),CHAR(10)," "),CHAR(11)," "),CHAR(12)," "),CHAR(13)," "))="CURRENT",OR(TRIM(SUBSTITUTE(SUBSTITUTE(SUBSTITUTE(SUBSTITUTE(SUBSTITUTE(SUBSTITUTE(H144,CHAR(160)," "),CHAR(9)," "),CHAR(10)," "),CHAR(11)," "),CHAR(12)," "),CHAR(13)," "))="MATERIAL",TRIM(SUBSTITUTE(SUBSTITUTE(SUBSTITUTE(SUBSTITUTE(SUBSTITUTE(SUBSTITUTE(J144,CHAR(160)," "),CHAR(9)," "),CHAR(10)," "),CHAR(11)," "),CHAR(12)," "),CHAR(13)," "))="MATERIAL",TRIM(SUBSTITUTE(SUBSTITUTE(SUBSTITUTE(SUBSTITUTE(SUBSTITUTE(SUBSTITUTE(L144,CHAR(160)," "),CHAR(9)," "),CHAR(10)," "),CHAR(11)," "),CHAR(12)," "),CHAR(13)," "))="MATERIAL",TRIM(SUBSTITUTE(SUBSTITUTE(SUBSTITUTE(SUBSTITUTE(SUBSTITUTE(SUBSTITUTE(N144,CHAR(160)," "),CHAR(9)," "),CHAR(10)," "),CHAR(11)," "),CHAR(12)," "),CHAR(13)," "))="MATERIAL")),"REOPEN_VIEW",IF((--(TRIM(SUBSTITUTE(SUBSTITUTE(SUBSTITUTE(SUBSTITUTE(SUBSTITUTE(SUBSTITUTE(H144,CHAR(160)," "),CHAR(9)," "),CHAR(10)," "),CHAR(11)," "),CHAR(12)," "),CHAR(13)," "))="MATERIAL")+--(TRIM(SUBSTITUTE(SUBSTITUTE(SUBSTITUTE(SUBSTITUTE(SUBSTITUTE(SUBSTITUTE(J144,CHAR(160)," "),CHAR(9)," "),CHAR(10)," "),CHAR(11)," "),CHAR(12)," "),CHAR(13)," "))="MATERIAL")+--(TRIM(SUBSTITUTE(SUBSTITUTE(SUBSTITUTE(SUBSTITUTE(SUBSTITUTE(SUBSTITUTE(L144,CHAR(160)," "),CHAR(9)," "),CHAR(10)," "),CHAR(11)," "),CHAR(12)," "),CHAR(13)," "))="MATERIAL")+--(TRIM(SUBSTITUTE(SUBSTITUTE(SUBSTITUTE(SUBSTITUTE(SUBSTITUTE(SUBSTITUTE(N144,CHAR(160)," "),CHAR(9)," "),CHAR(10)," "),CHAR(11)," "),CHAR(12)," "),CHAR(13)," "))="MATERIAL"))&gt;1,"SPLIT_MULTIPLE",IF(TRIM(SUBSTITUTE(SUBSTITUTE(SUBSTITUTE(SUBSTITUTE(SUBSTITUTE(SUBSTITUTE(H144,CHAR(160)," "),CHAR(9)," "),CHAR(10)," "),CHAR(11)," "),CHAR(12)," "),CHAR(13)," "))="MATERIAL","SPLIT_BUYER",IF(TRIM(SUBSTITUTE(SUBSTITUTE(SUBSTITUTE(SUBSTITUTE(SUBSTITUTE(SUBSTITUTE(J144,CHAR(160)," "),CHAR(9)," "),CHAR(10)," "),CHAR(11)," "),CHAR(12)," "),CHAR(13)," "))="MATERIAL","SPLIT_OFFER",IF(TRIM(SUBSTITUTE(SUBSTITUTE(SUBSTITUTE(SUBSTITUTE(SUBSTITUTE(SUBSTITUTE(L144,CHAR(160)," "),CHAR(9)," "),CHAR(10)," "),CHAR(11)," "),CHAR(12)," "),CHAR(13)," "))="MATERIAL","SPLIT_MARKET",IF(TRIM(SUBSTITUTE(SUBSTITUTE(SUBSTITUTE(SUBSTITUTE(SUBSTITUTE(SUBSTITUTE(N144,CHAR(160)," "),CHAR(9)," "),CHAR(10)," "),CHAR(11)," "),CHAR(12)," "),CHAR(13)," "))="MATERIAL","SPLIT_GEOGRAPHY","USE_ONE_VIEW")))))))))))</f>
      </c>
      <c r="R144" s="46">
        <f>IF(Q144=O144,"PASS","FAIL")</f>
      </c>
      <c r="S144" t="str">
        <v>42</v>
      </c>
      <c r="T144" t="str">
        <v>Workbook formula applies — original canonical fixture</v>
      </c>
      <c r="U144" t="str">
        <v>INCOMPLETE</v>
      </c>
      <c r="V144" t="str">
        <v>NUMBER</v>
      </c>
      <c r="W144" t="str"/>
      <c r="X144" t="str"/>
      <c r="Y144" t="str"/>
      <c r="Z144" t="str"/>
      <c r="AA144" t="str">
        <v>INCOMPLETE</v>
      </c>
      <c r="AB144" t="str">
        <v>NOT_READY_TO_PUBLISH</v>
      </c>
      <c r="AC144">
        <f>IF(OR(LEN(TRIM(SUBSTITUTE(SUBSTITUTE(SUBSTITUTE(SUBSTITUTE(SUBSTITUTE(SUBSTITUTE(W144,CHAR(160)," "),CHAR(9)," "),CHAR(10)," "),CHAR(11)," "),CHAR(12)," "),CHAR(13)," ")))=0,LEN(TRIM(SUBSTITUTE(SUBSTITUTE(SUBSTITUTE(SUBSTITUTE(SUBSTITUTE(SUBSTITUTE(X144,CHAR(160)," "),CHAR(9)," "),CHAR(10)," "),CHAR(11)," "),CHAR(12)," "),CHAR(13)," ")))=0,LEN(TRIM(SUBSTITUTE(SUBSTITUTE(SUBSTITUTE(SUBSTITUTE(SUBSTITUTE(SUBSTITUTE(Y144,CHAR(160)," "),CHAR(9)," "),CHAR(10)," "),CHAR(11)," "),CHAR(12)," "),CHAR(13)," ")))=0,LEN(TRIM(SUBSTITUTE(SUBSTITUTE(SUBSTITUTE(SUBSTITUTE(SUBSTITUTE(SUBSTITUTE(Z144,CHAR(160)," "),CHAR(9)," "),CHAR(10)," "),CHAR(11)," "),CHAR(12)," "),CHAR(13)," ")))=0),"INCOMPLETE","COMPLETE")</f>
      </c>
      <c r="AD144">
        <f>IF(AC144=AA144,"PASS","FAIL")</f>
      </c>
      <c r="AE144">
        <f>IF(OR(Q144="INVALID_INPUT",Q144="INCOMPLETE",Q144="RESOLVE_SCOPE",AC144="INCOMPLETE"),"NOT_READY_TO_PUBLISH","READY_FOR_HANDOFF")</f>
      </c>
      <c r="AF144">
        <f>IF(AE144=AB144,"PASS","FAIL")</f>
      </c>
    </row>
    <row r="145">
      <c r="A145" t="str">
        <v>DIRECT-004</v>
      </c>
      <c r="B145" t="str">
        <v>direct-call</v>
      </c>
      <c r="C145" t="str">
        <v>Direct engine call with non-record input: str</v>
      </c>
      <c r="D145" t="str">
        <v>YES</v>
      </c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t="str">
        <v>INCOMPLETE</v>
      </c>
      <c r="P145" t="str"/>
      <c r="Q145" s="46">
        <f>IF(V145="OBJECT_INVALID_FIELD_TYPE","INVALID_INPUT",IF(V145&lt;&gt;"OBJECT","INCOMPLETE",IF(OR(LEN(TRIM(SUBSTITUTE(SUBSTITUTE(SUBSTITUTE(SUBSTITUTE(SUBSTITUTE(SUBSTITUTE(E145,CHAR(160)," "),CHAR(9)," "),CHAR(10)," "),CHAR(11)," "),CHAR(12)," "),CHAR(13)," ")))=0,LEN(TRIM(SUBSTITUTE(SUBSTITUTE(SUBSTITUTE(SUBSTITUTE(SUBSTITUTE(SUBSTITUTE(F145,CHAR(160)," "),CHAR(9)," "),CHAR(10)," "),CHAR(11)," "),CHAR(12)," "),CHAR(13)," ")))=0,LEN(TRIM(SUBSTITUTE(SUBSTITUTE(SUBSTITUTE(SUBSTITUTE(SUBSTITUTE(SUBSTITUTE(G145,CHAR(160)," "),CHAR(9)," "),CHAR(10)," "),CHAR(11)," "),CHAR(12)," "),CHAR(13)," ")))=0,LEN(TRIM(SUBSTITUTE(SUBSTITUTE(SUBSTITUTE(SUBSTITUTE(SUBSTITUTE(SUBSTITUTE(H145,CHAR(160)," "),CHAR(9)," "),CHAR(10)," "),CHAR(11)," "),CHAR(12)," "),CHAR(13)," ")))=0,LEN(TRIM(SUBSTITUTE(SUBSTITUTE(SUBSTITUTE(SUBSTITUTE(SUBSTITUTE(SUBSTITUTE(I145,CHAR(160)," "),CHAR(9)," "),CHAR(10)," "),CHAR(11)," "),CHAR(12)," "),CHAR(13)," ")))=0,LEN(TRIM(SUBSTITUTE(SUBSTITUTE(SUBSTITUTE(SUBSTITUTE(SUBSTITUTE(SUBSTITUTE(J145,CHAR(160)," "),CHAR(9)," "),CHAR(10)," "),CHAR(11)," "),CHAR(12)," "),CHAR(13)," ")))=0,LEN(TRIM(SUBSTITUTE(SUBSTITUTE(SUBSTITUTE(SUBSTITUTE(SUBSTITUTE(SUBSTITUTE(K145,CHAR(160)," "),CHAR(9)," "),CHAR(10)," "),CHAR(11)," "),CHAR(12)," "),CHAR(13)," ")))=0,LEN(TRIM(SUBSTITUTE(SUBSTITUTE(SUBSTITUTE(SUBSTITUTE(SUBSTITUTE(SUBSTITUTE(L145,CHAR(160)," "),CHAR(9)," "),CHAR(10)," "),CHAR(11)," "),CHAR(12)," "),CHAR(13)," ")))=0,LEN(TRIM(SUBSTITUTE(SUBSTITUTE(SUBSTITUTE(SUBSTITUTE(SUBSTITUTE(SUBSTITUTE(M145,CHAR(160)," "),CHAR(9)," "),CHAR(10)," "),CHAR(11)," "),CHAR(12)," "),CHAR(13)," ")))=0,LEN(TRIM(SUBSTITUTE(SUBSTITUTE(SUBSTITUTE(SUBSTITUTE(SUBSTITUTE(SUBSTITUTE(N145,CHAR(160)," "),CHAR(9)," "),CHAR(10)," "),CHAR(11)," "),CHAR(12)," "),CHAR(13)," ")))=0),"INCOMPLETE",IF(OR(SUMPRODUCT(--EXACT(TRIM(SUBSTITUTE(SUBSTITUTE(SUBSTITUTE(SUBSTITUTE(SUBSTITUTE(SUBSTITUTE(E145,CHAR(160)," "),CHAR(9)," "),CHAR(10)," "),CHAR(11)," "),CHAR(12)," "),CHAR(13)," ")),validation_decision_use))=0,SUMPRODUCT(--EXACT(TRIM(SUBSTITUTE(SUBSTITUTE(SUBSTITUTE(SUBSTITUTE(SUBSTITUTE(SUBSTITUTE(F145,CHAR(160)," "),CHAR(9)," "),CHAR(10)," "),CHAR(11)," "),CHAR(12)," "),CHAR(13)," ")),validation_existing_view))=0,SUMPRODUCT(--EXACT(TRIM(SUBSTITUTE(SUBSTITUTE(SUBSTITUTE(SUBSTITUTE(SUBSTITUTE(SUBSTITUTE(G145,CHAR(160)," "),CHAR(9)," "),CHAR(10)," "),CHAR(11)," "),CHAR(12)," "),CHAR(13)," ")),validation_boundary_state))=0,SUMPRODUCT(--EXACT(TRIM(SUBSTITUTE(SUBSTITUTE(SUBSTITUTE(SUBSTITUTE(SUBSTITUTE(SUBSTITUTE(H145,CHAR(160)," "),CHAR(9)," "),CHAR(10)," "),CHAR(11)," "),CHAR(12)," "),CHAR(13)," ")),validation_boundary_effect))=0,SUMPRODUCT(--EXACT(TRIM(SUBSTITUTE(SUBSTITUTE(SUBSTITUTE(SUBSTITUTE(SUBSTITUTE(SUBSTITUTE(I145,CHAR(160)," "),CHAR(9)," "),CHAR(10)," "),CHAR(11)," "),CHAR(12)," "),CHAR(13)," ")),validation_boundary_state))=0,SUMPRODUCT(--EXACT(TRIM(SUBSTITUTE(SUBSTITUTE(SUBSTITUTE(SUBSTITUTE(SUBSTITUTE(SUBSTITUTE(J145,CHAR(160)," "),CHAR(9)," "),CHAR(10)," "),CHAR(11)," "),CHAR(12)," "),CHAR(13)," ")),validation_boundary_effect))=0,SUMPRODUCT(--EXACT(TRIM(SUBSTITUTE(SUBSTITUTE(SUBSTITUTE(SUBSTITUTE(SUBSTITUTE(SUBSTITUTE(K145,CHAR(160)," "),CHAR(9)," "),CHAR(10)," "),CHAR(11)," "),CHAR(12)," "),CHAR(13)," ")),validation_boundary_state))=0,SUMPRODUCT(--EXACT(TRIM(SUBSTITUTE(SUBSTITUTE(SUBSTITUTE(SUBSTITUTE(SUBSTITUTE(SUBSTITUTE(L145,CHAR(160)," "),CHAR(9)," "),CHAR(10)," "),CHAR(11)," "),CHAR(12)," "),CHAR(13)," ")),validation_boundary_effect))=0,SUMPRODUCT(--EXACT(TRIM(SUBSTITUTE(SUBSTITUTE(SUBSTITUTE(SUBSTITUTE(SUBSTITUTE(SUBSTITUTE(M145,CHAR(160)," "),CHAR(9)," "),CHAR(10)," "),CHAR(11)," "),CHAR(12)," "),CHAR(13)," ")),validation_boundary_state))=0,SUMPRODUCT(--EXACT(TRIM(SUBSTITUTE(SUBSTITUTE(SUBSTITUTE(SUBSTITUTE(SUBSTITUTE(SUBSTITUTE(N145,CHAR(160)," "),CHAR(9)," "),CHAR(10)," "),CHAR(11)," "),CHAR(12)," "),CHAR(13)," ")),validation_boundary_effect))=0),"INVALID_INPUT",IF(OR(TRIM(SUBSTITUTE(SUBSTITUTE(SUBSTITUTE(SUBSTITUTE(SUBSTITUTE(SUBSTITUTE(G145,CHAR(160)," "),CHAR(9)," "),CHAR(10)," "),CHAR(11)," "),CHAR(12)," "),CHAR(13)," "))="UNRESOLVED",TRIM(SUBSTITUTE(SUBSTITUTE(SUBSTITUTE(SUBSTITUTE(SUBSTITUTE(SUBSTITUTE(H145,CHAR(160)," "),CHAR(9)," "),CHAR(10)," "),CHAR(11)," "),CHAR(12)," "),CHAR(13)," "))="UNKNOWN",TRIM(SUBSTITUTE(SUBSTITUTE(SUBSTITUTE(SUBSTITUTE(SUBSTITUTE(SUBSTITUTE(I145,CHAR(160)," "),CHAR(9)," "),CHAR(10)," "),CHAR(11)," "),CHAR(12)," "),CHAR(13)," "))="UNRESOLVED",TRIM(SUBSTITUTE(SUBSTITUTE(SUBSTITUTE(SUBSTITUTE(SUBSTITUTE(SUBSTITUTE(J145,CHAR(160)," "),CHAR(9)," "),CHAR(10)," "),CHAR(11)," "),CHAR(12)," "),CHAR(13)," "))="UNKNOWN",TRIM(SUBSTITUTE(SUBSTITUTE(SUBSTITUTE(SUBSTITUTE(SUBSTITUTE(SUBSTITUTE(K145,CHAR(160)," "),CHAR(9)," "),CHAR(10)," "),CHAR(11)," "),CHAR(12)," "),CHAR(13)," "))="UNRESOLVED",TRIM(SUBSTITUTE(SUBSTITUTE(SUBSTITUTE(SUBSTITUTE(SUBSTITUTE(SUBSTITUTE(L145,CHAR(160)," "),CHAR(9)," "),CHAR(10)," "),CHAR(11)," "),CHAR(12)," "),CHAR(13)," "))="UNKNOWN",TRIM(SUBSTITUTE(SUBSTITUTE(SUBSTITUTE(SUBSTITUTE(SUBSTITUTE(SUBSTITUTE(M145,CHAR(160)," "),CHAR(9)," "),CHAR(10)," "),CHAR(11)," "),CHAR(12)," "),CHAR(13)," "))="UNRESOLVED",TRIM(SUBSTITUTE(SUBSTITUTE(SUBSTITUTE(SUBSTITUTE(SUBSTITUTE(SUBSTITUTE(N145,CHAR(160)," "),CHAR(9)," "),CHAR(10)," "),CHAR(11)," "),CHAR(12)," "),CHAR(13)," "))="UNKNOWN"),"RESOLVE_SCOPE",IF(AND(TRIM(SUBSTITUTE(SUBSTITUTE(SUBSTITUTE(SUBSTITUTE(SUBSTITUTE(SUBSTITUTE(F145,CHAR(160)," "),CHAR(9)," "),CHAR(10)," "),CHAR(11)," "),CHAR(12)," "),CHAR(13)," "))="CURRENT",OR(TRIM(SUBSTITUTE(SUBSTITUTE(SUBSTITUTE(SUBSTITUTE(SUBSTITUTE(SUBSTITUTE(H145,CHAR(160)," "),CHAR(9)," "),CHAR(10)," "),CHAR(11)," "),CHAR(12)," "),CHAR(13)," "))="MATERIAL",TRIM(SUBSTITUTE(SUBSTITUTE(SUBSTITUTE(SUBSTITUTE(SUBSTITUTE(SUBSTITUTE(J145,CHAR(160)," "),CHAR(9)," "),CHAR(10)," "),CHAR(11)," "),CHAR(12)," "),CHAR(13)," "))="MATERIAL",TRIM(SUBSTITUTE(SUBSTITUTE(SUBSTITUTE(SUBSTITUTE(SUBSTITUTE(SUBSTITUTE(L145,CHAR(160)," "),CHAR(9)," "),CHAR(10)," "),CHAR(11)," "),CHAR(12)," "),CHAR(13)," "))="MATERIAL",TRIM(SUBSTITUTE(SUBSTITUTE(SUBSTITUTE(SUBSTITUTE(SUBSTITUTE(SUBSTITUTE(N145,CHAR(160)," "),CHAR(9)," "),CHAR(10)," "),CHAR(11)," "),CHAR(12)," "),CHAR(13)," "))="MATERIAL")),"REOPEN_VIEW",IF((--(TRIM(SUBSTITUTE(SUBSTITUTE(SUBSTITUTE(SUBSTITUTE(SUBSTITUTE(SUBSTITUTE(H145,CHAR(160)," "),CHAR(9)," "),CHAR(10)," "),CHAR(11)," "),CHAR(12)," "),CHAR(13)," "))="MATERIAL")+--(TRIM(SUBSTITUTE(SUBSTITUTE(SUBSTITUTE(SUBSTITUTE(SUBSTITUTE(SUBSTITUTE(J145,CHAR(160)," "),CHAR(9)," "),CHAR(10)," "),CHAR(11)," "),CHAR(12)," "),CHAR(13)," "))="MATERIAL")+--(TRIM(SUBSTITUTE(SUBSTITUTE(SUBSTITUTE(SUBSTITUTE(SUBSTITUTE(SUBSTITUTE(L145,CHAR(160)," "),CHAR(9)," "),CHAR(10)," "),CHAR(11)," "),CHAR(12)," "),CHAR(13)," "))="MATERIAL")+--(TRIM(SUBSTITUTE(SUBSTITUTE(SUBSTITUTE(SUBSTITUTE(SUBSTITUTE(SUBSTITUTE(N145,CHAR(160)," "),CHAR(9)," "),CHAR(10)," "),CHAR(11)," "),CHAR(12)," "),CHAR(13)," "))="MATERIAL"))&gt;1,"SPLIT_MULTIPLE",IF(TRIM(SUBSTITUTE(SUBSTITUTE(SUBSTITUTE(SUBSTITUTE(SUBSTITUTE(SUBSTITUTE(H145,CHAR(160)," "),CHAR(9)," "),CHAR(10)," "),CHAR(11)," "),CHAR(12)," "),CHAR(13)," "))="MATERIAL","SPLIT_BUYER",IF(TRIM(SUBSTITUTE(SUBSTITUTE(SUBSTITUTE(SUBSTITUTE(SUBSTITUTE(SUBSTITUTE(J145,CHAR(160)," "),CHAR(9)," "),CHAR(10)," "),CHAR(11)," "),CHAR(12)," "),CHAR(13)," "))="MATERIAL","SPLIT_OFFER",IF(TRIM(SUBSTITUTE(SUBSTITUTE(SUBSTITUTE(SUBSTITUTE(SUBSTITUTE(SUBSTITUTE(L145,CHAR(160)," "),CHAR(9)," "),CHAR(10)," "),CHAR(11)," "),CHAR(12)," "),CHAR(13)," "))="MATERIAL","SPLIT_MARKET",IF(TRIM(SUBSTITUTE(SUBSTITUTE(SUBSTITUTE(SUBSTITUTE(SUBSTITUTE(SUBSTITUTE(N145,CHAR(160)," "),CHAR(9)," "),CHAR(10)," "),CHAR(11)," "),CHAR(12)," "),CHAR(13)," "))="MATERIAL","SPLIT_GEOGRAPHY","USE_ONE_VIEW")))))))))))</f>
      </c>
      <c r="R145" s="46">
        <f>IF(Q145=O145,"PASS","FAIL")</f>
      </c>
      <c r="S145" t="str">
        <v>"text"</v>
      </c>
      <c r="T145" t="str">
        <v>Workbook formula applies — original canonical fixture</v>
      </c>
      <c r="U145" t="str">
        <v>INCOMPLETE</v>
      </c>
      <c r="V145" t="str">
        <v>STRING</v>
      </c>
      <c r="W145" t="str"/>
      <c r="X145" t="str"/>
      <c r="Y145" t="str"/>
      <c r="Z145" t="str"/>
      <c r="AA145" t="str">
        <v>INCOMPLETE</v>
      </c>
      <c r="AB145" t="str">
        <v>NOT_READY_TO_PUBLISH</v>
      </c>
      <c r="AC145">
        <f>IF(OR(LEN(TRIM(SUBSTITUTE(SUBSTITUTE(SUBSTITUTE(SUBSTITUTE(SUBSTITUTE(SUBSTITUTE(W145,CHAR(160)," "),CHAR(9)," "),CHAR(10)," "),CHAR(11)," "),CHAR(12)," "),CHAR(13)," ")))=0,LEN(TRIM(SUBSTITUTE(SUBSTITUTE(SUBSTITUTE(SUBSTITUTE(SUBSTITUTE(SUBSTITUTE(X145,CHAR(160)," "),CHAR(9)," "),CHAR(10)," "),CHAR(11)," "),CHAR(12)," "),CHAR(13)," ")))=0,LEN(TRIM(SUBSTITUTE(SUBSTITUTE(SUBSTITUTE(SUBSTITUTE(SUBSTITUTE(SUBSTITUTE(Y145,CHAR(160)," "),CHAR(9)," "),CHAR(10)," "),CHAR(11)," "),CHAR(12)," "),CHAR(13)," ")))=0,LEN(TRIM(SUBSTITUTE(SUBSTITUTE(SUBSTITUTE(SUBSTITUTE(SUBSTITUTE(SUBSTITUTE(Z145,CHAR(160)," "),CHAR(9)," "),CHAR(10)," "),CHAR(11)," "),CHAR(12)," "),CHAR(13)," ")))=0),"INCOMPLETE","COMPLETE")</f>
      </c>
      <c r="AD145">
        <f>IF(AC145=AA145,"PASS","FAIL")</f>
      </c>
      <c r="AE145">
        <f>IF(OR(Q145="INVALID_INPUT",Q145="INCOMPLETE",Q145="RESOLVE_SCOPE",AC145="INCOMPLETE"),"NOT_READY_TO_PUBLISH","READY_FOR_HANDOFF")</f>
      </c>
      <c r="AF145">
        <f>IF(AE145=AB145,"PASS","FAIL")</f>
      </c>
    </row>
    <row r="146">
      <c r="A146" t="str">
        <v>DIRECT-005</v>
      </c>
      <c r="B146" t="str">
        <v>direct-call</v>
      </c>
      <c r="C146" t="str">
        <v>Direct engine call with non-record input: bool</v>
      </c>
      <c r="D146" t="str">
        <v>YES</v>
      </c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t="str">
        <v>INCOMPLETE</v>
      </c>
      <c r="P146" t="str"/>
      <c r="Q146" s="46">
        <f>IF(V146="OBJECT_INVALID_FIELD_TYPE","INVALID_INPUT",IF(V146&lt;&gt;"OBJECT","INCOMPLETE",IF(OR(LEN(TRIM(SUBSTITUTE(SUBSTITUTE(SUBSTITUTE(SUBSTITUTE(SUBSTITUTE(SUBSTITUTE(E146,CHAR(160)," "),CHAR(9)," "),CHAR(10)," "),CHAR(11)," "),CHAR(12)," "),CHAR(13)," ")))=0,LEN(TRIM(SUBSTITUTE(SUBSTITUTE(SUBSTITUTE(SUBSTITUTE(SUBSTITUTE(SUBSTITUTE(F146,CHAR(160)," "),CHAR(9)," "),CHAR(10)," "),CHAR(11)," "),CHAR(12)," "),CHAR(13)," ")))=0,LEN(TRIM(SUBSTITUTE(SUBSTITUTE(SUBSTITUTE(SUBSTITUTE(SUBSTITUTE(SUBSTITUTE(G146,CHAR(160)," "),CHAR(9)," "),CHAR(10)," "),CHAR(11)," "),CHAR(12)," "),CHAR(13)," ")))=0,LEN(TRIM(SUBSTITUTE(SUBSTITUTE(SUBSTITUTE(SUBSTITUTE(SUBSTITUTE(SUBSTITUTE(H146,CHAR(160)," "),CHAR(9)," "),CHAR(10)," "),CHAR(11)," "),CHAR(12)," "),CHAR(13)," ")))=0,LEN(TRIM(SUBSTITUTE(SUBSTITUTE(SUBSTITUTE(SUBSTITUTE(SUBSTITUTE(SUBSTITUTE(I146,CHAR(160)," "),CHAR(9)," "),CHAR(10)," "),CHAR(11)," "),CHAR(12)," "),CHAR(13)," ")))=0,LEN(TRIM(SUBSTITUTE(SUBSTITUTE(SUBSTITUTE(SUBSTITUTE(SUBSTITUTE(SUBSTITUTE(J146,CHAR(160)," "),CHAR(9)," "),CHAR(10)," "),CHAR(11)," "),CHAR(12)," "),CHAR(13)," ")))=0,LEN(TRIM(SUBSTITUTE(SUBSTITUTE(SUBSTITUTE(SUBSTITUTE(SUBSTITUTE(SUBSTITUTE(K146,CHAR(160)," "),CHAR(9)," "),CHAR(10)," "),CHAR(11)," "),CHAR(12)," "),CHAR(13)," ")))=0,LEN(TRIM(SUBSTITUTE(SUBSTITUTE(SUBSTITUTE(SUBSTITUTE(SUBSTITUTE(SUBSTITUTE(L146,CHAR(160)," "),CHAR(9)," "),CHAR(10)," "),CHAR(11)," "),CHAR(12)," "),CHAR(13)," ")))=0,LEN(TRIM(SUBSTITUTE(SUBSTITUTE(SUBSTITUTE(SUBSTITUTE(SUBSTITUTE(SUBSTITUTE(M146,CHAR(160)," "),CHAR(9)," "),CHAR(10)," "),CHAR(11)," "),CHAR(12)," "),CHAR(13)," ")))=0,LEN(TRIM(SUBSTITUTE(SUBSTITUTE(SUBSTITUTE(SUBSTITUTE(SUBSTITUTE(SUBSTITUTE(N146,CHAR(160)," "),CHAR(9)," "),CHAR(10)," "),CHAR(11)," "),CHAR(12)," "),CHAR(13)," ")))=0),"INCOMPLETE",IF(OR(SUMPRODUCT(--EXACT(TRIM(SUBSTITUTE(SUBSTITUTE(SUBSTITUTE(SUBSTITUTE(SUBSTITUTE(SUBSTITUTE(E146,CHAR(160)," "),CHAR(9)," "),CHAR(10)," "),CHAR(11)," "),CHAR(12)," "),CHAR(13)," ")),validation_decision_use))=0,SUMPRODUCT(--EXACT(TRIM(SUBSTITUTE(SUBSTITUTE(SUBSTITUTE(SUBSTITUTE(SUBSTITUTE(SUBSTITUTE(F146,CHAR(160)," "),CHAR(9)," "),CHAR(10)," "),CHAR(11)," "),CHAR(12)," "),CHAR(13)," ")),validation_existing_view))=0,SUMPRODUCT(--EXACT(TRIM(SUBSTITUTE(SUBSTITUTE(SUBSTITUTE(SUBSTITUTE(SUBSTITUTE(SUBSTITUTE(G146,CHAR(160)," "),CHAR(9)," "),CHAR(10)," "),CHAR(11)," "),CHAR(12)," "),CHAR(13)," ")),validation_boundary_state))=0,SUMPRODUCT(--EXACT(TRIM(SUBSTITUTE(SUBSTITUTE(SUBSTITUTE(SUBSTITUTE(SUBSTITUTE(SUBSTITUTE(H146,CHAR(160)," "),CHAR(9)," "),CHAR(10)," "),CHAR(11)," "),CHAR(12)," "),CHAR(13)," ")),validation_boundary_effect))=0,SUMPRODUCT(--EXACT(TRIM(SUBSTITUTE(SUBSTITUTE(SUBSTITUTE(SUBSTITUTE(SUBSTITUTE(SUBSTITUTE(I146,CHAR(160)," "),CHAR(9)," "),CHAR(10)," "),CHAR(11)," "),CHAR(12)," "),CHAR(13)," ")),validation_boundary_state))=0,SUMPRODUCT(--EXACT(TRIM(SUBSTITUTE(SUBSTITUTE(SUBSTITUTE(SUBSTITUTE(SUBSTITUTE(SUBSTITUTE(J146,CHAR(160)," "),CHAR(9)," "),CHAR(10)," "),CHAR(11)," "),CHAR(12)," "),CHAR(13)," ")),validation_boundary_effect))=0,SUMPRODUCT(--EXACT(TRIM(SUBSTITUTE(SUBSTITUTE(SUBSTITUTE(SUBSTITUTE(SUBSTITUTE(SUBSTITUTE(K146,CHAR(160)," "),CHAR(9)," "),CHAR(10)," "),CHAR(11)," "),CHAR(12)," "),CHAR(13)," ")),validation_boundary_state))=0,SUMPRODUCT(--EXACT(TRIM(SUBSTITUTE(SUBSTITUTE(SUBSTITUTE(SUBSTITUTE(SUBSTITUTE(SUBSTITUTE(L146,CHAR(160)," "),CHAR(9)," "),CHAR(10)," "),CHAR(11)," "),CHAR(12)," "),CHAR(13)," ")),validation_boundary_effect))=0,SUMPRODUCT(--EXACT(TRIM(SUBSTITUTE(SUBSTITUTE(SUBSTITUTE(SUBSTITUTE(SUBSTITUTE(SUBSTITUTE(M146,CHAR(160)," "),CHAR(9)," "),CHAR(10)," "),CHAR(11)," "),CHAR(12)," "),CHAR(13)," ")),validation_boundary_state))=0,SUMPRODUCT(--EXACT(TRIM(SUBSTITUTE(SUBSTITUTE(SUBSTITUTE(SUBSTITUTE(SUBSTITUTE(SUBSTITUTE(N146,CHAR(160)," "),CHAR(9)," "),CHAR(10)," "),CHAR(11)," "),CHAR(12)," "),CHAR(13)," ")),validation_boundary_effect))=0),"INVALID_INPUT",IF(OR(TRIM(SUBSTITUTE(SUBSTITUTE(SUBSTITUTE(SUBSTITUTE(SUBSTITUTE(SUBSTITUTE(G146,CHAR(160)," "),CHAR(9)," "),CHAR(10)," "),CHAR(11)," "),CHAR(12)," "),CHAR(13)," "))="UNRESOLVED",TRIM(SUBSTITUTE(SUBSTITUTE(SUBSTITUTE(SUBSTITUTE(SUBSTITUTE(SUBSTITUTE(H146,CHAR(160)," "),CHAR(9)," "),CHAR(10)," "),CHAR(11)," "),CHAR(12)," "),CHAR(13)," "))="UNKNOWN",TRIM(SUBSTITUTE(SUBSTITUTE(SUBSTITUTE(SUBSTITUTE(SUBSTITUTE(SUBSTITUTE(I146,CHAR(160)," "),CHAR(9)," "),CHAR(10)," "),CHAR(11)," "),CHAR(12)," "),CHAR(13)," "))="UNRESOLVED",TRIM(SUBSTITUTE(SUBSTITUTE(SUBSTITUTE(SUBSTITUTE(SUBSTITUTE(SUBSTITUTE(J146,CHAR(160)," "),CHAR(9)," "),CHAR(10)," "),CHAR(11)," "),CHAR(12)," "),CHAR(13)," "))="UNKNOWN",TRIM(SUBSTITUTE(SUBSTITUTE(SUBSTITUTE(SUBSTITUTE(SUBSTITUTE(SUBSTITUTE(K146,CHAR(160)," "),CHAR(9)," "),CHAR(10)," "),CHAR(11)," "),CHAR(12)," "),CHAR(13)," "))="UNRESOLVED",TRIM(SUBSTITUTE(SUBSTITUTE(SUBSTITUTE(SUBSTITUTE(SUBSTITUTE(SUBSTITUTE(L146,CHAR(160)," "),CHAR(9)," "),CHAR(10)," "),CHAR(11)," "),CHAR(12)," "),CHAR(13)," "))="UNKNOWN",TRIM(SUBSTITUTE(SUBSTITUTE(SUBSTITUTE(SUBSTITUTE(SUBSTITUTE(SUBSTITUTE(M146,CHAR(160)," "),CHAR(9)," "),CHAR(10)," "),CHAR(11)," "),CHAR(12)," "),CHAR(13)," "))="UNRESOLVED",TRIM(SUBSTITUTE(SUBSTITUTE(SUBSTITUTE(SUBSTITUTE(SUBSTITUTE(SUBSTITUTE(N146,CHAR(160)," "),CHAR(9)," "),CHAR(10)," "),CHAR(11)," "),CHAR(12)," "),CHAR(13)," "))="UNKNOWN"),"RESOLVE_SCOPE",IF(AND(TRIM(SUBSTITUTE(SUBSTITUTE(SUBSTITUTE(SUBSTITUTE(SUBSTITUTE(SUBSTITUTE(F146,CHAR(160)," "),CHAR(9)," "),CHAR(10)," "),CHAR(11)," "),CHAR(12)," "),CHAR(13)," "))="CURRENT",OR(TRIM(SUBSTITUTE(SUBSTITUTE(SUBSTITUTE(SUBSTITUTE(SUBSTITUTE(SUBSTITUTE(H146,CHAR(160)," "),CHAR(9)," "),CHAR(10)," "),CHAR(11)," "),CHAR(12)," "),CHAR(13)," "))="MATERIAL",TRIM(SUBSTITUTE(SUBSTITUTE(SUBSTITUTE(SUBSTITUTE(SUBSTITUTE(SUBSTITUTE(J146,CHAR(160)," "),CHAR(9)," "),CHAR(10)," "),CHAR(11)," "),CHAR(12)," "),CHAR(13)," "))="MATERIAL",TRIM(SUBSTITUTE(SUBSTITUTE(SUBSTITUTE(SUBSTITUTE(SUBSTITUTE(SUBSTITUTE(L146,CHAR(160)," "),CHAR(9)," "),CHAR(10)," "),CHAR(11)," "),CHAR(12)," "),CHAR(13)," "))="MATERIAL",TRIM(SUBSTITUTE(SUBSTITUTE(SUBSTITUTE(SUBSTITUTE(SUBSTITUTE(SUBSTITUTE(N146,CHAR(160)," "),CHAR(9)," "),CHAR(10)," "),CHAR(11)," "),CHAR(12)," "),CHAR(13)," "))="MATERIAL")),"REOPEN_VIEW",IF((--(TRIM(SUBSTITUTE(SUBSTITUTE(SUBSTITUTE(SUBSTITUTE(SUBSTITUTE(SUBSTITUTE(H146,CHAR(160)," "),CHAR(9)," "),CHAR(10)," "),CHAR(11)," "),CHAR(12)," "),CHAR(13)," "))="MATERIAL")+--(TRIM(SUBSTITUTE(SUBSTITUTE(SUBSTITUTE(SUBSTITUTE(SUBSTITUTE(SUBSTITUTE(J146,CHAR(160)," "),CHAR(9)," "),CHAR(10)," "),CHAR(11)," "),CHAR(12)," "),CHAR(13)," "))="MATERIAL")+--(TRIM(SUBSTITUTE(SUBSTITUTE(SUBSTITUTE(SUBSTITUTE(SUBSTITUTE(SUBSTITUTE(L146,CHAR(160)," "),CHAR(9)," "),CHAR(10)," "),CHAR(11)," "),CHAR(12)," "),CHAR(13)," "))="MATERIAL")+--(TRIM(SUBSTITUTE(SUBSTITUTE(SUBSTITUTE(SUBSTITUTE(SUBSTITUTE(SUBSTITUTE(N146,CHAR(160)," "),CHAR(9)," "),CHAR(10)," "),CHAR(11)," "),CHAR(12)," "),CHAR(13)," "))="MATERIAL"))&gt;1,"SPLIT_MULTIPLE",IF(TRIM(SUBSTITUTE(SUBSTITUTE(SUBSTITUTE(SUBSTITUTE(SUBSTITUTE(SUBSTITUTE(H146,CHAR(160)," "),CHAR(9)," "),CHAR(10)," "),CHAR(11)," "),CHAR(12)," "),CHAR(13)," "))="MATERIAL","SPLIT_BUYER",IF(TRIM(SUBSTITUTE(SUBSTITUTE(SUBSTITUTE(SUBSTITUTE(SUBSTITUTE(SUBSTITUTE(J146,CHAR(160)," "),CHAR(9)," "),CHAR(10)," "),CHAR(11)," "),CHAR(12)," "),CHAR(13)," "))="MATERIAL","SPLIT_OFFER",IF(TRIM(SUBSTITUTE(SUBSTITUTE(SUBSTITUTE(SUBSTITUTE(SUBSTITUTE(SUBSTITUTE(L146,CHAR(160)," "),CHAR(9)," "),CHAR(10)," "),CHAR(11)," "),CHAR(12)," "),CHAR(13)," "))="MATERIAL","SPLIT_MARKET",IF(TRIM(SUBSTITUTE(SUBSTITUTE(SUBSTITUTE(SUBSTITUTE(SUBSTITUTE(SUBSTITUTE(N146,CHAR(160)," "),CHAR(9)," "),CHAR(10)," "),CHAR(11)," "),CHAR(12)," "),CHAR(13)," "))="MATERIAL","SPLIT_GEOGRAPHY","USE_ONE_VIEW")))))))))))</f>
      </c>
      <c r="R146" s="46">
        <f>IF(Q146=O146,"PASS","FAIL")</f>
      </c>
      <c r="S146" t="str">
        <v>true</v>
      </c>
      <c r="T146" t="str">
        <v>Workbook formula applies — original canonical fixture</v>
      </c>
      <c r="U146" t="str">
        <v>INCOMPLETE</v>
      </c>
      <c r="V146" t="str">
        <v>BOOLEAN</v>
      </c>
      <c r="W146" t="str"/>
      <c r="X146" t="str"/>
      <c r="Y146" t="str"/>
      <c r="Z146" t="str"/>
      <c r="AA146" t="str">
        <v>INCOMPLETE</v>
      </c>
      <c r="AB146" t="str">
        <v>NOT_READY_TO_PUBLISH</v>
      </c>
      <c r="AC146">
        <f>IF(OR(LEN(TRIM(SUBSTITUTE(SUBSTITUTE(SUBSTITUTE(SUBSTITUTE(SUBSTITUTE(SUBSTITUTE(W146,CHAR(160)," "),CHAR(9)," "),CHAR(10)," "),CHAR(11)," "),CHAR(12)," "),CHAR(13)," ")))=0,LEN(TRIM(SUBSTITUTE(SUBSTITUTE(SUBSTITUTE(SUBSTITUTE(SUBSTITUTE(SUBSTITUTE(X146,CHAR(160)," "),CHAR(9)," "),CHAR(10)," "),CHAR(11)," "),CHAR(12)," "),CHAR(13)," ")))=0,LEN(TRIM(SUBSTITUTE(SUBSTITUTE(SUBSTITUTE(SUBSTITUTE(SUBSTITUTE(SUBSTITUTE(Y146,CHAR(160)," "),CHAR(9)," "),CHAR(10)," "),CHAR(11)," "),CHAR(12)," "),CHAR(13)," ")))=0,LEN(TRIM(SUBSTITUTE(SUBSTITUTE(SUBSTITUTE(SUBSTITUTE(SUBSTITUTE(SUBSTITUTE(Z146,CHAR(160)," "),CHAR(9)," "),CHAR(10)," "),CHAR(11)," "),CHAR(12)," "),CHAR(13)," ")))=0),"INCOMPLETE","COMPLETE")</f>
      </c>
      <c r="AD146">
        <f>IF(AC146=AA146,"PASS","FAIL")</f>
      </c>
      <c r="AE146">
        <f>IF(OR(Q146="INVALID_INPUT",Q146="INCOMPLETE",Q146="RESOLVE_SCOPE",AC146="INCOMPLETE"),"NOT_READY_TO_PUBLISH","READY_FOR_HANDOFF")</f>
      </c>
      <c r="AF146">
        <f>IF(AE146=AB146,"PASS","FAIL")</f>
      </c>
    </row>
    <row r="147">
      <c r="A147" t="str">
        <v>HARDEN-001</v>
      </c>
      <c r="B147" t="str">
        <v>record-completeness</v>
      </c>
      <c r="C147" t="str">
        <v>All four scope labels blank</v>
      </c>
      <c r="D147" t="str">
        <v>YES</v>
      </c>
      <c r="E147" t="str">
        <v>strategy</v>
      </c>
      <c r="F147" t="str">
        <v>NONE</v>
      </c>
      <c r="G147" t="str">
        <v>ESTABLISHED</v>
      </c>
      <c r="H147" t="str">
        <v>SAME</v>
      </c>
      <c r="I147" t="str">
        <v>ESTABLISHED</v>
      </c>
      <c r="J147" t="str">
        <v>SAME</v>
      </c>
      <c r="K147" t="str">
        <v>ESTABLISHED</v>
      </c>
      <c r="L147" t="str">
        <v>SAME</v>
      </c>
      <c r="M147" t="str">
        <v>ESTABLISHED</v>
      </c>
      <c r="N147" t="str">
        <v>SAME</v>
      </c>
      <c r="O147" t="str">
        <v>USE_ONE_VIEW</v>
      </c>
      <c r="P147" t="str"/>
      <c r="Q147">
        <f>IF(V147="OBJECT_INVALID_FIELD_TYPE","INVALID_INPUT",IF(V147&lt;&gt;"OBJECT","INCOMPLETE",IF(OR(LEN(TRIM(SUBSTITUTE(SUBSTITUTE(SUBSTITUTE(SUBSTITUTE(SUBSTITUTE(SUBSTITUTE(E147,CHAR(160)," "),CHAR(9)," "),CHAR(10)," "),CHAR(11)," "),CHAR(12)," "),CHAR(13)," ")))=0,LEN(TRIM(SUBSTITUTE(SUBSTITUTE(SUBSTITUTE(SUBSTITUTE(SUBSTITUTE(SUBSTITUTE(F147,CHAR(160)," "),CHAR(9)," "),CHAR(10)," "),CHAR(11)," "),CHAR(12)," "),CHAR(13)," ")))=0,LEN(TRIM(SUBSTITUTE(SUBSTITUTE(SUBSTITUTE(SUBSTITUTE(SUBSTITUTE(SUBSTITUTE(G147,CHAR(160)," "),CHAR(9)," "),CHAR(10)," "),CHAR(11)," "),CHAR(12)," "),CHAR(13)," ")))=0,LEN(TRIM(SUBSTITUTE(SUBSTITUTE(SUBSTITUTE(SUBSTITUTE(SUBSTITUTE(SUBSTITUTE(H147,CHAR(160)," "),CHAR(9)," "),CHAR(10)," "),CHAR(11)," "),CHAR(12)," "),CHAR(13)," ")))=0,LEN(TRIM(SUBSTITUTE(SUBSTITUTE(SUBSTITUTE(SUBSTITUTE(SUBSTITUTE(SUBSTITUTE(I147,CHAR(160)," "),CHAR(9)," "),CHAR(10)," "),CHAR(11)," "),CHAR(12)," "),CHAR(13)," ")))=0,LEN(TRIM(SUBSTITUTE(SUBSTITUTE(SUBSTITUTE(SUBSTITUTE(SUBSTITUTE(SUBSTITUTE(J147,CHAR(160)," "),CHAR(9)," "),CHAR(10)," "),CHAR(11)," "),CHAR(12)," "),CHAR(13)," ")))=0,LEN(TRIM(SUBSTITUTE(SUBSTITUTE(SUBSTITUTE(SUBSTITUTE(SUBSTITUTE(SUBSTITUTE(K147,CHAR(160)," "),CHAR(9)," "),CHAR(10)," "),CHAR(11)," "),CHAR(12)," "),CHAR(13)," ")))=0,LEN(TRIM(SUBSTITUTE(SUBSTITUTE(SUBSTITUTE(SUBSTITUTE(SUBSTITUTE(SUBSTITUTE(L147,CHAR(160)," "),CHAR(9)," "),CHAR(10)," "),CHAR(11)," "),CHAR(12)," "),CHAR(13)," ")))=0,LEN(TRIM(SUBSTITUTE(SUBSTITUTE(SUBSTITUTE(SUBSTITUTE(SUBSTITUTE(SUBSTITUTE(M147,CHAR(160)," "),CHAR(9)," "),CHAR(10)," "),CHAR(11)," "),CHAR(12)," "),CHAR(13)," ")))=0,LEN(TRIM(SUBSTITUTE(SUBSTITUTE(SUBSTITUTE(SUBSTITUTE(SUBSTITUTE(SUBSTITUTE(N147,CHAR(160)," "),CHAR(9)," "),CHAR(10)," "),CHAR(11)," "),CHAR(12)," "),CHAR(13)," ")))=0),"INCOMPLETE",IF(OR(SUMPRODUCT(--EXACT(TRIM(SUBSTITUTE(SUBSTITUTE(SUBSTITUTE(SUBSTITUTE(SUBSTITUTE(SUBSTITUTE(E147,CHAR(160)," "),CHAR(9)," "),CHAR(10)," "),CHAR(11)," "),CHAR(12)," "),CHAR(13)," ")),validation_decision_use))=0,SUMPRODUCT(--EXACT(TRIM(SUBSTITUTE(SUBSTITUTE(SUBSTITUTE(SUBSTITUTE(SUBSTITUTE(SUBSTITUTE(F147,CHAR(160)," "),CHAR(9)," "),CHAR(10)," "),CHAR(11)," "),CHAR(12)," "),CHAR(13)," ")),validation_existing_view))=0,SUMPRODUCT(--EXACT(TRIM(SUBSTITUTE(SUBSTITUTE(SUBSTITUTE(SUBSTITUTE(SUBSTITUTE(SUBSTITUTE(G147,CHAR(160)," "),CHAR(9)," "),CHAR(10)," "),CHAR(11)," "),CHAR(12)," "),CHAR(13)," ")),validation_boundary_state))=0,SUMPRODUCT(--EXACT(TRIM(SUBSTITUTE(SUBSTITUTE(SUBSTITUTE(SUBSTITUTE(SUBSTITUTE(SUBSTITUTE(H147,CHAR(160)," "),CHAR(9)," "),CHAR(10)," "),CHAR(11)," "),CHAR(12)," "),CHAR(13)," ")),validation_boundary_effect))=0,SUMPRODUCT(--EXACT(TRIM(SUBSTITUTE(SUBSTITUTE(SUBSTITUTE(SUBSTITUTE(SUBSTITUTE(SUBSTITUTE(I147,CHAR(160)," "),CHAR(9)," "),CHAR(10)," "),CHAR(11)," "),CHAR(12)," "),CHAR(13)," ")),validation_boundary_state))=0,SUMPRODUCT(--EXACT(TRIM(SUBSTITUTE(SUBSTITUTE(SUBSTITUTE(SUBSTITUTE(SUBSTITUTE(SUBSTITUTE(J147,CHAR(160)," "),CHAR(9)," "),CHAR(10)," "),CHAR(11)," "),CHAR(12)," "),CHAR(13)," ")),validation_boundary_effect))=0,SUMPRODUCT(--EXACT(TRIM(SUBSTITUTE(SUBSTITUTE(SUBSTITUTE(SUBSTITUTE(SUBSTITUTE(SUBSTITUTE(K147,CHAR(160)," "),CHAR(9)," "),CHAR(10)," "),CHAR(11)," "),CHAR(12)," "),CHAR(13)," ")),validation_boundary_state))=0,SUMPRODUCT(--EXACT(TRIM(SUBSTITUTE(SUBSTITUTE(SUBSTITUTE(SUBSTITUTE(SUBSTITUTE(SUBSTITUTE(L147,CHAR(160)," "),CHAR(9)," "),CHAR(10)," "),CHAR(11)," "),CHAR(12)," "),CHAR(13)," ")),validation_boundary_effect))=0,SUMPRODUCT(--EXACT(TRIM(SUBSTITUTE(SUBSTITUTE(SUBSTITUTE(SUBSTITUTE(SUBSTITUTE(SUBSTITUTE(M147,CHAR(160)," "),CHAR(9)," "),CHAR(10)," "),CHAR(11)," "),CHAR(12)," "),CHAR(13)," ")),validation_boundary_state))=0,SUMPRODUCT(--EXACT(TRIM(SUBSTITUTE(SUBSTITUTE(SUBSTITUTE(SUBSTITUTE(SUBSTITUTE(SUBSTITUTE(N147,CHAR(160)," "),CHAR(9)," "),CHAR(10)," "),CHAR(11)," "),CHAR(12)," "),CHAR(13)," ")),validation_boundary_effect))=0),"INVALID_INPUT",IF(OR(TRIM(SUBSTITUTE(SUBSTITUTE(SUBSTITUTE(SUBSTITUTE(SUBSTITUTE(SUBSTITUTE(G147,CHAR(160)," "),CHAR(9)," "),CHAR(10)," "),CHAR(11)," "),CHAR(12)," "),CHAR(13)," "))="UNRESOLVED",TRIM(SUBSTITUTE(SUBSTITUTE(SUBSTITUTE(SUBSTITUTE(SUBSTITUTE(SUBSTITUTE(H147,CHAR(160)," "),CHAR(9)," "),CHAR(10)," "),CHAR(11)," "),CHAR(12)," "),CHAR(13)," "))="UNKNOWN",TRIM(SUBSTITUTE(SUBSTITUTE(SUBSTITUTE(SUBSTITUTE(SUBSTITUTE(SUBSTITUTE(I147,CHAR(160)," "),CHAR(9)," "),CHAR(10)," "),CHAR(11)," "),CHAR(12)," "),CHAR(13)," "))="UNRESOLVED",TRIM(SUBSTITUTE(SUBSTITUTE(SUBSTITUTE(SUBSTITUTE(SUBSTITUTE(SUBSTITUTE(J147,CHAR(160)," "),CHAR(9)," "),CHAR(10)," "),CHAR(11)," "),CHAR(12)," "),CHAR(13)," "))="UNKNOWN",TRIM(SUBSTITUTE(SUBSTITUTE(SUBSTITUTE(SUBSTITUTE(SUBSTITUTE(SUBSTITUTE(K147,CHAR(160)," "),CHAR(9)," "),CHAR(10)," "),CHAR(11)," "),CHAR(12)," "),CHAR(13)," "))="UNRESOLVED",TRIM(SUBSTITUTE(SUBSTITUTE(SUBSTITUTE(SUBSTITUTE(SUBSTITUTE(SUBSTITUTE(L147,CHAR(160)," "),CHAR(9)," "),CHAR(10)," "),CHAR(11)," "),CHAR(12)," "),CHAR(13)," "))="UNKNOWN",TRIM(SUBSTITUTE(SUBSTITUTE(SUBSTITUTE(SUBSTITUTE(SUBSTITUTE(SUBSTITUTE(M147,CHAR(160)," "),CHAR(9)," "),CHAR(10)," "),CHAR(11)," "),CHAR(12)," "),CHAR(13)," "))="UNRESOLVED",TRIM(SUBSTITUTE(SUBSTITUTE(SUBSTITUTE(SUBSTITUTE(SUBSTITUTE(SUBSTITUTE(N147,CHAR(160)," "),CHAR(9)," "),CHAR(10)," "),CHAR(11)," "),CHAR(12)," "),CHAR(13)," "))="UNKNOWN"),"RESOLVE_SCOPE",IF(AND(TRIM(SUBSTITUTE(SUBSTITUTE(SUBSTITUTE(SUBSTITUTE(SUBSTITUTE(SUBSTITUTE(F147,CHAR(160)," "),CHAR(9)," "),CHAR(10)," "),CHAR(11)," "),CHAR(12)," "),CHAR(13)," "))="CURRENT",OR(TRIM(SUBSTITUTE(SUBSTITUTE(SUBSTITUTE(SUBSTITUTE(SUBSTITUTE(SUBSTITUTE(H147,CHAR(160)," "),CHAR(9)," "),CHAR(10)," "),CHAR(11)," "),CHAR(12)," "),CHAR(13)," "))="MATERIAL",TRIM(SUBSTITUTE(SUBSTITUTE(SUBSTITUTE(SUBSTITUTE(SUBSTITUTE(SUBSTITUTE(J147,CHAR(160)," "),CHAR(9)," "),CHAR(10)," "),CHAR(11)," "),CHAR(12)," "),CHAR(13)," "))="MATERIAL",TRIM(SUBSTITUTE(SUBSTITUTE(SUBSTITUTE(SUBSTITUTE(SUBSTITUTE(SUBSTITUTE(L147,CHAR(160)," "),CHAR(9)," "),CHAR(10)," "),CHAR(11)," "),CHAR(12)," "),CHAR(13)," "))="MATERIAL",TRIM(SUBSTITUTE(SUBSTITUTE(SUBSTITUTE(SUBSTITUTE(SUBSTITUTE(SUBSTITUTE(N147,CHAR(160)," "),CHAR(9)," "),CHAR(10)," "),CHAR(11)," "),CHAR(12)," "),CHAR(13)," "))="MATERIAL")),"REOPEN_VIEW",IF((--(TRIM(SUBSTITUTE(SUBSTITUTE(SUBSTITUTE(SUBSTITUTE(SUBSTITUTE(SUBSTITUTE(H147,CHAR(160)," "),CHAR(9)," "),CHAR(10)," "),CHAR(11)," "),CHAR(12)," "),CHAR(13)," "))="MATERIAL")+--(TRIM(SUBSTITUTE(SUBSTITUTE(SUBSTITUTE(SUBSTITUTE(SUBSTITUTE(SUBSTITUTE(J147,CHAR(160)," "),CHAR(9)," "),CHAR(10)," "),CHAR(11)," "),CHAR(12)," "),CHAR(13)," "))="MATERIAL")+--(TRIM(SUBSTITUTE(SUBSTITUTE(SUBSTITUTE(SUBSTITUTE(SUBSTITUTE(SUBSTITUTE(L147,CHAR(160)," "),CHAR(9)," "),CHAR(10)," "),CHAR(11)," "),CHAR(12)," "),CHAR(13)," "))="MATERIAL")+--(TRIM(SUBSTITUTE(SUBSTITUTE(SUBSTITUTE(SUBSTITUTE(SUBSTITUTE(SUBSTITUTE(N147,CHAR(160)," "),CHAR(9)," "),CHAR(10)," "),CHAR(11)," "),CHAR(12)," "),CHAR(13)," "))="MATERIAL"))&gt;1,"SPLIT_MULTIPLE",IF(TRIM(SUBSTITUTE(SUBSTITUTE(SUBSTITUTE(SUBSTITUTE(SUBSTITUTE(SUBSTITUTE(H147,CHAR(160)," "),CHAR(9)," "),CHAR(10)," "),CHAR(11)," "),CHAR(12)," "),CHAR(13)," "))="MATERIAL","SPLIT_BUYER",IF(TRIM(SUBSTITUTE(SUBSTITUTE(SUBSTITUTE(SUBSTITUTE(SUBSTITUTE(SUBSTITUTE(J147,CHAR(160)," "),CHAR(9)," "),CHAR(10)," "),CHAR(11)," "),CHAR(12)," "),CHAR(13)," "))="MATERIAL","SPLIT_OFFER",IF(TRIM(SUBSTITUTE(SUBSTITUTE(SUBSTITUTE(SUBSTITUTE(SUBSTITUTE(SUBSTITUTE(L147,CHAR(160)," "),CHAR(9)," "),CHAR(10)," "),CHAR(11)," "),CHAR(12)," "),CHAR(13)," "))="MATERIAL","SPLIT_MARKET",IF(TRIM(SUBSTITUTE(SUBSTITUTE(SUBSTITUTE(SUBSTITUTE(SUBSTITUTE(SUBSTITUTE(N147,CHAR(160)," "),CHAR(9)," "),CHAR(10)," "),CHAR(11)," "),CHAR(12)," "),CHAR(13)," "))="MATERIAL","SPLIT_GEOGRAPHY","USE_ONE_VIEW")))))))))))</f>
      </c>
      <c r="R147">
        <f>IF(Q147=O147,"PASS","FAIL")</f>
      </c>
      <c r="S147" t="str">
        <v>{"decision_use":"strategy","existing_view":"NONE","buyer_state":"ESTABLISHED","buyer_effect":"SAME","buyer_label":"","offer_state":"ESTABLISHED","offer_effect":"SAME","offer_label":"","market_state":"ESTABLISHED","market_effect":"SAME","market_label":"","geography_state":"ESTABLISHED","geography_effect":"SAME","geography_label":""}</v>
      </c>
      <c r="T147" t="str">
        <v>Workbook formula applies — added hardening fixture</v>
      </c>
      <c r="U147" t="str">
        <v>USE_ONE_VIEW</v>
      </c>
      <c r="V147" t="str">
        <v>OBJECT</v>
      </c>
      <c r="W147" t="str"/>
      <c r="X147" t="str"/>
      <c r="Y147" t="str"/>
      <c r="Z147" t="str"/>
      <c r="AA147" t="str">
        <v>INCOMPLETE</v>
      </c>
      <c r="AB147" t="str">
        <v>NOT_READY_TO_PUBLISH</v>
      </c>
      <c r="AC147">
        <f>IF(OR(LEN(TRIM(SUBSTITUTE(SUBSTITUTE(SUBSTITUTE(SUBSTITUTE(SUBSTITUTE(SUBSTITUTE(W147,CHAR(160)," "),CHAR(9)," "),CHAR(10)," "),CHAR(11)," "),CHAR(12)," "),CHAR(13)," ")))=0,LEN(TRIM(SUBSTITUTE(SUBSTITUTE(SUBSTITUTE(SUBSTITUTE(SUBSTITUTE(SUBSTITUTE(X147,CHAR(160)," "),CHAR(9)," "),CHAR(10)," "),CHAR(11)," "),CHAR(12)," "),CHAR(13)," ")))=0,LEN(TRIM(SUBSTITUTE(SUBSTITUTE(SUBSTITUTE(SUBSTITUTE(SUBSTITUTE(SUBSTITUTE(Y147,CHAR(160)," "),CHAR(9)," "),CHAR(10)," "),CHAR(11)," "),CHAR(12)," "),CHAR(13)," ")))=0,LEN(TRIM(SUBSTITUTE(SUBSTITUTE(SUBSTITUTE(SUBSTITUTE(SUBSTITUTE(SUBSTITUTE(Z147,CHAR(160)," "),CHAR(9)," "),CHAR(10)," "),CHAR(11)," "),CHAR(12)," "),CHAR(13)," ")))=0),"INCOMPLETE","COMPLETE")</f>
      </c>
      <c r="AD147">
        <f>IF(AC147=AA147,"PASS","FAIL")</f>
      </c>
      <c r="AE147">
        <f>IF(OR(Q147="INVALID_INPUT",Q147="INCOMPLETE",Q147="RESOLVE_SCOPE",AC147="INCOMPLETE"),"NOT_READY_TO_PUBLISH","READY_FOR_HANDOFF")</f>
      </c>
      <c r="AF147">
        <f>IF(AE147=AB147,"PASS","FAIL")</f>
      </c>
    </row>
    <row r="148">
      <c r="A148" t="str">
        <v>HARDEN-002</v>
      </c>
      <c r="B148" t="str">
        <v>record-completeness</v>
      </c>
      <c r="C148" t="str">
        <v>Buyer label blank</v>
      </c>
      <c r="D148" t="str">
        <v>YES</v>
      </c>
      <c r="E148" t="str">
        <v>strategy</v>
      </c>
      <c r="F148" t="str">
        <v>NONE</v>
      </c>
      <c r="G148" t="str">
        <v>ESTABLISHED</v>
      </c>
      <c r="H148" t="str">
        <v>SAME</v>
      </c>
      <c r="I148" t="str">
        <v>ESTABLISHED</v>
      </c>
      <c r="J148" t="str">
        <v>SAME</v>
      </c>
      <c r="K148" t="str">
        <v>ESTABLISHED</v>
      </c>
      <c r="L148" t="str">
        <v>SAME</v>
      </c>
      <c r="M148" t="str">
        <v>ESTABLISHED</v>
      </c>
      <c r="N148" t="str">
        <v>SAME</v>
      </c>
      <c r="O148" t="str">
        <v>USE_ONE_VIEW</v>
      </c>
      <c r="P148" t="str"/>
      <c r="Q148">
        <f>IF(V148="OBJECT_INVALID_FIELD_TYPE","INVALID_INPUT",IF(V148&lt;&gt;"OBJECT","INCOMPLETE",IF(OR(LEN(TRIM(SUBSTITUTE(SUBSTITUTE(SUBSTITUTE(SUBSTITUTE(SUBSTITUTE(SUBSTITUTE(E148,CHAR(160)," "),CHAR(9)," "),CHAR(10)," "),CHAR(11)," "),CHAR(12)," "),CHAR(13)," ")))=0,LEN(TRIM(SUBSTITUTE(SUBSTITUTE(SUBSTITUTE(SUBSTITUTE(SUBSTITUTE(SUBSTITUTE(F148,CHAR(160)," "),CHAR(9)," "),CHAR(10)," "),CHAR(11)," "),CHAR(12)," "),CHAR(13)," ")))=0,LEN(TRIM(SUBSTITUTE(SUBSTITUTE(SUBSTITUTE(SUBSTITUTE(SUBSTITUTE(SUBSTITUTE(G148,CHAR(160)," "),CHAR(9)," "),CHAR(10)," "),CHAR(11)," "),CHAR(12)," "),CHAR(13)," ")))=0,LEN(TRIM(SUBSTITUTE(SUBSTITUTE(SUBSTITUTE(SUBSTITUTE(SUBSTITUTE(SUBSTITUTE(H148,CHAR(160)," "),CHAR(9)," "),CHAR(10)," "),CHAR(11)," "),CHAR(12)," "),CHAR(13)," ")))=0,LEN(TRIM(SUBSTITUTE(SUBSTITUTE(SUBSTITUTE(SUBSTITUTE(SUBSTITUTE(SUBSTITUTE(I148,CHAR(160)," "),CHAR(9)," "),CHAR(10)," "),CHAR(11)," "),CHAR(12)," "),CHAR(13)," ")))=0,LEN(TRIM(SUBSTITUTE(SUBSTITUTE(SUBSTITUTE(SUBSTITUTE(SUBSTITUTE(SUBSTITUTE(J148,CHAR(160)," "),CHAR(9)," "),CHAR(10)," "),CHAR(11)," "),CHAR(12)," "),CHAR(13)," ")))=0,LEN(TRIM(SUBSTITUTE(SUBSTITUTE(SUBSTITUTE(SUBSTITUTE(SUBSTITUTE(SUBSTITUTE(K148,CHAR(160)," "),CHAR(9)," "),CHAR(10)," "),CHAR(11)," "),CHAR(12)," "),CHAR(13)," ")))=0,LEN(TRIM(SUBSTITUTE(SUBSTITUTE(SUBSTITUTE(SUBSTITUTE(SUBSTITUTE(SUBSTITUTE(L148,CHAR(160)," "),CHAR(9)," "),CHAR(10)," "),CHAR(11)," "),CHAR(12)," "),CHAR(13)," ")))=0,LEN(TRIM(SUBSTITUTE(SUBSTITUTE(SUBSTITUTE(SUBSTITUTE(SUBSTITUTE(SUBSTITUTE(M148,CHAR(160)," "),CHAR(9)," "),CHAR(10)," "),CHAR(11)," "),CHAR(12)," "),CHAR(13)," ")))=0,LEN(TRIM(SUBSTITUTE(SUBSTITUTE(SUBSTITUTE(SUBSTITUTE(SUBSTITUTE(SUBSTITUTE(N148,CHAR(160)," "),CHAR(9)," "),CHAR(10)," "),CHAR(11)," "),CHAR(12)," "),CHAR(13)," ")))=0),"INCOMPLETE",IF(OR(SUMPRODUCT(--EXACT(TRIM(SUBSTITUTE(SUBSTITUTE(SUBSTITUTE(SUBSTITUTE(SUBSTITUTE(SUBSTITUTE(E148,CHAR(160)," "),CHAR(9)," "),CHAR(10)," "),CHAR(11)," "),CHAR(12)," "),CHAR(13)," ")),validation_decision_use))=0,SUMPRODUCT(--EXACT(TRIM(SUBSTITUTE(SUBSTITUTE(SUBSTITUTE(SUBSTITUTE(SUBSTITUTE(SUBSTITUTE(F148,CHAR(160)," "),CHAR(9)," "),CHAR(10)," "),CHAR(11)," "),CHAR(12)," "),CHAR(13)," ")),validation_existing_view))=0,SUMPRODUCT(--EXACT(TRIM(SUBSTITUTE(SUBSTITUTE(SUBSTITUTE(SUBSTITUTE(SUBSTITUTE(SUBSTITUTE(G148,CHAR(160)," "),CHAR(9)," "),CHAR(10)," "),CHAR(11)," "),CHAR(12)," "),CHAR(13)," ")),validation_boundary_state))=0,SUMPRODUCT(--EXACT(TRIM(SUBSTITUTE(SUBSTITUTE(SUBSTITUTE(SUBSTITUTE(SUBSTITUTE(SUBSTITUTE(H148,CHAR(160)," "),CHAR(9)," "),CHAR(10)," "),CHAR(11)," "),CHAR(12)," "),CHAR(13)," ")),validation_boundary_effect))=0,SUMPRODUCT(--EXACT(TRIM(SUBSTITUTE(SUBSTITUTE(SUBSTITUTE(SUBSTITUTE(SUBSTITUTE(SUBSTITUTE(I148,CHAR(160)," "),CHAR(9)," "),CHAR(10)," "),CHAR(11)," "),CHAR(12)," "),CHAR(13)," ")),validation_boundary_state))=0,SUMPRODUCT(--EXACT(TRIM(SUBSTITUTE(SUBSTITUTE(SUBSTITUTE(SUBSTITUTE(SUBSTITUTE(SUBSTITUTE(J148,CHAR(160)," "),CHAR(9)," "),CHAR(10)," "),CHAR(11)," "),CHAR(12)," "),CHAR(13)," ")),validation_boundary_effect))=0,SUMPRODUCT(--EXACT(TRIM(SUBSTITUTE(SUBSTITUTE(SUBSTITUTE(SUBSTITUTE(SUBSTITUTE(SUBSTITUTE(K148,CHAR(160)," "),CHAR(9)," "),CHAR(10)," "),CHAR(11)," "),CHAR(12)," "),CHAR(13)," ")),validation_boundary_state))=0,SUMPRODUCT(--EXACT(TRIM(SUBSTITUTE(SUBSTITUTE(SUBSTITUTE(SUBSTITUTE(SUBSTITUTE(SUBSTITUTE(L148,CHAR(160)," "),CHAR(9)," "),CHAR(10)," "),CHAR(11)," "),CHAR(12)," "),CHAR(13)," ")),validation_boundary_effect))=0,SUMPRODUCT(--EXACT(TRIM(SUBSTITUTE(SUBSTITUTE(SUBSTITUTE(SUBSTITUTE(SUBSTITUTE(SUBSTITUTE(M148,CHAR(160)," "),CHAR(9)," "),CHAR(10)," "),CHAR(11)," "),CHAR(12)," "),CHAR(13)," ")),validation_boundary_state))=0,SUMPRODUCT(--EXACT(TRIM(SUBSTITUTE(SUBSTITUTE(SUBSTITUTE(SUBSTITUTE(SUBSTITUTE(SUBSTITUTE(N148,CHAR(160)," "),CHAR(9)," "),CHAR(10)," "),CHAR(11)," "),CHAR(12)," "),CHAR(13)," ")),validation_boundary_effect))=0),"INVALID_INPUT",IF(OR(TRIM(SUBSTITUTE(SUBSTITUTE(SUBSTITUTE(SUBSTITUTE(SUBSTITUTE(SUBSTITUTE(G148,CHAR(160)," "),CHAR(9)," "),CHAR(10)," "),CHAR(11)," "),CHAR(12)," "),CHAR(13)," "))="UNRESOLVED",TRIM(SUBSTITUTE(SUBSTITUTE(SUBSTITUTE(SUBSTITUTE(SUBSTITUTE(SUBSTITUTE(H148,CHAR(160)," "),CHAR(9)," "),CHAR(10)," "),CHAR(11)," "),CHAR(12)," "),CHAR(13)," "))="UNKNOWN",TRIM(SUBSTITUTE(SUBSTITUTE(SUBSTITUTE(SUBSTITUTE(SUBSTITUTE(SUBSTITUTE(I148,CHAR(160)," "),CHAR(9)," "),CHAR(10)," "),CHAR(11)," "),CHAR(12)," "),CHAR(13)," "))="UNRESOLVED",TRIM(SUBSTITUTE(SUBSTITUTE(SUBSTITUTE(SUBSTITUTE(SUBSTITUTE(SUBSTITUTE(J148,CHAR(160)," "),CHAR(9)," "),CHAR(10)," "),CHAR(11)," "),CHAR(12)," "),CHAR(13)," "))="UNKNOWN",TRIM(SUBSTITUTE(SUBSTITUTE(SUBSTITUTE(SUBSTITUTE(SUBSTITUTE(SUBSTITUTE(K148,CHAR(160)," "),CHAR(9)," "),CHAR(10)," "),CHAR(11)," "),CHAR(12)," "),CHAR(13)," "))="UNRESOLVED",TRIM(SUBSTITUTE(SUBSTITUTE(SUBSTITUTE(SUBSTITUTE(SUBSTITUTE(SUBSTITUTE(L148,CHAR(160)," "),CHAR(9)," "),CHAR(10)," "),CHAR(11)," "),CHAR(12)," "),CHAR(13)," "))="UNKNOWN",TRIM(SUBSTITUTE(SUBSTITUTE(SUBSTITUTE(SUBSTITUTE(SUBSTITUTE(SUBSTITUTE(M148,CHAR(160)," "),CHAR(9)," "),CHAR(10)," "),CHAR(11)," "),CHAR(12)," "),CHAR(13)," "))="UNRESOLVED",TRIM(SUBSTITUTE(SUBSTITUTE(SUBSTITUTE(SUBSTITUTE(SUBSTITUTE(SUBSTITUTE(N148,CHAR(160)," "),CHAR(9)," "),CHAR(10)," "),CHAR(11)," "),CHAR(12)," "),CHAR(13)," "))="UNKNOWN"),"RESOLVE_SCOPE",IF(AND(TRIM(SUBSTITUTE(SUBSTITUTE(SUBSTITUTE(SUBSTITUTE(SUBSTITUTE(SUBSTITUTE(F148,CHAR(160)," "),CHAR(9)," "),CHAR(10)," "),CHAR(11)," "),CHAR(12)," "),CHAR(13)," "))="CURRENT",OR(TRIM(SUBSTITUTE(SUBSTITUTE(SUBSTITUTE(SUBSTITUTE(SUBSTITUTE(SUBSTITUTE(H148,CHAR(160)," "),CHAR(9)," "),CHAR(10)," "),CHAR(11)," "),CHAR(12)," "),CHAR(13)," "))="MATERIAL",TRIM(SUBSTITUTE(SUBSTITUTE(SUBSTITUTE(SUBSTITUTE(SUBSTITUTE(SUBSTITUTE(J148,CHAR(160)," "),CHAR(9)," "),CHAR(10)," "),CHAR(11)," "),CHAR(12)," "),CHAR(13)," "))="MATERIAL",TRIM(SUBSTITUTE(SUBSTITUTE(SUBSTITUTE(SUBSTITUTE(SUBSTITUTE(SUBSTITUTE(L148,CHAR(160)," "),CHAR(9)," "),CHAR(10)," "),CHAR(11)," "),CHAR(12)," "),CHAR(13)," "))="MATERIAL",TRIM(SUBSTITUTE(SUBSTITUTE(SUBSTITUTE(SUBSTITUTE(SUBSTITUTE(SUBSTITUTE(N148,CHAR(160)," "),CHAR(9)," "),CHAR(10)," "),CHAR(11)," "),CHAR(12)," "),CHAR(13)," "))="MATERIAL")),"REOPEN_VIEW",IF((--(TRIM(SUBSTITUTE(SUBSTITUTE(SUBSTITUTE(SUBSTITUTE(SUBSTITUTE(SUBSTITUTE(H148,CHAR(160)," "),CHAR(9)," "),CHAR(10)," "),CHAR(11)," "),CHAR(12)," "),CHAR(13)," "))="MATERIAL")+--(TRIM(SUBSTITUTE(SUBSTITUTE(SUBSTITUTE(SUBSTITUTE(SUBSTITUTE(SUBSTITUTE(J148,CHAR(160)," "),CHAR(9)," "),CHAR(10)," "),CHAR(11)," "),CHAR(12)," "),CHAR(13)," "))="MATERIAL")+--(TRIM(SUBSTITUTE(SUBSTITUTE(SUBSTITUTE(SUBSTITUTE(SUBSTITUTE(SUBSTITUTE(L148,CHAR(160)," "),CHAR(9)," "),CHAR(10)," "),CHAR(11)," "),CHAR(12)," "),CHAR(13)," "))="MATERIAL")+--(TRIM(SUBSTITUTE(SUBSTITUTE(SUBSTITUTE(SUBSTITUTE(SUBSTITUTE(SUBSTITUTE(N148,CHAR(160)," "),CHAR(9)," "),CHAR(10)," "),CHAR(11)," "),CHAR(12)," "),CHAR(13)," "))="MATERIAL"))&gt;1,"SPLIT_MULTIPLE",IF(TRIM(SUBSTITUTE(SUBSTITUTE(SUBSTITUTE(SUBSTITUTE(SUBSTITUTE(SUBSTITUTE(H148,CHAR(160)," "),CHAR(9)," "),CHAR(10)," "),CHAR(11)," "),CHAR(12)," "),CHAR(13)," "))="MATERIAL","SPLIT_BUYER",IF(TRIM(SUBSTITUTE(SUBSTITUTE(SUBSTITUTE(SUBSTITUTE(SUBSTITUTE(SUBSTITUTE(J148,CHAR(160)," "),CHAR(9)," "),CHAR(10)," "),CHAR(11)," "),CHAR(12)," "),CHAR(13)," "))="MATERIAL","SPLIT_OFFER",IF(TRIM(SUBSTITUTE(SUBSTITUTE(SUBSTITUTE(SUBSTITUTE(SUBSTITUTE(SUBSTITUTE(L148,CHAR(160)," "),CHAR(9)," "),CHAR(10)," "),CHAR(11)," "),CHAR(12)," "),CHAR(13)," "))="MATERIAL","SPLIT_MARKET",IF(TRIM(SUBSTITUTE(SUBSTITUTE(SUBSTITUTE(SUBSTITUTE(SUBSTITUTE(SUBSTITUTE(N148,CHAR(160)," "),CHAR(9)," "),CHAR(10)," "),CHAR(11)," "),CHAR(12)," "),CHAR(13)," "))="MATERIAL","SPLIT_GEOGRAPHY","USE_ONE_VIEW")))))))))))</f>
      </c>
      <c r="R148">
        <f>IF(Q148=O148,"PASS","FAIL")</f>
      </c>
      <c r="S148" t="str">
        <v>{"decision_use":"strategy","existing_view":"NONE","buyer_state":"ESTABLISHED","buyer_effect":"SAME","buyer_label":"","offer_state":"ESTABLISHED","offer_effect":"SAME","offer_label":"Enterprise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48" t="str">
        <v>Workbook formula applies — added hardening fixture</v>
      </c>
      <c r="U148" t="str">
        <v>USE_ONE_VIEW</v>
      </c>
      <c r="V148" t="str">
        <v>OBJECT</v>
      </c>
      <c r="W148" t="str"/>
      <c r="X148" t="str">
        <v>Enterprise platform</v>
      </c>
      <c r="Y148" t="str">
        <v>Secure workflow coordination</v>
      </c>
      <c r="Z148" t="str">
        <v>EU buyers with confirmed serviceability</v>
      </c>
      <c r="AA148" t="str">
        <v>INCOMPLETE</v>
      </c>
      <c r="AB148" t="str">
        <v>NOT_READY_TO_PUBLISH</v>
      </c>
      <c r="AC148">
        <f>IF(OR(LEN(TRIM(SUBSTITUTE(SUBSTITUTE(SUBSTITUTE(SUBSTITUTE(SUBSTITUTE(SUBSTITUTE(W148,CHAR(160)," "),CHAR(9)," "),CHAR(10)," "),CHAR(11)," "),CHAR(12)," "),CHAR(13)," ")))=0,LEN(TRIM(SUBSTITUTE(SUBSTITUTE(SUBSTITUTE(SUBSTITUTE(SUBSTITUTE(SUBSTITUTE(X148,CHAR(160)," "),CHAR(9)," "),CHAR(10)," "),CHAR(11)," "),CHAR(12)," "),CHAR(13)," ")))=0,LEN(TRIM(SUBSTITUTE(SUBSTITUTE(SUBSTITUTE(SUBSTITUTE(SUBSTITUTE(SUBSTITUTE(Y148,CHAR(160)," "),CHAR(9)," "),CHAR(10)," "),CHAR(11)," "),CHAR(12)," "),CHAR(13)," ")))=0,LEN(TRIM(SUBSTITUTE(SUBSTITUTE(SUBSTITUTE(SUBSTITUTE(SUBSTITUTE(SUBSTITUTE(Z148,CHAR(160)," "),CHAR(9)," "),CHAR(10)," "),CHAR(11)," "),CHAR(12)," "),CHAR(13)," ")))=0),"INCOMPLETE","COMPLETE")</f>
      </c>
      <c r="AD148">
        <f>IF(AC148=AA148,"PASS","FAIL")</f>
      </c>
      <c r="AE148">
        <f>IF(OR(Q148="INVALID_INPUT",Q148="INCOMPLETE",Q148="RESOLVE_SCOPE",AC148="INCOMPLETE"),"NOT_READY_TO_PUBLISH","READY_FOR_HANDOFF")</f>
      </c>
      <c r="AF148">
        <f>IF(AE148=AB148,"PASS","FAIL")</f>
      </c>
    </row>
    <row r="149">
      <c r="A149" t="str">
        <v>HARDEN-003</v>
      </c>
      <c r="B149" t="str">
        <v>record-completeness</v>
      </c>
      <c r="C149" t="str">
        <v>Offer label blank</v>
      </c>
      <c r="D149" t="str">
        <v>YES</v>
      </c>
      <c r="E149" t="str">
        <v>strategy</v>
      </c>
      <c r="F149" t="str">
        <v>NONE</v>
      </c>
      <c r="G149" t="str">
        <v>ESTABLISHED</v>
      </c>
      <c r="H149" t="str">
        <v>SAME</v>
      </c>
      <c r="I149" t="str">
        <v>ESTABLISHED</v>
      </c>
      <c r="J149" t="str">
        <v>SAME</v>
      </c>
      <c r="K149" t="str">
        <v>ESTABLISHED</v>
      </c>
      <c r="L149" t="str">
        <v>SAME</v>
      </c>
      <c r="M149" t="str">
        <v>ESTABLISHED</v>
      </c>
      <c r="N149" t="str">
        <v>SAME</v>
      </c>
      <c r="O149" t="str">
        <v>USE_ONE_VIEW</v>
      </c>
      <c r="P149" t="str"/>
      <c r="Q149">
        <f>IF(V149="OBJECT_INVALID_FIELD_TYPE","INVALID_INPUT",IF(V149&lt;&gt;"OBJECT","INCOMPLETE",IF(OR(LEN(TRIM(SUBSTITUTE(SUBSTITUTE(SUBSTITUTE(SUBSTITUTE(SUBSTITUTE(SUBSTITUTE(E149,CHAR(160)," "),CHAR(9)," "),CHAR(10)," "),CHAR(11)," "),CHAR(12)," "),CHAR(13)," ")))=0,LEN(TRIM(SUBSTITUTE(SUBSTITUTE(SUBSTITUTE(SUBSTITUTE(SUBSTITUTE(SUBSTITUTE(F149,CHAR(160)," "),CHAR(9)," "),CHAR(10)," "),CHAR(11)," "),CHAR(12)," "),CHAR(13)," ")))=0,LEN(TRIM(SUBSTITUTE(SUBSTITUTE(SUBSTITUTE(SUBSTITUTE(SUBSTITUTE(SUBSTITUTE(G149,CHAR(160)," "),CHAR(9)," "),CHAR(10)," "),CHAR(11)," "),CHAR(12)," "),CHAR(13)," ")))=0,LEN(TRIM(SUBSTITUTE(SUBSTITUTE(SUBSTITUTE(SUBSTITUTE(SUBSTITUTE(SUBSTITUTE(H149,CHAR(160)," "),CHAR(9)," "),CHAR(10)," "),CHAR(11)," "),CHAR(12)," "),CHAR(13)," ")))=0,LEN(TRIM(SUBSTITUTE(SUBSTITUTE(SUBSTITUTE(SUBSTITUTE(SUBSTITUTE(SUBSTITUTE(I149,CHAR(160)," "),CHAR(9)," "),CHAR(10)," "),CHAR(11)," "),CHAR(12)," "),CHAR(13)," ")))=0,LEN(TRIM(SUBSTITUTE(SUBSTITUTE(SUBSTITUTE(SUBSTITUTE(SUBSTITUTE(SUBSTITUTE(J149,CHAR(160)," "),CHAR(9)," "),CHAR(10)," "),CHAR(11)," "),CHAR(12)," "),CHAR(13)," ")))=0,LEN(TRIM(SUBSTITUTE(SUBSTITUTE(SUBSTITUTE(SUBSTITUTE(SUBSTITUTE(SUBSTITUTE(K149,CHAR(160)," "),CHAR(9)," "),CHAR(10)," "),CHAR(11)," "),CHAR(12)," "),CHAR(13)," ")))=0,LEN(TRIM(SUBSTITUTE(SUBSTITUTE(SUBSTITUTE(SUBSTITUTE(SUBSTITUTE(SUBSTITUTE(L149,CHAR(160)," "),CHAR(9)," "),CHAR(10)," "),CHAR(11)," "),CHAR(12)," "),CHAR(13)," ")))=0,LEN(TRIM(SUBSTITUTE(SUBSTITUTE(SUBSTITUTE(SUBSTITUTE(SUBSTITUTE(SUBSTITUTE(M149,CHAR(160)," "),CHAR(9)," "),CHAR(10)," "),CHAR(11)," "),CHAR(12)," "),CHAR(13)," ")))=0,LEN(TRIM(SUBSTITUTE(SUBSTITUTE(SUBSTITUTE(SUBSTITUTE(SUBSTITUTE(SUBSTITUTE(N149,CHAR(160)," "),CHAR(9)," "),CHAR(10)," "),CHAR(11)," "),CHAR(12)," "),CHAR(13)," ")))=0),"INCOMPLETE",IF(OR(SUMPRODUCT(--EXACT(TRIM(SUBSTITUTE(SUBSTITUTE(SUBSTITUTE(SUBSTITUTE(SUBSTITUTE(SUBSTITUTE(E149,CHAR(160)," "),CHAR(9)," "),CHAR(10)," "),CHAR(11)," "),CHAR(12)," "),CHAR(13)," ")),validation_decision_use))=0,SUMPRODUCT(--EXACT(TRIM(SUBSTITUTE(SUBSTITUTE(SUBSTITUTE(SUBSTITUTE(SUBSTITUTE(SUBSTITUTE(F149,CHAR(160)," "),CHAR(9)," "),CHAR(10)," "),CHAR(11)," "),CHAR(12)," "),CHAR(13)," ")),validation_existing_view))=0,SUMPRODUCT(--EXACT(TRIM(SUBSTITUTE(SUBSTITUTE(SUBSTITUTE(SUBSTITUTE(SUBSTITUTE(SUBSTITUTE(G149,CHAR(160)," "),CHAR(9)," "),CHAR(10)," "),CHAR(11)," "),CHAR(12)," "),CHAR(13)," ")),validation_boundary_state))=0,SUMPRODUCT(--EXACT(TRIM(SUBSTITUTE(SUBSTITUTE(SUBSTITUTE(SUBSTITUTE(SUBSTITUTE(SUBSTITUTE(H149,CHAR(160)," "),CHAR(9)," "),CHAR(10)," "),CHAR(11)," "),CHAR(12)," "),CHAR(13)," ")),validation_boundary_effect))=0,SUMPRODUCT(--EXACT(TRIM(SUBSTITUTE(SUBSTITUTE(SUBSTITUTE(SUBSTITUTE(SUBSTITUTE(SUBSTITUTE(I149,CHAR(160)," "),CHAR(9)," "),CHAR(10)," "),CHAR(11)," "),CHAR(12)," "),CHAR(13)," ")),validation_boundary_state))=0,SUMPRODUCT(--EXACT(TRIM(SUBSTITUTE(SUBSTITUTE(SUBSTITUTE(SUBSTITUTE(SUBSTITUTE(SUBSTITUTE(J149,CHAR(160)," "),CHAR(9)," "),CHAR(10)," "),CHAR(11)," "),CHAR(12)," "),CHAR(13)," ")),validation_boundary_effect))=0,SUMPRODUCT(--EXACT(TRIM(SUBSTITUTE(SUBSTITUTE(SUBSTITUTE(SUBSTITUTE(SUBSTITUTE(SUBSTITUTE(K149,CHAR(160)," "),CHAR(9)," "),CHAR(10)," "),CHAR(11)," "),CHAR(12)," "),CHAR(13)," ")),validation_boundary_state))=0,SUMPRODUCT(--EXACT(TRIM(SUBSTITUTE(SUBSTITUTE(SUBSTITUTE(SUBSTITUTE(SUBSTITUTE(SUBSTITUTE(L149,CHAR(160)," "),CHAR(9)," "),CHAR(10)," "),CHAR(11)," "),CHAR(12)," "),CHAR(13)," ")),validation_boundary_effect))=0,SUMPRODUCT(--EXACT(TRIM(SUBSTITUTE(SUBSTITUTE(SUBSTITUTE(SUBSTITUTE(SUBSTITUTE(SUBSTITUTE(M149,CHAR(160)," "),CHAR(9)," "),CHAR(10)," "),CHAR(11)," "),CHAR(12)," "),CHAR(13)," ")),validation_boundary_state))=0,SUMPRODUCT(--EXACT(TRIM(SUBSTITUTE(SUBSTITUTE(SUBSTITUTE(SUBSTITUTE(SUBSTITUTE(SUBSTITUTE(N149,CHAR(160)," "),CHAR(9)," "),CHAR(10)," "),CHAR(11)," "),CHAR(12)," "),CHAR(13)," ")),validation_boundary_effect))=0),"INVALID_INPUT",IF(OR(TRIM(SUBSTITUTE(SUBSTITUTE(SUBSTITUTE(SUBSTITUTE(SUBSTITUTE(SUBSTITUTE(G149,CHAR(160)," "),CHAR(9)," "),CHAR(10)," "),CHAR(11)," "),CHAR(12)," "),CHAR(13)," "))="UNRESOLVED",TRIM(SUBSTITUTE(SUBSTITUTE(SUBSTITUTE(SUBSTITUTE(SUBSTITUTE(SUBSTITUTE(H149,CHAR(160)," "),CHAR(9)," "),CHAR(10)," "),CHAR(11)," "),CHAR(12)," "),CHAR(13)," "))="UNKNOWN",TRIM(SUBSTITUTE(SUBSTITUTE(SUBSTITUTE(SUBSTITUTE(SUBSTITUTE(SUBSTITUTE(I149,CHAR(160)," "),CHAR(9)," "),CHAR(10)," "),CHAR(11)," "),CHAR(12)," "),CHAR(13)," "))="UNRESOLVED",TRIM(SUBSTITUTE(SUBSTITUTE(SUBSTITUTE(SUBSTITUTE(SUBSTITUTE(SUBSTITUTE(J149,CHAR(160)," "),CHAR(9)," "),CHAR(10)," "),CHAR(11)," "),CHAR(12)," "),CHAR(13)," "))="UNKNOWN",TRIM(SUBSTITUTE(SUBSTITUTE(SUBSTITUTE(SUBSTITUTE(SUBSTITUTE(SUBSTITUTE(K149,CHAR(160)," "),CHAR(9)," "),CHAR(10)," "),CHAR(11)," "),CHAR(12)," "),CHAR(13)," "))="UNRESOLVED",TRIM(SUBSTITUTE(SUBSTITUTE(SUBSTITUTE(SUBSTITUTE(SUBSTITUTE(SUBSTITUTE(L149,CHAR(160)," "),CHAR(9)," "),CHAR(10)," "),CHAR(11)," "),CHAR(12)," "),CHAR(13)," "))="UNKNOWN",TRIM(SUBSTITUTE(SUBSTITUTE(SUBSTITUTE(SUBSTITUTE(SUBSTITUTE(SUBSTITUTE(M149,CHAR(160)," "),CHAR(9)," "),CHAR(10)," "),CHAR(11)," "),CHAR(12)," "),CHAR(13)," "))="UNRESOLVED",TRIM(SUBSTITUTE(SUBSTITUTE(SUBSTITUTE(SUBSTITUTE(SUBSTITUTE(SUBSTITUTE(N149,CHAR(160)," "),CHAR(9)," "),CHAR(10)," "),CHAR(11)," "),CHAR(12)," "),CHAR(13)," "))="UNKNOWN"),"RESOLVE_SCOPE",IF(AND(TRIM(SUBSTITUTE(SUBSTITUTE(SUBSTITUTE(SUBSTITUTE(SUBSTITUTE(SUBSTITUTE(F149,CHAR(160)," "),CHAR(9)," "),CHAR(10)," "),CHAR(11)," "),CHAR(12)," "),CHAR(13)," "))="CURRENT",OR(TRIM(SUBSTITUTE(SUBSTITUTE(SUBSTITUTE(SUBSTITUTE(SUBSTITUTE(SUBSTITUTE(H149,CHAR(160)," "),CHAR(9)," "),CHAR(10)," "),CHAR(11)," "),CHAR(12)," "),CHAR(13)," "))="MATERIAL",TRIM(SUBSTITUTE(SUBSTITUTE(SUBSTITUTE(SUBSTITUTE(SUBSTITUTE(SUBSTITUTE(J149,CHAR(160)," "),CHAR(9)," "),CHAR(10)," "),CHAR(11)," "),CHAR(12)," "),CHAR(13)," "))="MATERIAL",TRIM(SUBSTITUTE(SUBSTITUTE(SUBSTITUTE(SUBSTITUTE(SUBSTITUTE(SUBSTITUTE(L149,CHAR(160)," "),CHAR(9)," "),CHAR(10)," "),CHAR(11)," "),CHAR(12)," "),CHAR(13)," "))="MATERIAL",TRIM(SUBSTITUTE(SUBSTITUTE(SUBSTITUTE(SUBSTITUTE(SUBSTITUTE(SUBSTITUTE(N149,CHAR(160)," "),CHAR(9)," "),CHAR(10)," "),CHAR(11)," "),CHAR(12)," "),CHAR(13)," "))="MATERIAL")),"REOPEN_VIEW",IF((--(TRIM(SUBSTITUTE(SUBSTITUTE(SUBSTITUTE(SUBSTITUTE(SUBSTITUTE(SUBSTITUTE(H149,CHAR(160)," "),CHAR(9)," "),CHAR(10)," "),CHAR(11)," "),CHAR(12)," "),CHAR(13)," "))="MATERIAL")+--(TRIM(SUBSTITUTE(SUBSTITUTE(SUBSTITUTE(SUBSTITUTE(SUBSTITUTE(SUBSTITUTE(J149,CHAR(160)," "),CHAR(9)," "),CHAR(10)," "),CHAR(11)," "),CHAR(12)," "),CHAR(13)," "))="MATERIAL")+--(TRIM(SUBSTITUTE(SUBSTITUTE(SUBSTITUTE(SUBSTITUTE(SUBSTITUTE(SUBSTITUTE(L149,CHAR(160)," "),CHAR(9)," "),CHAR(10)," "),CHAR(11)," "),CHAR(12)," "),CHAR(13)," "))="MATERIAL")+--(TRIM(SUBSTITUTE(SUBSTITUTE(SUBSTITUTE(SUBSTITUTE(SUBSTITUTE(SUBSTITUTE(N149,CHAR(160)," "),CHAR(9)," "),CHAR(10)," "),CHAR(11)," "),CHAR(12)," "),CHAR(13)," "))="MATERIAL"))&gt;1,"SPLIT_MULTIPLE",IF(TRIM(SUBSTITUTE(SUBSTITUTE(SUBSTITUTE(SUBSTITUTE(SUBSTITUTE(SUBSTITUTE(H149,CHAR(160)," "),CHAR(9)," "),CHAR(10)," "),CHAR(11)," "),CHAR(12)," "),CHAR(13)," "))="MATERIAL","SPLIT_BUYER",IF(TRIM(SUBSTITUTE(SUBSTITUTE(SUBSTITUTE(SUBSTITUTE(SUBSTITUTE(SUBSTITUTE(J149,CHAR(160)," "),CHAR(9)," "),CHAR(10)," "),CHAR(11)," "),CHAR(12)," "),CHAR(13)," "))="MATERIAL","SPLIT_OFFER",IF(TRIM(SUBSTITUTE(SUBSTITUTE(SUBSTITUTE(SUBSTITUTE(SUBSTITUTE(SUBSTITUTE(L149,CHAR(160)," "),CHAR(9)," "),CHAR(10)," "),CHAR(11)," "),CHAR(12)," "),CHAR(13)," "))="MATERIAL","SPLIT_MARKET",IF(TRIM(SUBSTITUTE(SUBSTITUTE(SUBSTITUTE(SUBSTITUTE(SUBSTITUTE(SUBSTITUTE(N149,CHAR(160)," "),CHAR(9)," "),CHAR(10)," "),CHAR(11)," "),CHAR(12)," "),CHAR(13)," "))="MATERIAL","SPLIT_GEOGRAPHY","USE_ONE_VIEW")))))))))))</f>
      </c>
      <c r="R149">
        <f>IF(Q149=O149,"PASS","FAIL")</f>
      </c>
      <c r="S149" t="str">
        <v>{"decision_use":"strategy","existing_view":"NONE","buyer_state":"ESTABLISHED","buyer_effect":"SAME","buyer_label":"Enterprise buying group","offer_state":"ESTABLISHED","offer_effect":"SAME","offer_label":"","market_state":"ESTABLISHED","market_effect":"SAME","market_label":"Secure workflow coordination","geography_state":"ESTABLISHED","geography_effect":"SAME","geography_label":"EU buyers with confirmed serviceability"}</v>
      </c>
      <c r="T149" t="str">
        <v>Workbook formula applies — added hardening fixture</v>
      </c>
      <c r="U149" t="str">
        <v>USE_ONE_VIEW</v>
      </c>
      <c r="V149" t="str">
        <v>OBJECT</v>
      </c>
      <c r="W149" t="str">
        <v>Enterprise buying group</v>
      </c>
      <c r="X149" t="str"/>
      <c r="Y149" t="str">
        <v>Secure workflow coordination</v>
      </c>
      <c r="Z149" t="str">
        <v>EU buyers with confirmed serviceability</v>
      </c>
      <c r="AA149" t="str">
        <v>INCOMPLETE</v>
      </c>
      <c r="AB149" t="str">
        <v>NOT_READY_TO_PUBLISH</v>
      </c>
      <c r="AC149">
        <f>IF(OR(LEN(TRIM(SUBSTITUTE(SUBSTITUTE(SUBSTITUTE(SUBSTITUTE(SUBSTITUTE(SUBSTITUTE(W149,CHAR(160)," "),CHAR(9)," "),CHAR(10)," "),CHAR(11)," "),CHAR(12)," "),CHAR(13)," ")))=0,LEN(TRIM(SUBSTITUTE(SUBSTITUTE(SUBSTITUTE(SUBSTITUTE(SUBSTITUTE(SUBSTITUTE(X149,CHAR(160)," "),CHAR(9)," "),CHAR(10)," "),CHAR(11)," "),CHAR(12)," "),CHAR(13)," ")))=0,LEN(TRIM(SUBSTITUTE(SUBSTITUTE(SUBSTITUTE(SUBSTITUTE(SUBSTITUTE(SUBSTITUTE(Y149,CHAR(160)," "),CHAR(9)," "),CHAR(10)," "),CHAR(11)," "),CHAR(12)," "),CHAR(13)," ")))=0,LEN(TRIM(SUBSTITUTE(SUBSTITUTE(SUBSTITUTE(SUBSTITUTE(SUBSTITUTE(SUBSTITUTE(Z149,CHAR(160)," "),CHAR(9)," "),CHAR(10)," "),CHAR(11)," "),CHAR(12)," "),CHAR(13)," ")))=0),"INCOMPLETE","COMPLETE")</f>
      </c>
      <c r="AD149">
        <f>IF(AC149=AA149,"PASS","FAIL")</f>
      </c>
      <c r="AE149">
        <f>IF(OR(Q149="INVALID_INPUT",Q149="INCOMPLETE",Q149="RESOLVE_SCOPE",AC149="INCOMPLETE"),"NOT_READY_TO_PUBLISH","READY_FOR_HANDOFF")</f>
      </c>
      <c r="AF149">
        <f>IF(AE149=AB149,"PASS","FAIL")</f>
      </c>
    </row>
    <row r="150">
      <c r="A150" t="str">
        <v>HARDEN-004</v>
      </c>
      <c r="B150" t="str">
        <v>record-completeness</v>
      </c>
      <c r="C150" t="str">
        <v>Market label blank</v>
      </c>
      <c r="D150" t="str">
        <v>YES</v>
      </c>
      <c r="E150" t="str">
        <v>strategy</v>
      </c>
      <c r="F150" t="str">
        <v>NONE</v>
      </c>
      <c r="G150" t="str">
        <v>ESTABLISHED</v>
      </c>
      <c r="H150" t="str">
        <v>SAME</v>
      </c>
      <c r="I150" t="str">
        <v>ESTABLISHED</v>
      </c>
      <c r="J150" t="str">
        <v>SAME</v>
      </c>
      <c r="K150" t="str">
        <v>ESTABLISHED</v>
      </c>
      <c r="L150" t="str">
        <v>SAME</v>
      </c>
      <c r="M150" t="str">
        <v>ESTABLISHED</v>
      </c>
      <c r="N150" t="str">
        <v>SAME</v>
      </c>
      <c r="O150" t="str">
        <v>USE_ONE_VIEW</v>
      </c>
      <c r="P150" t="str"/>
      <c r="Q150">
        <f>IF(V150="OBJECT_INVALID_FIELD_TYPE","INVALID_INPUT",IF(V150&lt;&gt;"OBJECT","INCOMPLETE",IF(OR(LEN(TRIM(SUBSTITUTE(SUBSTITUTE(SUBSTITUTE(SUBSTITUTE(SUBSTITUTE(SUBSTITUTE(E150,CHAR(160)," "),CHAR(9)," "),CHAR(10)," "),CHAR(11)," "),CHAR(12)," "),CHAR(13)," ")))=0,LEN(TRIM(SUBSTITUTE(SUBSTITUTE(SUBSTITUTE(SUBSTITUTE(SUBSTITUTE(SUBSTITUTE(F150,CHAR(160)," "),CHAR(9)," "),CHAR(10)," "),CHAR(11)," "),CHAR(12)," "),CHAR(13)," ")))=0,LEN(TRIM(SUBSTITUTE(SUBSTITUTE(SUBSTITUTE(SUBSTITUTE(SUBSTITUTE(SUBSTITUTE(G150,CHAR(160)," "),CHAR(9)," "),CHAR(10)," "),CHAR(11)," "),CHAR(12)," "),CHAR(13)," ")))=0,LEN(TRIM(SUBSTITUTE(SUBSTITUTE(SUBSTITUTE(SUBSTITUTE(SUBSTITUTE(SUBSTITUTE(H150,CHAR(160)," "),CHAR(9)," "),CHAR(10)," "),CHAR(11)," "),CHAR(12)," "),CHAR(13)," ")))=0,LEN(TRIM(SUBSTITUTE(SUBSTITUTE(SUBSTITUTE(SUBSTITUTE(SUBSTITUTE(SUBSTITUTE(I150,CHAR(160)," "),CHAR(9)," "),CHAR(10)," "),CHAR(11)," "),CHAR(12)," "),CHAR(13)," ")))=0,LEN(TRIM(SUBSTITUTE(SUBSTITUTE(SUBSTITUTE(SUBSTITUTE(SUBSTITUTE(SUBSTITUTE(J150,CHAR(160)," "),CHAR(9)," "),CHAR(10)," "),CHAR(11)," "),CHAR(12)," "),CHAR(13)," ")))=0,LEN(TRIM(SUBSTITUTE(SUBSTITUTE(SUBSTITUTE(SUBSTITUTE(SUBSTITUTE(SUBSTITUTE(K150,CHAR(160)," "),CHAR(9)," "),CHAR(10)," "),CHAR(11)," "),CHAR(12)," "),CHAR(13)," ")))=0,LEN(TRIM(SUBSTITUTE(SUBSTITUTE(SUBSTITUTE(SUBSTITUTE(SUBSTITUTE(SUBSTITUTE(L150,CHAR(160)," "),CHAR(9)," "),CHAR(10)," "),CHAR(11)," "),CHAR(12)," "),CHAR(13)," ")))=0,LEN(TRIM(SUBSTITUTE(SUBSTITUTE(SUBSTITUTE(SUBSTITUTE(SUBSTITUTE(SUBSTITUTE(M150,CHAR(160)," "),CHAR(9)," "),CHAR(10)," "),CHAR(11)," "),CHAR(12)," "),CHAR(13)," ")))=0,LEN(TRIM(SUBSTITUTE(SUBSTITUTE(SUBSTITUTE(SUBSTITUTE(SUBSTITUTE(SUBSTITUTE(N150,CHAR(160)," "),CHAR(9)," "),CHAR(10)," "),CHAR(11)," "),CHAR(12)," "),CHAR(13)," ")))=0),"INCOMPLETE",IF(OR(SUMPRODUCT(--EXACT(TRIM(SUBSTITUTE(SUBSTITUTE(SUBSTITUTE(SUBSTITUTE(SUBSTITUTE(SUBSTITUTE(E150,CHAR(160)," "),CHAR(9)," "),CHAR(10)," "),CHAR(11)," "),CHAR(12)," "),CHAR(13)," ")),validation_decision_use))=0,SUMPRODUCT(--EXACT(TRIM(SUBSTITUTE(SUBSTITUTE(SUBSTITUTE(SUBSTITUTE(SUBSTITUTE(SUBSTITUTE(F150,CHAR(160)," "),CHAR(9)," "),CHAR(10)," "),CHAR(11)," "),CHAR(12)," "),CHAR(13)," ")),validation_existing_view))=0,SUMPRODUCT(--EXACT(TRIM(SUBSTITUTE(SUBSTITUTE(SUBSTITUTE(SUBSTITUTE(SUBSTITUTE(SUBSTITUTE(G150,CHAR(160)," "),CHAR(9)," "),CHAR(10)," "),CHAR(11)," "),CHAR(12)," "),CHAR(13)," ")),validation_boundary_state))=0,SUMPRODUCT(--EXACT(TRIM(SUBSTITUTE(SUBSTITUTE(SUBSTITUTE(SUBSTITUTE(SUBSTITUTE(SUBSTITUTE(H150,CHAR(160)," "),CHAR(9)," "),CHAR(10)," "),CHAR(11)," "),CHAR(12)," "),CHAR(13)," ")),validation_boundary_effect))=0,SUMPRODUCT(--EXACT(TRIM(SUBSTITUTE(SUBSTITUTE(SUBSTITUTE(SUBSTITUTE(SUBSTITUTE(SUBSTITUTE(I150,CHAR(160)," "),CHAR(9)," "),CHAR(10)," "),CHAR(11)," "),CHAR(12)," "),CHAR(13)," ")),validation_boundary_state))=0,SUMPRODUCT(--EXACT(TRIM(SUBSTITUTE(SUBSTITUTE(SUBSTITUTE(SUBSTITUTE(SUBSTITUTE(SUBSTITUTE(J150,CHAR(160)," "),CHAR(9)," "),CHAR(10)," "),CHAR(11)," "),CHAR(12)," "),CHAR(13)," ")),validation_boundary_effect))=0,SUMPRODUCT(--EXACT(TRIM(SUBSTITUTE(SUBSTITUTE(SUBSTITUTE(SUBSTITUTE(SUBSTITUTE(SUBSTITUTE(K150,CHAR(160)," "),CHAR(9)," "),CHAR(10)," "),CHAR(11)," "),CHAR(12)," "),CHAR(13)," ")),validation_boundary_state))=0,SUMPRODUCT(--EXACT(TRIM(SUBSTITUTE(SUBSTITUTE(SUBSTITUTE(SUBSTITUTE(SUBSTITUTE(SUBSTITUTE(L150,CHAR(160)," "),CHAR(9)," "),CHAR(10)," "),CHAR(11)," "),CHAR(12)," "),CHAR(13)," ")),validation_boundary_effect))=0,SUMPRODUCT(--EXACT(TRIM(SUBSTITUTE(SUBSTITUTE(SUBSTITUTE(SUBSTITUTE(SUBSTITUTE(SUBSTITUTE(M150,CHAR(160)," "),CHAR(9)," "),CHAR(10)," "),CHAR(11)," "),CHAR(12)," "),CHAR(13)," ")),validation_boundary_state))=0,SUMPRODUCT(--EXACT(TRIM(SUBSTITUTE(SUBSTITUTE(SUBSTITUTE(SUBSTITUTE(SUBSTITUTE(SUBSTITUTE(N150,CHAR(160)," "),CHAR(9)," "),CHAR(10)," "),CHAR(11)," "),CHAR(12)," "),CHAR(13)," ")),validation_boundary_effect))=0),"INVALID_INPUT",IF(OR(TRIM(SUBSTITUTE(SUBSTITUTE(SUBSTITUTE(SUBSTITUTE(SUBSTITUTE(SUBSTITUTE(G150,CHAR(160)," "),CHAR(9)," "),CHAR(10)," "),CHAR(11)," "),CHAR(12)," "),CHAR(13)," "))="UNRESOLVED",TRIM(SUBSTITUTE(SUBSTITUTE(SUBSTITUTE(SUBSTITUTE(SUBSTITUTE(SUBSTITUTE(H150,CHAR(160)," "),CHAR(9)," "),CHAR(10)," "),CHAR(11)," "),CHAR(12)," "),CHAR(13)," "))="UNKNOWN",TRIM(SUBSTITUTE(SUBSTITUTE(SUBSTITUTE(SUBSTITUTE(SUBSTITUTE(SUBSTITUTE(I150,CHAR(160)," "),CHAR(9)," "),CHAR(10)," "),CHAR(11)," "),CHAR(12)," "),CHAR(13)," "))="UNRESOLVED",TRIM(SUBSTITUTE(SUBSTITUTE(SUBSTITUTE(SUBSTITUTE(SUBSTITUTE(SUBSTITUTE(J150,CHAR(160)," "),CHAR(9)," "),CHAR(10)," "),CHAR(11)," "),CHAR(12)," "),CHAR(13)," "))="UNKNOWN",TRIM(SUBSTITUTE(SUBSTITUTE(SUBSTITUTE(SUBSTITUTE(SUBSTITUTE(SUBSTITUTE(K150,CHAR(160)," "),CHAR(9)," "),CHAR(10)," "),CHAR(11)," "),CHAR(12)," "),CHAR(13)," "))="UNRESOLVED",TRIM(SUBSTITUTE(SUBSTITUTE(SUBSTITUTE(SUBSTITUTE(SUBSTITUTE(SUBSTITUTE(L150,CHAR(160)," "),CHAR(9)," "),CHAR(10)," "),CHAR(11)," "),CHAR(12)," "),CHAR(13)," "))="UNKNOWN",TRIM(SUBSTITUTE(SUBSTITUTE(SUBSTITUTE(SUBSTITUTE(SUBSTITUTE(SUBSTITUTE(M150,CHAR(160)," "),CHAR(9)," "),CHAR(10)," "),CHAR(11)," "),CHAR(12)," "),CHAR(13)," "))="UNRESOLVED",TRIM(SUBSTITUTE(SUBSTITUTE(SUBSTITUTE(SUBSTITUTE(SUBSTITUTE(SUBSTITUTE(N150,CHAR(160)," "),CHAR(9)," "),CHAR(10)," "),CHAR(11)," "),CHAR(12)," "),CHAR(13)," "))="UNKNOWN"),"RESOLVE_SCOPE",IF(AND(TRIM(SUBSTITUTE(SUBSTITUTE(SUBSTITUTE(SUBSTITUTE(SUBSTITUTE(SUBSTITUTE(F150,CHAR(160)," "),CHAR(9)," "),CHAR(10)," "),CHAR(11)," "),CHAR(12)," "),CHAR(13)," "))="CURRENT",OR(TRIM(SUBSTITUTE(SUBSTITUTE(SUBSTITUTE(SUBSTITUTE(SUBSTITUTE(SUBSTITUTE(H150,CHAR(160)," "),CHAR(9)," "),CHAR(10)," "),CHAR(11)," "),CHAR(12)," "),CHAR(13)," "))="MATERIAL",TRIM(SUBSTITUTE(SUBSTITUTE(SUBSTITUTE(SUBSTITUTE(SUBSTITUTE(SUBSTITUTE(J150,CHAR(160)," "),CHAR(9)," "),CHAR(10)," "),CHAR(11)," "),CHAR(12)," "),CHAR(13)," "))="MATERIAL",TRIM(SUBSTITUTE(SUBSTITUTE(SUBSTITUTE(SUBSTITUTE(SUBSTITUTE(SUBSTITUTE(L150,CHAR(160)," "),CHAR(9)," "),CHAR(10)," "),CHAR(11)," "),CHAR(12)," "),CHAR(13)," "))="MATERIAL",TRIM(SUBSTITUTE(SUBSTITUTE(SUBSTITUTE(SUBSTITUTE(SUBSTITUTE(SUBSTITUTE(N150,CHAR(160)," "),CHAR(9)," "),CHAR(10)," "),CHAR(11)," "),CHAR(12)," "),CHAR(13)," "))="MATERIAL")),"REOPEN_VIEW",IF((--(TRIM(SUBSTITUTE(SUBSTITUTE(SUBSTITUTE(SUBSTITUTE(SUBSTITUTE(SUBSTITUTE(H150,CHAR(160)," "),CHAR(9)," "),CHAR(10)," "),CHAR(11)," "),CHAR(12)," "),CHAR(13)," "))="MATERIAL")+--(TRIM(SUBSTITUTE(SUBSTITUTE(SUBSTITUTE(SUBSTITUTE(SUBSTITUTE(SUBSTITUTE(J150,CHAR(160)," "),CHAR(9)," "),CHAR(10)," "),CHAR(11)," "),CHAR(12)," "),CHAR(13)," "))="MATERIAL")+--(TRIM(SUBSTITUTE(SUBSTITUTE(SUBSTITUTE(SUBSTITUTE(SUBSTITUTE(SUBSTITUTE(L150,CHAR(160)," "),CHAR(9)," "),CHAR(10)," "),CHAR(11)," "),CHAR(12)," "),CHAR(13)," "))="MATERIAL")+--(TRIM(SUBSTITUTE(SUBSTITUTE(SUBSTITUTE(SUBSTITUTE(SUBSTITUTE(SUBSTITUTE(N150,CHAR(160)," "),CHAR(9)," "),CHAR(10)," "),CHAR(11)," "),CHAR(12)," "),CHAR(13)," "))="MATERIAL"))&gt;1,"SPLIT_MULTIPLE",IF(TRIM(SUBSTITUTE(SUBSTITUTE(SUBSTITUTE(SUBSTITUTE(SUBSTITUTE(SUBSTITUTE(H150,CHAR(160)," "),CHAR(9)," "),CHAR(10)," "),CHAR(11)," "),CHAR(12)," "),CHAR(13)," "))="MATERIAL","SPLIT_BUYER",IF(TRIM(SUBSTITUTE(SUBSTITUTE(SUBSTITUTE(SUBSTITUTE(SUBSTITUTE(SUBSTITUTE(J150,CHAR(160)," "),CHAR(9)," "),CHAR(10)," "),CHAR(11)," "),CHAR(12)," "),CHAR(13)," "))="MATERIAL","SPLIT_OFFER",IF(TRIM(SUBSTITUTE(SUBSTITUTE(SUBSTITUTE(SUBSTITUTE(SUBSTITUTE(SUBSTITUTE(L150,CHAR(160)," "),CHAR(9)," "),CHAR(10)," "),CHAR(11)," "),CHAR(12)," "),CHAR(13)," "))="MATERIAL","SPLIT_MARKET",IF(TRIM(SUBSTITUTE(SUBSTITUTE(SUBSTITUTE(SUBSTITUTE(SUBSTITUTE(SUBSTITUTE(N150,CHAR(160)," "),CHAR(9)," "),CHAR(10)," "),CHAR(11)," "),CHAR(12)," "),CHAR(13)," "))="MATERIAL","SPLIT_GEOGRAPHY","USE_ONE_VIEW")))))))))))</f>
      </c>
      <c r="R150">
        <f>IF(Q150=O150,"PASS","FAIL")</f>
      </c>
      <c r="S150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platform","market_state":"ESTABLISHED","market_effect":"SAME","market_label":"","geography_state":"ESTABLISHED","geography_effect":"SAME","geography_label":"EU buyers with confirmed serviceability"}</v>
      </c>
      <c r="T150" t="str">
        <v>Workbook formula applies — added hardening fixture</v>
      </c>
      <c r="U150" t="str">
        <v>USE_ONE_VIEW</v>
      </c>
      <c r="V150" t="str">
        <v>OBJECT</v>
      </c>
      <c r="W150" t="str">
        <v>Enterprise buying group</v>
      </c>
      <c r="X150" t="str">
        <v>Enterprise platform</v>
      </c>
      <c r="Y150" t="str"/>
      <c r="Z150" t="str">
        <v>EU buyers with confirmed serviceability</v>
      </c>
      <c r="AA150" t="str">
        <v>INCOMPLETE</v>
      </c>
      <c r="AB150" t="str">
        <v>NOT_READY_TO_PUBLISH</v>
      </c>
      <c r="AC150">
        <f>IF(OR(LEN(TRIM(SUBSTITUTE(SUBSTITUTE(SUBSTITUTE(SUBSTITUTE(SUBSTITUTE(SUBSTITUTE(W150,CHAR(160)," "),CHAR(9)," "),CHAR(10)," "),CHAR(11)," "),CHAR(12)," "),CHAR(13)," ")))=0,LEN(TRIM(SUBSTITUTE(SUBSTITUTE(SUBSTITUTE(SUBSTITUTE(SUBSTITUTE(SUBSTITUTE(X150,CHAR(160)," "),CHAR(9)," "),CHAR(10)," "),CHAR(11)," "),CHAR(12)," "),CHAR(13)," ")))=0,LEN(TRIM(SUBSTITUTE(SUBSTITUTE(SUBSTITUTE(SUBSTITUTE(SUBSTITUTE(SUBSTITUTE(Y150,CHAR(160)," "),CHAR(9)," "),CHAR(10)," "),CHAR(11)," "),CHAR(12)," "),CHAR(13)," ")))=0,LEN(TRIM(SUBSTITUTE(SUBSTITUTE(SUBSTITUTE(SUBSTITUTE(SUBSTITUTE(SUBSTITUTE(Z150,CHAR(160)," "),CHAR(9)," "),CHAR(10)," "),CHAR(11)," "),CHAR(12)," "),CHAR(13)," ")))=0),"INCOMPLETE","COMPLETE")</f>
      </c>
      <c r="AD150">
        <f>IF(AC150=AA150,"PASS","FAIL")</f>
      </c>
      <c r="AE150">
        <f>IF(OR(Q150="INVALID_INPUT",Q150="INCOMPLETE",Q150="RESOLVE_SCOPE",AC150="INCOMPLETE"),"NOT_READY_TO_PUBLISH","READY_FOR_HANDOFF")</f>
      </c>
      <c r="AF150">
        <f>IF(AE150=AB150,"PASS","FAIL")</f>
      </c>
    </row>
    <row r="151">
      <c r="A151" t="str">
        <v>HARDEN-005</v>
      </c>
      <c r="B151" t="str">
        <v>record-completeness</v>
      </c>
      <c r="C151" t="str">
        <v>Geography label blank</v>
      </c>
      <c r="D151" t="str">
        <v>YES</v>
      </c>
      <c r="E151" t="str">
        <v>strategy</v>
      </c>
      <c r="F151" t="str">
        <v>NONE</v>
      </c>
      <c r="G151" t="str">
        <v>ESTABLISHED</v>
      </c>
      <c r="H151" t="str">
        <v>SAME</v>
      </c>
      <c r="I151" t="str">
        <v>ESTABLISHED</v>
      </c>
      <c r="J151" t="str">
        <v>SAME</v>
      </c>
      <c r="K151" t="str">
        <v>ESTABLISHED</v>
      </c>
      <c r="L151" t="str">
        <v>SAME</v>
      </c>
      <c r="M151" t="str">
        <v>ESTABLISHED</v>
      </c>
      <c r="N151" t="str">
        <v>SAME</v>
      </c>
      <c r="O151" t="str">
        <v>USE_ONE_VIEW</v>
      </c>
      <c r="P151" t="str"/>
      <c r="Q151">
        <f>IF(V151="OBJECT_INVALID_FIELD_TYPE","INVALID_INPUT",IF(V151&lt;&gt;"OBJECT","INCOMPLETE",IF(OR(LEN(TRIM(SUBSTITUTE(SUBSTITUTE(SUBSTITUTE(SUBSTITUTE(SUBSTITUTE(SUBSTITUTE(E151,CHAR(160)," "),CHAR(9)," "),CHAR(10)," "),CHAR(11)," "),CHAR(12)," "),CHAR(13)," ")))=0,LEN(TRIM(SUBSTITUTE(SUBSTITUTE(SUBSTITUTE(SUBSTITUTE(SUBSTITUTE(SUBSTITUTE(F151,CHAR(160)," "),CHAR(9)," "),CHAR(10)," "),CHAR(11)," "),CHAR(12)," "),CHAR(13)," ")))=0,LEN(TRIM(SUBSTITUTE(SUBSTITUTE(SUBSTITUTE(SUBSTITUTE(SUBSTITUTE(SUBSTITUTE(G151,CHAR(160)," "),CHAR(9)," "),CHAR(10)," "),CHAR(11)," "),CHAR(12)," "),CHAR(13)," ")))=0,LEN(TRIM(SUBSTITUTE(SUBSTITUTE(SUBSTITUTE(SUBSTITUTE(SUBSTITUTE(SUBSTITUTE(H151,CHAR(160)," "),CHAR(9)," "),CHAR(10)," "),CHAR(11)," "),CHAR(12)," "),CHAR(13)," ")))=0,LEN(TRIM(SUBSTITUTE(SUBSTITUTE(SUBSTITUTE(SUBSTITUTE(SUBSTITUTE(SUBSTITUTE(I151,CHAR(160)," "),CHAR(9)," "),CHAR(10)," "),CHAR(11)," "),CHAR(12)," "),CHAR(13)," ")))=0,LEN(TRIM(SUBSTITUTE(SUBSTITUTE(SUBSTITUTE(SUBSTITUTE(SUBSTITUTE(SUBSTITUTE(J151,CHAR(160)," "),CHAR(9)," "),CHAR(10)," "),CHAR(11)," "),CHAR(12)," "),CHAR(13)," ")))=0,LEN(TRIM(SUBSTITUTE(SUBSTITUTE(SUBSTITUTE(SUBSTITUTE(SUBSTITUTE(SUBSTITUTE(K151,CHAR(160)," "),CHAR(9)," "),CHAR(10)," "),CHAR(11)," "),CHAR(12)," "),CHAR(13)," ")))=0,LEN(TRIM(SUBSTITUTE(SUBSTITUTE(SUBSTITUTE(SUBSTITUTE(SUBSTITUTE(SUBSTITUTE(L151,CHAR(160)," "),CHAR(9)," "),CHAR(10)," "),CHAR(11)," "),CHAR(12)," "),CHAR(13)," ")))=0,LEN(TRIM(SUBSTITUTE(SUBSTITUTE(SUBSTITUTE(SUBSTITUTE(SUBSTITUTE(SUBSTITUTE(M151,CHAR(160)," "),CHAR(9)," "),CHAR(10)," "),CHAR(11)," "),CHAR(12)," "),CHAR(13)," ")))=0,LEN(TRIM(SUBSTITUTE(SUBSTITUTE(SUBSTITUTE(SUBSTITUTE(SUBSTITUTE(SUBSTITUTE(N151,CHAR(160)," "),CHAR(9)," "),CHAR(10)," "),CHAR(11)," "),CHAR(12)," "),CHAR(13)," ")))=0),"INCOMPLETE",IF(OR(SUMPRODUCT(--EXACT(TRIM(SUBSTITUTE(SUBSTITUTE(SUBSTITUTE(SUBSTITUTE(SUBSTITUTE(SUBSTITUTE(E151,CHAR(160)," "),CHAR(9)," "),CHAR(10)," "),CHAR(11)," "),CHAR(12)," "),CHAR(13)," ")),validation_decision_use))=0,SUMPRODUCT(--EXACT(TRIM(SUBSTITUTE(SUBSTITUTE(SUBSTITUTE(SUBSTITUTE(SUBSTITUTE(SUBSTITUTE(F151,CHAR(160)," "),CHAR(9)," "),CHAR(10)," "),CHAR(11)," "),CHAR(12)," "),CHAR(13)," ")),validation_existing_view))=0,SUMPRODUCT(--EXACT(TRIM(SUBSTITUTE(SUBSTITUTE(SUBSTITUTE(SUBSTITUTE(SUBSTITUTE(SUBSTITUTE(G151,CHAR(160)," "),CHAR(9)," "),CHAR(10)," "),CHAR(11)," "),CHAR(12)," "),CHAR(13)," ")),validation_boundary_state))=0,SUMPRODUCT(--EXACT(TRIM(SUBSTITUTE(SUBSTITUTE(SUBSTITUTE(SUBSTITUTE(SUBSTITUTE(SUBSTITUTE(H151,CHAR(160)," "),CHAR(9)," "),CHAR(10)," "),CHAR(11)," "),CHAR(12)," "),CHAR(13)," ")),validation_boundary_effect))=0,SUMPRODUCT(--EXACT(TRIM(SUBSTITUTE(SUBSTITUTE(SUBSTITUTE(SUBSTITUTE(SUBSTITUTE(SUBSTITUTE(I151,CHAR(160)," "),CHAR(9)," "),CHAR(10)," "),CHAR(11)," "),CHAR(12)," "),CHAR(13)," ")),validation_boundary_state))=0,SUMPRODUCT(--EXACT(TRIM(SUBSTITUTE(SUBSTITUTE(SUBSTITUTE(SUBSTITUTE(SUBSTITUTE(SUBSTITUTE(J151,CHAR(160)," "),CHAR(9)," "),CHAR(10)," "),CHAR(11)," "),CHAR(12)," "),CHAR(13)," ")),validation_boundary_effect))=0,SUMPRODUCT(--EXACT(TRIM(SUBSTITUTE(SUBSTITUTE(SUBSTITUTE(SUBSTITUTE(SUBSTITUTE(SUBSTITUTE(K151,CHAR(160)," "),CHAR(9)," "),CHAR(10)," "),CHAR(11)," "),CHAR(12)," "),CHAR(13)," ")),validation_boundary_state))=0,SUMPRODUCT(--EXACT(TRIM(SUBSTITUTE(SUBSTITUTE(SUBSTITUTE(SUBSTITUTE(SUBSTITUTE(SUBSTITUTE(L151,CHAR(160)," "),CHAR(9)," "),CHAR(10)," "),CHAR(11)," "),CHAR(12)," "),CHAR(13)," ")),validation_boundary_effect))=0,SUMPRODUCT(--EXACT(TRIM(SUBSTITUTE(SUBSTITUTE(SUBSTITUTE(SUBSTITUTE(SUBSTITUTE(SUBSTITUTE(M151,CHAR(160)," "),CHAR(9)," "),CHAR(10)," "),CHAR(11)," "),CHAR(12)," "),CHAR(13)," ")),validation_boundary_state))=0,SUMPRODUCT(--EXACT(TRIM(SUBSTITUTE(SUBSTITUTE(SUBSTITUTE(SUBSTITUTE(SUBSTITUTE(SUBSTITUTE(N151,CHAR(160)," "),CHAR(9)," "),CHAR(10)," "),CHAR(11)," "),CHAR(12)," "),CHAR(13)," ")),validation_boundary_effect))=0),"INVALID_INPUT",IF(OR(TRIM(SUBSTITUTE(SUBSTITUTE(SUBSTITUTE(SUBSTITUTE(SUBSTITUTE(SUBSTITUTE(G151,CHAR(160)," "),CHAR(9)," "),CHAR(10)," "),CHAR(11)," "),CHAR(12)," "),CHAR(13)," "))="UNRESOLVED",TRIM(SUBSTITUTE(SUBSTITUTE(SUBSTITUTE(SUBSTITUTE(SUBSTITUTE(SUBSTITUTE(H151,CHAR(160)," "),CHAR(9)," "),CHAR(10)," "),CHAR(11)," "),CHAR(12)," "),CHAR(13)," "))="UNKNOWN",TRIM(SUBSTITUTE(SUBSTITUTE(SUBSTITUTE(SUBSTITUTE(SUBSTITUTE(SUBSTITUTE(I151,CHAR(160)," "),CHAR(9)," "),CHAR(10)," "),CHAR(11)," "),CHAR(12)," "),CHAR(13)," "))="UNRESOLVED",TRIM(SUBSTITUTE(SUBSTITUTE(SUBSTITUTE(SUBSTITUTE(SUBSTITUTE(SUBSTITUTE(J151,CHAR(160)," "),CHAR(9)," "),CHAR(10)," "),CHAR(11)," "),CHAR(12)," "),CHAR(13)," "))="UNKNOWN",TRIM(SUBSTITUTE(SUBSTITUTE(SUBSTITUTE(SUBSTITUTE(SUBSTITUTE(SUBSTITUTE(K151,CHAR(160)," "),CHAR(9)," "),CHAR(10)," "),CHAR(11)," "),CHAR(12)," "),CHAR(13)," "))="UNRESOLVED",TRIM(SUBSTITUTE(SUBSTITUTE(SUBSTITUTE(SUBSTITUTE(SUBSTITUTE(SUBSTITUTE(L151,CHAR(160)," "),CHAR(9)," "),CHAR(10)," "),CHAR(11)," "),CHAR(12)," "),CHAR(13)," "))="UNKNOWN",TRIM(SUBSTITUTE(SUBSTITUTE(SUBSTITUTE(SUBSTITUTE(SUBSTITUTE(SUBSTITUTE(M151,CHAR(160)," "),CHAR(9)," "),CHAR(10)," "),CHAR(11)," "),CHAR(12)," "),CHAR(13)," "))="UNRESOLVED",TRIM(SUBSTITUTE(SUBSTITUTE(SUBSTITUTE(SUBSTITUTE(SUBSTITUTE(SUBSTITUTE(N151,CHAR(160)," "),CHAR(9)," "),CHAR(10)," "),CHAR(11)," "),CHAR(12)," "),CHAR(13)," "))="UNKNOWN"),"RESOLVE_SCOPE",IF(AND(TRIM(SUBSTITUTE(SUBSTITUTE(SUBSTITUTE(SUBSTITUTE(SUBSTITUTE(SUBSTITUTE(F151,CHAR(160)," "),CHAR(9)," "),CHAR(10)," "),CHAR(11)," "),CHAR(12)," "),CHAR(13)," "))="CURRENT",OR(TRIM(SUBSTITUTE(SUBSTITUTE(SUBSTITUTE(SUBSTITUTE(SUBSTITUTE(SUBSTITUTE(H151,CHAR(160)," "),CHAR(9)," "),CHAR(10)," "),CHAR(11)," "),CHAR(12)," "),CHAR(13)," "))="MATERIAL",TRIM(SUBSTITUTE(SUBSTITUTE(SUBSTITUTE(SUBSTITUTE(SUBSTITUTE(SUBSTITUTE(J151,CHAR(160)," "),CHAR(9)," "),CHAR(10)," "),CHAR(11)," "),CHAR(12)," "),CHAR(13)," "))="MATERIAL",TRIM(SUBSTITUTE(SUBSTITUTE(SUBSTITUTE(SUBSTITUTE(SUBSTITUTE(SUBSTITUTE(L151,CHAR(160)," "),CHAR(9)," "),CHAR(10)," "),CHAR(11)," "),CHAR(12)," "),CHAR(13)," "))="MATERIAL",TRIM(SUBSTITUTE(SUBSTITUTE(SUBSTITUTE(SUBSTITUTE(SUBSTITUTE(SUBSTITUTE(N151,CHAR(160)," "),CHAR(9)," "),CHAR(10)," "),CHAR(11)," "),CHAR(12)," "),CHAR(13)," "))="MATERIAL")),"REOPEN_VIEW",IF((--(TRIM(SUBSTITUTE(SUBSTITUTE(SUBSTITUTE(SUBSTITUTE(SUBSTITUTE(SUBSTITUTE(H151,CHAR(160)," "),CHAR(9)," "),CHAR(10)," "),CHAR(11)," "),CHAR(12)," "),CHAR(13)," "))="MATERIAL")+--(TRIM(SUBSTITUTE(SUBSTITUTE(SUBSTITUTE(SUBSTITUTE(SUBSTITUTE(SUBSTITUTE(J151,CHAR(160)," "),CHAR(9)," "),CHAR(10)," "),CHAR(11)," "),CHAR(12)," "),CHAR(13)," "))="MATERIAL")+--(TRIM(SUBSTITUTE(SUBSTITUTE(SUBSTITUTE(SUBSTITUTE(SUBSTITUTE(SUBSTITUTE(L151,CHAR(160)," "),CHAR(9)," "),CHAR(10)," "),CHAR(11)," "),CHAR(12)," "),CHAR(13)," "))="MATERIAL")+--(TRIM(SUBSTITUTE(SUBSTITUTE(SUBSTITUTE(SUBSTITUTE(SUBSTITUTE(SUBSTITUTE(N151,CHAR(160)," "),CHAR(9)," "),CHAR(10)," "),CHAR(11)," "),CHAR(12)," "),CHAR(13)," "))="MATERIAL"))&gt;1,"SPLIT_MULTIPLE",IF(TRIM(SUBSTITUTE(SUBSTITUTE(SUBSTITUTE(SUBSTITUTE(SUBSTITUTE(SUBSTITUTE(H151,CHAR(160)," "),CHAR(9)," "),CHAR(10)," "),CHAR(11)," "),CHAR(12)," "),CHAR(13)," "))="MATERIAL","SPLIT_BUYER",IF(TRIM(SUBSTITUTE(SUBSTITUTE(SUBSTITUTE(SUBSTITUTE(SUBSTITUTE(SUBSTITUTE(J151,CHAR(160)," "),CHAR(9)," "),CHAR(10)," "),CHAR(11)," "),CHAR(12)," "),CHAR(13)," "))="MATERIAL","SPLIT_OFFER",IF(TRIM(SUBSTITUTE(SUBSTITUTE(SUBSTITUTE(SUBSTITUTE(SUBSTITUTE(SUBSTITUTE(L151,CHAR(160)," "),CHAR(9)," "),CHAR(10)," "),CHAR(11)," "),CHAR(12)," "),CHAR(13)," "))="MATERIAL","SPLIT_MARKET",IF(TRIM(SUBSTITUTE(SUBSTITUTE(SUBSTITUTE(SUBSTITUTE(SUBSTITUTE(SUBSTITUTE(N151,CHAR(160)," "),CHAR(9)," "),CHAR(10)," "),CHAR(11)," "),CHAR(12)," "),CHAR(13)," "))="MATERIAL","SPLIT_GEOGRAPHY","USE_ONE_VIEW")))))))))))</f>
      </c>
      <c r="R151">
        <f>IF(Q151=O151,"PASS","FAIL")</f>
      </c>
      <c r="S151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coordination","geography_state":"ESTABLISHED","geography_effect":"SAME","geography_label":""}</v>
      </c>
      <c r="T151" t="str">
        <v>Workbook formula applies — added hardening fixture</v>
      </c>
      <c r="U151" t="str">
        <v>USE_ONE_VIEW</v>
      </c>
      <c r="V151" t="str">
        <v>OBJECT</v>
      </c>
      <c r="W151" t="str">
        <v>Enterprise buying group</v>
      </c>
      <c r="X151" t="str">
        <v>Enterprise platform</v>
      </c>
      <c r="Y151" t="str">
        <v>Secure workflow coordination</v>
      </c>
      <c r="Z151" t="str"/>
      <c r="AA151" t="str">
        <v>INCOMPLETE</v>
      </c>
      <c r="AB151" t="str">
        <v>NOT_READY_TO_PUBLISH</v>
      </c>
      <c r="AC151">
        <f>IF(OR(LEN(TRIM(SUBSTITUTE(SUBSTITUTE(SUBSTITUTE(SUBSTITUTE(SUBSTITUTE(SUBSTITUTE(W151,CHAR(160)," "),CHAR(9)," "),CHAR(10)," "),CHAR(11)," "),CHAR(12)," "),CHAR(13)," ")))=0,LEN(TRIM(SUBSTITUTE(SUBSTITUTE(SUBSTITUTE(SUBSTITUTE(SUBSTITUTE(SUBSTITUTE(X151,CHAR(160)," "),CHAR(9)," "),CHAR(10)," "),CHAR(11)," "),CHAR(12)," "),CHAR(13)," ")))=0,LEN(TRIM(SUBSTITUTE(SUBSTITUTE(SUBSTITUTE(SUBSTITUTE(SUBSTITUTE(SUBSTITUTE(Y151,CHAR(160)," "),CHAR(9)," "),CHAR(10)," "),CHAR(11)," "),CHAR(12)," "),CHAR(13)," ")))=0,LEN(TRIM(SUBSTITUTE(SUBSTITUTE(SUBSTITUTE(SUBSTITUTE(SUBSTITUTE(SUBSTITUTE(Z151,CHAR(160)," "),CHAR(9)," "),CHAR(10)," "),CHAR(11)," "),CHAR(12)," "),CHAR(13)," ")))=0),"INCOMPLETE","COMPLETE")</f>
      </c>
      <c r="AD151">
        <f>IF(AC151=AA151,"PASS","FAIL")</f>
      </c>
      <c r="AE151">
        <f>IF(OR(Q151="INVALID_INPUT",Q151="INCOMPLETE",Q151="RESOLVE_SCOPE",AC151="INCOMPLETE"),"NOT_READY_TO_PUBLISH","READY_FOR_HANDOFF")</f>
      </c>
      <c r="AF151">
        <f>IF(AE151=AB151,"PASS","FAIL")</f>
      </c>
    </row>
    <row r="152">
      <c r="A152" t="str">
        <v>HARDEN-006</v>
      </c>
      <c r="B152" t="str">
        <v>record-completeness</v>
      </c>
      <c r="C152" t="str">
        <v>Whitespace-only buyer label</v>
      </c>
      <c r="D152" t="str">
        <v>YES</v>
      </c>
      <c r="E152" t="str">
        <v>strategy</v>
      </c>
      <c r="F152" t="str">
        <v>NONE</v>
      </c>
      <c r="G152" t="str">
        <v>ESTABLISHED</v>
      </c>
      <c r="H152" t="str">
        <v>SAME</v>
      </c>
      <c r="I152" t="str">
        <v>ESTABLISHED</v>
      </c>
      <c r="J152" t="str">
        <v>SAME</v>
      </c>
      <c r="K152" t="str">
        <v>ESTABLISHED</v>
      </c>
      <c r="L152" t="str">
        <v>SAME</v>
      </c>
      <c r="M152" t="str">
        <v>ESTABLISHED</v>
      </c>
      <c r="N152" t="str">
        <v>SAME</v>
      </c>
      <c r="O152" t="str">
        <v>USE_ONE_VIEW</v>
      </c>
      <c r="P152" t="str"/>
      <c r="Q152">
        <f>IF(V152="OBJECT_INVALID_FIELD_TYPE","INVALID_INPUT",IF(V152&lt;&gt;"OBJECT","INCOMPLETE",IF(OR(LEN(TRIM(SUBSTITUTE(SUBSTITUTE(SUBSTITUTE(SUBSTITUTE(SUBSTITUTE(SUBSTITUTE(E152,CHAR(160)," "),CHAR(9)," "),CHAR(10)," "),CHAR(11)," "),CHAR(12)," "),CHAR(13)," ")))=0,LEN(TRIM(SUBSTITUTE(SUBSTITUTE(SUBSTITUTE(SUBSTITUTE(SUBSTITUTE(SUBSTITUTE(F152,CHAR(160)," "),CHAR(9)," "),CHAR(10)," "),CHAR(11)," "),CHAR(12)," "),CHAR(13)," ")))=0,LEN(TRIM(SUBSTITUTE(SUBSTITUTE(SUBSTITUTE(SUBSTITUTE(SUBSTITUTE(SUBSTITUTE(G152,CHAR(160)," "),CHAR(9)," "),CHAR(10)," "),CHAR(11)," "),CHAR(12)," "),CHAR(13)," ")))=0,LEN(TRIM(SUBSTITUTE(SUBSTITUTE(SUBSTITUTE(SUBSTITUTE(SUBSTITUTE(SUBSTITUTE(H152,CHAR(160)," "),CHAR(9)," "),CHAR(10)," "),CHAR(11)," "),CHAR(12)," "),CHAR(13)," ")))=0,LEN(TRIM(SUBSTITUTE(SUBSTITUTE(SUBSTITUTE(SUBSTITUTE(SUBSTITUTE(SUBSTITUTE(I152,CHAR(160)," "),CHAR(9)," "),CHAR(10)," "),CHAR(11)," "),CHAR(12)," "),CHAR(13)," ")))=0,LEN(TRIM(SUBSTITUTE(SUBSTITUTE(SUBSTITUTE(SUBSTITUTE(SUBSTITUTE(SUBSTITUTE(J152,CHAR(160)," "),CHAR(9)," "),CHAR(10)," "),CHAR(11)," "),CHAR(12)," "),CHAR(13)," ")))=0,LEN(TRIM(SUBSTITUTE(SUBSTITUTE(SUBSTITUTE(SUBSTITUTE(SUBSTITUTE(SUBSTITUTE(K152,CHAR(160)," "),CHAR(9)," "),CHAR(10)," "),CHAR(11)," "),CHAR(12)," "),CHAR(13)," ")))=0,LEN(TRIM(SUBSTITUTE(SUBSTITUTE(SUBSTITUTE(SUBSTITUTE(SUBSTITUTE(SUBSTITUTE(L152,CHAR(160)," "),CHAR(9)," "),CHAR(10)," "),CHAR(11)," "),CHAR(12)," "),CHAR(13)," ")))=0,LEN(TRIM(SUBSTITUTE(SUBSTITUTE(SUBSTITUTE(SUBSTITUTE(SUBSTITUTE(SUBSTITUTE(M152,CHAR(160)," "),CHAR(9)," "),CHAR(10)," "),CHAR(11)," "),CHAR(12)," "),CHAR(13)," ")))=0,LEN(TRIM(SUBSTITUTE(SUBSTITUTE(SUBSTITUTE(SUBSTITUTE(SUBSTITUTE(SUBSTITUTE(N152,CHAR(160)," "),CHAR(9)," "),CHAR(10)," "),CHAR(11)," "),CHAR(12)," "),CHAR(13)," ")))=0),"INCOMPLETE",IF(OR(SUMPRODUCT(--EXACT(TRIM(SUBSTITUTE(SUBSTITUTE(SUBSTITUTE(SUBSTITUTE(SUBSTITUTE(SUBSTITUTE(E152,CHAR(160)," "),CHAR(9)," "),CHAR(10)," "),CHAR(11)," "),CHAR(12)," "),CHAR(13)," ")),validation_decision_use))=0,SUMPRODUCT(--EXACT(TRIM(SUBSTITUTE(SUBSTITUTE(SUBSTITUTE(SUBSTITUTE(SUBSTITUTE(SUBSTITUTE(F152,CHAR(160)," "),CHAR(9)," "),CHAR(10)," "),CHAR(11)," "),CHAR(12)," "),CHAR(13)," ")),validation_existing_view))=0,SUMPRODUCT(--EXACT(TRIM(SUBSTITUTE(SUBSTITUTE(SUBSTITUTE(SUBSTITUTE(SUBSTITUTE(SUBSTITUTE(G152,CHAR(160)," "),CHAR(9)," "),CHAR(10)," "),CHAR(11)," "),CHAR(12)," "),CHAR(13)," ")),validation_boundary_state))=0,SUMPRODUCT(--EXACT(TRIM(SUBSTITUTE(SUBSTITUTE(SUBSTITUTE(SUBSTITUTE(SUBSTITUTE(SUBSTITUTE(H152,CHAR(160)," "),CHAR(9)," "),CHAR(10)," "),CHAR(11)," "),CHAR(12)," "),CHAR(13)," ")),validation_boundary_effect))=0,SUMPRODUCT(--EXACT(TRIM(SUBSTITUTE(SUBSTITUTE(SUBSTITUTE(SUBSTITUTE(SUBSTITUTE(SUBSTITUTE(I152,CHAR(160)," "),CHAR(9)," "),CHAR(10)," "),CHAR(11)," "),CHAR(12)," "),CHAR(13)," ")),validation_boundary_state))=0,SUMPRODUCT(--EXACT(TRIM(SUBSTITUTE(SUBSTITUTE(SUBSTITUTE(SUBSTITUTE(SUBSTITUTE(SUBSTITUTE(J152,CHAR(160)," "),CHAR(9)," "),CHAR(10)," "),CHAR(11)," "),CHAR(12)," "),CHAR(13)," ")),validation_boundary_effect))=0,SUMPRODUCT(--EXACT(TRIM(SUBSTITUTE(SUBSTITUTE(SUBSTITUTE(SUBSTITUTE(SUBSTITUTE(SUBSTITUTE(K152,CHAR(160)," "),CHAR(9)," "),CHAR(10)," "),CHAR(11)," "),CHAR(12)," "),CHAR(13)," ")),validation_boundary_state))=0,SUMPRODUCT(--EXACT(TRIM(SUBSTITUTE(SUBSTITUTE(SUBSTITUTE(SUBSTITUTE(SUBSTITUTE(SUBSTITUTE(L152,CHAR(160)," "),CHAR(9)," "),CHAR(10)," "),CHAR(11)," "),CHAR(12)," "),CHAR(13)," ")),validation_boundary_effect))=0,SUMPRODUCT(--EXACT(TRIM(SUBSTITUTE(SUBSTITUTE(SUBSTITUTE(SUBSTITUTE(SUBSTITUTE(SUBSTITUTE(M152,CHAR(160)," "),CHAR(9)," "),CHAR(10)," "),CHAR(11)," "),CHAR(12)," "),CHAR(13)," ")),validation_boundary_state))=0,SUMPRODUCT(--EXACT(TRIM(SUBSTITUTE(SUBSTITUTE(SUBSTITUTE(SUBSTITUTE(SUBSTITUTE(SUBSTITUTE(N152,CHAR(160)," "),CHAR(9)," "),CHAR(10)," "),CHAR(11)," "),CHAR(12)," "),CHAR(13)," ")),validation_boundary_effect))=0),"INVALID_INPUT",IF(OR(TRIM(SUBSTITUTE(SUBSTITUTE(SUBSTITUTE(SUBSTITUTE(SUBSTITUTE(SUBSTITUTE(G152,CHAR(160)," "),CHAR(9)," "),CHAR(10)," "),CHAR(11)," "),CHAR(12)," "),CHAR(13)," "))="UNRESOLVED",TRIM(SUBSTITUTE(SUBSTITUTE(SUBSTITUTE(SUBSTITUTE(SUBSTITUTE(SUBSTITUTE(H152,CHAR(160)," "),CHAR(9)," "),CHAR(10)," "),CHAR(11)," "),CHAR(12)," "),CHAR(13)," "))="UNKNOWN",TRIM(SUBSTITUTE(SUBSTITUTE(SUBSTITUTE(SUBSTITUTE(SUBSTITUTE(SUBSTITUTE(I152,CHAR(160)," "),CHAR(9)," "),CHAR(10)," "),CHAR(11)," "),CHAR(12)," "),CHAR(13)," "))="UNRESOLVED",TRIM(SUBSTITUTE(SUBSTITUTE(SUBSTITUTE(SUBSTITUTE(SUBSTITUTE(SUBSTITUTE(J152,CHAR(160)," "),CHAR(9)," "),CHAR(10)," "),CHAR(11)," "),CHAR(12)," "),CHAR(13)," "))="UNKNOWN",TRIM(SUBSTITUTE(SUBSTITUTE(SUBSTITUTE(SUBSTITUTE(SUBSTITUTE(SUBSTITUTE(K152,CHAR(160)," "),CHAR(9)," "),CHAR(10)," "),CHAR(11)," "),CHAR(12)," "),CHAR(13)," "))="UNRESOLVED",TRIM(SUBSTITUTE(SUBSTITUTE(SUBSTITUTE(SUBSTITUTE(SUBSTITUTE(SUBSTITUTE(L152,CHAR(160)," "),CHAR(9)," "),CHAR(10)," "),CHAR(11)," "),CHAR(12)," "),CHAR(13)," "))="UNKNOWN",TRIM(SUBSTITUTE(SUBSTITUTE(SUBSTITUTE(SUBSTITUTE(SUBSTITUTE(SUBSTITUTE(M152,CHAR(160)," "),CHAR(9)," "),CHAR(10)," "),CHAR(11)," "),CHAR(12)," "),CHAR(13)," "))="UNRESOLVED",TRIM(SUBSTITUTE(SUBSTITUTE(SUBSTITUTE(SUBSTITUTE(SUBSTITUTE(SUBSTITUTE(N152,CHAR(160)," "),CHAR(9)," "),CHAR(10)," "),CHAR(11)," "),CHAR(12)," "),CHAR(13)," "))="UNKNOWN"),"RESOLVE_SCOPE",IF(AND(TRIM(SUBSTITUTE(SUBSTITUTE(SUBSTITUTE(SUBSTITUTE(SUBSTITUTE(SUBSTITUTE(F152,CHAR(160)," "),CHAR(9)," "),CHAR(10)," "),CHAR(11)," "),CHAR(12)," "),CHAR(13)," "))="CURRENT",OR(TRIM(SUBSTITUTE(SUBSTITUTE(SUBSTITUTE(SUBSTITUTE(SUBSTITUTE(SUBSTITUTE(H152,CHAR(160)," "),CHAR(9)," "),CHAR(10)," "),CHAR(11)," "),CHAR(12)," "),CHAR(13)," "))="MATERIAL",TRIM(SUBSTITUTE(SUBSTITUTE(SUBSTITUTE(SUBSTITUTE(SUBSTITUTE(SUBSTITUTE(J152,CHAR(160)," "),CHAR(9)," "),CHAR(10)," "),CHAR(11)," "),CHAR(12)," "),CHAR(13)," "))="MATERIAL",TRIM(SUBSTITUTE(SUBSTITUTE(SUBSTITUTE(SUBSTITUTE(SUBSTITUTE(SUBSTITUTE(L152,CHAR(160)," "),CHAR(9)," "),CHAR(10)," "),CHAR(11)," "),CHAR(12)," "),CHAR(13)," "))="MATERIAL",TRIM(SUBSTITUTE(SUBSTITUTE(SUBSTITUTE(SUBSTITUTE(SUBSTITUTE(SUBSTITUTE(N152,CHAR(160)," "),CHAR(9)," "),CHAR(10)," "),CHAR(11)," "),CHAR(12)," "),CHAR(13)," "))="MATERIAL")),"REOPEN_VIEW",IF((--(TRIM(SUBSTITUTE(SUBSTITUTE(SUBSTITUTE(SUBSTITUTE(SUBSTITUTE(SUBSTITUTE(H152,CHAR(160)," "),CHAR(9)," "),CHAR(10)," "),CHAR(11)," "),CHAR(12)," "),CHAR(13)," "))="MATERIAL")+--(TRIM(SUBSTITUTE(SUBSTITUTE(SUBSTITUTE(SUBSTITUTE(SUBSTITUTE(SUBSTITUTE(J152,CHAR(160)," "),CHAR(9)," "),CHAR(10)," "),CHAR(11)," "),CHAR(12)," "),CHAR(13)," "))="MATERIAL")+--(TRIM(SUBSTITUTE(SUBSTITUTE(SUBSTITUTE(SUBSTITUTE(SUBSTITUTE(SUBSTITUTE(L152,CHAR(160)," "),CHAR(9)," "),CHAR(10)," "),CHAR(11)," "),CHAR(12)," "),CHAR(13)," "))="MATERIAL")+--(TRIM(SUBSTITUTE(SUBSTITUTE(SUBSTITUTE(SUBSTITUTE(SUBSTITUTE(SUBSTITUTE(N152,CHAR(160)," "),CHAR(9)," "),CHAR(10)," "),CHAR(11)," "),CHAR(12)," "),CHAR(13)," "))="MATERIAL"))&gt;1,"SPLIT_MULTIPLE",IF(TRIM(SUBSTITUTE(SUBSTITUTE(SUBSTITUTE(SUBSTITUTE(SUBSTITUTE(SUBSTITUTE(H152,CHAR(160)," "),CHAR(9)," "),CHAR(10)," "),CHAR(11)," "),CHAR(12)," "),CHAR(13)," "))="MATERIAL","SPLIT_BUYER",IF(TRIM(SUBSTITUTE(SUBSTITUTE(SUBSTITUTE(SUBSTITUTE(SUBSTITUTE(SUBSTITUTE(J152,CHAR(160)," "),CHAR(9)," "),CHAR(10)," "),CHAR(11)," "),CHAR(12)," "),CHAR(13)," "))="MATERIAL","SPLIT_OFFER",IF(TRIM(SUBSTITUTE(SUBSTITUTE(SUBSTITUTE(SUBSTITUTE(SUBSTITUTE(SUBSTITUTE(L152,CHAR(160)," "),CHAR(9)," "),CHAR(10)," "),CHAR(11)," "),CHAR(12)," "),CHAR(13)," "))="MATERIAL","SPLIT_MARKET",IF(TRIM(SUBSTITUTE(SUBSTITUTE(SUBSTITUTE(SUBSTITUTE(SUBSTITUTE(SUBSTITUTE(N152,CHAR(160)," "),CHAR(9)," "),CHAR(10)," "),CHAR(11)," "),CHAR(12)," "),CHAR(13)," "))="MATERIAL","SPLIT_GEOGRAPHY","USE_ONE_VIEW")))))))))))</f>
      </c>
      <c r="R152">
        <f>IF(Q152=O152,"PASS","FAIL")</f>
      </c>
      <c r="S152" t="str">
        <v>{"decision_use":"strategy","existing_view":"NONE","buyer_state":"ESTABLISHED","buyer_effect":"SAME","buyer_label":"   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52" t="str">
        <v>Workbook formula applies — added hardening fixture</v>
      </c>
      <c r="U152" t="str">
        <v>USE_ONE_VIEW</v>
      </c>
      <c r="V152" t="str">
        <v>OBJECT</v>
      </c>
      <c r="W152" t="str">
        <v>   </v>
      </c>
      <c r="X152" t="str">
        <v>Enterprise platform</v>
      </c>
      <c r="Y152" t="str">
        <v>Secure workflow coordination</v>
      </c>
      <c r="Z152" t="str">
        <v>EU buyers with confirmed serviceability</v>
      </c>
      <c r="AA152" t="str">
        <v>INCOMPLETE</v>
      </c>
      <c r="AB152" t="str">
        <v>NOT_READY_TO_PUBLISH</v>
      </c>
      <c r="AC152">
        <f>IF(OR(LEN(TRIM(SUBSTITUTE(SUBSTITUTE(SUBSTITUTE(SUBSTITUTE(SUBSTITUTE(SUBSTITUTE(W152,CHAR(160)," "),CHAR(9)," "),CHAR(10)," "),CHAR(11)," "),CHAR(12)," "),CHAR(13)," ")))=0,LEN(TRIM(SUBSTITUTE(SUBSTITUTE(SUBSTITUTE(SUBSTITUTE(SUBSTITUTE(SUBSTITUTE(X152,CHAR(160)," "),CHAR(9)," "),CHAR(10)," "),CHAR(11)," "),CHAR(12)," "),CHAR(13)," ")))=0,LEN(TRIM(SUBSTITUTE(SUBSTITUTE(SUBSTITUTE(SUBSTITUTE(SUBSTITUTE(SUBSTITUTE(Y152,CHAR(160)," "),CHAR(9)," "),CHAR(10)," "),CHAR(11)," "),CHAR(12)," "),CHAR(13)," ")))=0,LEN(TRIM(SUBSTITUTE(SUBSTITUTE(SUBSTITUTE(SUBSTITUTE(SUBSTITUTE(SUBSTITUTE(Z152,CHAR(160)," "),CHAR(9)," "),CHAR(10)," "),CHAR(11)," "),CHAR(12)," "),CHAR(13)," ")))=0),"INCOMPLETE","COMPLETE")</f>
      </c>
      <c r="AD152">
        <f>IF(AC152=AA152,"PASS","FAIL")</f>
      </c>
      <c r="AE152">
        <f>IF(OR(Q152="INVALID_INPUT",Q152="INCOMPLETE",Q152="RESOLVE_SCOPE",AC152="INCOMPLETE"),"NOT_READY_TO_PUBLISH","READY_FOR_HANDOFF")</f>
      </c>
      <c r="AF152">
        <f>IF(AE152=AB152,"PASS","FAIL")</f>
      </c>
    </row>
    <row r="153">
      <c r="A153" t="str">
        <v>HARDEN-007</v>
      </c>
      <c r="B153" t="str">
        <v>record-completeness</v>
      </c>
      <c r="C153" t="str">
        <v>All labels complete</v>
      </c>
      <c r="D153" t="str">
        <v>YES</v>
      </c>
      <c r="E153" t="str">
        <v>strategy</v>
      </c>
      <c r="F153" t="str">
        <v>NONE</v>
      </c>
      <c r="G153" t="str">
        <v>ESTABLISHED</v>
      </c>
      <c r="H153" t="str">
        <v>SAME</v>
      </c>
      <c r="I153" t="str">
        <v>ESTABLISHED</v>
      </c>
      <c r="J153" t="str">
        <v>SAME</v>
      </c>
      <c r="K153" t="str">
        <v>ESTABLISHED</v>
      </c>
      <c r="L153" t="str">
        <v>SAME</v>
      </c>
      <c r="M153" t="str">
        <v>ESTABLISHED</v>
      </c>
      <c r="N153" t="str">
        <v>SAME</v>
      </c>
      <c r="O153" t="str">
        <v>USE_ONE_VIEW</v>
      </c>
      <c r="P153" t="str"/>
      <c r="Q153">
        <f>IF(V153="OBJECT_INVALID_FIELD_TYPE","INVALID_INPUT",IF(V153&lt;&gt;"OBJECT","INCOMPLETE",IF(OR(LEN(TRIM(SUBSTITUTE(SUBSTITUTE(SUBSTITUTE(SUBSTITUTE(SUBSTITUTE(SUBSTITUTE(E153,CHAR(160)," "),CHAR(9)," "),CHAR(10)," "),CHAR(11)," "),CHAR(12)," "),CHAR(13)," ")))=0,LEN(TRIM(SUBSTITUTE(SUBSTITUTE(SUBSTITUTE(SUBSTITUTE(SUBSTITUTE(SUBSTITUTE(F153,CHAR(160)," "),CHAR(9)," "),CHAR(10)," "),CHAR(11)," "),CHAR(12)," "),CHAR(13)," ")))=0,LEN(TRIM(SUBSTITUTE(SUBSTITUTE(SUBSTITUTE(SUBSTITUTE(SUBSTITUTE(SUBSTITUTE(G153,CHAR(160)," "),CHAR(9)," "),CHAR(10)," "),CHAR(11)," "),CHAR(12)," "),CHAR(13)," ")))=0,LEN(TRIM(SUBSTITUTE(SUBSTITUTE(SUBSTITUTE(SUBSTITUTE(SUBSTITUTE(SUBSTITUTE(H153,CHAR(160)," "),CHAR(9)," "),CHAR(10)," "),CHAR(11)," "),CHAR(12)," "),CHAR(13)," ")))=0,LEN(TRIM(SUBSTITUTE(SUBSTITUTE(SUBSTITUTE(SUBSTITUTE(SUBSTITUTE(SUBSTITUTE(I153,CHAR(160)," "),CHAR(9)," "),CHAR(10)," "),CHAR(11)," "),CHAR(12)," "),CHAR(13)," ")))=0,LEN(TRIM(SUBSTITUTE(SUBSTITUTE(SUBSTITUTE(SUBSTITUTE(SUBSTITUTE(SUBSTITUTE(J153,CHAR(160)," "),CHAR(9)," "),CHAR(10)," "),CHAR(11)," "),CHAR(12)," "),CHAR(13)," ")))=0,LEN(TRIM(SUBSTITUTE(SUBSTITUTE(SUBSTITUTE(SUBSTITUTE(SUBSTITUTE(SUBSTITUTE(K153,CHAR(160)," "),CHAR(9)," "),CHAR(10)," "),CHAR(11)," "),CHAR(12)," "),CHAR(13)," ")))=0,LEN(TRIM(SUBSTITUTE(SUBSTITUTE(SUBSTITUTE(SUBSTITUTE(SUBSTITUTE(SUBSTITUTE(L153,CHAR(160)," "),CHAR(9)," "),CHAR(10)," "),CHAR(11)," "),CHAR(12)," "),CHAR(13)," ")))=0,LEN(TRIM(SUBSTITUTE(SUBSTITUTE(SUBSTITUTE(SUBSTITUTE(SUBSTITUTE(SUBSTITUTE(M153,CHAR(160)," "),CHAR(9)," "),CHAR(10)," "),CHAR(11)," "),CHAR(12)," "),CHAR(13)," ")))=0,LEN(TRIM(SUBSTITUTE(SUBSTITUTE(SUBSTITUTE(SUBSTITUTE(SUBSTITUTE(SUBSTITUTE(N153,CHAR(160)," "),CHAR(9)," "),CHAR(10)," "),CHAR(11)," "),CHAR(12)," "),CHAR(13)," ")))=0),"INCOMPLETE",IF(OR(SUMPRODUCT(--EXACT(TRIM(SUBSTITUTE(SUBSTITUTE(SUBSTITUTE(SUBSTITUTE(SUBSTITUTE(SUBSTITUTE(E153,CHAR(160)," "),CHAR(9)," "),CHAR(10)," "),CHAR(11)," "),CHAR(12)," "),CHAR(13)," ")),validation_decision_use))=0,SUMPRODUCT(--EXACT(TRIM(SUBSTITUTE(SUBSTITUTE(SUBSTITUTE(SUBSTITUTE(SUBSTITUTE(SUBSTITUTE(F153,CHAR(160)," "),CHAR(9)," "),CHAR(10)," "),CHAR(11)," "),CHAR(12)," "),CHAR(13)," ")),validation_existing_view))=0,SUMPRODUCT(--EXACT(TRIM(SUBSTITUTE(SUBSTITUTE(SUBSTITUTE(SUBSTITUTE(SUBSTITUTE(SUBSTITUTE(G153,CHAR(160)," "),CHAR(9)," "),CHAR(10)," "),CHAR(11)," "),CHAR(12)," "),CHAR(13)," ")),validation_boundary_state))=0,SUMPRODUCT(--EXACT(TRIM(SUBSTITUTE(SUBSTITUTE(SUBSTITUTE(SUBSTITUTE(SUBSTITUTE(SUBSTITUTE(H153,CHAR(160)," "),CHAR(9)," "),CHAR(10)," "),CHAR(11)," "),CHAR(12)," "),CHAR(13)," ")),validation_boundary_effect))=0,SUMPRODUCT(--EXACT(TRIM(SUBSTITUTE(SUBSTITUTE(SUBSTITUTE(SUBSTITUTE(SUBSTITUTE(SUBSTITUTE(I153,CHAR(160)," "),CHAR(9)," "),CHAR(10)," "),CHAR(11)," "),CHAR(12)," "),CHAR(13)," ")),validation_boundary_state))=0,SUMPRODUCT(--EXACT(TRIM(SUBSTITUTE(SUBSTITUTE(SUBSTITUTE(SUBSTITUTE(SUBSTITUTE(SUBSTITUTE(J153,CHAR(160)," "),CHAR(9)," "),CHAR(10)," "),CHAR(11)," "),CHAR(12)," "),CHAR(13)," ")),validation_boundary_effect))=0,SUMPRODUCT(--EXACT(TRIM(SUBSTITUTE(SUBSTITUTE(SUBSTITUTE(SUBSTITUTE(SUBSTITUTE(SUBSTITUTE(K153,CHAR(160)," "),CHAR(9)," "),CHAR(10)," "),CHAR(11)," "),CHAR(12)," "),CHAR(13)," ")),validation_boundary_state))=0,SUMPRODUCT(--EXACT(TRIM(SUBSTITUTE(SUBSTITUTE(SUBSTITUTE(SUBSTITUTE(SUBSTITUTE(SUBSTITUTE(L153,CHAR(160)," "),CHAR(9)," "),CHAR(10)," "),CHAR(11)," "),CHAR(12)," "),CHAR(13)," ")),validation_boundary_effect))=0,SUMPRODUCT(--EXACT(TRIM(SUBSTITUTE(SUBSTITUTE(SUBSTITUTE(SUBSTITUTE(SUBSTITUTE(SUBSTITUTE(M153,CHAR(160)," "),CHAR(9)," "),CHAR(10)," "),CHAR(11)," "),CHAR(12)," "),CHAR(13)," ")),validation_boundary_state))=0,SUMPRODUCT(--EXACT(TRIM(SUBSTITUTE(SUBSTITUTE(SUBSTITUTE(SUBSTITUTE(SUBSTITUTE(SUBSTITUTE(N153,CHAR(160)," "),CHAR(9)," "),CHAR(10)," "),CHAR(11)," "),CHAR(12)," "),CHAR(13)," ")),validation_boundary_effect))=0),"INVALID_INPUT",IF(OR(TRIM(SUBSTITUTE(SUBSTITUTE(SUBSTITUTE(SUBSTITUTE(SUBSTITUTE(SUBSTITUTE(G153,CHAR(160)," "),CHAR(9)," "),CHAR(10)," "),CHAR(11)," "),CHAR(12)," "),CHAR(13)," "))="UNRESOLVED",TRIM(SUBSTITUTE(SUBSTITUTE(SUBSTITUTE(SUBSTITUTE(SUBSTITUTE(SUBSTITUTE(H153,CHAR(160)," "),CHAR(9)," "),CHAR(10)," "),CHAR(11)," "),CHAR(12)," "),CHAR(13)," "))="UNKNOWN",TRIM(SUBSTITUTE(SUBSTITUTE(SUBSTITUTE(SUBSTITUTE(SUBSTITUTE(SUBSTITUTE(I153,CHAR(160)," "),CHAR(9)," "),CHAR(10)," "),CHAR(11)," "),CHAR(12)," "),CHAR(13)," "))="UNRESOLVED",TRIM(SUBSTITUTE(SUBSTITUTE(SUBSTITUTE(SUBSTITUTE(SUBSTITUTE(SUBSTITUTE(J153,CHAR(160)," "),CHAR(9)," "),CHAR(10)," "),CHAR(11)," "),CHAR(12)," "),CHAR(13)," "))="UNKNOWN",TRIM(SUBSTITUTE(SUBSTITUTE(SUBSTITUTE(SUBSTITUTE(SUBSTITUTE(SUBSTITUTE(K153,CHAR(160)," "),CHAR(9)," "),CHAR(10)," "),CHAR(11)," "),CHAR(12)," "),CHAR(13)," "))="UNRESOLVED",TRIM(SUBSTITUTE(SUBSTITUTE(SUBSTITUTE(SUBSTITUTE(SUBSTITUTE(SUBSTITUTE(L153,CHAR(160)," "),CHAR(9)," "),CHAR(10)," "),CHAR(11)," "),CHAR(12)," "),CHAR(13)," "))="UNKNOWN",TRIM(SUBSTITUTE(SUBSTITUTE(SUBSTITUTE(SUBSTITUTE(SUBSTITUTE(SUBSTITUTE(M153,CHAR(160)," "),CHAR(9)," "),CHAR(10)," "),CHAR(11)," "),CHAR(12)," "),CHAR(13)," "))="UNRESOLVED",TRIM(SUBSTITUTE(SUBSTITUTE(SUBSTITUTE(SUBSTITUTE(SUBSTITUTE(SUBSTITUTE(N153,CHAR(160)," "),CHAR(9)," "),CHAR(10)," "),CHAR(11)," "),CHAR(12)," "),CHAR(13)," "))="UNKNOWN"),"RESOLVE_SCOPE",IF(AND(TRIM(SUBSTITUTE(SUBSTITUTE(SUBSTITUTE(SUBSTITUTE(SUBSTITUTE(SUBSTITUTE(F153,CHAR(160)," "),CHAR(9)," "),CHAR(10)," "),CHAR(11)," "),CHAR(12)," "),CHAR(13)," "))="CURRENT",OR(TRIM(SUBSTITUTE(SUBSTITUTE(SUBSTITUTE(SUBSTITUTE(SUBSTITUTE(SUBSTITUTE(H153,CHAR(160)," "),CHAR(9)," "),CHAR(10)," "),CHAR(11)," "),CHAR(12)," "),CHAR(13)," "))="MATERIAL",TRIM(SUBSTITUTE(SUBSTITUTE(SUBSTITUTE(SUBSTITUTE(SUBSTITUTE(SUBSTITUTE(J153,CHAR(160)," "),CHAR(9)," "),CHAR(10)," "),CHAR(11)," "),CHAR(12)," "),CHAR(13)," "))="MATERIAL",TRIM(SUBSTITUTE(SUBSTITUTE(SUBSTITUTE(SUBSTITUTE(SUBSTITUTE(SUBSTITUTE(L153,CHAR(160)," "),CHAR(9)," "),CHAR(10)," "),CHAR(11)," "),CHAR(12)," "),CHAR(13)," "))="MATERIAL",TRIM(SUBSTITUTE(SUBSTITUTE(SUBSTITUTE(SUBSTITUTE(SUBSTITUTE(SUBSTITUTE(N153,CHAR(160)," "),CHAR(9)," "),CHAR(10)," "),CHAR(11)," "),CHAR(12)," "),CHAR(13)," "))="MATERIAL")),"REOPEN_VIEW",IF((--(TRIM(SUBSTITUTE(SUBSTITUTE(SUBSTITUTE(SUBSTITUTE(SUBSTITUTE(SUBSTITUTE(H153,CHAR(160)," "),CHAR(9)," "),CHAR(10)," "),CHAR(11)," "),CHAR(12)," "),CHAR(13)," "))="MATERIAL")+--(TRIM(SUBSTITUTE(SUBSTITUTE(SUBSTITUTE(SUBSTITUTE(SUBSTITUTE(SUBSTITUTE(J153,CHAR(160)," "),CHAR(9)," "),CHAR(10)," "),CHAR(11)," "),CHAR(12)," "),CHAR(13)," "))="MATERIAL")+--(TRIM(SUBSTITUTE(SUBSTITUTE(SUBSTITUTE(SUBSTITUTE(SUBSTITUTE(SUBSTITUTE(L153,CHAR(160)," "),CHAR(9)," "),CHAR(10)," "),CHAR(11)," "),CHAR(12)," "),CHAR(13)," "))="MATERIAL")+--(TRIM(SUBSTITUTE(SUBSTITUTE(SUBSTITUTE(SUBSTITUTE(SUBSTITUTE(SUBSTITUTE(N153,CHAR(160)," "),CHAR(9)," "),CHAR(10)," "),CHAR(11)," "),CHAR(12)," "),CHAR(13)," "))="MATERIAL"))&gt;1,"SPLIT_MULTIPLE",IF(TRIM(SUBSTITUTE(SUBSTITUTE(SUBSTITUTE(SUBSTITUTE(SUBSTITUTE(SUBSTITUTE(H153,CHAR(160)," "),CHAR(9)," "),CHAR(10)," "),CHAR(11)," "),CHAR(12)," "),CHAR(13)," "))="MATERIAL","SPLIT_BUYER",IF(TRIM(SUBSTITUTE(SUBSTITUTE(SUBSTITUTE(SUBSTITUTE(SUBSTITUTE(SUBSTITUTE(J153,CHAR(160)," "),CHAR(9)," "),CHAR(10)," "),CHAR(11)," "),CHAR(12)," "),CHAR(13)," "))="MATERIAL","SPLIT_OFFER",IF(TRIM(SUBSTITUTE(SUBSTITUTE(SUBSTITUTE(SUBSTITUTE(SUBSTITUTE(SUBSTITUTE(L153,CHAR(160)," "),CHAR(9)," "),CHAR(10)," "),CHAR(11)," "),CHAR(12)," "),CHAR(13)," "))="MATERIAL","SPLIT_MARKET",IF(TRIM(SUBSTITUTE(SUBSTITUTE(SUBSTITUTE(SUBSTITUTE(SUBSTITUTE(SUBSTITUTE(N153,CHAR(160)," "),CHAR(9)," "),CHAR(10)," "),CHAR(11)," "),CHAR(12)," "),CHAR(13)," "))="MATERIAL","SPLIT_GEOGRAPHY","USE_ONE_VIEW")))))))))))</f>
      </c>
      <c r="R153">
        <f>IF(Q153=O153,"PASS","FAIL")</f>
      </c>
      <c r="S153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53" t="str">
        <v>Workbook formula applies — added hardening fixture</v>
      </c>
      <c r="U153" t="str">
        <v>USE_ONE_VIEW</v>
      </c>
      <c r="V153" t="str">
        <v>OBJECT</v>
      </c>
      <c r="W153" t="str">
        <v>Enterprise buying group</v>
      </c>
      <c r="X153" t="str">
        <v>Enterprise platform</v>
      </c>
      <c r="Y153" t="str">
        <v>Secure workflow coordination</v>
      </c>
      <c r="Z153" t="str">
        <v>EU buyers with confirmed serviceability</v>
      </c>
      <c r="AA153" t="str">
        <v>COMPLETE</v>
      </c>
      <c r="AB153" t="str">
        <v>READY_FOR_HANDOFF</v>
      </c>
      <c r="AC153">
        <f>IF(OR(LEN(TRIM(SUBSTITUTE(SUBSTITUTE(SUBSTITUTE(SUBSTITUTE(SUBSTITUTE(SUBSTITUTE(W153,CHAR(160)," "),CHAR(9)," "),CHAR(10)," "),CHAR(11)," "),CHAR(12)," "),CHAR(13)," ")))=0,LEN(TRIM(SUBSTITUTE(SUBSTITUTE(SUBSTITUTE(SUBSTITUTE(SUBSTITUTE(SUBSTITUTE(X153,CHAR(160)," "),CHAR(9)," "),CHAR(10)," "),CHAR(11)," "),CHAR(12)," "),CHAR(13)," ")))=0,LEN(TRIM(SUBSTITUTE(SUBSTITUTE(SUBSTITUTE(SUBSTITUTE(SUBSTITUTE(SUBSTITUTE(Y153,CHAR(160)," "),CHAR(9)," "),CHAR(10)," "),CHAR(11)," "),CHAR(12)," "),CHAR(13)," ")))=0,LEN(TRIM(SUBSTITUTE(SUBSTITUTE(SUBSTITUTE(SUBSTITUTE(SUBSTITUTE(SUBSTITUTE(Z153,CHAR(160)," "),CHAR(9)," "),CHAR(10)," "),CHAR(11)," "),CHAR(12)," "),CHAR(13)," ")))=0),"INCOMPLETE","COMPLETE")</f>
      </c>
      <c r="AD153">
        <f>IF(AC153=AA153,"PASS","FAIL")</f>
      </c>
      <c r="AE153">
        <f>IF(OR(Q153="INVALID_INPUT",Q153="INCOMPLETE",Q153="RESOLVE_SCOPE",AC153="INCOMPLETE"),"NOT_READY_TO_PUBLISH","READY_FOR_HANDOFF")</f>
      </c>
      <c r="AF153">
        <f>IF(AE153=AB153,"PASS","FAIL")</f>
      </c>
    </row>
    <row r="154">
      <c r="A154" t="str">
        <v>HARDEN-008</v>
      </c>
      <c r="B154" t="str">
        <v>normalization</v>
      </c>
      <c r="C154" t="str">
        <v>Leading/trailing whitespace decision use</v>
      </c>
      <c r="D154" t="str">
        <v>YES</v>
      </c>
      <c r="E154" t="str">
        <v>  strategy  </v>
      </c>
      <c r="F154" t="str">
        <v>NONE</v>
      </c>
      <c r="G154" t="str">
        <v>ESTABLISHED</v>
      </c>
      <c r="H154" t="str">
        <v>SAME</v>
      </c>
      <c r="I154" t="str">
        <v>ESTABLISHED</v>
      </c>
      <c r="J154" t="str">
        <v>SAME</v>
      </c>
      <c r="K154" t="str">
        <v>ESTABLISHED</v>
      </c>
      <c r="L154" t="str">
        <v>SAME</v>
      </c>
      <c r="M154" t="str">
        <v>ESTABLISHED</v>
      </c>
      <c r="N154" t="str">
        <v>SAME</v>
      </c>
      <c r="O154" t="str">
        <v>USE_ONE_VIEW</v>
      </c>
      <c r="P154" t="str"/>
      <c r="Q154">
        <f>IF(V154="OBJECT_INVALID_FIELD_TYPE","INVALID_INPUT",IF(V154&lt;&gt;"OBJECT","INCOMPLETE",IF(OR(LEN(TRIM(SUBSTITUTE(SUBSTITUTE(SUBSTITUTE(SUBSTITUTE(SUBSTITUTE(SUBSTITUTE(E154,CHAR(160)," "),CHAR(9)," "),CHAR(10)," "),CHAR(11)," "),CHAR(12)," "),CHAR(13)," ")))=0,LEN(TRIM(SUBSTITUTE(SUBSTITUTE(SUBSTITUTE(SUBSTITUTE(SUBSTITUTE(SUBSTITUTE(F154,CHAR(160)," "),CHAR(9)," "),CHAR(10)," "),CHAR(11)," "),CHAR(12)," "),CHAR(13)," ")))=0,LEN(TRIM(SUBSTITUTE(SUBSTITUTE(SUBSTITUTE(SUBSTITUTE(SUBSTITUTE(SUBSTITUTE(G154,CHAR(160)," "),CHAR(9)," "),CHAR(10)," "),CHAR(11)," "),CHAR(12)," "),CHAR(13)," ")))=0,LEN(TRIM(SUBSTITUTE(SUBSTITUTE(SUBSTITUTE(SUBSTITUTE(SUBSTITUTE(SUBSTITUTE(H154,CHAR(160)," "),CHAR(9)," "),CHAR(10)," "),CHAR(11)," "),CHAR(12)," "),CHAR(13)," ")))=0,LEN(TRIM(SUBSTITUTE(SUBSTITUTE(SUBSTITUTE(SUBSTITUTE(SUBSTITUTE(SUBSTITUTE(I154,CHAR(160)," "),CHAR(9)," "),CHAR(10)," "),CHAR(11)," "),CHAR(12)," "),CHAR(13)," ")))=0,LEN(TRIM(SUBSTITUTE(SUBSTITUTE(SUBSTITUTE(SUBSTITUTE(SUBSTITUTE(SUBSTITUTE(J154,CHAR(160)," "),CHAR(9)," "),CHAR(10)," "),CHAR(11)," "),CHAR(12)," "),CHAR(13)," ")))=0,LEN(TRIM(SUBSTITUTE(SUBSTITUTE(SUBSTITUTE(SUBSTITUTE(SUBSTITUTE(SUBSTITUTE(K154,CHAR(160)," "),CHAR(9)," "),CHAR(10)," "),CHAR(11)," "),CHAR(12)," "),CHAR(13)," ")))=0,LEN(TRIM(SUBSTITUTE(SUBSTITUTE(SUBSTITUTE(SUBSTITUTE(SUBSTITUTE(SUBSTITUTE(L154,CHAR(160)," "),CHAR(9)," "),CHAR(10)," "),CHAR(11)," "),CHAR(12)," "),CHAR(13)," ")))=0,LEN(TRIM(SUBSTITUTE(SUBSTITUTE(SUBSTITUTE(SUBSTITUTE(SUBSTITUTE(SUBSTITUTE(M154,CHAR(160)," "),CHAR(9)," "),CHAR(10)," "),CHAR(11)," "),CHAR(12)," "),CHAR(13)," ")))=0,LEN(TRIM(SUBSTITUTE(SUBSTITUTE(SUBSTITUTE(SUBSTITUTE(SUBSTITUTE(SUBSTITUTE(N154,CHAR(160)," "),CHAR(9)," "),CHAR(10)," "),CHAR(11)," "),CHAR(12)," "),CHAR(13)," ")))=0),"INCOMPLETE",IF(OR(SUMPRODUCT(--EXACT(TRIM(SUBSTITUTE(SUBSTITUTE(SUBSTITUTE(SUBSTITUTE(SUBSTITUTE(SUBSTITUTE(E154,CHAR(160)," "),CHAR(9)," "),CHAR(10)," "),CHAR(11)," "),CHAR(12)," "),CHAR(13)," ")),validation_decision_use))=0,SUMPRODUCT(--EXACT(TRIM(SUBSTITUTE(SUBSTITUTE(SUBSTITUTE(SUBSTITUTE(SUBSTITUTE(SUBSTITUTE(F154,CHAR(160)," "),CHAR(9)," "),CHAR(10)," "),CHAR(11)," "),CHAR(12)," "),CHAR(13)," ")),validation_existing_view))=0,SUMPRODUCT(--EXACT(TRIM(SUBSTITUTE(SUBSTITUTE(SUBSTITUTE(SUBSTITUTE(SUBSTITUTE(SUBSTITUTE(G154,CHAR(160)," "),CHAR(9)," "),CHAR(10)," "),CHAR(11)," "),CHAR(12)," "),CHAR(13)," ")),validation_boundary_state))=0,SUMPRODUCT(--EXACT(TRIM(SUBSTITUTE(SUBSTITUTE(SUBSTITUTE(SUBSTITUTE(SUBSTITUTE(SUBSTITUTE(H154,CHAR(160)," "),CHAR(9)," "),CHAR(10)," "),CHAR(11)," "),CHAR(12)," "),CHAR(13)," ")),validation_boundary_effect))=0,SUMPRODUCT(--EXACT(TRIM(SUBSTITUTE(SUBSTITUTE(SUBSTITUTE(SUBSTITUTE(SUBSTITUTE(SUBSTITUTE(I154,CHAR(160)," "),CHAR(9)," "),CHAR(10)," "),CHAR(11)," "),CHAR(12)," "),CHAR(13)," ")),validation_boundary_state))=0,SUMPRODUCT(--EXACT(TRIM(SUBSTITUTE(SUBSTITUTE(SUBSTITUTE(SUBSTITUTE(SUBSTITUTE(SUBSTITUTE(J154,CHAR(160)," "),CHAR(9)," "),CHAR(10)," "),CHAR(11)," "),CHAR(12)," "),CHAR(13)," ")),validation_boundary_effect))=0,SUMPRODUCT(--EXACT(TRIM(SUBSTITUTE(SUBSTITUTE(SUBSTITUTE(SUBSTITUTE(SUBSTITUTE(SUBSTITUTE(K154,CHAR(160)," "),CHAR(9)," "),CHAR(10)," "),CHAR(11)," "),CHAR(12)," "),CHAR(13)," ")),validation_boundary_state))=0,SUMPRODUCT(--EXACT(TRIM(SUBSTITUTE(SUBSTITUTE(SUBSTITUTE(SUBSTITUTE(SUBSTITUTE(SUBSTITUTE(L154,CHAR(160)," "),CHAR(9)," "),CHAR(10)," "),CHAR(11)," "),CHAR(12)," "),CHAR(13)," ")),validation_boundary_effect))=0,SUMPRODUCT(--EXACT(TRIM(SUBSTITUTE(SUBSTITUTE(SUBSTITUTE(SUBSTITUTE(SUBSTITUTE(SUBSTITUTE(M154,CHAR(160)," "),CHAR(9)," "),CHAR(10)," "),CHAR(11)," "),CHAR(12)," "),CHAR(13)," ")),validation_boundary_state))=0,SUMPRODUCT(--EXACT(TRIM(SUBSTITUTE(SUBSTITUTE(SUBSTITUTE(SUBSTITUTE(SUBSTITUTE(SUBSTITUTE(N154,CHAR(160)," "),CHAR(9)," "),CHAR(10)," "),CHAR(11)," "),CHAR(12)," "),CHAR(13)," ")),validation_boundary_effect))=0),"INVALID_INPUT",IF(OR(TRIM(SUBSTITUTE(SUBSTITUTE(SUBSTITUTE(SUBSTITUTE(SUBSTITUTE(SUBSTITUTE(G154,CHAR(160)," "),CHAR(9)," "),CHAR(10)," "),CHAR(11)," "),CHAR(12)," "),CHAR(13)," "))="UNRESOLVED",TRIM(SUBSTITUTE(SUBSTITUTE(SUBSTITUTE(SUBSTITUTE(SUBSTITUTE(SUBSTITUTE(H154,CHAR(160)," "),CHAR(9)," "),CHAR(10)," "),CHAR(11)," "),CHAR(12)," "),CHAR(13)," "))="UNKNOWN",TRIM(SUBSTITUTE(SUBSTITUTE(SUBSTITUTE(SUBSTITUTE(SUBSTITUTE(SUBSTITUTE(I154,CHAR(160)," "),CHAR(9)," "),CHAR(10)," "),CHAR(11)," "),CHAR(12)," "),CHAR(13)," "))="UNRESOLVED",TRIM(SUBSTITUTE(SUBSTITUTE(SUBSTITUTE(SUBSTITUTE(SUBSTITUTE(SUBSTITUTE(J154,CHAR(160)," "),CHAR(9)," "),CHAR(10)," "),CHAR(11)," "),CHAR(12)," "),CHAR(13)," "))="UNKNOWN",TRIM(SUBSTITUTE(SUBSTITUTE(SUBSTITUTE(SUBSTITUTE(SUBSTITUTE(SUBSTITUTE(K154,CHAR(160)," "),CHAR(9)," "),CHAR(10)," "),CHAR(11)," "),CHAR(12)," "),CHAR(13)," "))="UNRESOLVED",TRIM(SUBSTITUTE(SUBSTITUTE(SUBSTITUTE(SUBSTITUTE(SUBSTITUTE(SUBSTITUTE(L154,CHAR(160)," "),CHAR(9)," "),CHAR(10)," "),CHAR(11)," "),CHAR(12)," "),CHAR(13)," "))="UNKNOWN",TRIM(SUBSTITUTE(SUBSTITUTE(SUBSTITUTE(SUBSTITUTE(SUBSTITUTE(SUBSTITUTE(M154,CHAR(160)," "),CHAR(9)," "),CHAR(10)," "),CHAR(11)," "),CHAR(12)," "),CHAR(13)," "))="UNRESOLVED",TRIM(SUBSTITUTE(SUBSTITUTE(SUBSTITUTE(SUBSTITUTE(SUBSTITUTE(SUBSTITUTE(N154,CHAR(160)," "),CHAR(9)," "),CHAR(10)," "),CHAR(11)," "),CHAR(12)," "),CHAR(13)," "))="UNKNOWN"),"RESOLVE_SCOPE",IF(AND(TRIM(SUBSTITUTE(SUBSTITUTE(SUBSTITUTE(SUBSTITUTE(SUBSTITUTE(SUBSTITUTE(F154,CHAR(160)," "),CHAR(9)," "),CHAR(10)," "),CHAR(11)," "),CHAR(12)," "),CHAR(13)," "))="CURRENT",OR(TRIM(SUBSTITUTE(SUBSTITUTE(SUBSTITUTE(SUBSTITUTE(SUBSTITUTE(SUBSTITUTE(H154,CHAR(160)," "),CHAR(9)," "),CHAR(10)," "),CHAR(11)," "),CHAR(12)," "),CHAR(13)," "))="MATERIAL",TRIM(SUBSTITUTE(SUBSTITUTE(SUBSTITUTE(SUBSTITUTE(SUBSTITUTE(SUBSTITUTE(J154,CHAR(160)," "),CHAR(9)," "),CHAR(10)," "),CHAR(11)," "),CHAR(12)," "),CHAR(13)," "))="MATERIAL",TRIM(SUBSTITUTE(SUBSTITUTE(SUBSTITUTE(SUBSTITUTE(SUBSTITUTE(SUBSTITUTE(L154,CHAR(160)," "),CHAR(9)," "),CHAR(10)," "),CHAR(11)," "),CHAR(12)," "),CHAR(13)," "))="MATERIAL",TRIM(SUBSTITUTE(SUBSTITUTE(SUBSTITUTE(SUBSTITUTE(SUBSTITUTE(SUBSTITUTE(N154,CHAR(160)," "),CHAR(9)," "),CHAR(10)," "),CHAR(11)," "),CHAR(12)," "),CHAR(13)," "))="MATERIAL")),"REOPEN_VIEW",IF((--(TRIM(SUBSTITUTE(SUBSTITUTE(SUBSTITUTE(SUBSTITUTE(SUBSTITUTE(SUBSTITUTE(H154,CHAR(160)," "),CHAR(9)," "),CHAR(10)," "),CHAR(11)," "),CHAR(12)," "),CHAR(13)," "))="MATERIAL")+--(TRIM(SUBSTITUTE(SUBSTITUTE(SUBSTITUTE(SUBSTITUTE(SUBSTITUTE(SUBSTITUTE(J154,CHAR(160)," "),CHAR(9)," "),CHAR(10)," "),CHAR(11)," "),CHAR(12)," "),CHAR(13)," "))="MATERIAL")+--(TRIM(SUBSTITUTE(SUBSTITUTE(SUBSTITUTE(SUBSTITUTE(SUBSTITUTE(SUBSTITUTE(L154,CHAR(160)," "),CHAR(9)," "),CHAR(10)," "),CHAR(11)," "),CHAR(12)," "),CHAR(13)," "))="MATERIAL")+--(TRIM(SUBSTITUTE(SUBSTITUTE(SUBSTITUTE(SUBSTITUTE(SUBSTITUTE(SUBSTITUTE(N154,CHAR(160)," "),CHAR(9)," "),CHAR(10)," "),CHAR(11)," "),CHAR(12)," "),CHAR(13)," "))="MATERIAL"))&gt;1,"SPLIT_MULTIPLE",IF(TRIM(SUBSTITUTE(SUBSTITUTE(SUBSTITUTE(SUBSTITUTE(SUBSTITUTE(SUBSTITUTE(H154,CHAR(160)," "),CHAR(9)," "),CHAR(10)," "),CHAR(11)," "),CHAR(12)," "),CHAR(13)," "))="MATERIAL","SPLIT_BUYER",IF(TRIM(SUBSTITUTE(SUBSTITUTE(SUBSTITUTE(SUBSTITUTE(SUBSTITUTE(SUBSTITUTE(J154,CHAR(160)," "),CHAR(9)," "),CHAR(10)," "),CHAR(11)," "),CHAR(12)," "),CHAR(13)," "))="MATERIAL","SPLIT_OFFER",IF(TRIM(SUBSTITUTE(SUBSTITUTE(SUBSTITUTE(SUBSTITUTE(SUBSTITUTE(SUBSTITUTE(L154,CHAR(160)," "),CHAR(9)," "),CHAR(10)," "),CHAR(11)," "),CHAR(12)," "),CHAR(13)," "))="MATERIAL","SPLIT_MARKET",IF(TRIM(SUBSTITUTE(SUBSTITUTE(SUBSTITUTE(SUBSTITUTE(SUBSTITUTE(SUBSTITUTE(N154,CHAR(160)," "),CHAR(9)," "),CHAR(10)," "),CHAR(11)," "),CHAR(12)," "),CHAR(13)," "))="MATERIAL","SPLIT_GEOGRAPHY","USE_ONE_VIEW")))))))))))</f>
      </c>
      <c r="R154">
        <f>IF(Q154=O154,"PASS","FAIL")</f>
      </c>
      <c r="S154" t="str">
        <v>{"decision_use":"  strategy  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54" t="str">
        <v>Workbook formula applies — added hardening fixture</v>
      </c>
      <c r="U154" t="str">
        <v>USE_ONE_VIEW</v>
      </c>
      <c r="V154" t="str">
        <v>OBJECT</v>
      </c>
      <c r="W154" t="str">
        <v>Enterprise buying group</v>
      </c>
      <c r="X154" t="str">
        <v>Enterprise platform</v>
      </c>
      <c r="Y154" t="str">
        <v>Secure workflow coordination</v>
      </c>
      <c r="Z154" t="str">
        <v>EU buyers with confirmed serviceability</v>
      </c>
      <c r="AA154" t="str">
        <v>COMPLETE</v>
      </c>
      <c r="AB154" t="str">
        <v>READY_FOR_HANDOFF</v>
      </c>
      <c r="AC154">
        <f>IF(OR(LEN(TRIM(SUBSTITUTE(SUBSTITUTE(SUBSTITUTE(SUBSTITUTE(SUBSTITUTE(SUBSTITUTE(W154,CHAR(160)," "),CHAR(9)," "),CHAR(10)," "),CHAR(11)," "),CHAR(12)," "),CHAR(13)," ")))=0,LEN(TRIM(SUBSTITUTE(SUBSTITUTE(SUBSTITUTE(SUBSTITUTE(SUBSTITUTE(SUBSTITUTE(X154,CHAR(160)," "),CHAR(9)," "),CHAR(10)," "),CHAR(11)," "),CHAR(12)," "),CHAR(13)," ")))=0,LEN(TRIM(SUBSTITUTE(SUBSTITUTE(SUBSTITUTE(SUBSTITUTE(SUBSTITUTE(SUBSTITUTE(Y154,CHAR(160)," "),CHAR(9)," "),CHAR(10)," "),CHAR(11)," "),CHAR(12)," "),CHAR(13)," ")))=0,LEN(TRIM(SUBSTITUTE(SUBSTITUTE(SUBSTITUTE(SUBSTITUTE(SUBSTITUTE(SUBSTITUTE(Z154,CHAR(160)," "),CHAR(9)," "),CHAR(10)," "),CHAR(11)," "),CHAR(12)," "),CHAR(13)," ")))=0),"INCOMPLETE","COMPLETE")</f>
      </c>
      <c r="AD154">
        <f>IF(AC154=AA154,"PASS","FAIL")</f>
      </c>
      <c r="AE154">
        <f>IF(OR(Q154="INVALID_INPUT",Q154="INCOMPLETE",Q154="RESOLVE_SCOPE",AC154="INCOMPLETE"),"NOT_READY_TO_PUBLISH","READY_FOR_HANDOFF")</f>
      </c>
      <c r="AF154">
        <f>IF(AE154=AB154,"PASS","FAIL")</f>
      </c>
    </row>
    <row r="155">
      <c r="A155" t="str">
        <v>HARDEN-009</v>
      </c>
      <c r="B155" t="str">
        <v>normalization</v>
      </c>
      <c r="C155" t="str">
        <v>Leading/trailing whitespace existing view</v>
      </c>
      <c r="D155" t="str">
        <v>YES</v>
      </c>
      <c r="E155" t="str">
        <v>strategy</v>
      </c>
      <c r="F155" t="str">
        <v> CURRENT </v>
      </c>
      <c r="G155" t="str">
        <v>ESTABLISHED</v>
      </c>
      <c r="H155" t="str">
        <v>MATERIAL</v>
      </c>
      <c r="I155" t="str">
        <v>ESTABLISHED</v>
      </c>
      <c r="J155" t="str">
        <v>SAME</v>
      </c>
      <c r="K155" t="str">
        <v>ESTABLISHED</v>
      </c>
      <c r="L155" t="str">
        <v>SAME</v>
      </c>
      <c r="M155" t="str">
        <v>ESTABLISHED</v>
      </c>
      <c r="N155" t="str">
        <v>SAME</v>
      </c>
      <c r="O155" t="str">
        <v>REOPEN_VIEW</v>
      </c>
      <c r="P155" t="str">
        <v>buyer</v>
      </c>
      <c r="Q155">
        <f>IF(V155="OBJECT_INVALID_FIELD_TYPE","INVALID_INPUT",IF(V155&lt;&gt;"OBJECT","INCOMPLETE",IF(OR(LEN(TRIM(SUBSTITUTE(SUBSTITUTE(SUBSTITUTE(SUBSTITUTE(SUBSTITUTE(SUBSTITUTE(E155,CHAR(160)," "),CHAR(9)," "),CHAR(10)," "),CHAR(11)," "),CHAR(12)," "),CHAR(13)," ")))=0,LEN(TRIM(SUBSTITUTE(SUBSTITUTE(SUBSTITUTE(SUBSTITUTE(SUBSTITUTE(SUBSTITUTE(F155,CHAR(160)," "),CHAR(9)," "),CHAR(10)," "),CHAR(11)," "),CHAR(12)," "),CHAR(13)," ")))=0,LEN(TRIM(SUBSTITUTE(SUBSTITUTE(SUBSTITUTE(SUBSTITUTE(SUBSTITUTE(SUBSTITUTE(G155,CHAR(160)," "),CHAR(9)," "),CHAR(10)," "),CHAR(11)," "),CHAR(12)," "),CHAR(13)," ")))=0,LEN(TRIM(SUBSTITUTE(SUBSTITUTE(SUBSTITUTE(SUBSTITUTE(SUBSTITUTE(SUBSTITUTE(H155,CHAR(160)," "),CHAR(9)," "),CHAR(10)," "),CHAR(11)," "),CHAR(12)," "),CHAR(13)," ")))=0,LEN(TRIM(SUBSTITUTE(SUBSTITUTE(SUBSTITUTE(SUBSTITUTE(SUBSTITUTE(SUBSTITUTE(I155,CHAR(160)," "),CHAR(9)," "),CHAR(10)," "),CHAR(11)," "),CHAR(12)," "),CHAR(13)," ")))=0,LEN(TRIM(SUBSTITUTE(SUBSTITUTE(SUBSTITUTE(SUBSTITUTE(SUBSTITUTE(SUBSTITUTE(J155,CHAR(160)," "),CHAR(9)," "),CHAR(10)," "),CHAR(11)," "),CHAR(12)," "),CHAR(13)," ")))=0,LEN(TRIM(SUBSTITUTE(SUBSTITUTE(SUBSTITUTE(SUBSTITUTE(SUBSTITUTE(SUBSTITUTE(K155,CHAR(160)," "),CHAR(9)," "),CHAR(10)," "),CHAR(11)," "),CHAR(12)," "),CHAR(13)," ")))=0,LEN(TRIM(SUBSTITUTE(SUBSTITUTE(SUBSTITUTE(SUBSTITUTE(SUBSTITUTE(SUBSTITUTE(L155,CHAR(160)," "),CHAR(9)," "),CHAR(10)," "),CHAR(11)," "),CHAR(12)," "),CHAR(13)," ")))=0,LEN(TRIM(SUBSTITUTE(SUBSTITUTE(SUBSTITUTE(SUBSTITUTE(SUBSTITUTE(SUBSTITUTE(M155,CHAR(160)," "),CHAR(9)," "),CHAR(10)," "),CHAR(11)," "),CHAR(12)," "),CHAR(13)," ")))=0,LEN(TRIM(SUBSTITUTE(SUBSTITUTE(SUBSTITUTE(SUBSTITUTE(SUBSTITUTE(SUBSTITUTE(N155,CHAR(160)," "),CHAR(9)," "),CHAR(10)," "),CHAR(11)," "),CHAR(12)," "),CHAR(13)," ")))=0),"INCOMPLETE",IF(OR(SUMPRODUCT(--EXACT(TRIM(SUBSTITUTE(SUBSTITUTE(SUBSTITUTE(SUBSTITUTE(SUBSTITUTE(SUBSTITUTE(E155,CHAR(160)," "),CHAR(9)," "),CHAR(10)," "),CHAR(11)," "),CHAR(12)," "),CHAR(13)," ")),validation_decision_use))=0,SUMPRODUCT(--EXACT(TRIM(SUBSTITUTE(SUBSTITUTE(SUBSTITUTE(SUBSTITUTE(SUBSTITUTE(SUBSTITUTE(F155,CHAR(160)," "),CHAR(9)," "),CHAR(10)," "),CHAR(11)," "),CHAR(12)," "),CHAR(13)," ")),validation_existing_view))=0,SUMPRODUCT(--EXACT(TRIM(SUBSTITUTE(SUBSTITUTE(SUBSTITUTE(SUBSTITUTE(SUBSTITUTE(SUBSTITUTE(G155,CHAR(160)," "),CHAR(9)," "),CHAR(10)," "),CHAR(11)," "),CHAR(12)," "),CHAR(13)," ")),validation_boundary_state))=0,SUMPRODUCT(--EXACT(TRIM(SUBSTITUTE(SUBSTITUTE(SUBSTITUTE(SUBSTITUTE(SUBSTITUTE(SUBSTITUTE(H155,CHAR(160)," "),CHAR(9)," "),CHAR(10)," "),CHAR(11)," "),CHAR(12)," "),CHAR(13)," ")),validation_boundary_effect))=0,SUMPRODUCT(--EXACT(TRIM(SUBSTITUTE(SUBSTITUTE(SUBSTITUTE(SUBSTITUTE(SUBSTITUTE(SUBSTITUTE(I155,CHAR(160)," "),CHAR(9)," "),CHAR(10)," "),CHAR(11)," "),CHAR(12)," "),CHAR(13)," ")),validation_boundary_state))=0,SUMPRODUCT(--EXACT(TRIM(SUBSTITUTE(SUBSTITUTE(SUBSTITUTE(SUBSTITUTE(SUBSTITUTE(SUBSTITUTE(J155,CHAR(160)," "),CHAR(9)," "),CHAR(10)," "),CHAR(11)," "),CHAR(12)," "),CHAR(13)," ")),validation_boundary_effect))=0,SUMPRODUCT(--EXACT(TRIM(SUBSTITUTE(SUBSTITUTE(SUBSTITUTE(SUBSTITUTE(SUBSTITUTE(SUBSTITUTE(K155,CHAR(160)," "),CHAR(9)," "),CHAR(10)," "),CHAR(11)," "),CHAR(12)," "),CHAR(13)," ")),validation_boundary_state))=0,SUMPRODUCT(--EXACT(TRIM(SUBSTITUTE(SUBSTITUTE(SUBSTITUTE(SUBSTITUTE(SUBSTITUTE(SUBSTITUTE(L155,CHAR(160)," "),CHAR(9)," "),CHAR(10)," "),CHAR(11)," "),CHAR(12)," "),CHAR(13)," ")),validation_boundary_effect))=0,SUMPRODUCT(--EXACT(TRIM(SUBSTITUTE(SUBSTITUTE(SUBSTITUTE(SUBSTITUTE(SUBSTITUTE(SUBSTITUTE(M155,CHAR(160)," "),CHAR(9)," "),CHAR(10)," "),CHAR(11)," "),CHAR(12)," "),CHAR(13)," ")),validation_boundary_state))=0,SUMPRODUCT(--EXACT(TRIM(SUBSTITUTE(SUBSTITUTE(SUBSTITUTE(SUBSTITUTE(SUBSTITUTE(SUBSTITUTE(N155,CHAR(160)," "),CHAR(9)," "),CHAR(10)," "),CHAR(11)," "),CHAR(12)," "),CHAR(13)," ")),validation_boundary_effect))=0),"INVALID_INPUT",IF(OR(TRIM(SUBSTITUTE(SUBSTITUTE(SUBSTITUTE(SUBSTITUTE(SUBSTITUTE(SUBSTITUTE(G155,CHAR(160)," "),CHAR(9)," "),CHAR(10)," "),CHAR(11)," "),CHAR(12)," "),CHAR(13)," "))="UNRESOLVED",TRIM(SUBSTITUTE(SUBSTITUTE(SUBSTITUTE(SUBSTITUTE(SUBSTITUTE(SUBSTITUTE(H155,CHAR(160)," "),CHAR(9)," "),CHAR(10)," "),CHAR(11)," "),CHAR(12)," "),CHAR(13)," "))="UNKNOWN",TRIM(SUBSTITUTE(SUBSTITUTE(SUBSTITUTE(SUBSTITUTE(SUBSTITUTE(SUBSTITUTE(I155,CHAR(160)," "),CHAR(9)," "),CHAR(10)," "),CHAR(11)," "),CHAR(12)," "),CHAR(13)," "))="UNRESOLVED",TRIM(SUBSTITUTE(SUBSTITUTE(SUBSTITUTE(SUBSTITUTE(SUBSTITUTE(SUBSTITUTE(J155,CHAR(160)," "),CHAR(9)," "),CHAR(10)," "),CHAR(11)," "),CHAR(12)," "),CHAR(13)," "))="UNKNOWN",TRIM(SUBSTITUTE(SUBSTITUTE(SUBSTITUTE(SUBSTITUTE(SUBSTITUTE(SUBSTITUTE(K155,CHAR(160)," "),CHAR(9)," "),CHAR(10)," "),CHAR(11)," "),CHAR(12)," "),CHAR(13)," "))="UNRESOLVED",TRIM(SUBSTITUTE(SUBSTITUTE(SUBSTITUTE(SUBSTITUTE(SUBSTITUTE(SUBSTITUTE(L155,CHAR(160)," "),CHAR(9)," "),CHAR(10)," "),CHAR(11)," "),CHAR(12)," "),CHAR(13)," "))="UNKNOWN",TRIM(SUBSTITUTE(SUBSTITUTE(SUBSTITUTE(SUBSTITUTE(SUBSTITUTE(SUBSTITUTE(M155,CHAR(160)," "),CHAR(9)," "),CHAR(10)," "),CHAR(11)," "),CHAR(12)," "),CHAR(13)," "))="UNRESOLVED",TRIM(SUBSTITUTE(SUBSTITUTE(SUBSTITUTE(SUBSTITUTE(SUBSTITUTE(SUBSTITUTE(N155,CHAR(160)," "),CHAR(9)," "),CHAR(10)," "),CHAR(11)," "),CHAR(12)," "),CHAR(13)," "))="UNKNOWN"),"RESOLVE_SCOPE",IF(AND(TRIM(SUBSTITUTE(SUBSTITUTE(SUBSTITUTE(SUBSTITUTE(SUBSTITUTE(SUBSTITUTE(F155,CHAR(160)," "),CHAR(9)," "),CHAR(10)," "),CHAR(11)," "),CHAR(12)," "),CHAR(13)," "))="CURRENT",OR(TRIM(SUBSTITUTE(SUBSTITUTE(SUBSTITUTE(SUBSTITUTE(SUBSTITUTE(SUBSTITUTE(H155,CHAR(160)," "),CHAR(9)," "),CHAR(10)," "),CHAR(11)," "),CHAR(12)," "),CHAR(13)," "))="MATERIAL",TRIM(SUBSTITUTE(SUBSTITUTE(SUBSTITUTE(SUBSTITUTE(SUBSTITUTE(SUBSTITUTE(J155,CHAR(160)," "),CHAR(9)," "),CHAR(10)," "),CHAR(11)," "),CHAR(12)," "),CHAR(13)," "))="MATERIAL",TRIM(SUBSTITUTE(SUBSTITUTE(SUBSTITUTE(SUBSTITUTE(SUBSTITUTE(SUBSTITUTE(L155,CHAR(160)," "),CHAR(9)," "),CHAR(10)," "),CHAR(11)," "),CHAR(12)," "),CHAR(13)," "))="MATERIAL",TRIM(SUBSTITUTE(SUBSTITUTE(SUBSTITUTE(SUBSTITUTE(SUBSTITUTE(SUBSTITUTE(N155,CHAR(160)," "),CHAR(9)," "),CHAR(10)," "),CHAR(11)," "),CHAR(12)," "),CHAR(13)," "))="MATERIAL")),"REOPEN_VIEW",IF((--(TRIM(SUBSTITUTE(SUBSTITUTE(SUBSTITUTE(SUBSTITUTE(SUBSTITUTE(SUBSTITUTE(H155,CHAR(160)," "),CHAR(9)," "),CHAR(10)," "),CHAR(11)," "),CHAR(12)," "),CHAR(13)," "))="MATERIAL")+--(TRIM(SUBSTITUTE(SUBSTITUTE(SUBSTITUTE(SUBSTITUTE(SUBSTITUTE(SUBSTITUTE(J155,CHAR(160)," "),CHAR(9)," "),CHAR(10)," "),CHAR(11)," "),CHAR(12)," "),CHAR(13)," "))="MATERIAL")+--(TRIM(SUBSTITUTE(SUBSTITUTE(SUBSTITUTE(SUBSTITUTE(SUBSTITUTE(SUBSTITUTE(L155,CHAR(160)," "),CHAR(9)," "),CHAR(10)," "),CHAR(11)," "),CHAR(12)," "),CHAR(13)," "))="MATERIAL")+--(TRIM(SUBSTITUTE(SUBSTITUTE(SUBSTITUTE(SUBSTITUTE(SUBSTITUTE(SUBSTITUTE(N155,CHAR(160)," "),CHAR(9)," "),CHAR(10)," "),CHAR(11)," "),CHAR(12)," "),CHAR(13)," "))="MATERIAL"))&gt;1,"SPLIT_MULTIPLE",IF(TRIM(SUBSTITUTE(SUBSTITUTE(SUBSTITUTE(SUBSTITUTE(SUBSTITUTE(SUBSTITUTE(H155,CHAR(160)," "),CHAR(9)," "),CHAR(10)," "),CHAR(11)," "),CHAR(12)," "),CHAR(13)," "))="MATERIAL","SPLIT_BUYER",IF(TRIM(SUBSTITUTE(SUBSTITUTE(SUBSTITUTE(SUBSTITUTE(SUBSTITUTE(SUBSTITUTE(J155,CHAR(160)," "),CHAR(9)," "),CHAR(10)," "),CHAR(11)," "),CHAR(12)," "),CHAR(13)," "))="MATERIAL","SPLIT_OFFER",IF(TRIM(SUBSTITUTE(SUBSTITUTE(SUBSTITUTE(SUBSTITUTE(SUBSTITUTE(SUBSTITUTE(L155,CHAR(160)," "),CHAR(9)," "),CHAR(10)," "),CHAR(11)," "),CHAR(12)," "),CHAR(13)," "))="MATERIAL","SPLIT_MARKET",IF(TRIM(SUBSTITUTE(SUBSTITUTE(SUBSTITUTE(SUBSTITUTE(SUBSTITUTE(SUBSTITUTE(N155,CHAR(160)," "),CHAR(9)," "),CHAR(10)," "),CHAR(11)," "),CHAR(12)," "),CHAR(13)," "))="MATERIAL","SPLIT_GEOGRAPHY","USE_ONE_VIEW")))))))))))</f>
      </c>
      <c r="R155">
        <f>IF(Q155=O155,"PASS","FAIL")</f>
      </c>
      <c r="S155" t="str">
        <v>{"decision_use":"strategy","existing_view":" CURRENT ","buyer_state":"ESTABLISHED","buyer_effect":"MATERIAL","buyer_label":"Enterprise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55" t="str">
        <v>Workbook formula applies — added hardening fixture</v>
      </c>
      <c r="U155" t="str">
        <v>REOPEN_VIEW</v>
      </c>
      <c r="V155" t="str">
        <v>OBJECT</v>
      </c>
      <c r="W155" t="str">
        <v>Enterprise buying group</v>
      </c>
      <c r="X155" t="str">
        <v>Enterprise platform</v>
      </c>
      <c r="Y155" t="str">
        <v>Secure workflow coordination</v>
      </c>
      <c r="Z155" t="str">
        <v>EU buyers with confirmed serviceability</v>
      </c>
      <c r="AA155" t="str">
        <v>COMPLETE</v>
      </c>
      <c r="AB155" t="str">
        <v>READY_FOR_HANDOFF</v>
      </c>
      <c r="AC155">
        <f>IF(OR(LEN(TRIM(SUBSTITUTE(SUBSTITUTE(SUBSTITUTE(SUBSTITUTE(SUBSTITUTE(SUBSTITUTE(W155,CHAR(160)," "),CHAR(9)," "),CHAR(10)," "),CHAR(11)," "),CHAR(12)," "),CHAR(13)," ")))=0,LEN(TRIM(SUBSTITUTE(SUBSTITUTE(SUBSTITUTE(SUBSTITUTE(SUBSTITUTE(SUBSTITUTE(X155,CHAR(160)," "),CHAR(9)," "),CHAR(10)," "),CHAR(11)," "),CHAR(12)," "),CHAR(13)," ")))=0,LEN(TRIM(SUBSTITUTE(SUBSTITUTE(SUBSTITUTE(SUBSTITUTE(SUBSTITUTE(SUBSTITUTE(Y155,CHAR(160)," "),CHAR(9)," "),CHAR(10)," "),CHAR(11)," "),CHAR(12)," "),CHAR(13)," ")))=0,LEN(TRIM(SUBSTITUTE(SUBSTITUTE(SUBSTITUTE(SUBSTITUTE(SUBSTITUTE(SUBSTITUTE(Z155,CHAR(160)," "),CHAR(9)," "),CHAR(10)," "),CHAR(11)," "),CHAR(12)," "),CHAR(13)," ")))=0),"INCOMPLETE","COMPLETE")</f>
      </c>
      <c r="AD155">
        <f>IF(AC155=AA155,"PASS","FAIL")</f>
      </c>
      <c r="AE155">
        <f>IF(OR(Q155="INVALID_INPUT",Q155="INCOMPLETE",Q155="RESOLVE_SCOPE",AC155="INCOMPLETE"),"NOT_READY_TO_PUBLISH","READY_FOR_HANDOFF")</f>
      </c>
      <c r="AF155">
        <f>IF(AE155=AB155,"PASS","FAIL")</f>
      </c>
    </row>
    <row r="156">
      <c r="A156" t="str">
        <v>HARDEN-010</v>
      </c>
      <c r="B156" t="str">
        <v>normalization</v>
      </c>
      <c r="C156" t="str">
        <v>Leading/trailing whitespace boundary state</v>
      </c>
      <c r="D156" t="str">
        <v>YES</v>
      </c>
      <c r="E156" t="str">
        <v>strategy</v>
      </c>
      <c r="F156" t="str">
        <v>NONE</v>
      </c>
      <c r="G156" t="str">
        <v> ESTABLISHED </v>
      </c>
      <c r="H156" t="str">
        <v>SAME</v>
      </c>
      <c r="I156" t="str">
        <v>ESTABLISHED</v>
      </c>
      <c r="J156" t="str">
        <v>SAME</v>
      </c>
      <c r="K156" t="str">
        <v>ESTABLISHED</v>
      </c>
      <c r="L156" t="str">
        <v>SAME</v>
      </c>
      <c r="M156" t="str">
        <v>ESTABLISHED</v>
      </c>
      <c r="N156" t="str">
        <v>SAME</v>
      </c>
      <c r="O156" t="str">
        <v>USE_ONE_VIEW</v>
      </c>
      <c r="P156" t="str"/>
      <c r="Q156">
        <f>IF(V156="OBJECT_INVALID_FIELD_TYPE","INVALID_INPUT",IF(V156&lt;&gt;"OBJECT","INCOMPLETE",IF(OR(LEN(TRIM(SUBSTITUTE(SUBSTITUTE(SUBSTITUTE(SUBSTITUTE(SUBSTITUTE(SUBSTITUTE(E156,CHAR(160)," "),CHAR(9)," "),CHAR(10)," "),CHAR(11)," "),CHAR(12)," "),CHAR(13)," ")))=0,LEN(TRIM(SUBSTITUTE(SUBSTITUTE(SUBSTITUTE(SUBSTITUTE(SUBSTITUTE(SUBSTITUTE(F156,CHAR(160)," "),CHAR(9)," "),CHAR(10)," "),CHAR(11)," "),CHAR(12)," "),CHAR(13)," ")))=0,LEN(TRIM(SUBSTITUTE(SUBSTITUTE(SUBSTITUTE(SUBSTITUTE(SUBSTITUTE(SUBSTITUTE(G156,CHAR(160)," "),CHAR(9)," "),CHAR(10)," "),CHAR(11)," "),CHAR(12)," "),CHAR(13)," ")))=0,LEN(TRIM(SUBSTITUTE(SUBSTITUTE(SUBSTITUTE(SUBSTITUTE(SUBSTITUTE(SUBSTITUTE(H156,CHAR(160)," "),CHAR(9)," "),CHAR(10)," "),CHAR(11)," "),CHAR(12)," "),CHAR(13)," ")))=0,LEN(TRIM(SUBSTITUTE(SUBSTITUTE(SUBSTITUTE(SUBSTITUTE(SUBSTITUTE(SUBSTITUTE(I156,CHAR(160)," "),CHAR(9)," "),CHAR(10)," "),CHAR(11)," "),CHAR(12)," "),CHAR(13)," ")))=0,LEN(TRIM(SUBSTITUTE(SUBSTITUTE(SUBSTITUTE(SUBSTITUTE(SUBSTITUTE(SUBSTITUTE(J156,CHAR(160)," "),CHAR(9)," "),CHAR(10)," "),CHAR(11)," "),CHAR(12)," "),CHAR(13)," ")))=0,LEN(TRIM(SUBSTITUTE(SUBSTITUTE(SUBSTITUTE(SUBSTITUTE(SUBSTITUTE(SUBSTITUTE(K156,CHAR(160)," "),CHAR(9)," "),CHAR(10)," "),CHAR(11)," "),CHAR(12)," "),CHAR(13)," ")))=0,LEN(TRIM(SUBSTITUTE(SUBSTITUTE(SUBSTITUTE(SUBSTITUTE(SUBSTITUTE(SUBSTITUTE(L156,CHAR(160)," "),CHAR(9)," "),CHAR(10)," "),CHAR(11)," "),CHAR(12)," "),CHAR(13)," ")))=0,LEN(TRIM(SUBSTITUTE(SUBSTITUTE(SUBSTITUTE(SUBSTITUTE(SUBSTITUTE(SUBSTITUTE(M156,CHAR(160)," "),CHAR(9)," "),CHAR(10)," "),CHAR(11)," "),CHAR(12)," "),CHAR(13)," ")))=0,LEN(TRIM(SUBSTITUTE(SUBSTITUTE(SUBSTITUTE(SUBSTITUTE(SUBSTITUTE(SUBSTITUTE(N156,CHAR(160)," "),CHAR(9)," "),CHAR(10)," "),CHAR(11)," "),CHAR(12)," "),CHAR(13)," ")))=0),"INCOMPLETE",IF(OR(SUMPRODUCT(--EXACT(TRIM(SUBSTITUTE(SUBSTITUTE(SUBSTITUTE(SUBSTITUTE(SUBSTITUTE(SUBSTITUTE(E156,CHAR(160)," "),CHAR(9)," "),CHAR(10)," "),CHAR(11)," "),CHAR(12)," "),CHAR(13)," ")),validation_decision_use))=0,SUMPRODUCT(--EXACT(TRIM(SUBSTITUTE(SUBSTITUTE(SUBSTITUTE(SUBSTITUTE(SUBSTITUTE(SUBSTITUTE(F156,CHAR(160)," "),CHAR(9)," "),CHAR(10)," "),CHAR(11)," "),CHAR(12)," "),CHAR(13)," ")),validation_existing_view))=0,SUMPRODUCT(--EXACT(TRIM(SUBSTITUTE(SUBSTITUTE(SUBSTITUTE(SUBSTITUTE(SUBSTITUTE(SUBSTITUTE(G156,CHAR(160)," "),CHAR(9)," "),CHAR(10)," "),CHAR(11)," "),CHAR(12)," "),CHAR(13)," ")),validation_boundary_state))=0,SUMPRODUCT(--EXACT(TRIM(SUBSTITUTE(SUBSTITUTE(SUBSTITUTE(SUBSTITUTE(SUBSTITUTE(SUBSTITUTE(H156,CHAR(160)," "),CHAR(9)," "),CHAR(10)," "),CHAR(11)," "),CHAR(12)," "),CHAR(13)," ")),validation_boundary_effect))=0,SUMPRODUCT(--EXACT(TRIM(SUBSTITUTE(SUBSTITUTE(SUBSTITUTE(SUBSTITUTE(SUBSTITUTE(SUBSTITUTE(I156,CHAR(160)," "),CHAR(9)," "),CHAR(10)," "),CHAR(11)," "),CHAR(12)," "),CHAR(13)," ")),validation_boundary_state))=0,SUMPRODUCT(--EXACT(TRIM(SUBSTITUTE(SUBSTITUTE(SUBSTITUTE(SUBSTITUTE(SUBSTITUTE(SUBSTITUTE(J156,CHAR(160)," "),CHAR(9)," "),CHAR(10)," "),CHAR(11)," "),CHAR(12)," "),CHAR(13)," ")),validation_boundary_effect))=0,SUMPRODUCT(--EXACT(TRIM(SUBSTITUTE(SUBSTITUTE(SUBSTITUTE(SUBSTITUTE(SUBSTITUTE(SUBSTITUTE(K156,CHAR(160)," "),CHAR(9)," "),CHAR(10)," "),CHAR(11)," "),CHAR(12)," "),CHAR(13)," ")),validation_boundary_state))=0,SUMPRODUCT(--EXACT(TRIM(SUBSTITUTE(SUBSTITUTE(SUBSTITUTE(SUBSTITUTE(SUBSTITUTE(SUBSTITUTE(L156,CHAR(160)," "),CHAR(9)," "),CHAR(10)," "),CHAR(11)," "),CHAR(12)," "),CHAR(13)," ")),validation_boundary_effect))=0,SUMPRODUCT(--EXACT(TRIM(SUBSTITUTE(SUBSTITUTE(SUBSTITUTE(SUBSTITUTE(SUBSTITUTE(SUBSTITUTE(M156,CHAR(160)," "),CHAR(9)," "),CHAR(10)," "),CHAR(11)," "),CHAR(12)," "),CHAR(13)," ")),validation_boundary_state))=0,SUMPRODUCT(--EXACT(TRIM(SUBSTITUTE(SUBSTITUTE(SUBSTITUTE(SUBSTITUTE(SUBSTITUTE(SUBSTITUTE(N156,CHAR(160)," "),CHAR(9)," "),CHAR(10)," "),CHAR(11)," "),CHAR(12)," "),CHAR(13)," ")),validation_boundary_effect))=0),"INVALID_INPUT",IF(OR(TRIM(SUBSTITUTE(SUBSTITUTE(SUBSTITUTE(SUBSTITUTE(SUBSTITUTE(SUBSTITUTE(G156,CHAR(160)," "),CHAR(9)," "),CHAR(10)," "),CHAR(11)," "),CHAR(12)," "),CHAR(13)," "))="UNRESOLVED",TRIM(SUBSTITUTE(SUBSTITUTE(SUBSTITUTE(SUBSTITUTE(SUBSTITUTE(SUBSTITUTE(H156,CHAR(160)," "),CHAR(9)," "),CHAR(10)," "),CHAR(11)," "),CHAR(12)," "),CHAR(13)," "))="UNKNOWN",TRIM(SUBSTITUTE(SUBSTITUTE(SUBSTITUTE(SUBSTITUTE(SUBSTITUTE(SUBSTITUTE(I156,CHAR(160)," "),CHAR(9)," "),CHAR(10)," "),CHAR(11)," "),CHAR(12)," "),CHAR(13)," "))="UNRESOLVED",TRIM(SUBSTITUTE(SUBSTITUTE(SUBSTITUTE(SUBSTITUTE(SUBSTITUTE(SUBSTITUTE(J156,CHAR(160)," "),CHAR(9)," "),CHAR(10)," "),CHAR(11)," "),CHAR(12)," "),CHAR(13)," "))="UNKNOWN",TRIM(SUBSTITUTE(SUBSTITUTE(SUBSTITUTE(SUBSTITUTE(SUBSTITUTE(SUBSTITUTE(K156,CHAR(160)," "),CHAR(9)," "),CHAR(10)," "),CHAR(11)," "),CHAR(12)," "),CHAR(13)," "))="UNRESOLVED",TRIM(SUBSTITUTE(SUBSTITUTE(SUBSTITUTE(SUBSTITUTE(SUBSTITUTE(SUBSTITUTE(L156,CHAR(160)," "),CHAR(9)," "),CHAR(10)," "),CHAR(11)," "),CHAR(12)," "),CHAR(13)," "))="UNKNOWN",TRIM(SUBSTITUTE(SUBSTITUTE(SUBSTITUTE(SUBSTITUTE(SUBSTITUTE(SUBSTITUTE(M156,CHAR(160)," "),CHAR(9)," "),CHAR(10)," "),CHAR(11)," "),CHAR(12)," "),CHAR(13)," "))="UNRESOLVED",TRIM(SUBSTITUTE(SUBSTITUTE(SUBSTITUTE(SUBSTITUTE(SUBSTITUTE(SUBSTITUTE(N156,CHAR(160)," "),CHAR(9)," "),CHAR(10)," "),CHAR(11)," "),CHAR(12)," "),CHAR(13)," "))="UNKNOWN"),"RESOLVE_SCOPE",IF(AND(TRIM(SUBSTITUTE(SUBSTITUTE(SUBSTITUTE(SUBSTITUTE(SUBSTITUTE(SUBSTITUTE(F156,CHAR(160)," "),CHAR(9)," "),CHAR(10)," "),CHAR(11)," "),CHAR(12)," "),CHAR(13)," "))="CURRENT",OR(TRIM(SUBSTITUTE(SUBSTITUTE(SUBSTITUTE(SUBSTITUTE(SUBSTITUTE(SUBSTITUTE(H156,CHAR(160)," "),CHAR(9)," "),CHAR(10)," "),CHAR(11)," "),CHAR(12)," "),CHAR(13)," "))="MATERIAL",TRIM(SUBSTITUTE(SUBSTITUTE(SUBSTITUTE(SUBSTITUTE(SUBSTITUTE(SUBSTITUTE(J156,CHAR(160)," "),CHAR(9)," "),CHAR(10)," "),CHAR(11)," "),CHAR(12)," "),CHAR(13)," "))="MATERIAL",TRIM(SUBSTITUTE(SUBSTITUTE(SUBSTITUTE(SUBSTITUTE(SUBSTITUTE(SUBSTITUTE(L156,CHAR(160)," "),CHAR(9)," "),CHAR(10)," "),CHAR(11)," "),CHAR(12)," "),CHAR(13)," "))="MATERIAL",TRIM(SUBSTITUTE(SUBSTITUTE(SUBSTITUTE(SUBSTITUTE(SUBSTITUTE(SUBSTITUTE(N156,CHAR(160)," "),CHAR(9)," "),CHAR(10)," "),CHAR(11)," "),CHAR(12)," "),CHAR(13)," "))="MATERIAL")),"REOPEN_VIEW",IF((--(TRIM(SUBSTITUTE(SUBSTITUTE(SUBSTITUTE(SUBSTITUTE(SUBSTITUTE(SUBSTITUTE(H156,CHAR(160)," "),CHAR(9)," "),CHAR(10)," "),CHAR(11)," "),CHAR(12)," "),CHAR(13)," "))="MATERIAL")+--(TRIM(SUBSTITUTE(SUBSTITUTE(SUBSTITUTE(SUBSTITUTE(SUBSTITUTE(SUBSTITUTE(J156,CHAR(160)," "),CHAR(9)," "),CHAR(10)," "),CHAR(11)," "),CHAR(12)," "),CHAR(13)," "))="MATERIAL")+--(TRIM(SUBSTITUTE(SUBSTITUTE(SUBSTITUTE(SUBSTITUTE(SUBSTITUTE(SUBSTITUTE(L156,CHAR(160)," "),CHAR(9)," "),CHAR(10)," "),CHAR(11)," "),CHAR(12)," "),CHAR(13)," "))="MATERIAL")+--(TRIM(SUBSTITUTE(SUBSTITUTE(SUBSTITUTE(SUBSTITUTE(SUBSTITUTE(SUBSTITUTE(N156,CHAR(160)," "),CHAR(9)," "),CHAR(10)," "),CHAR(11)," "),CHAR(12)," "),CHAR(13)," "))="MATERIAL"))&gt;1,"SPLIT_MULTIPLE",IF(TRIM(SUBSTITUTE(SUBSTITUTE(SUBSTITUTE(SUBSTITUTE(SUBSTITUTE(SUBSTITUTE(H156,CHAR(160)," "),CHAR(9)," "),CHAR(10)," "),CHAR(11)," "),CHAR(12)," "),CHAR(13)," "))="MATERIAL","SPLIT_BUYER",IF(TRIM(SUBSTITUTE(SUBSTITUTE(SUBSTITUTE(SUBSTITUTE(SUBSTITUTE(SUBSTITUTE(J156,CHAR(160)," "),CHAR(9)," "),CHAR(10)," "),CHAR(11)," "),CHAR(12)," "),CHAR(13)," "))="MATERIAL","SPLIT_OFFER",IF(TRIM(SUBSTITUTE(SUBSTITUTE(SUBSTITUTE(SUBSTITUTE(SUBSTITUTE(SUBSTITUTE(L156,CHAR(160)," "),CHAR(9)," "),CHAR(10)," "),CHAR(11)," "),CHAR(12)," "),CHAR(13)," "))="MATERIAL","SPLIT_MARKET",IF(TRIM(SUBSTITUTE(SUBSTITUTE(SUBSTITUTE(SUBSTITUTE(SUBSTITUTE(SUBSTITUTE(N156,CHAR(160)," "),CHAR(9)," "),CHAR(10)," "),CHAR(11)," "),CHAR(12)," "),CHAR(13)," "))="MATERIAL","SPLIT_GEOGRAPHY","USE_ONE_VIEW")))))))))))</f>
      </c>
      <c r="R156">
        <f>IF(Q156=O156,"PASS","FAIL")</f>
      </c>
      <c r="S156" t="str">
        <v>{"decision_use":"strategy","existing_view":"NONE","buyer_state":" ESTABLISHED 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56" t="str">
        <v>Workbook formula applies — added hardening fixture</v>
      </c>
      <c r="U156" t="str">
        <v>USE_ONE_VIEW</v>
      </c>
      <c r="V156" t="str">
        <v>OBJECT</v>
      </c>
      <c r="W156" t="str">
        <v>Enterprise buying group</v>
      </c>
      <c r="X156" t="str">
        <v>Enterprise platform</v>
      </c>
      <c r="Y156" t="str">
        <v>Secure workflow coordination</v>
      </c>
      <c r="Z156" t="str">
        <v>EU buyers with confirmed serviceability</v>
      </c>
      <c r="AA156" t="str">
        <v>COMPLETE</v>
      </c>
      <c r="AB156" t="str">
        <v>READY_FOR_HANDOFF</v>
      </c>
      <c r="AC156">
        <f>IF(OR(LEN(TRIM(SUBSTITUTE(SUBSTITUTE(SUBSTITUTE(SUBSTITUTE(SUBSTITUTE(SUBSTITUTE(W156,CHAR(160)," "),CHAR(9)," "),CHAR(10)," "),CHAR(11)," "),CHAR(12)," "),CHAR(13)," ")))=0,LEN(TRIM(SUBSTITUTE(SUBSTITUTE(SUBSTITUTE(SUBSTITUTE(SUBSTITUTE(SUBSTITUTE(X156,CHAR(160)," "),CHAR(9)," "),CHAR(10)," "),CHAR(11)," "),CHAR(12)," "),CHAR(13)," ")))=0,LEN(TRIM(SUBSTITUTE(SUBSTITUTE(SUBSTITUTE(SUBSTITUTE(SUBSTITUTE(SUBSTITUTE(Y156,CHAR(160)," "),CHAR(9)," "),CHAR(10)," "),CHAR(11)," "),CHAR(12)," "),CHAR(13)," ")))=0,LEN(TRIM(SUBSTITUTE(SUBSTITUTE(SUBSTITUTE(SUBSTITUTE(SUBSTITUTE(SUBSTITUTE(Z156,CHAR(160)," "),CHAR(9)," "),CHAR(10)," "),CHAR(11)," "),CHAR(12)," "),CHAR(13)," ")))=0),"INCOMPLETE","COMPLETE")</f>
      </c>
      <c r="AD156">
        <f>IF(AC156=AA156,"PASS","FAIL")</f>
      </c>
      <c r="AE156">
        <f>IF(OR(Q156="INVALID_INPUT",Q156="INCOMPLETE",Q156="RESOLVE_SCOPE",AC156="INCOMPLETE"),"NOT_READY_TO_PUBLISH","READY_FOR_HANDOFF")</f>
      </c>
      <c r="AF156">
        <f>IF(AE156=AB156,"PASS","FAIL")</f>
      </c>
    </row>
    <row r="157">
      <c r="A157" t="str">
        <v>HARDEN-011</v>
      </c>
      <c r="B157" t="str">
        <v>normalization</v>
      </c>
      <c r="C157" t="str">
        <v>Leading/trailing whitespace boundary effect</v>
      </c>
      <c r="D157" t="str">
        <v>YES</v>
      </c>
      <c r="E157" t="str">
        <v>strategy</v>
      </c>
      <c r="F157" t="str">
        <v>NONE</v>
      </c>
      <c r="G157" t="str">
        <v>ESTABLISHED</v>
      </c>
      <c r="H157" t="str">
        <v> MATERIAL </v>
      </c>
      <c r="I157" t="str">
        <v>ESTABLISHED</v>
      </c>
      <c r="J157" t="str">
        <v>SAME</v>
      </c>
      <c r="K157" t="str">
        <v>ESTABLISHED</v>
      </c>
      <c r="L157" t="str">
        <v>SAME</v>
      </c>
      <c r="M157" t="str">
        <v>ESTABLISHED</v>
      </c>
      <c r="N157" t="str">
        <v>SAME</v>
      </c>
      <c r="O157" t="str">
        <v>SPLIT_BUYER</v>
      </c>
      <c r="P157" t="str">
        <v>buyer</v>
      </c>
      <c r="Q157">
        <f>IF(V157="OBJECT_INVALID_FIELD_TYPE","INVALID_INPUT",IF(V157&lt;&gt;"OBJECT","INCOMPLETE",IF(OR(LEN(TRIM(SUBSTITUTE(SUBSTITUTE(SUBSTITUTE(SUBSTITUTE(SUBSTITUTE(SUBSTITUTE(E157,CHAR(160)," "),CHAR(9)," "),CHAR(10)," "),CHAR(11)," "),CHAR(12)," "),CHAR(13)," ")))=0,LEN(TRIM(SUBSTITUTE(SUBSTITUTE(SUBSTITUTE(SUBSTITUTE(SUBSTITUTE(SUBSTITUTE(F157,CHAR(160)," "),CHAR(9)," "),CHAR(10)," "),CHAR(11)," "),CHAR(12)," "),CHAR(13)," ")))=0,LEN(TRIM(SUBSTITUTE(SUBSTITUTE(SUBSTITUTE(SUBSTITUTE(SUBSTITUTE(SUBSTITUTE(G157,CHAR(160)," "),CHAR(9)," "),CHAR(10)," "),CHAR(11)," "),CHAR(12)," "),CHAR(13)," ")))=0,LEN(TRIM(SUBSTITUTE(SUBSTITUTE(SUBSTITUTE(SUBSTITUTE(SUBSTITUTE(SUBSTITUTE(H157,CHAR(160)," "),CHAR(9)," "),CHAR(10)," "),CHAR(11)," "),CHAR(12)," "),CHAR(13)," ")))=0,LEN(TRIM(SUBSTITUTE(SUBSTITUTE(SUBSTITUTE(SUBSTITUTE(SUBSTITUTE(SUBSTITUTE(I157,CHAR(160)," "),CHAR(9)," "),CHAR(10)," "),CHAR(11)," "),CHAR(12)," "),CHAR(13)," ")))=0,LEN(TRIM(SUBSTITUTE(SUBSTITUTE(SUBSTITUTE(SUBSTITUTE(SUBSTITUTE(SUBSTITUTE(J157,CHAR(160)," "),CHAR(9)," "),CHAR(10)," "),CHAR(11)," "),CHAR(12)," "),CHAR(13)," ")))=0,LEN(TRIM(SUBSTITUTE(SUBSTITUTE(SUBSTITUTE(SUBSTITUTE(SUBSTITUTE(SUBSTITUTE(K157,CHAR(160)," "),CHAR(9)," "),CHAR(10)," "),CHAR(11)," "),CHAR(12)," "),CHAR(13)," ")))=0,LEN(TRIM(SUBSTITUTE(SUBSTITUTE(SUBSTITUTE(SUBSTITUTE(SUBSTITUTE(SUBSTITUTE(L157,CHAR(160)," "),CHAR(9)," "),CHAR(10)," "),CHAR(11)," "),CHAR(12)," "),CHAR(13)," ")))=0,LEN(TRIM(SUBSTITUTE(SUBSTITUTE(SUBSTITUTE(SUBSTITUTE(SUBSTITUTE(SUBSTITUTE(M157,CHAR(160)," "),CHAR(9)," "),CHAR(10)," "),CHAR(11)," "),CHAR(12)," "),CHAR(13)," ")))=0,LEN(TRIM(SUBSTITUTE(SUBSTITUTE(SUBSTITUTE(SUBSTITUTE(SUBSTITUTE(SUBSTITUTE(N157,CHAR(160)," "),CHAR(9)," "),CHAR(10)," "),CHAR(11)," "),CHAR(12)," "),CHAR(13)," ")))=0),"INCOMPLETE",IF(OR(SUMPRODUCT(--EXACT(TRIM(SUBSTITUTE(SUBSTITUTE(SUBSTITUTE(SUBSTITUTE(SUBSTITUTE(SUBSTITUTE(E157,CHAR(160)," "),CHAR(9)," "),CHAR(10)," "),CHAR(11)," "),CHAR(12)," "),CHAR(13)," ")),validation_decision_use))=0,SUMPRODUCT(--EXACT(TRIM(SUBSTITUTE(SUBSTITUTE(SUBSTITUTE(SUBSTITUTE(SUBSTITUTE(SUBSTITUTE(F157,CHAR(160)," "),CHAR(9)," "),CHAR(10)," "),CHAR(11)," "),CHAR(12)," "),CHAR(13)," ")),validation_existing_view))=0,SUMPRODUCT(--EXACT(TRIM(SUBSTITUTE(SUBSTITUTE(SUBSTITUTE(SUBSTITUTE(SUBSTITUTE(SUBSTITUTE(G157,CHAR(160)," "),CHAR(9)," "),CHAR(10)," "),CHAR(11)," "),CHAR(12)," "),CHAR(13)," ")),validation_boundary_state))=0,SUMPRODUCT(--EXACT(TRIM(SUBSTITUTE(SUBSTITUTE(SUBSTITUTE(SUBSTITUTE(SUBSTITUTE(SUBSTITUTE(H157,CHAR(160)," "),CHAR(9)," "),CHAR(10)," "),CHAR(11)," "),CHAR(12)," "),CHAR(13)," ")),validation_boundary_effect))=0,SUMPRODUCT(--EXACT(TRIM(SUBSTITUTE(SUBSTITUTE(SUBSTITUTE(SUBSTITUTE(SUBSTITUTE(SUBSTITUTE(I157,CHAR(160)," "),CHAR(9)," "),CHAR(10)," "),CHAR(11)," "),CHAR(12)," "),CHAR(13)," ")),validation_boundary_state))=0,SUMPRODUCT(--EXACT(TRIM(SUBSTITUTE(SUBSTITUTE(SUBSTITUTE(SUBSTITUTE(SUBSTITUTE(SUBSTITUTE(J157,CHAR(160)," "),CHAR(9)," "),CHAR(10)," "),CHAR(11)," "),CHAR(12)," "),CHAR(13)," ")),validation_boundary_effect))=0,SUMPRODUCT(--EXACT(TRIM(SUBSTITUTE(SUBSTITUTE(SUBSTITUTE(SUBSTITUTE(SUBSTITUTE(SUBSTITUTE(K157,CHAR(160)," "),CHAR(9)," "),CHAR(10)," "),CHAR(11)," "),CHAR(12)," "),CHAR(13)," ")),validation_boundary_state))=0,SUMPRODUCT(--EXACT(TRIM(SUBSTITUTE(SUBSTITUTE(SUBSTITUTE(SUBSTITUTE(SUBSTITUTE(SUBSTITUTE(L157,CHAR(160)," "),CHAR(9)," "),CHAR(10)," "),CHAR(11)," "),CHAR(12)," "),CHAR(13)," ")),validation_boundary_effect))=0,SUMPRODUCT(--EXACT(TRIM(SUBSTITUTE(SUBSTITUTE(SUBSTITUTE(SUBSTITUTE(SUBSTITUTE(SUBSTITUTE(M157,CHAR(160)," "),CHAR(9)," "),CHAR(10)," "),CHAR(11)," "),CHAR(12)," "),CHAR(13)," ")),validation_boundary_state))=0,SUMPRODUCT(--EXACT(TRIM(SUBSTITUTE(SUBSTITUTE(SUBSTITUTE(SUBSTITUTE(SUBSTITUTE(SUBSTITUTE(N157,CHAR(160)," "),CHAR(9)," "),CHAR(10)," "),CHAR(11)," "),CHAR(12)," "),CHAR(13)," ")),validation_boundary_effect))=0),"INVALID_INPUT",IF(OR(TRIM(SUBSTITUTE(SUBSTITUTE(SUBSTITUTE(SUBSTITUTE(SUBSTITUTE(SUBSTITUTE(G157,CHAR(160)," "),CHAR(9)," "),CHAR(10)," "),CHAR(11)," "),CHAR(12)," "),CHAR(13)," "))="UNRESOLVED",TRIM(SUBSTITUTE(SUBSTITUTE(SUBSTITUTE(SUBSTITUTE(SUBSTITUTE(SUBSTITUTE(H157,CHAR(160)," "),CHAR(9)," "),CHAR(10)," "),CHAR(11)," "),CHAR(12)," "),CHAR(13)," "))="UNKNOWN",TRIM(SUBSTITUTE(SUBSTITUTE(SUBSTITUTE(SUBSTITUTE(SUBSTITUTE(SUBSTITUTE(I157,CHAR(160)," "),CHAR(9)," "),CHAR(10)," "),CHAR(11)," "),CHAR(12)," "),CHAR(13)," "))="UNRESOLVED",TRIM(SUBSTITUTE(SUBSTITUTE(SUBSTITUTE(SUBSTITUTE(SUBSTITUTE(SUBSTITUTE(J157,CHAR(160)," "),CHAR(9)," "),CHAR(10)," "),CHAR(11)," "),CHAR(12)," "),CHAR(13)," "))="UNKNOWN",TRIM(SUBSTITUTE(SUBSTITUTE(SUBSTITUTE(SUBSTITUTE(SUBSTITUTE(SUBSTITUTE(K157,CHAR(160)," "),CHAR(9)," "),CHAR(10)," "),CHAR(11)," "),CHAR(12)," "),CHAR(13)," "))="UNRESOLVED",TRIM(SUBSTITUTE(SUBSTITUTE(SUBSTITUTE(SUBSTITUTE(SUBSTITUTE(SUBSTITUTE(L157,CHAR(160)," "),CHAR(9)," "),CHAR(10)," "),CHAR(11)," "),CHAR(12)," "),CHAR(13)," "))="UNKNOWN",TRIM(SUBSTITUTE(SUBSTITUTE(SUBSTITUTE(SUBSTITUTE(SUBSTITUTE(SUBSTITUTE(M157,CHAR(160)," "),CHAR(9)," "),CHAR(10)," "),CHAR(11)," "),CHAR(12)," "),CHAR(13)," "))="UNRESOLVED",TRIM(SUBSTITUTE(SUBSTITUTE(SUBSTITUTE(SUBSTITUTE(SUBSTITUTE(SUBSTITUTE(N157,CHAR(160)," "),CHAR(9)," "),CHAR(10)," "),CHAR(11)," "),CHAR(12)," "),CHAR(13)," "))="UNKNOWN"),"RESOLVE_SCOPE",IF(AND(TRIM(SUBSTITUTE(SUBSTITUTE(SUBSTITUTE(SUBSTITUTE(SUBSTITUTE(SUBSTITUTE(F157,CHAR(160)," "),CHAR(9)," "),CHAR(10)," "),CHAR(11)," "),CHAR(12)," "),CHAR(13)," "))="CURRENT",OR(TRIM(SUBSTITUTE(SUBSTITUTE(SUBSTITUTE(SUBSTITUTE(SUBSTITUTE(SUBSTITUTE(H157,CHAR(160)," "),CHAR(9)," "),CHAR(10)," "),CHAR(11)," "),CHAR(12)," "),CHAR(13)," "))="MATERIAL",TRIM(SUBSTITUTE(SUBSTITUTE(SUBSTITUTE(SUBSTITUTE(SUBSTITUTE(SUBSTITUTE(J157,CHAR(160)," "),CHAR(9)," "),CHAR(10)," "),CHAR(11)," "),CHAR(12)," "),CHAR(13)," "))="MATERIAL",TRIM(SUBSTITUTE(SUBSTITUTE(SUBSTITUTE(SUBSTITUTE(SUBSTITUTE(SUBSTITUTE(L157,CHAR(160)," "),CHAR(9)," "),CHAR(10)," "),CHAR(11)," "),CHAR(12)," "),CHAR(13)," "))="MATERIAL",TRIM(SUBSTITUTE(SUBSTITUTE(SUBSTITUTE(SUBSTITUTE(SUBSTITUTE(SUBSTITUTE(N157,CHAR(160)," "),CHAR(9)," "),CHAR(10)," "),CHAR(11)," "),CHAR(12)," "),CHAR(13)," "))="MATERIAL")),"REOPEN_VIEW",IF((--(TRIM(SUBSTITUTE(SUBSTITUTE(SUBSTITUTE(SUBSTITUTE(SUBSTITUTE(SUBSTITUTE(H157,CHAR(160)," "),CHAR(9)," "),CHAR(10)," "),CHAR(11)," "),CHAR(12)," "),CHAR(13)," "))="MATERIAL")+--(TRIM(SUBSTITUTE(SUBSTITUTE(SUBSTITUTE(SUBSTITUTE(SUBSTITUTE(SUBSTITUTE(J157,CHAR(160)," "),CHAR(9)," "),CHAR(10)," "),CHAR(11)," "),CHAR(12)," "),CHAR(13)," "))="MATERIAL")+--(TRIM(SUBSTITUTE(SUBSTITUTE(SUBSTITUTE(SUBSTITUTE(SUBSTITUTE(SUBSTITUTE(L157,CHAR(160)," "),CHAR(9)," "),CHAR(10)," "),CHAR(11)," "),CHAR(12)," "),CHAR(13)," "))="MATERIAL")+--(TRIM(SUBSTITUTE(SUBSTITUTE(SUBSTITUTE(SUBSTITUTE(SUBSTITUTE(SUBSTITUTE(N157,CHAR(160)," "),CHAR(9)," "),CHAR(10)," "),CHAR(11)," "),CHAR(12)," "),CHAR(13)," "))="MATERIAL"))&gt;1,"SPLIT_MULTIPLE",IF(TRIM(SUBSTITUTE(SUBSTITUTE(SUBSTITUTE(SUBSTITUTE(SUBSTITUTE(SUBSTITUTE(H157,CHAR(160)," "),CHAR(9)," "),CHAR(10)," "),CHAR(11)," "),CHAR(12)," "),CHAR(13)," "))="MATERIAL","SPLIT_BUYER",IF(TRIM(SUBSTITUTE(SUBSTITUTE(SUBSTITUTE(SUBSTITUTE(SUBSTITUTE(SUBSTITUTE(J157,CHAR(160)," "),CHAR(9)," "),CHAR(10)," "),CHAR(11)," "),CHAR(12)," "),CHAR(13)," "))="MATERIAL","SPLIT_OFFER",IF(TRIM(SUBSTITUTE(SUBSTITUTE(SUBSTITUTE(SUBSTITUTE(SUBSTITUTE(SUBSTITUTE(L157,CHAR(160)," "),CHAR(9)," "),CHAR(10)," "),CHAR(11)," "),CHAR(12)," "),CHAR(13)," "))="MATERIAL","SPLIT_MARKET",IF(TRIM(SUBSTITUTE(SUBSTITUTE(SUBSTITUTE(SUBSTITUTE(SUBSTITUTE(SUBSTITUTE(N157,CHAR(160)," "),CHAR(9)," "),CHAR(10)," "),CHAR(11)," "),CHAR(12)," "),CHAR(13)," "))="MATERIAL","SPLIT_GEOGRAPHY","USE_ONE_VIEW")))))))))))</f>
      </c>
      <c r="R157">
        <f>IF(Q157=O157,"PASS","FAIL")</f>
      </c>
      <c r="S157" t="str">
        <v>{"decision_use":"strategy","existing_view":"NONE","buyer_state":"ESTABLISHED","buyer_effect":" MATERIAL 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57" t="str">
        <v>Workbook formula applies — added hardening fixture</v>
      </c>
      <c r="U157" t="str">
        <v>SPLIT_BUYER</v>
      </c>
      <c r="V157" t="str">
        <v>OBJECT</v>
      </c>
      <c r="W157" t="str">
        <v>Enterprise buying group</v>
      </c>
      <c r="X157" t="str">
        <v>Enterprise platform</v>
      </c>
      <c r="Y157" t="str">
        <v>Secure workflow coordination</v>
      </c>
      <c r="Z157" t="str">
        <v>EU buyers with confirmed serviceability</v>
      </c>
      <c r="AA157" t="str">
        <v>COMPLETE</v>
      </c>
      <c r="AB157" t="str">
        <v>READY_FOR_HANDOFF</v>
      </c>
      <c r="AC157">
        <f>IF(OR(LEN(TRIM(SUBSTITUTE(SUBSTITUTE(SUBSTITUTE(SUBSTITUTE(SUBSTITUTE(SUBSTITUTE(W157,CHAR(160)," "),CHAR(9)," "),CHAR(10)," "),CHAR(11)," "),CHAR(12)," "),CHAR(13)," ")))=0,LEN(TRIM(SUBSTITUTE(SUBSTITUTE(SUBSTITUTE(SUBSTITUTE(SUBSTITUTE(SUBSTITUTE(X157,CHAR(160)," "),CHAR(9)," "),CHAR(10)," "),CHAR(11)," "),CHAR(12)," "),CHAR(13)," ")))=0,LEN(TRIM(SUBSTITUTE(SUBSTITUTE(SUBSTITUTE(SUBSTITUTE(SUBSTITUTE(SUBSTITUTE(Y157,CHAR(160)," "),CHAR(9)," "),CHAR(10)," "),CHAR(11)," "),CHAR(12)," "),CHAR(13)," ")))=0,LEN(TRIM(SUBSTITUTE(SUBSTITUTE(SUBSTITUTE(SUBSTITUTE(SUBSTITUTE(SUBSTITUTE(Z157,CHAR(160)," "),CHAR(9)," "),CHAR(10)," "),CHAR(11)," "),CHAR(12)," "),CHAR(13)," ")))=0),"INCOMPLETE","COMPLETE")</f>
      </c>
      <c r="AD157">
        <f>IF(AC157=AA157,"PASS","FAIL")</f>
      </c>
      <c r="AE157">
        <f>IF(OR(Q157="INVALID_INPUT",Q157="INCOMPLETE",Q157="RESOLVE_SCOPE",AC157="INCOMPLETE"),"NOT_READY_TO_PUBLISH","READY_FOR_HANDOFF")</f>
      </c>
      <c r="AF157">
        <f>IF(AE157=AB157,"PASS","FAIL")</f>
      </c>
    </row>
    <row r="158">
      <c r="A158" t="str">
        <v>HARDEN-012</v>
      </c>
      <c r="B158" t="str">
        <v>case</v>
      </c>
      <c r="C158" t="str">
        <v>Wrong-case decision use</v>
      </c>
      <c r="D158" t="str">
        <v>YES</v>
      </c>
      <c r="E158" t="str">
        <v>Strategy</v>
      </c>
      <c r="F158" t="str">
        <v>NONE</v>
      </c>
      <c r="G158" t="str">
        <v>ESTABLISHED</v>
      </c>
      <c r="H158" t="str">
        <v>SAME</v>
      </c>
      <c r="I158" t="str">
        <v>ESTABLISHED</v>
      </c>
      <c r="J158" t="str">
        <v>SAME</v>
      </c>
      <c r="K158" t="str">
        <v>ESTABLISHED</v>
      </c>
      <c r="L158" t="str">
        <v>SAME</v>
      </c>
      <c r="M158" t="str">
        <v>ESTABLISHED</v>
      </c>
      <c r="N158" t="str">
        <v>SAME</v>
      </c>
      <c r="O158" t="str">
        <v>INVALID_INPUT</v>
      </c>
      <c r="P158" t="str"/>
      <c r="Q158">
        <f>IF(V158="OBJECT_INVALID_FIELD_TYPE","INVALID_INPUT",IF(V158&lt;&gt;"OBJECT","INCOMPLETE",IF(OR(LEN(TRIM(SUBSTITUTE(SUBSTITUTE(SUBSTITUTE(SUBSTITUTE(SUBSTITUTE(SUBSTITUTE(E158,CHAR(160)," "),CHAR(9)," "),CHAR(10)," "),CHAR(11)," "),CHAR(12)," "),CHAR(13)," ")))=0,LEN(TRIM(SUBSTITUTE(SUBSTITUTE(SUBSTITUTE(SUBSTITUTE(SUBSTITUTE(SUBSTITUTE(F158,CHAR(160)," "),CHAR(9)," "),CHAR(10)," "),CHAR(11)," "),CHAR(12)," "),CHAR(13)," ")))=0,LEN(TRIM(SUBSTITUTE(SUBSTITUTE(SUBSTITUTE(SUBSTITUTE(SUBSTITUTE(SUBSTITUTE(G158,CHAR(160)," "),CHAR(9)," "),CHAR(10)," "),CHAR(11)," "),CHAR(12)," "),CHAR(13)," ")))=0,LEN(TRIM(SUBSTITUTE(SUBSTITUTE(SUBSTITUTE(SUBSTITUTE(SUBSTITUTE(SUBSTITUTE(H158,CHAR(160)," "),CHAR(9)," "),CHAR(10)," "),CHAR(11)," "),CHAR(12)," "),CHAR(13)," ")))=0,LEN(TRIM(SUBSTITUTE(SUBSTITUTE(SUBSTITUTE(SUBSTITUTE(SUBSTITUTE(SUBSTITUTE(I158,CHAR(160)," "),CHAR(9)," "),CHAR(10)," "),CHAR(11)," "),CHAR(12)," "),CHAR(13)," ")))=0,LEN(TRIM(SUBSTITUTE(SUBSTITUTE(SUBSTITUTE(SUBSTITUTE(SUBSTITUTE(SUBSTITUTE(J158,CHAR(160)," "),CHAR(9)," "),CHAR(10)," "),CHAR(11)," "),CHAR(12)," "),CHAR(13)," ")))=0,LEN(TRIM(SUBSTITUTE(SUBSTITUTE(SUBSTITUTE(SUBSTITUTE(SUBSTITUTE(SUBSTITUTE(K158,CHAR(160)," "),CHAR(9)," "),CHAR(10)," "),CHAR(11)," "),CHAR(12)," "),CHAR(13)," ")))=0,LEN(TRIM(SUBSTITUTE(SUBSTITUTE(SUBSTITUTE(SUBSTITUTE(SUBSTITUTE(SUBSTITUTE(L158,CHAR(160)," "),CHAR(9)," "),CHAR(10)," "),CHAR(11)," "),CHAR(12)," "),CHAR(13)," ")))=0,LEN(TRIM(SUBSTITUTE(SUBSTITUTE(SUBSTITUTE(SUBSTITUTE(SUBSTITUTE(SUBSTITUTE(M158,CHAR(160)," "),CHAR(9)," "),CHAR(10)," "),CHAR(11)," "),CHAR(12)," "),CHAR(13)," ")))=0,LEN(TRIM(SUBSTITUTE(SUBSTITUTE(SUBSTITUTE(SUBSTITUTE(SUBSTITUTE(SUBSTITUTE(N158,CHAR(160)," "),CHAR(9)," "),CHAR(10)," "),CHAR(11)," "),CHAR(12)," "),CHAR(13)," ")))=0),"INCOMPLETE",IF(OR(SUMPRODUCT(--EXACT(TRIM(SUBSTITUTE(SUBSTITUTE(SUBSTITUTE(SUBSTITUTE(SUBSTITUTE(SUBSTITUTE(E158,CHAR(160)," "),CHAR(9)," "),CHAR(10)," "),CHAR(11)," "),CHAR(12)," "),CHAR(13)," ")),validation_decision_use))=0,SUMPRODUCT(--EXACT(TRIM(SUBSTITUTE(SUBSTITUTE(SUBSTITUTE(SUBSTITUTE(SUBSTITUTE(SUBSTITUTE(F158,CHAR(160)," "),CHAR(9)," "),CHAR(10)," "),CHAR(11)," "),CHAR(12)," "),CHAR(13)," ")),validation_existing_view))=0,SUMPRODUCT(--EXACT(TRIM(SUBSTITUTE(SUBSTITUTE(SUBSTITUTE(SUBSTITUTE(SUBSTITUTE(SUBSTITUTE(G158,CHAR(160)," "),CHAR(9)," "),CHAR(10)," "),CHAR(11)," "),CHAR(12)," "),CHAR(13)," ")),validation_boundary_state))=0,SUMPRODUCT(--EXACT(TRIM(SUBSTITUTE(SUBSTITUTE(SUBSTITUTE(SUBSTITUTE(SUBSTITUTE(SUBSTITUTE(H158,CHAR(160)," "),CHAR(9)," "),CHAR(10)," "),CHAR(11)," "),CHAR(12)," "),CHAR(13)," ")),validation_boundary_effect))=0,SUMPRODUCT(--EXACT(TRIM(SUBSTITUTE(SUBSTITUTE(SUBSTITUTE(SUBSTITUTE(SUBSTITUTE(SUBSTITUTE(I158,CHAR(160)," "),CHAR(9)," "),CHAR(10)," "),CHAR(11)," "),CHAR(12)," "),CHAR(13)," ")),validation_boundary_state))=0,SUMPRODUCT(--EXACT(TRIM(SUBSTITUTE(SUBSTITUTE(SUBSTITUTE(SUBSTITUTE(SUBSTITUTE(SUBSTITUTE(J158,CHAR(160)," "),CHAR(9)," "),CHAR(10)," "),CHAR(11)," "),CHAR(12)," "),CHAR(13)," ")),validation_boundary_effect))=0,SUMPRODUCT(--EXACT(TRIM(SUBSTITUTE(SUBSTITUTE(SUBSTITUTE(SUBSTITUTE(SUBSTITUTE(SUBSTITUTE(K158,CHAR(160)," "),CHAR(9)," "),CHAR(10)," "),CHAR(11)," "),CHAR(12)," "),CHAR(13)," ")),validation_boundary_state))=0,SUMPRODUCT(--EXACT(TRIM(SUBSTITUTE(SUBSTITUTE(SUBSTITUTE(SUBSTITUTE(SUBSTITUTE(SUBSTITUTE(L158,CHAR(160)," "),CHAR(9)," "),CHAR(10)," "),CHAR(11)," "),CHAR(12)," "),CHAR(13)," ")),validation_boundary_effect))=0,SUMPRODUCT(--EXACT(TRIM(SUBSTITUTE(SUBSTITUTE(SUBSTITUTE(SUBSTITUTE(SUBSTITUTE(SUBSTITUTE(M158,CHAR(160)," "),CHAR(9)," "),CHAR(10)," "),CHAR(11)," "),CHAR(12)," "),CHAR(13)," ")),validation_boundary_state))=0,SUMPRODUCT(--EXACT(TRIM(SUBSTITUTE(SUBSTITUTE(SUBSTITUTE(SUBSTITUTE(SUBSTITUTE(SUBSTITUTE(N158,CHAR(160)," "),CHAR(9)," "),CHAR(10)," "),CHAR(11)," "),CHAR(12)," "),CHAR(13)," ")),validation_boundary_effect))=0),"INVALID_INPUT",IF(OR(TRIM(SUBSTITUTE(SUBSTITUTE(SUBSTITUTE(SUBSTITUTE(SUBSTITUTE(SUBSTITUTE(G158,CHAR(160)," "),CHAR(9)," "),CHAR(10)," "),CHAR(11)," "),CHAR(12)," "),CHAR(13)," "))="UNRESOLVED",TRIM(SUBSTITUTE(SUBSTITUTE(SUBSTITUTE(SUBSTITUTE(SUBSTITUTE(SUBSTITUTE(H158,CHAR(160)," "),CHAR(9)," "),CHAR(10)," "),CHAR(11)," "),CHAR(12)," "),CHAR(13)," "))="UNKNOWN",TRIM(SUBSTITUTE(SUBSTITUTE(SUBSTITUTE(SUBSTITUTE(SUBSTITUTE(SUBSTITUTE(I158,CHAR(160)," "),CHAR(9)," "),CHAR(10)," "),CHAR(11)," "),CHAR(12)," "),CHAR(13)," "))="UNRESOLVED",TRIM(SUBSTITUTE(SUBSTITUTE(SUBSTITUTE(SUBSTITUTE(SUBSTITUTE(SUBSTITUTE(J158,CHAR(160)," "),CHAR(9)," "),CHAR(10)," "),CHAR(11)," "),CHAR(12)," "),CHAR(13)," "))="UNKNOWN",TRIM(SUBSTITUTE(SUBSTITUTE(SUBSTITUTE(SUBSTITUTE(SUBSTITUTE(SUBSTITUTE(K158,CHAR(160)," "),CHAR(9)," "),CHAR(10)," "),CHAR(11)," "),CHAR(12)," "),CHAR(13)," "))="UNRESOLVED",TRIM(SUBSTITUTE(SUBSTITUTE(SUBSTITUTE(SUBSTITUTE(SUBSTITUTE(SUBSTITUTE(L158,CHAR(160)," "),CHAR(9)," "),CHAR(10)," "),CHAR(11)," "),CHAR(12)," "),CHAR(13)," "))="UNKNOWN",TRIM(SUBSTITUTE(SUBSTITUTE(SUBSTITUTE(SUBSTITUTE(SUBSTITUTE(SUBSTITUTE(M158,CHAR(160)," "),CHAR(9)," "),CHAR(10)," "),CHAR(11)," "),CHAR(12)," "),CHAR(13)," "))="UNRESOLVED",TRIM(SUBSTITUTE(SUBSTITUTE(SUBSTITUTE(SUBSTITUTE(SUBSTITUTE(SUBSTITUTE(N158,CHAR(160)," "),CHAR(9)," "),CHAR(10)," "),CHAR(11)," "),CHAR(12)," "),CHAR(13)," "))="UNKNOWN"),"RESOLVE_SCOPE",IF(AND(TRIM(SUBSTITUTE(SUBSTITUTE(SUBSTITUTE(SUBSTITUTE(SUBSTITUTE(SUBSTITUTE(F158,CHAR(160)," "),CHAR(9)," "),CHAR(10)," "),CHAR(11)," "),CHAR(12)," "),CHAR(13)," "))="CURRENT",OR(TRIM(SUBSTITUTE(SUBSTITUTE(SUBSTITUTE(SUBSTITUTE(SUBSTITUTE(SUBSTITUTE(H158,CHAR(160)," "),CHAR(9)," "),CHAR(10)," "),CHAR(11)," "),CHAR(12)," "),CHAR(13)," "))="MATERIAL",TRIM(SUBSTITUTE(SUBSTITUTE(SUBSTITUTE(SUBSTITUTE(SUBSTITUTE(SUBSTITUTE(J158,CHAR(160)," "),CHAR(9)," "),CHAR(10)," "),CHAR(11)," "),CHAR(12)," "),CHAR(13)," "))="MATERIAL",TRIM(SUBSTITUTE(SUBSTITUTE(SUBSTITUTE(SUBSTITUTE(SUBSTITUTE(SUBSTITUTE(L158,CHAR(160)," "),CHAR(9)," "),CHAR(10)," "),CHAR(11)," "),CHAR(12)," "),CHAR(13)," "))="MATERIAL",TRIM(SUBSTITUTE(SUBSTITUTE(SUBSTITUTE(SUBSTITUTE(SUBSTITUTE(SUBSTITUTE(N158,CHAR(160)," "),CHAR(9)," "),CHAR(10)," "),CHAR(11)," "),CHAR(12)," "),CHAR(13)," "))="MATERIAL")),"REOPEN_VIEW",IF((--(TRIM(SUBSTITUTE(SUBSTITUTE(SUBSTITUTE(SUBSTITUTE(SUBSTITUTE(SUBSTITUTE(H158,CHAR(160)," "),CHAR(9)," "),CHAR(10)," "),CHAR(11)," "),CHAR(12)," "),CHAR(13)," "))="MATERIAL")+--(TRIM(SUBSTITUTE(SUBSTITUTE(SUBSTITUTE(SUBSTITUTE(SUBSTITUTE(SUBSTITUTE(J158,CHAR(160)," "),CHAR(9)," "),CHAR(10)," "),CHAR(11)," "),CHAR(12)," "),CHAR(13)," "))="MATERIAL")+--(TRIM(SUBSTITUTE(SUBSTITUTE(SUBSTITUTE(SUBSTITUTE(SUBSTITUTE(SUBSTITUTE(L158,CHAR(160)," "),CHAR(9)," "),CHAR(10)," "),CHAR(11)," "),CHAR(12)," "),CHAR(13)," "))="MATERIAL")+--(TRIM(SUBSTITUTE(SUBSTITUTE(SUBSTITUTE(SUBSTITUTE(SUBSTITUTE(SUBSTITUTE(N158,CHAR(160)," "),CHAR(9)," "),CHAR(10)," "),CHAR(11)," "),CHAR(12)," "),CHAR(13)," "))="MATERIAL"))&gt;1,"SPLIT_MULTIPLE",IF(TRIM(SUBSTITUTE(SUBSTITUTE(SUBSTITUTE(SUBSTITUTE(SUBSTITUTE(SUBSTITUTE(H158,CHAR(160)," "),CHAR(9)," "),CHAR(10)," "),CHAR(11)," "),CHAR(12)," "),CHAR(13)," "))="MATERIAL","SPLIT_BUYER",IF(TRIM(SUBSTITUTE(SUBSTITUTE(SUBSTITUTE(SUBSTITUTE(SUBSTITUTE(SUBSTITUTE(J158,CHAR(160)," "),CHAR(9)," "),CHAR(10)," "),CHAR(11)," "),CHAR(12)," "),CHAR(13)," "))="MATERIAL","SPLIT_OFFER",IF(TRIM(SUBSTITUTE(SUBSTITUTE(SUBSTITUTE(SUBSTITUTE(SUBSTITUTE(SUBSTITUTE(L158,CHAR(160)," "),CHAR(9)," "),CHAR(10)," "),CHAR(11)," "),CHAR(12)," "),CHAR(13)," "))="MATERIAL","SPLIT_MARKET",IF(TRIM(SUBSTITUTE(SUBSTITUTE(SUBSTITUTE(SUBSTITUTE(SUBSTITUTE(SUBSTITUTE(N158,CHAR(160)," "),CHAR(9)," "),CHAR(10)," "),CHAR(11)," "),CHAR(12)," "),CHAR(13)," "))="MATERIAL","SPLIT_GEOGRAPHY","USE_ONE_VIEW")))))))))))</f>
      </c>
      <c r="R158">
        <f>IF(Q158=O158,"PASS","FAIL")</f>
      </c>
      <c r="S158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58" t="str">
        <v>Workbook formula applies — added hardening fixture</v>
      </c>
      <c r="U158" t="str">
        <v>INVALID_INPUT</v>
      </c>
      <c r="V158" t="str">
        <v>OBJECT</v>
      </c>
      <c r="W158" t="str">
        <v>Enterprise buying group</v>
      </c>
      <c r="X158" t="str">
        <v>Enterprise platform</v>
      </c>
      <c r="Y158" t="str">
        <v>Secure workflow coordination</v>
      </c>
      <c r="Z158" t="str">
        <v>EU buyers with confirmed serviceability</v>
      </c>
      <c r="AA158" t="str">
        <v>COMPLETE</v>
      </c>
      <c r="AB158" t="str">
        <v>NOT_READY_TO_PUBLISH</v>
      </c>
      <c r="AC158">
        <f>IF(OR(LEN(TRIM(SUBSTITUTE(SUBSTITUTE(SUBSTITUTE(SUBSTITUTE(SUBSTITUTE(SUBSTITUTE(W158,CHAR(160)," "),CHAR(9)," "),CHAR(10)," "),CHAR(11)," "),CHAR(12)," "),CHAR(13)," ")))=0,LEN(TRIM(SUBSTITUTE(SUBSTITUTE(SUBSTITUTE(SUBSTITUTE(SUBSTITUTE(SUBSTITUTE(X158,CHAR(160)," "),CHAR(9)," "),CHAR(10)," "),CHAR(11)," "),CHAR(12)," "),CHAR(13)," ")))=0,LEN(TRIM(SUBSTITUTE(SUBSTITUTE(SUBSTITUTE(SUBSTITUTE(SUBSTITUTE(SUBSTITUTE(Y158,CHAR(160)," "),CHAR(9)," "),CHAR(10)," "),CHAR(11)," "),CHAR(12)," "),CHAR(13)," ")))=0,LEN(TRIM(SUBSTITUTE(SUBSTITUTE(SUBSTITUTE(SUBSTITUTE(SUBSTITUTE(SUBSTITUTE(Z158,CHAR(160)," "),CHAR(9)," "),CHAR(10)," "),CHAR(11)," "),CHAR(12)," "),CHAR(13)," ")))=0),"INCOMPLETE","COMPLETE")</f>
      </c>
      <c r="AD158">
        <f>IF(AC158=AA158,"PASS","FAIL")</f>
      </c>
      <c r="AE158">
        <f>IF(OR(Q158="INVALID_INPUT",Q158="INCOMPLETE",Q158="RESOLVE_SCOPE",AC158="INCOMPLETE"),"NOT_READY_TO_PUBLISH","READY_FOR_HANDOFF")</f>
      </c>
      <c r="AF158">
        <f>IF(AE158=AB158,"PASS","FAIL")</f>
      </c>
    </row>
    <row r="159">
      <c r="A159" t="str">
        <v>HARDEN-013</v>
      </c>
      <c r="B159" t="str">
        <v>case</v>
      </c>
      <c r="C159" t="str">
        <v>Wrong-case existing view</v>
      </c>
      <c r="D159" t="str">
        <v>YES</v>
      </c>
      <c r="E159" t="str">
        <v>strategy</v>
      </c>
      <c r="F159" t="str">
        <v>none</v>
      </c>
      <c r="G159" t="str">
        <v>ESTABLISHED</v>
      </c>
      <c r="H159" t="str">
        <v>SAME</v>
      </c>
      <c r="I159" t="str">
        <v>ESTABLISHED</v>
      </c>
      <c r="J159" t="str">
        <v>SAME</v>
      </c>
      <c r="K159" t="str">
        <v>ESTABLISHED</v>
      </c>
      <c r="L159" t="str">
        <v>SAME</v>
      </c>
      <c r="M159" t="str">
        <v>ESTABLISHED</v>
      </c>
      <c r="N159" t="str">
        <v>SAME</v>
      </c>
      <c r="O159" t="str">
        <v>INVALID_INPUT</v>
      </c>
      <c r="P159" t="str"/>
      <c r="Q159">
        <f>IF(V159="OBJECT_INVALID_FIELD_TYPE","INVALID_INPUT",IF(V159&lt;&gt;"OBJECT","INCOMPLETE",IF(OR(LEN(TRIM(SUBSTITUTE(SUBSTITUTE(SUBSTITUTE(SUBSTITUTE(SUBSTITUTE(SUBSTITUTE(E159,CHAR(160)," "),CHAR(9)," "),CHAR(10)," "),CHAR(11)," "),CHAR(12)," "),CHAR(13)," ")))=0,LEN(TRIM(SUBSTITUTE(SUBSTITUTE(SUBSTITUTE(SUBSTITUTE(SUBSTITUTE(SUBSTITUTE(F159,CHAR(160)," "),CHAR(9)," "),CHAR(10)," "),CHAR(11)," "),CHAR(12)," "),CHAR(13)," ")))=0,LEN(TRIM(SUBSTITUTE(SUBSTITUTE(SUBSTITUTE(SUBSTITUTE(SUBSTITUTE(SUBSTITUTE(G159,CHAR(160)," "),CHAR(9)," "),CHAR(10)," "),CHAR(11)," "),CHAR(12)," "),CHAR(13)," ")))=0,LEN(TRIM(SUBSTITUTE(SUBSTITUTE(SUBSTITUTE(SUBSTITUTE(SUBSTITUTE(SUBSTITUTE(H159,CHAR(160)," "),CHAR(9)," "),CHAR(10)," "),CHAR(11)," "),CHAR(12)," "),CHAR(13)," ")))=0,LEN(TRIM(SUBSTITUTE(SUBSTITUTE(SUBSTITUTE(SUBSTITUTE(SUBSTITUTE(SUBSTITUTE(I159,CHAR(160)," "),CHAR(9)," "),CHAR(10)," "),CHAR(11)," "),CHAR(12)," "),CHAR(13)," ")))=0,LEN(TRIM(SUBSTITUTE(SUBSTITUTE(SUBSTITUTE(SUBSTITUTE(SUBSTITUTE(SUBSTITUTE(J159,CHAR(160)," "),CHAR(9)," "),CHAR(10)," "),CHAR(11)," "),CHAR(12)," "),CHAR(13)," ")))=0,LEN(TRIM(SUBSTITUTE(SUBSTITUTE(SUBSTITUTE(SUBSTITUTE(SUBSTITUTE(SUBSTITUTE(K159,CHAR(160)," "),CHAR(9)," "),CHAR(10)," "),CHAR(11)," "),CHAR(12)," "),CHAR(13)," ")))=0,LEN(TRIM(SUBSTITUTE(SUBSTITUTE(SUBSTITUTE(SUBSTITUTE(SUBSTITUTE(SUBSTITUTE(L159,CHAR(160)," "),CHAR(9)," "),CHAR(10)," "),CHAR(11)," "),CHAR(12)," "),CHAR(13)," ")))=0,LEN(TRIM(SUBSTITUTE(SUBSTITUTE(SUBSTITUTE(SUBSTITUTE(SUBSTITUTE(SUBSTITUTE(M159,CHAR(160)," "),CHAR(9)," "),CHAR(10)," "),CHAR(11)," "),CHAR(12)," "),CHAR(13)," ")))=0,LEN(TRIM(SUBSTITUTE(SUBSTITUTE(SUBSTITUTE(SUBSTITUTE(SUBSTITUTE(SUBSTITUTE(N159,CHAR(160)," "),CHAR(9)," "),CHAR(10)," "),CHAR(11)," "),CHAR(12)," "),CHAR(13)," ")))=0),"INCOMPLETE",IF(OR(SUMPRODUCT(--EXACT(TRIM(SUBSTITUTE(SUBSTITUTE(SUBSTITUTE(SUBSTITUTE(SUBSTITUTE(SUBSTITUTE(E159,CHAR(160)," "),CHAR(9)," "),CHAR(10)," "),CHAR(11)," "),CHAR(12)," "),CHAR(13)," ")),validation_decision_use))=0,SUMPRODUCT(--EXACT(TRIM(SUBSTITUTE(SUBSTITUTE(SUBSTITUTE(SUBSTITUTE(SUBSTITUTE(SUBSTITUTE(F159,CHAR(160)," "),CHAR(9)," "),CHAR(10)," "),CHAR(11)," "),CHAR(12)," "),CHAR(13)," ")),validation_existing_view))=0,SUMPRODUCT(--EXACT(TRIM(SUBSTITUTE(SUBSTITUTE(SUBSTITUTE(SUBSTITUTE(SUBSTITUTE(SUBSTITUTE(G159,CHAR(160)," "),CHAR(9)," "),CHAR(10)," "),CHAR(11)," "),CHAR(12)," "),CHAR(13)," ")),validation_boundary_state))=0,SUMPRODUCT(--EXACT(TRIM(SUBSTITUTE(SUBSTITUTE(SUBSTITUTE(SUBSTITUTE(SUBSTITUTE(SUBSTITUTE(H159,CHAR(160)," "),CHAR(9)," "),CHAR(10)," "),CHAR(11)," "),CHAR(12)," "),CHAR(13)," ")),validation_boundary_effect))=0,SUMPRODUCT(--EXACT(TRIM(SUBSTITUTE(SUBSTITUTE(SUBSTITUTE(SUBSTITUTE(SUBSTITUTE(SUBSTITUTE(I159,CHAR(160)," "),CHAR(9)," "),CHAR(10)," "),CHAR(11)," "),CHAR(12)," "),CHAR(13)," ")),validation_boundary_state))=0,SUMPRODUCT(--EXACT(TRIM(SUBSTITUTE(SUBSTITUTE(SUBSTITUTE(SUBSTITUTE(SUBSTITUTE(SUBSTITUTE(J159,CHAR(160)," "),CHAR(9)," "),CHAR(10)," "),CHAR(11)," "),CHAR(12)," "),CHAR(13)," ")),validation_boundary_effect))=0,SUMPRODUCT(--EXACT(TRIM(SUBSTITUTE(SUBSTITUTE(SUBSTITUTE(SUBSTITUTE(SUBSTITUTE(SUBSTITUTE(K159,CHAR(160)," "),CHAR(9)," "),CHAR(10)," "),CHAR(11)," "),CHAR(12)," "),CHAR(13)," ")),validation_boundary_state))=0,SUMPRODUCT(--EXACT(TRIM(SUBSTITUTE(SUBSTITUTE(SUBSTITUTE(SUBSTITUTE(SUBSTITUTE(SUBSTITUTE(L159,CHAR(160)," "),CHAR(9)," "),CHAR(10)," "),CHAR(11)," "),CHAR(12)," "),CHAR(13)," ")),validation_boundary_effect))=0,SUMPRODUCT(--EXACT(TRIM(SUBSTITUTE(SUBSTITUTE(SUBSTITUTE(SUBSTITUTE(SUBSTITUTE(SUBSTITUTE(M159,CHAR(160)," "),CHAR(9)," "),CHAR(10)," "),CHAR(11)," "),CHAR(12)," "),CHAR(13)," ")),validation_boundary_state))=0,SUMPRODUCT(--EXACT(TRIM(SUBSTITUTE(SUBSTITUTE(SUBSTITUTE(SUBSTITUTE(SUBSTITUTE(SUBSTITUTE(N159,CHAR(160)," "),CHAR(9)," "),CHAR(10)," "),CHAR(11)," "),CHAR(12)," "),CHAR(13)," ")),validation_boundary_effect))=0),"INVALID_INPUT",IF(OR(TRIM(SUBSTITUTE(SUBSTITUTE(SUBSTITUTE(SUBSTITUTE(SUBSTITUTE(SUBSTITUTE(G159,CHAR(160)," "),CHAR(9)," "),CHAR(10)," "),CHAR(11)," "),CHAR(12)," "),CHAR(13)," "))="UNRESOLVED",TRIM(SUBSTITUTE(SUBSTITUTE(SUBSTITUTE(SUBSTITUTE(SUBSTITUTE(SUBSTITUTE(H159,CHAR(160)," "),CHAR(9)," "),CHAR(10)," "),CHAR(11)," "),CHAR(12)," "),CHAR(13)," "))="UNKNOWN",TRIM(SUBSTITUTE(SUBSTITUTE(SUBSTITUTE(SUBSTITUTE(SUBSTITUTE(SUBSTITUTE(I159,CHAR(160)," "),CHAR(9)," "),CHAR(10)," "),CHAR(11)," "),CHAR(12)," "),CHAR(13)," "))="UNRESOLVED",TRIM(SUBSTITUTE(SUBSTITUTE(SUBSTITUTE(SUBSTITUTE(SUBSTITUTE(SUBSTITUTE(J159,CHAR(160)," "),CHAR(9)," "),CHAR(10)," "),CHAR(11)," "),CHAR(12)," "),CHAR(13)," "))="UNKNOWN",TRIM(SUBSTITUTE(SUBSTITUTE(SUBSTITUTE(SUBSTITUTE(SUBSTITUTE(SUBSTITUTE(K159,CHAR(160)," "),CHAR(9)," "),CHAR(10)," "),CHAR(11)," "),CHAR(12)," "),CHAR(13)," "))="UNRESOLVED",TRIM(SUBSTITUTE(SUBSTITUTE(SUBSTITUTE(SUBSTITUTE(SUBSTITUTE(SUBSTITUTE(L159,CHAR(160)," "),CHAR(9)," "),CHAR(10)," "),CHAR(11)," "),CHAR(12)," "),CHAR(13)," "))="UNKNOWN",TRIM(SUBSTITUTE(SUBSTITUTE(SUBSTITUTE(SUBSTITUTE(SUBSTITUTE(SUBSTITUTE(M159,CHAR(160)," "),CHAR(9)," "),CHAR(10)," "),CHAR(11)," "),CHAR(12)," "),CHAR(13)," "))="UNRESOLVED",TRIM(SUBSTITUTE(SUBSTITUTE(SUBSTITUTE(SUBSTITUTE(SUBSTITUTE(SUBSTITUTE(N159,CHAR(160)," "),CHAR(9)," "),CHAR(10)," "),CHAR(11)," "),CHAR(12)," "),CHAR(13)," "))="UNKNOWN"),"RESOLVE_SCOPE",IF(AND(TRIM(SUBSTITUTE(SUBSTITUTE(SUBSTITUTE(SUBSTITUTE(SUBSTITUTE(SUBSTITUTE(F159,CHAR(160)," "),CHAR(9)," "),CHAR(10)," "),CHAR(11)," "),CHAR(12)," "),CHAR(13)," "))="CURRENT",OR(TRIM(SUBSTITUTE(SUBSTITUTE(SUBSTITUTE(SUBSTITUTE(SUBSTITUTE(SUBSTITUTE(H159,CHAR(160)," "),CHAR(9)," "),CHAR(10)," "),CHAR(11)," "),CHAR(12)," "),CHAR(13)," "))="MATERIAL",TRIM(SUBSTITUTE(SUBSTITUTE(SUBSTITUTE(SUBSTITUTE(SUBSTITUTE(SUBSTITUTE(J159,CHAR(160)," "),CHAR(9)," "),CHAR(10)," "),CHAR(11)," "),CHAR(12)," "),CHAR(13)," "))="MATERIAL",TRIM(SUBSTITUTE(SUBSTITUTE(SUBSTITUTE(SUBSTITUTE(SUBSTITUTE(SUBSTITUTE(L159,CHAR(160)," "),CHAR(9)," "),CHAR(10)," "),CHAR(11)," "),CHAR(12)," "),CHAR(13)," "))="MATERIAL",TRIM(SUBSTITUTE(SUBSTITUTE(SUBSTITUTE(SUBSTITUTE(SUBSTITUTE(SUBSTITUTE(N159,CHAR(160)," "),CHAR(9)," "),CHAR(10)," "),CHAR(11)," "),CHAR(12)," "),CHAR(13)," "))="MATERIAL")),"REOPEN_VIEW",IF((--(TRIM(SUBSTITUTE(SUBSTITUTE(SUBSTITUTE(SUBSTITUTE(SUBSTITUTE(SUBSTITUTE(H159,CHAR(160)," "),CHAR(9)," "),CHAR(10)," "),CHAR(11)," "),CHAR(12)," "),CHAR(13)," "))="MATERIAL")+--(TRIM(SUBSTITUTE(SUBSTITUTE(SUBSTITUTE(SUBSTITUTE(SUBSTITUTE(SUBSTITUTE(J159,CHAR(160)," "),CHAR(9)," "),CHAR(10)," "),CHAR(11)," "),CHAR(12)," "),CHAR(13)," "))="MATERIAL")+--(TRIM(SUBSTITUTE(SUBSTITUTE(SUBSTITUTE(SUBSTITUTE(SUBSTITUTE(SUBSTITUTE(L159,CHAR(160)," "),CHAR(9)," "),CHAR(10)," "),CHAR(11)," "),CHAR(12)," "),CHAR(13)," "))="MATERIAL")+--(TRIM(SUBSTITUTE(SUBSTITUTE(SUBSTITUTE(SUBSTITUTE(SUBSTITUTE(SUBSTITUTE(N159,CHAR(160)," "),CHAR(9)," "),CHAR(10)," "),CHAR(11)," "),CHAR(12)," "),CHAR(13)," "))="MATERIAL"))&gt;1,"SPLIT_MULTIPLE",IF(TRIM(SUBSTITUTE(SUBSTITUTE(SUBSTITUTE(SUBSTITUTE(SUBSTITUTE(SUBSTITUTE(H159,CHAR(160)," "),CHAR(9)," "),CHAR(10)," "),CHAR(11)," "),CHAR(12)," "),CHAR(13)," "))="MATERIAL","SPLIT_BUYER",IF(TRIM(SUBSTITUTE(SUBSTITUTE(SUBSTITUTE(SUBSTITUTE(SUBSTITUTE(SUBSTITUTE(J159,CHAR(160)," "),CHAR(9)," "),CHAR(10)," "),CHAR(11)," "),CHAR(12)," "),CHAR(13)," "))="MATERIAL","SPLIT_OFFER",IF(TRIM(SUBSTITUTE(SUBSTITUTE(SUBSTITUTE(SUBSTITUTE(SUBSTITUTE(SUBSTITUTE(L159,CHAR(160)," "),CHAR(9)," "),CHAR(10)," "),CHAR(11)," "),CHAR(12)," "),CHAR(13)," "))="MATERIAL","SPLIT_MARKET",IF(TRIM(SUBSTITUTE(SUBSTITUTE(SUBSTITUTE(SUBSTITUTE(SUBSTITUTE(SUBSTITUTE(N159,CHAR(160)," "),CHAR(9)," "),CHAR(10)," "),CHAR(11)," "),CHAR(12)," "),CHAR(13)," "))="MATERIAL","SPLIT_GEOGRAPHY","USE_ONE_VIEW")))))))))))</f>
      </c>
      <c r="R159">
        <f>IF(Q159=O159,"PASS","FAIL")</f>
      </c>
      <c r="S159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59" t="str">
        <v>Workbook formula applies — added hardening fixture</v>
      </c>
      <c r="U159" t="str">
        <v>INVALID_INPUT</v>
      </c>
      <c r="V159" t="str">
        <v>OBJECT</v>
      </c>
      <c r="W159" t="str">
        <v>Enterprise buying group</v>
      </c>
      <c r="X159" t="str">
        <v>Enterprise platform</v>
      </c>
      <c r="Y159" t="str">
        <v>Secure workflow coordination</v>
      </c>
      <c r="Z159" t="str">
        <v>EU buyers with confirmed serviceability</v>
      </c>
      <c r="AA159" t="str">
        <v>COMPLETE</v>
      </c>
      <c r="AB159" t="str">
        <v>NOT_READY_TO_PUBLISH</v>
      </c>
      <c r="AC159">
        <f>IF(OR(LEN(TRIM(SUBSTITUTE(SUBSTITUTE(SUBSTITUTE(SUBSTITUTE(SUBSTITUTE(SUBSTITUTE(W159,CHAR(160)," "),CHAR(9)," "),CHAR(10)," "),CHAR(11)," "),CHAR(12)," "),CHAR(13)," ")))=0,LEN(TRIM(SUBSTITUTE(SUBSTITUTE(SUBSTITUTE(SUBSTITUTE(SUBSTITUTE(SUBSTITUTE(X159,CHAR(160)," "),CHAR(9)," "),CHAR(10)," "),CHAR(11)," "),CHAR(12)," "),CHAR(13)," ")))=0,LEN(TRIM(SUBSTITUTE(SUBSTITUTE(SUBSTITUTE(SUBSTITUTE(SUBSTITUTE(SUBSTITUTE(Y159,CHAR(160)," "),CHAR(9)," "),CHAR(10)," "),CHAR(11)," "),CHAR(12)," "),CHAR(13)," ")))=0,LEN(TRIM(SUBSTITUTE(SUBSTITUTE(SUBSTITUTE(SUBSTITUTE(SUBSTITUTE(SUBSTITUTE(Z159,CHAR(160)," "),CHAR(9)," "),CHAR(10)," "),CHAR(11)," "),CHAR(12)," "),CHAR(13)," ")))=0),"INCOMPLETE","COMPLETE")</f>
      </c>
      <c r="AD159">
        <f>IF(AC159=AA159,"PASS","FAIL")</f>
      </c>
      <c r="AE159">
        <f>IF(OR(Q159="INVALID_INPUT",Q159="INCOMPLETE",Q159="RESOLVE_SCOPE",AC159="INCOMPLETE"),"NOT_READY_TO_PUBLISH","READY_FOR_HANDOFF")</f>
      </c>
      <c r="AF159">
        <f>IF(AE159=AB159,"PASS","FAIL")</f>
      </c>
    </row>
    <row r="160">
      <c r="A160" t="str">
        <v>HARDEN-014</v>
      </c>
      <c r="B160" t="str">
        <v>case</v>
      </c>
      <c r="C160" t="str">
        <v>Wrong-case boundary state</v>
      </c>
      <c r="D160" t="str">
        <v>YES</v>
      </c>
      <c r="E160" t="str">
        <v>strategy</v>
      </c>
      <c r="F160" t="str">
        <v>NONE</v>
      </c>
      <c r="G160" t="str">
        <v>established</v>
      </c>
      <c r="H160" t="str">
        <v>SAME</v>
      </c>
      <c r="I160" t="str">
        <v>ESTABLISHED</v>
      </c>
      <c r="J160" t="str">
        <v>SAME</v>
      </c>
      <c r="K160" t="str">
        <v>ESTABLISHED</v>
      </c>
      <c r="L160" t="str">
        <v>SAME</v>
      </c>
      <c r="M160" t="str">
        <v>ESTABLISHED</v>
      </c>
      <c r="N160" t="str">
        <v>SAME</v>
      </c>
      <c r="O160" t="str">
        <v>INVALID_INPUT</v>
      </c>
      <c r="P160" t="str"/>
      <c r="Q160">
        <f>IF(V160="OBJECT_INVALID_FIELD_TYPE","INVALID_INPUT",IF(V160&lt;&gt;"OBJECT","INCOMPLETE",IF(OR(LEN(TRIM(SUBSTITUTE(SUBSTITUTE(SUBSTITUTE(SUBSTITUTE(SUBSTITUTE(SUBSTITUTE(E160,CHAR(160)," "),CHAR(9)," "),CHAR(10)," "),CHAR(11)," "),CHAR(12)," "),CHAR(13)," ")))=0,LEN(TRIM(SUBSTITUTE(SUBSTITUTE(SUBSTITUTE(SUBSTITUTE(SUBSTITUTE(SUBSTITUTE(F160,CHAR(160)," "),CHAR(9)," "),CHAR(10)," "),CHAR(11)," "),CHAR(12)," "),CHAR(13)," ")))=0,LEN(TRIM(SUBSTITUTE(SUBSTITUTE(SUBSTITUTE(SUBSTITUTE(SUBSTITUTE(SUBSTITUTE(G160,CHAR(160)," "),CHAR(9)," "),CHAR(10)," "),CHAR(11)," "),CHAR(12)," "),CHAR(13)," ")))=0,LEN(TRIM(SUBSTITUTE(SUBSTITUTE(SUBSTITUTE(SUBSTITUTE(SUBSTITUTE(SUBSTITUTE(H160,CHAR(160)," "),CHAR(9)," "),CHAR(10)," "),CHAR(11)," "),CHAR(12)," "),CHAR(13)," ")))=0,LEN(TRIM(SUBSTITUTE(SUBSTITUTE(SUBSTITUTE(SUBSTITUTE(SUBSTITUTE(SUBSTITUTE(I160,CHAR(160)," "),CHAR(9)," "),CHAR(10)," "),CHAR(11)," "),CHAR(12)," "),CHAR(13)," ")))=0,LEN(TRIM(SUBSTITUTE(SUBSTITUTE(SUBSTITUTE(SUBSTITUTE(SUBSTITUTE(SUBSTITUTE(J160,CHAR(160)," "),CHAR(9)," "),CHAR(10)," "),CHAR(11)," "),CHAR(12)," "),CHAR(13)," ")))=0,LEN(TRIM(SUBSTITUTE(SUBSTITUTE(SUBSTITUTE(SUBSTITUTE(SUBSTITUTE(SUBSTITUTE(K160,CHAR(160)," "),CHAR(9)," "),CHAR(10)," "),CHAR(11)," "),CHAR(12)," "),CHAR(13)," ")))=0,LEN(TRIM(SUBSTITUTE(SUBSTITUTE(SUBSTITUTE(SUBSTITUTE(SUBSTITUTE(SUBSTITUTE(L160,CHAR(160)," "),CHAR(9)," "),CHAR(10)," "),CHAR(11)," "),CHAR(12)," "),CHAR(13)," ")))=0,LEN(TRIM(SUBSTITUTE(SUBSTITUTE(SUBSTITUTE(SUBSTITUTE(SUBSTITUTE(SUBSTITUTE(M160,CHAR(160)," "),CHAR(9)," "),CHAR(10)," "),CHAR(11)," "),CHAR(12)," "),CHAR(13)," ")))=0,LEN(TRIM(SUBSTITUTE(SUBSTITUTE(SUBSTITUTE(SUBSTITUTE(SUBSTITUTE(SUBSTITUTE(N160,CHAR(160)," "),CHAR(9)," "),CHAR(10)," "),CHAR(11)," "),CHAR(12)," "),CHAR(13)," ")))=0),"INCOMPLETE",IF(OR(SUMPRODUCT(--EXACT(TRIM(SUBSTITUTE(SUBSTITUTE(SUBSTITUTE(SUBSTITUTE(SUBSTITUTE(SUBSTITUTE(E160,CHAR(160)," "),CHAR(9)," "),CHAR(10)," "),CHAR(11)," "),CHAR(12)," "),CHAR(13)," ")),validation_decision_use))=0,SUMPRODUCT(--EXACT(TRIM(SUBSTITUTE(SUBSTITUTE(SUBSTITUTE(SUBSTITUTE(SUBSTITUTE(SUBSTITUTE(F160,CHAR(160)," "),CHAR(9)," "),CHAR(10)," "),CHAR(11)," "),CHAR(12)," "),CHAR(13)," ")),validation_existing_view))=0,SUMPRODUCT(--EXACT(TRIM(SUBSTITUTE(SUBSTITUTE(SUBSTITUTE(SUBSTITUTE(SUBSTITUTE(SUBSTITUTE(G160,CHAR(160)," "),CHAR(9)," "),CHAR(10)," "),CHAR(11)," "),CHAR(12)," "),CHAR(13)," ")),validation_boundary_state))=0,SUMPRODUCT(--EXACT(TRIM(SUBSTITUTE(SUBSTITUTE(SUBSTITUTE(SUBSTITUTE(SUBSTITUTE(SUBSTITUTE(H160,CHAR(160)," "),CHAR(9)," "),CHAR(10)," "),CHAR(11)," "),CHAR(12)," "),CHAR(13)," ")),validation_boundary_effect))=0,SUMPRODUCT(--EXACT(TRIM(SUBSTITUTE(SUBSTITUTE(SUBSTITUTE(SUBSTITUTE(SUBSTITUTE(SUBSTITUTE(I160,CHAR(160)," "),CHAR(9)," "),CHAR(10)," "),CHAR(11)," "),CHAR(12)," "),CHAR(13)," ")),validation_boundary_state))=0,SUMPRODUCT(--EXACT(TRIM(SUBSTITUTE(SUBSTITUTE(SUBSTITUTE(SUBSTITUTE(SUBSTITUTE(SUBSTITUTE(J160,CHAR(160)," "),CHAR(9)," "),CHAR(10)," "),CHAR(11)," "),CHAR(12)," "),CHAR(13)," ")),validation_boundary_effect))=0,SUMPRODUCT(--EXACT(TRIM(SUBSTITUTE(SUBSTITUTE(SUBSTITUTE(SUBSTITUTE(SUBSTITUTE(SUBSTITUTE(K160,CHAR(160)," "),CHAR(9)," "),CHAR(10)," "),CHAR(11)," "),CHAR(12)," "),CHAR(13)," ")),validation_boundary_state))=0,SUMPRODUCT(--EXACT(TRIM(SUBSTITUTE(SUBSTITUTE(SUBSTITUTE(SUBSTITUTE(SUBSTITUTE(SUBSTITUTE(L160,CHAR(160)," "),CHAR(9)," "),CHAR(10)," "),CHAR(11)," "),CHAR(12)," "),CHAR(13)," ")),validation_boundary_effect))=0,SUMPRODUCT(--EXACT(TRIM(SUBSTITUTE(SUBSTITUTE(SUBSTITUTE(SUBSTITUTE(SUBSTITUTE(SUBSTITUTE(M160,CHAR(160)," "),CHAR(9)," "),CHAR(10)," "),CHAR(11)," "),CHAR(12)," "),CHAR(13)," ")),validation_boundary_state))=0,SUMPRODUCT(--EXACT(TRIM(SUBSTITUTE(SUBSTITUTE(SUBSTITUTE(SUBSTITUTE(SUBSTITUTE(SUBSTITUTE(N160,CHAR(160)," "),CHAR(9)," "),CHAR(10)," "),CHAR(11)," "),CHAR(12)," "),CHAR(13)," ")),validation_boundary_effect))=0),"INVALID_INPUT",IF(OR(TRIM(SUBSTITUTE(SUBSTITUTE(SUBSTITUTE(SUBSTITUTE(SUBSTITUTE(SUBSTITUTE(G160,CHAR(160)," "),CHAR(9)," "),CHAR(10)," "),CHAR(11)," "),CHAR(12)," "),CHAR(13)," "))="UNRESOLVED",TRIM(SUBSTITUTE(SUBSTITUTE(SUBSTITUTE(SUBSTITUTE(SUBSTITUTE(SUBSTITUTE(H160,CHAR(160)," "),CHAR(9)," "),CHAR(10)," "),CHAR(11)," "),CHAR(12)," "),CHAR(13)," "))="UNKNOWN",TRIM(SUBSTITUTE(SUBSTITUTE(SUBSTITUTE(SUBSTITUTE(SUBSTITUTE(SUBSTITUTE(I160,CHAR(160)," "),CHAR(9)," "),CHAR(10)," "),CHAR(11)," "),CHAR(12)," "),CHAR(13)," "))="UNRESOLVED",TRIM(SUBSTITUTE(SUBSTITUTE(SUBSTITUTE(SUBSTITUTE(SUBSTITUTE(SUBSTITUTE(J160,CHAR(160)," "),CHAR(9)," "),CHAR(10)," "),CHAR(11)," "),CHAR(12)," "),CHAR(13)," "))="UNKNOWN",TRIM(SUBSTITUTE(SUBSTITUTE(SUBSTITUTE(SUBSTITUTE(SUBSTITUTE(SUBSTITUTE(K160,CHAR(160)," "),CHAR(9)," "),CHAR(10)," "),CHAR(11)," "),CHAR(12)," "),CHAR(13)," "))="UNRESOLVED",TRIM(SUBSTITUTE(SUBSTITUTE(SUBSTITUTE(SUBSTITUTE(SUBSTITUTE(SUBSTITUTE(L160,CHAR(160)," "),CHAR(9)," "),CHAR(10)," "),CHAR(11)," "),CHAR(12)," "),CHAR(13)," "))="UNKNOWN",TRIM(SUBSTITUTE(SUBSTITUTE(SUBSTITUTE(SUBSTITUTE(SUBSTITUTE(SUBSTITUTE(M160,CHAR(160)," "),CHAR(9)," "),CHAR(10)," "),CHAR(11)," "),CHAR(12)," "),CHAR(13)," "))="UNRESOLVED",TRIM(SUBSTITUTE(SUBSTITUTE(SUBSTITUTE(SUBSTITUTE(SUBSTITUTE(SUBSTITUTE(N160,CHAR(160)," "),CHAR(9)," "),CHAR(10)," "),CHAR(11)," "),CHAR(12)," "),CHAR(13)," "))="UNKNOWN"),"RESOLVE_SCOPE",IF(AND(TRIM(SUBSTITUTE(SUBSTITUTE(SUBSTITUTE(SUBSTITUTE(SUBSTITUTE(SUBSTITUTE(F160,CHAR(160)," "),CHAR(9)," "),CHAR(10)," "),CHAR(11)," "),CHAR(12)," "),CHAR(13)," "))="CURRENT",OR(TRIM(SUBSTITUTE(SUBSTITUTE(SUBSTITUTE(SUBSTITUTE(SUBSTITUTE(SUBSTITUTE(H160,CHAR(160)," "),CHAR(9)," "),CHAR(10)," "),CHAR(11)," "),CHAR(12)," "),CHAR(13)," "))="MATERIAL",TRIM(SUBSTITUTE(SUBSTITUTE(SUBSTITUTE(SUBSTITUTE(SUBSTITUTE(SUBSTITUTE(J160,CHAR(160)," "),CHAR(9)," "),CHAR(10)," "),CHAR(11)," "),CHAR(12)," "),CHAR(13)," "))="MATERIAL",TRIM(SUBSTITUTE(SUBSTITUTE(SUBSTITUTE(SUBSTITUTE(SUBSTITUTE(SUBSTITUTE(L160,CHAR(160)," "),CHAR(9)," "),CHAR(10)," "),CHAR(11)," "),CHAR(12)," "),CHAR(13)," "))="MATERIAL",TRIM(SUBSTITUTE(SUBSTITUTE(SUBSTITUTE(SUBSTITUTE(SUBSTITUTE(SUBSTITUTE(N160,CHAR(160)," "),CHAR(9)," "),CHAR(10)," "),CHAR(11)," "),CHAR(12)," "),CHAR(13)," "))="MATERIAL")),"REOPEN_VIEW",IF((--(TRIM(SUBSTITUTE(SUBSTITUTE(SUBSTITUTE(SUBSTITUTE(SUBSTITUTE(SUBSTITUTE(H160,CHAR(160)," "),CHAR(9)," "),CHAR(10)," "),CHAR(11)," "),CHAR(12)," "),CHAR(13)," "))="MATERIAL")+--(TRIM(SUBSTITUTE(SUBSTITUTE(SUBSTITUTE(SUBSTITUTE(SUBSTITUTE(SUBSTITUTE(J160,CHAR(160)," "),CHAR(9)," "),CHAR(10)," "),CHAR(11)," "),CHAR(12)," "),CHAR(13)," "))="MATERIAL")+--(TRIM(SUBSTITUTE(SUBSTITUTE(SUBSTITUTE(SUBSTITUTE(SUBSTITUTE(SUBSTITUTE(L160,CHAR(160)," "),CHAR(9)," "),CHAR(10)," "),CHAR(11)," "),CHAR(12)," "),CHAR(13)," "))="MATERIAL")+--(TRIM(SUBSTITUTE(SUBSTITUTE(SUBSTITUTE(SUBSTITUTE(SUBSTITUTE(SUBSTITUTE(N160,CHAR(160)," "),CHAR(9)," "),CHAR(10)," "),CHAR(11)," "),CHAR(12)," "),CHAR(13)," "))="MATERIAL"))&gt;1,"SPLIT_MULTIPLE",IF(TRIM(SUBSTITUTE(SUBSTITUTE(SUBSTITUTE(SUBSTITUTE(SUBSTITUTE(SUBSTITUTE(H160,CHAR(160)," "),CHAR(9)," "),CHAR(10)," "),CHAR(11)," "),CHAR(12)," "),CHAR(13)," "))="MATERIAL","SPLIT_BUYER",IF(TRIM(SUBSTITUTE(SUBSTITUTE(SUBSTITUTE(SUBSTITUTE(SUBSTITUTE(SUBSTITUTE(J160,CHAR(160)," "),CHAR(9)," "),CHAR(10)," "),CHAR(11)," "),CHAR(12)," "),CHAR(13)," "))="MATERIAL","SPLIT_OFFER",IF(TRIM(SUBSTITUTE(SUBSTITUTE(SUBSTITUTE(SUBSTITUTE(SUBSTITUTE(SUBSTITUTE(L160,CHAR(160)," "),CHAR(9)," "),CHAR(10)," "),CHAR(11)," "),CHAR(12)," "),CHAR(13)," "))="MATERIAL","SPLIT_MARKET",IF(TRIM(SUBSTITUTE(SUBSTITUTE(SUBSTITUTE(SUBSTITUTE(SUBSTITUTE(SUBSTITUTE(N160,CHAR(160)," "),CHAR(9)," "),CHAR(10)," "),CHAR(11)," "),CHAR(12)," "),CHAR(13)," "))="MATERIAL","SPLIT_GEOGRAPHY","USE_ONE_VIEW")))))))))))</f>
      </c>
      <c r="R160">
        <f>IF(Q160=O160,"PASS","FAIL")</f>
      </c>
      <c r="S160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60" t="str">
        <v>Workbook formula applies — added hardening fixture</v>
      </c>
      <c r="U160" t="str">
        <v>INVALID_INPUT</v>
      </c>
      <c r="V160" t="str">
        <v>OBJECT</v>
      </c>
      <c r="W160" t="str">
        <v>Enterprise buying group</v>
      </c>
      <c r="X160" t="str">
        <v>Enterprise platform</v>
      </c>
      <c r="Y160" t="str">
        <v>Secure workflow coordination</v>
      </c>
      <c r="Z160" t="str">
        <v>EU buyers with confirmed serviceability</v>
      </c>
      <c r="AA160" t="str">
        <v>COMPLETE</v>
      </c>
      <c r="AB160" t="str">
        <v>NOT_READY_TO_PUBLISH</v>
      </c>
      <c r="AC160">
        <f>IF(OR(LEN(TRIM(SUBSTITUTE(SUBSTITUTE(SUBSTITUTE(SUBSTITUTE(SUBSTITUTE(SUBSTITUTE(W160,CHAR(160)," "),CHAR(9)," "),CHAR(10)," "),CHAR(11)," "),CHAR(12)," "),CHAR(13)," ")))=0,LEN(TRIM(SUBSTITUTE(SUBSTITUTE(SUBSTITUTE(SUBSTITUTE(SUBSTITUTE(SUBSTITUTE(X160,CHAR(160)," "),CHAR(9)," "),CHAR(10)," "),CHAR(11)," "),CHAR(12)," "),CHAR(13)," ")))=0,LEN(TRIM(SUBSTITUTE(SUBSTITUTE(SUBSTITUTE(SUBSTITUTE(SUBSTITUTE(SUBSTITUTE(Y160,CHAR(160)," "),CHAR(9)," "),CHAR(10)," "),CHAR(11)," "),CHAR(12)," "),CHAR(13)," ")))=0,LEN(TRIM(SUBSTITUTE(SUBSTITUTE(SUBSTITUTE(SUBSTITUTE(SUBSTITUTE(SUBSTITUTE(Z160,CHAR(160)," "),CHAR(9)," "),CHAR(10)," "),CHAR(11)," "),CHAR(12)," "),CHAR(13)," ")))=0),"INCOMPLETE","COMPLETE")</f>
      </c>
      <c r="AD160">
        <f>IF(AC160=AA160,"PASS","FAIL")</f>
      </c>
      <c r="AE160">
        <f>IF(OR(Q160="INVALID_INPUT",Q160="INCOMPLETE",Q160="RESOLVE_SCOPE",AC160="INCOMPLETE"),"NOT_READY_TO_PUBLISH","READY_FOR_HANDOFF")</f>
      </c>
      <c r="AF160">
        <f>IF(AE160=AB160,"PASS","FAIL")</f>
      </c>
    </row>
    <row r="161">
      <c r="A161" t="str">
        <v>HARDEN-015</v>
      </c>
      <c r="B161" t="str">
        <v>case</v>
      </c>
      <c r="C161" t="str">
        <v>Wrong-case boundary effect</v>
      </c>
      <c r="D161" t="str">
        <v>YES</v>
      </c>
      <c r="E161" t="str">
        <v>strategy</v>
      </c>
      <c r="F161" t="str">
        <v>NONE</v>
      </c>
      <c r="G161" t="str">
        <v>ESTABLISHED</v>
      </c>
      <c r="H161" t="str">
        <v>same</v>
      </c>
      <c r="I161" t="str">
        <v>ESTABLISHED</v>
      </c>
      <c r="J161" t="str">
        <v>SAME</v>
      </c>
      <c r="K161" t="str">
        <v>ESTABLISHED</v>
      </c>
      <c r="L161" t="str">
        <v>SAME</v>
      </c>
      <c r="M161" t="str">
        <v>ESTABLISHED</v>
      </c>
      <c r="N161" t="str">
        <v>SAME</v>
      </c>
      <c r="O161" t="str">
        <v>INVALID_INPUT</v>
      </c>
      <c r="P161" t="str"/>
      <c r="Q161">
        <f>IF(V161="OBJECT_INVALID_FIELD_TYPE","INVALID_INPUT",IF(V161&lt;&gt;"OBJECT","INCOMPLETE",IF(OR(LEN(TRIM(SUBSTITUTE(SUBSTITUTE(SUBSTITUTE(SUBSTITUTE(SUBSTITUTE(SUBSTITUTE(E161,CHAR(160)," "),CHAR(9)," "),CHAR(10)," "),CHAR(11)," "),CHAR(12)," "),CHAR(13)," ")))=0,LEN(TRIM(SUBSTITUTE(SUBSTITUTE(SUBSTITUTE(SUBSTITUTE(SUBSTITUTE(SUBSTITUTE(F161,CHAR(160)," "),CHAR(9)," "),CHAR(10)," "),CHAR(11)," "),CHAR(12)," "),CHAR(13)," ")))=0,LEN(TRIM(SUBSTITUTE(SUBSTITUTE(SUBSTITUTE(SUBSTITUTE(SUBSTITUTE(SUBSTITUTE(G161,CHAR(160)," "),CHAR(9)," "),CHAR(10)," "),CHAR(11)," "),CHAR(12)," "),CHAR(13)," ")))=0,LEN(TRIM(SUBSTITUTE(SUBSTITUTE(SUBSTITUTE(SUBSTITUTE(SUBSTITUTE(SUBSTITUTE(H161,CHAR(160)," "),CHAR(9)," "),CHAR(10)," "),CHAR(11)," "),CHAR(12)," "),CHAR(13)," ")))=0,LEN(TRIM(SUBSTITUTE(SUBSTITUTE(SUBSTITUTE(SUBSTITUTE(SUBSTITUTE(SUBSTITUTE(I161,CHAR(160)," "),CHAR(9)," "),CHAR(10)," "),CHAR(11)," "),CHAR(12)," "),CHAR(13)," ")))=0,LEN(TRIM(SUBSTITUTE(SUBSTITUTE(SUBSTITUTE(SUBSTITUTE(SUBSTITUTE(SUBSTITUTE(J161,CHAR(160)," "),CHAR(9)," "),CHAR(10)," "),CHAR(11)," "),CHAR(12)," "),CHAR(13)," ")))=0,LEN(TRIM(SUBSTITUTE(SUBSTITUTE(SUBSTITUTE(SUBSTITUTE(SUBSTITUTE(SUBSTITUTE(K161,CHAR(160)," "),CHAR(9)," "),CHAR(10)," "),CHAR(11)," "),CHAR(12)," "),CHAR(13)," ")))=0,LEN(TRIM(SUBSTITUTE(SUBSTITUTE(SUBSTITUTE(SUBSTITUTE(SUBSTITUTE(SUBSTITUTE(L161,CHAR(160)," "),CHAR(9)," "),CHAR(10)," "),CHAR(11)," "),CHAR(12)," "),CHAR(13)," ")))=0,LEN(TRIM(SUBSTITUTE(SUBSTITUTE(SUBSTITUTE(SUBSTITUTE(SUBSTITUTE(SUBSTITUTE(M161,CHAR(160)," "),CHAR(9)," "),CHAR(10)," "),CHAR(11)," "),CHAR(12)," "),CHAR(13)," ")))=0,LEN(TRIM(SUBSTITUTE(SUBSTITUTE(SUBSTITUTE(SUBSTITUTE(SUBSTITUTE(SUBSTITUTE(N161,CHAR(160)," "),CHAR(9)," "),CHAR(10)," "),CHAR(11)," "),CHAR(12)," "),CHAR(13)," ")))=0),"INCOMPLETE",IF(OR(SUMPRODUCT(--EXACT(TRIM(SUBSTITUTE(SUBSTITUTE(SUBSTITUTE(SUBSTITUTE(SUBSTITUTE(SUBSTITUTE(E161,CHAR(160)," "),CHAR(9)," "),CHAR(10)," "),CHAR(11)," "),CHAR(12)," "),CHAR(13)," ")),validation_decision_use))=0,SUMPRODUCT(--EXACT(TRIM(SUBSTITUTE(SUBSTITUTE(SUBSTITUTE(SUBSTITUTE(SUBSTITUTE(SUBSTITUTE(F161,CHAR(160)," "),CHAR(9)," "),CHAR(10)," "),CHAR(11)," "),CHAR(12)," "),CHAR(13)," ")),validation_existing_view))=0,SUMPRODUCT(--EXACT(TRIM(SUBSTITUTE(SUBSTITUTE(SUBSTITUTE(SUBSTITUTE(SUBSTITUTE(SUBSTITUTE(G161,CHAR(160)," "),CHAR(9)," "),CHAR(10)," "),CHAR(11)," "),CHAR(12)," "),CHAR(13)," ")),validation_boundary_state))=0,SUMPRODUCT(--EXACT(TRIM(SUBSTITUTE(SUBSTITUTE(SUBSTITUTE(SUBSTITUTE(SUBSTITUTE(SUBSTITUTE(H161,CHAR(160)," "),CHAR(9)," "),CHAR(10)," "),CHAR(11)," "),CHAR(12)," "),CHAR(13)," ")),validation_boundary_effect))=0,SUMPRODUCT(--EXACT(TRIM(SUBSTITUTE(SUBSTITUTE(SUBSTITUTE(SUBSTITUTE(SUBSTITUTE(SUBSTITUTE(I161,CHAR(160)," "),CHAR(9)," "),CHAR(10)," "),CHAR(11)," "),CHAR(12)," "),CHAR(13)," ")),validation_boundary_state))=0,SUMPRODUCT(--EXACT(TRIM(SUBSTITUTE(SUBSTITUTE(SUBSTITUTE(SUBSTITUTE(SUBSTITUTE(SUBSTITUTE(J161,CHAR(160)," "),CHAR(9)," "),CHAR(10)," "),CHAR(11)," "),CHAR(12)," "),CHAR(13)," ")),validation_boundary_effect))=0,SUMPRODUCT(--EXACT(TRIM(SUBSTITUTE(SUBSTITUTE(SUBSTITUTE(SUBSTITUTE(SUBSTITUTE(SUBSTITUTE(K161,CHAR(160)," "),CHAR(9)," "),CHAR(10)," "),CHAR(11)," "),CHAR(12)," "),CHAR(13)," ")),validation_boundary_state))=0,SUMPRODUCT(--EXACT(TRIM(SUBSTITUTE(SUBSTITUTE(SUBSTITUTE(SUBSTITUTE(SUBSTITUTE(SUBSTITUTE(L161,CHAR(160)," "),CHAR(9)," "),CHAR(10)," "),CHAR(11)," "),CHAR(12)," "),CHAR(13)," ")),validation_boundary_effect))=0,SUMPRODUCT(--EXACT(TRIM(SUBSTITUTE(SUBSTITUTE(SUBSTITUTE(SUBSTITUTE(SUBSTITUTE(SUBSTITUTE(M161,CHAR(160)," "),CHAR(9)," "),CHAR(10)," "),CHAR(11)," "),CHAR(12)," "),CHAR(13)," ")),validation_boundary_state))=0,SUMPRODUCT(--EXACT(TRIM(SUBSTITUTE(SUBSTITUTE(SUBSTITUTE(SUBSTITUTE(SUBSTITUTE(SUBSTITUTE(N161,CHAR(160)," "),CHAR(9)," "),CHAR(10)," "),CHAR(11)," "),CHAR(12)," "),CHAR(13)," ")),validation_boundary_effect))=0),"INVALID_INPUT",IF(OR(TRIM(SUBSTITUTE(SUBSTITUTE(SUBSTITUTE(SUBSTITUTE(SUBSTITUTE(SUBSTITUTE(G161,CHAR(160)," "),CHAR(9)," "),CHAR(10)," "),CHAR(11)," "),CHAR(12)," "),CHAR(13)," "))="UNRESOLVED",TRIM(SUBSTITUTE(SUBSTITUTE(SUBSTITUTE(SUBSTITUTE(SUBSTITUTE(SUBSTITUTE(H161,CHAR(160)," "),CHAR(9)," "),CHAR(10)," "),CHAR(11)," "),CHAR(12)," "),CHAR(13)," "))="UNKNOWN",TRIM(SUBSTITUTE(SUBSTITUTE(SUBSTITUTE(SUBSTITUTE(SUBSTITUTE(SUBSTITUTE(I161,CHAR(160)," "),CHAR(9)," "),CHAR(10)," "),CHAR(11)," "),CHAR(12)," "),CHAR(13)," "))="UNRESOLVED",TRIM(SUBSTITUTE(SUBSTITUTE(SUBSTITUTE(SUBSTITUTE(SUBSTITUTE(SUBSTITUTE(J161,CHAR(160)," "),CHAR(9)," "),CHAR(10)," "),CHAR(11)," "),CHAR(12)," "),CHAR(13)," "))="UNKNOWN",TRIM(SUBSTITUTE(SUBSTITUTE(SUBSTITUTE(SUBSTITUTE(SUBSTITUTE(SUBSTITUTE(K161,CHAR(160)," "),CHAR(9)," "),CHAR(10)," "),CHAR(11)," "),CHAR(12)," "),CHAR(13)," "))="UNRESOLVED",TRIM(SUBSTITUTE(SUBSTITUTE(SUBSTITUTE(SUBSTITUTE(SUBSTITUTE(SUBSTITUTE(L161,CHAR(160)," "),CHAR(9)," "),CHAR(10)," "),CHAR(11)," "),CHAR(12)," "),CHAR(13)," "))="UNKNOWN",TRIM(SUBSTITUTE(SUBSTITUTE(SUBSTITUTE(SUBSTITUTE(SUBSTITUTE(SUBSTITUTE(M161,CHAR(160)," "),CHAR(9)," "),CHAR(10)," "),CHAR(11)," "),CHAR(12)," "),CHAR(13)," "))="UNRESOLVED",TRIM(SUBSTITUTE(SUBSTITUTE(SUBSTITUTE(SUBSTITUTE(SUBSTITUTE(SUBSTITUTE(N161,CHAR(160)," "),CHAR(9)," "),CHAR(10)," "),CHAR(11)," "),CHAR(12)," "),CHAR(13)," "))="UNKNOWN"),"RESOLVE_SCOPE",IF(AND(TRIM(SUBSTITUTE(SUBSTITUTE(SUBSTITUTE(SUBSTITUTE(SUBSTITUTE(SUBSTITUTE(F161,CHAR(160)," "),CHAR(9)," "),CHAR(10)," "),CHAR(11)," "),CHAR(12)," "),CHAR(13)," "))="CURRENT",OR(TRIM(SUBSTITUTE(SUBSTITUTE(SUBSTITUTE(SUBSTITUTE(SUBSTITUTE(SUBSTITUTE(H161,CHAR(160)," "),CHAR(9)," "),CHAR(10)," "),CHAR(11)," "),CHAR(12)," "),CHAR(13)," "))="MATERIAL",TRIM(SUBSTITUTE(SUBSTITUTE(SUBSTITUTE(SUBSTITUTE(SUBSTITUTE(SUBSTITUTE(J161,CHAR(160)," "),CHAR(9)," "),CHAR(10)," "),CHAR(11)," "),CHAR(12)," "),CHAR(13)," "))="MATERIAL",TRIM(SUBSTITUTE(SUBSTITUTE(SUBSTITUTE(SUBSTITUTE(SUBSTITUTE(SUBSTITUTE(L161,CHAR(160)," "),CHAR(9)," "),CHAR(10)," "),CHAR(11)," "),CHAR(12)," "),CHAR(13)," "))="MATERIAL",TRIM(SUBSTITUTE(SUBSTITUTE(SUBSTITUTE(SUBSTITUTE(SUBSTITUTE(SUBSTITUTE(N161,CHAR(160)," "),CHAR(9)," "),CHAR(10)," "),CHAR(11)," "),CHAR(12)," "),CHAR(13)," "))="MATERIAL")),"REOPEN_VIEW",IF((--(TRIM(SUBSTITUTE(SUBSTITUTE(SUBSTITUTE(SUBSTITUTE(SUBSTITUTE(SUBSTITUTE(H161,CHAR(160)," "),CHAR(9)," "),CHAR(10)," "),CHAR(11)," "),CHAR(12)," "),CHAR(13)," "))="MATERIAL")+--(TRIM(SUBSTITUTE(SUBSTITUTE(SUBSTITUTE(SUBSTITUTE(SUBSTITUTE(SUBSTITUTE(J161,CHAR(160)," "),CHAR(9)," "),CHAR(10)," "),CHAR(11)," "),CHAR(12)," "),CHAR(13)," "))="MATERIAL")+--(TRIM(SUBSTITUTE(SUBSTITUTE(SUBSTITUTE(SUBSTITUTE(SUBSTITUTE(SUBSTITUTE(L161,CHAR(160)," "),CHAR(9)," "),CHAR(10)," "),CHAR(11)," "),CHAR(12)," "),CHAR(13)," "))="MATERIAL")+--(TRIM(SUBSTITUTE(SUBSTITUTE(SUBSTITUTE(SUBSTITUTE(SUBSTITUTE(SUBSTITUTE(N161,CHAR(160)," "),CHAR(9)," "),CHAR(10)," "),CHAR(11)," "),CHAR(12)," "),CHAR(13)," "))="MATERIAL"))&gt;1,"SPLIT_MULTIPLE",IF(TRIM(SUBSTITUTE(SUBSTITUTE(SUBSTITUTE(SUBSTITUTE(SUBSTITUTE(SUBSTITUTE(H161,CHAR(160)," "),CHAR(9)," "),CHAR(10)," "),CHAR(11)," "),CHAR(12)," "),CHAR(13)," "))="MATERIAL","SPLIT_BUYER",IF(TRIM(SUBSTITUTE(SUBSTITUTE(SUBSTITUTE(SUBSTITUTE(SUBSTITUTE(SUBSTITUTE(J161,CHAR(160)," "),CHAR(9)," "),CHAR(10)," "),CHAR(11)," "),CHAR(12)," "),CHAR(13)," "))="MATERIAL","SPLIT_OFFER",IF(TRIM(SUBSTITUTE(SUBSTITUTE(SUBSTITUTE(SUBSTITUTE(SUBSTITUTE(SUBSTITUTE(L161,CHAR(160)," "),CHAR(9)," "),CHAR(10)," "),CHAR(11)," "),CHAR(12)," "),CHAR(13)," "))="MATERIAL","SPLIT_MARKET",IF(TRIM(SUBSTITUTE(SUBSTITUTE(SUBSTITUTE(SUBSTITUTE(SUBSTITUTE(SUBSTITUTE(N161,CHAR(160)," "),CHAR(9)," "),CHAR(10)," "),CHAR(11)," "),CHAR(12)," "),CHAR(13)," "))="MATERIAL","SPLIT_GEOGRAPHY","USE_ONE_VIEW")))))))))))</f>
      </c>
      <c r="R161">
        <f>IF(Q161=O161,"PASS","FAIL")</f>
      </c>
      <c r="S161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61" t="str">
        <v>Workbook formula applies — added hardening fixture</v>
      </c>
      <c r="U161" t="str">
        <v>INVALID_INPUT</v>
      </c>
      <c r="V161" t="str">
        <v>OBJECT</v>
      </c>
      <c r="W161" t="str">
        <v>Enterprise buying group</v>
      </c>
      <c r="X161" t="str">
        <v>Enterprise platform</v>
      </c>
      <c r="Y161" t="str">
        <v>Secure workflow coordination</v>
      </c>
      <c r="Z161" t="str">
        <v>EU buyers with confirmed serviceability</v>
      </c>
      <c r="AA161" t="str">
        <v>COMPLETE</v>
      </c>
      <c r="AB161" t="str">
        <v>NOT_READY_TO_PUBLISH</v>
      </c>
      <c r="AC161">
        <f>IF(OR(LEN(TRIM(SUBSTITUTE(SUBSTITUTE(SUBSTITUTE(SUBSTITUTE(SUBSTITUTE(SUBSTITUTE(W161,CHAR(160)," "),CHAR(9)," "),CHAR(10)," "),CHAR(11)," "),CHAR(12)," "),CHAR(13)," ")))=0,LEN(TRIM(SUBSTITUTE(SUBSTITUTE(SUBSTITUTE(SUBSTITUTE(SUBSTITUTE(SUBSTITUTE(X161,CHAR(160)," "),CHAR(9)," "),CHAR(10)," "),CHAR(11)," "),CHAR(12)," "),CHAR(13)," ")))=0,LEN(TRIM(SUBSTITUTE(SUBSTITUTE(SUBSTITUTE(SUBSTITUTE(SUBSTITUTE(SUBSTITUTE(Y161,CHAR(160)," "),CHAR(9)," "),CHAR(10)," "),CHAR(11)," "),CHAR(12)," "),CHAR(13)," ")))=0,LEN(TRIM(SUBSTITUTE(SUBSTITUTE(SUBSTITUTE(SUBSTITUTE(SUBSTITUTE(SUBSTITUTE(Z161,CHAR(160)," "),CHAR(9)," "),CHAR(10)," "),CHAR(11)," "),CHAR(12)," "),CHAR(13)," ")))=0),"INCOMPLETE","COMPLETE")</f>
      </c>
      <c r="AD161">
        <f>IF(AC161=AA161,"PASS","FAIL")</f>
      </c>
      <c r="AE161">
        <f>IF(OR(Q161="INVALID_INPUT",Q161="INCOMPLETE",Q161="RESOLVE_SCOPE",AC161="INCOMPLETE"),"NOT_READY_TO_PUBLISH","READY_FOR_HANDOFF")</f>
      </c>
      <c r="AF161">
        <f>IF(AE161=AB161,"PASS","FAIL")</f>
      </c>
    </row>
    <row r="162">
      <c r="A162" t="str">
        <v>HARDEN-016</v>
      </c>
      <c r="B162" t="str">
        <v>type</v>
      </c>
      <c r="C162" t="str">
        <v>Numeric controlled value</v>
      </c>
      <c r="D162" t="str">
        <v>YES</v>
      </c>
      <c r="E162" t="n">
        <v>1</v>
      </c>
      <c r="F162" t="str">
        <v>NONE</v>
      </c>
      <c r="G162" t="str">
        <v>ESTABLISHED</v>
      </c>
      <c r="H162" t="str">
        <v>SAME</v>
      </c>
      <c r="I162" t="str">
        <v>ESTABLISHED</v>
      </c>
      <c r="J162" t="str">
        <v>SAME</v>
      </c>
      <c r="K162" t="str">
        <v>ESTABLISHED</v>
      </c>
      <c r="L162" t="str">
        <v>SAME</v>
      </c>
      <c r="M162" t="str">
        <v>ESTABLISHED</v>
      </c>
      <c r="N162" t="str">
        <v>SAME</v>
      </c>
      <c r="O162" t="str">
        <v>INVALID_INPUT</v>
      </c>
      <c r="P162" t="str"/>
      <c r="Q162">
        <f>IF(V162="OBJECT_INVALID_FIELD_TYPE","INVALID_INPUT",IF(V162&lt;&gt;"OBJECT","INCOMPLETE",IF(OR(LEN(TRIM(SUBSTITUTE(SUBSTITUTE(SUBSTITUTE(SUBSTITUTE(SUBSTITUTE(SUBSTITUTE(E162,CHAR(160)," "),CHAR(9)," "),CHAR(10)," "),CHAR(11)," "),CHAR(12)," "),CHAR(13)," ")))=0,LEN(TRIM(SUBSTITUTE(SUBSTITUTE(SUBSTITUTE(SUBSTITUTE(SUBSTITUTE(SUBSTITUTE(F162,CHAR(160)," "),CHAR(9)," "),CHAR(10)," "),CHAR(11)," "),CHAR(12)," "),CHAR(13)," ")))=0,LEN(TRIM(SUBSTITUTE(SUBSTITUTE(SUBSTITUTE(SUBSTITUTE(SUBSTITUTE(SUBSTITUTE(G162,CHAR(160)," "),CHAR(9)," "),CHAR(10)," "),CHAR(11)," "),CHAR(12)," "),CHAR(13)," ")))=0,LEN(TRIM(SUBSTITUTE(SUBSTITUTE(SUBSTITUTE(SUBSTITUTE(SUBSTITUTE(SUBSTITUTE(H162,CHAR(160)," "),CHAR(9)," "),CHAR(10)," "),CHAR(11)," "),CHAR(12)," "),CHAR(13)," ")))=0,LEN(TRIM(SUBSTITUTE(SUBSTITUTE(SUBSTITUTE(SUBSTITUTE(SUBSTITUTE(SUBSTITUTE(I162,CHAR(160)," "),CHAR(9)," "),CHAR(10)," "),CHAR(11)," "),CHAR(12)," "),CHAR(13)," ")))=0,LEN(TRIM(SUBSTITUTE(SUBSTITUTE(SUBSTITUTE(SUBSTITUTE(SUBSTITUTE(SUBSTITUTE(J162,CHAR(160)," "),CHAR(9)," "),CHAR(10)," "),CHAR(11)," "),CHAR(12)," "),CHAR(13)," ")))=0,LEN(TRIM(SUBSTITUTE(SUBSTITUTE(SUBSTITUTE(SUBSTITUTE(SUBSTITUTE(SUBSTITUTE(K162,CHAR(160)," "),CHAR(9)," "),CHAR(10)," "),CHAR(11)," "),CHAR(12)," "),CHAR(13)," ")))=0,LEN(TRIM(SUBSTITUTE(SUBSTITUTE(SUBSTITUTE(SUBSTITUTE(SUBSTITUTE(SUBSTITUTE(L162,CHAR(160)," "),CHAR(9)," "),CHAR(10)," "),CHAR(11)," "),CHAR(12)," "),CHAR(13)," ")))=0,LEN(TRIM(SUBSTITUTE(SUBSTITUTE(SUBSTITUTE(SUBSTITUTE(SUBSTITUTE(SUBSTITUTE(M162,CHAR(160)," "),CHAR(9)," "),CHAR(10)," "),CHAR(11)," "),CHAR(12)," "),CHAR(13)," ")))=0,LEN(TRIM(SUBSTITUTE(SUBSTITUTE(SUBSTITUTE(SUBSTITUTE(SUBSTITUTE(SUBSTITUTE(N162,CHAR(160)," "),CHAR(9)," "),CHAR(10)," "),CHAR(11)," "),CHAR(12)," "),CHAR(13)," ")))=0),"INCOMPLETE",IF(OR(SUMPRODUCT(--EXACT(TRIM(SUBSTITUTE(SUBSTITUTE(SUBSTITUTE(SUBSTITUTE(SUBSTITUTE(SUBSTITUTE(E162,CHAR(160)," "),CHAR(9)," "),CHAR(10)," "),CHAR(11)," "),CHAR(12)," "),CHAR(13)," ")),validation_decision_use))=0,SUMPRODUCT(--EXACT(TRIM(SUBSTITUTE(SUBSTITUTE(SUBSTITUTE(SUBSTITUTE(SUBSTITUTE(SUBSTITUTE(F162,CHAR(160)," "),CHAR(9)," "),CHAR(10)," "),CHAR(11)," "),CHAR(12)," "),CHAR(13)," ")),validation_existing_view))=0,SUMPRODUCT(--EXACT(TRIM(SUBSTITUTE(SUBSTITUTE(SUBSTITUTE(SUBSTITUTE(SUBSTITUTE(SUBSTITUTE(G162,CHAR(160)," "),CHAR(9)," "),CHAR(10)," "),CHAR(11)," "),CHAR(12)," "),CHAR(13)," ")),validation_boundary_state))=0,SUMPRODUCT(--EXACT(TRIM(SUBSTITUTE(SUBSTITUTE(SUBSTITUTE(SUBSTITUTE(SUBSTITUTE(SUBSTITUTE(H162,CHAR(160)," "),CHAR(9)," "),CHAR(10)," "),CHAR(11)," "),CHAR(12)," "),CHAR(13)," ")),validation_boundary_effect))=0,SUMPRODUCT(--EXACT(TRIM(SUBSTITUTE(SUBSTITUTE(SUBSTITUTE(SUBSTITUTE(SUBSTITUTE(SUBSTITUTE(I162,CHAR(160)," "),CHAR(9)," "),CHAR(10)," "),CHAR(11)," "),CHAR(12)," "),CHAR(13)," ")),validation_boundary_state))=0,SUMPRODUCT(--EXACT(TRIM(SUBSTITUTE(SUBSTITUTE(SUBSTITUTE(SUBSTITUTE(SUBSTITUTE(SUBSTITUTE(J162,CHAR(160)," "),CHAR(9)," "),CHAR(10)," "),CHAR(11)," "),CHAR(12)," "),CHAR(13)," ")),validation_boundary_effect))=0,SUMPRODUCT(--EXACT(TRIM(SUBSTITUTE(SUBSTITUTE(SUBSTITUTE(SUBSTITUTE(SUBSTITUTE(SUBSTITUTE(K162,CHAR(160)," "),CHAR(9)," "),CHAR(10)," "),CHAR(11)," "),CHAR(12)," "),CHAR(13)," ")),validation_boundary_state))=0,SUMPRODUCT(--EXACT(TRIM(SUBSTITUTE(SUBSTITUTE(SUBSTITUTE(SUBSTITUTE(SUBSTITUTE(SUBSTITUTE(L162,CHAR(160)," "),CHAR(9)," "),CHAR(10)," "),CHAR(11)," "),CHAR(12)," "),CHAR(13)," ")),validation_boundary_effect))=0,SUMPRODUCT(--EXACT(TRIM(SUBSTITUTE(SUBSTITUTE(SUBSTITUTE(SUBSTITUTE(SUBSTITUTE(SUBSTITUTE(M162,CHAR(160)," "),CHAR(9)," "),CHAR(10)," "),CHAR(11)," "),CHAR(12)," "),CHAR(13)," ")),validation_boundary_state))=0,SUMPRODUCT(--EXACT(TRIM(SUBSTITUTE(SUBSTITUTE(SUBSTITUTE(SUBSTITUTE(SUBSTITUTE(SUBSTITUTE(N162,CHAR(160)," "),CHAR(9)," "),CHAR(10)," "),CHAR(11)," "),CHAR(12)," "),CHAR(13)," ")),validation_boundary_effect))=0),"INVALID_INPUT",IF(OR(TRIM(SUBSTITUTE(SUBSTITUTE(SUBSTITUTE(SUBSTITUTE(SUBSTITUTE(SUBSTITUTE(G162,CHAR(160)," "),CHAR(9)," "),CHAR(10)," "),CHAR(11)," "),CHAR(12)," "),CHAR(13)," "))="UNRESOLVED",TRIM(SUBSTITUTE(SUBSTITUTE(SUBSTITUTE(SUBSTITUTE(SUBSTITUTE(SUBSTITUTE(H162,CHAR(160)," "),CHAR(9)," "),CHAR(10)," "),CHAR(11)," "),CHAR(12)," "),CHAR(13)," "))="UNKNOWN",TRIM(SUBSTITUTE(SUBSTITUTE(SUBSTITUTE(SUBSTITUTE(SUBSTITUTE(SUBSTITUTE(I162,CHAR(160)," "),CHAR(9)," "),CHAR(10)," "),CHAR(11)," "),CHAR(12)," "),CHAR(13)," "))="UNRESOLVED",TRIM(SUBSTITUTE(SUBSTITUTE(SUBSTITUTE(SUBSTITUTE(SUBSTITUTE(SUBSTITUTE(J162,CHAR(160)," "),CHAR(9)," "),CHAR(10)," "),CHAR(11)," "),CHAR(12)," "),CHAR(13)," "))="UNKNOWN",TRIM(SUBSTITUTE(SUBSTITUTE(SUBSTITUTE(SUBSTITUTE(SUBSTITUTE(SUBSTITUTE(K162,CHAR(160)," "),CHAR(9)," "),CHAR(10)," "),CHAR(11)," "),CHAR(12)," "),CHAR(13)," "))="UNRESOLVED",TRIM(SUBSTITUTE(SUBSTITUTE(SUBSTITUTE(SUBSTITUTE(SUBSTITUTE(SUBSTITUTE(L162,CHAR(160)," "),CHAR(9)," "),CHAR(10)," "),CHAR(11)," "),CHAR(12)," "),CHAR(13)," "))="UNKNOWN",TRIM(SUBSTITUTE(SUBSTITUTE(SUBSTITUTE(SUBSTITUTE(SUBSTITUTE(SUBSTITUTE(M162,CHAR(160)," "),CHAR(9)," "),CHAR(10)," "),CHAR(11)," "),CHAR(12)," "),CHAR(13)," "))="UNRESOLVED",TRIM(SUBSTITUTE(SUBSTITUTE(SUBSTITUTE(SUBSTITUTE(SUBSTITUTE(SUBSTITUTE(N162,CHAR(160)," "),CHAR(9)," "),CHAR(10)," "),CHAR(11)," "),CHAR(12)," "),CHAR(13)," "))="UNKNOWN"),"RESOLVE_SCOPE",IF(AND(TRIM(SUBSTITUTE(SUBSTITUTE(SUBSTITUTE(SUBSTITUTE(SUBSTITUTE(SUBSTITUTE(F162,CHAR(160)," "),CHAR(9)," "),CHAR(10)," "),CHAR(11)," "),CHAR(12)," "),CHAR(13)," "))="CURRENT",OR(TRIM(SUBSTITUTE(SUBSTITUTE(SUBSTITUTE(SUBSTITUTE(SUBSTITUTE(SUBSTITUTE(H162,CHAR(160)," "),CHAR(9)," "),CHAR(10)," "),CHAR(11)," "),CHAR(12)," "),CHAR(13)," "))="MATERIAL",TRIM(SUBSTITUTE(SUBSTITUTE(SUBSTITUTE(SUBSTITUTE(SUBSTITUTE(SUBSTITUTE(J162,CHAR(160)," "),CHAR(9)," "),CHAR(10)," "),CHAR(11)," "),CHAR(12)," "),CHAR(13)," "))="MATERIAL",TRIM(SUBSTITUTE(SUBSTITUTE(SUBSTITUTE(SUBSTITUTE(SUBSTITUTE(SUBSTITUTE(L162,CHAR(160)," "),CHAR(9)," "),CHAR(10)," "),CHAR(11)," "),CHAR(12)," "),CHAR(13)," "))="MATERIAL",TRIM(SUBSTITUTE(SUBSTITUTE(SUBSTITUTE(SUBSTITUTE(SUBSTITUTE(SUBSTITUTE(N162,CHAR(160)," "),CHAR(9)," "),CHAR(10)," "),CHAR(11)," "),CHAR(12)," "),CHAR(13)," "))="MATERIAL")),"REOPEN_VIEW",IF((--(TRIM(SUBSTITUTE(SUBSTITUTE(SUBSTITUTE(SUBSTITUTE(SUBSTITUTE(SUBSTITUTE(H162,CHAR(160)," "),CHAR(9)," "),CHAR(10)," "),CHAR(11)," "),CHAR(12)," "),CHAR(13)," "))="MATERIAL")+--(TRIM(SUBSTITUTE(SUBSTITUTE(SUBSTITUTE(SUBSTITUTE(SUBSTITUTE(SUBSTITUTE(J162,CHAR(160)," "),CHAR(9)," "),CHAR(10)," "),CHAR(11)," "),CHAR(12)," "),CHAR(13)," "))="MATERIAL")+--(TRIM(SUBSTITUTE(SUBSTITUTE(SUBSTITUTE(SUBSTITUTE(SUBSTITUTE(SUBSTITUTE(L162,CHAR(160)," "),CHAR(9)," "),CHAR(10)," "),CHAR(11)," "),CHAR(12)," "),CHAR(13)," "))="MATERIAL")+--(TRIM(SUBSTITUTE(SUBSTITUTE(SUBSTITUTE(SUBSTITUTE(SUBSTITUTE(SUBSTITUTE(N162,CHAR(160)," "),CHAR(9)," "),CHAR(10)," "),CHAR(11)," "),CHAR(12)," "),CHAR(13)," "))="MATERIAL"))&gt;1,"SPLIT_MULTIPLE",IF(TRIM(SUBSTITUTE(SUBSTITUTE(SUBSTITUTE(SUBSTITUTE(SUBSTITUTE(SUBSTITUTE(H162,CHAR(160)," "),CHAR(9)," "),CHAR(10)," "),CHAR(11)," "),CHAR(12)," "),CHAR(13)," "))="MATERIAL","SPLIT_BUYER",IF(TRIM(SUBSTITUTE(SUBSTITUTE(SUBSTITUTE(SUBSTITUTE(SUBSTITUTE(SUBSTITUTE(J162,CHAR(160)," "),CHAR(9)," "),CHAR(10)," "),CHAR(11)," "),CHAR(12)," "),CHAR(13)," "))="MATERIAL","SPLIT_OFFER",IF(TRIM(SUBSTITUTE(SUBSTITUTE(SUBSTITUTE(SUBSTITUTE(SUBSTITUTE(SUBSTITUTE(L162,CHAR(160)," "),CHAR(9)," "),CHAR(10)," "),CHAR(11)," "),CHAR(12)," "),CHAR(13)," "))="MATERIAL","SPLIT_MARKET",IF(TRIM(SUBSTITUTE(SUBSTITUTE(SUBSTITUTE(SUBSTITUTE(SUBSTITUTE(SUBSTITUTE(N162,CHAR(160)," "),CHAR(9)," "),CHAR(10)," "),CHAR(11)," "),CHAR(12)," "),CHAR(13)," "))="MATERIAL","SPLIT_GEOGRAPHY","USE_ONE_VIEW")))))))))))</f>
      </c>
      <c r="R162">
        <f>IF(Q162=O162,"PASS","FAIL")</f>
      </c>
      <c r="S162" t="str">
        <v>{"decision_use":1,"existing_view":"NONE","buyer_state":"ESTABLISHED","buyer_effect":"SAME","buyer_label":"Enterprise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62" t="str">
        <v>Workbook formula applies — added hardening fixture</v>
      </c>
      <c r="U162" t="str">
        <v>INVALID_INPUT</v>
      </c>
      <c r="V162" t="str">
        <v>OBJECT</v>
      </c>
      <c r="W162" t="str">
        <v>Enterprise buying group</v>
      </c>
      <c r="X162" t="str">
        <v>Enterprise platform</v>
      </c>
      <c r="Y162" t="str">
        <v>Secure workflow coordination</v>
      </c>
      <c r="Z162" t="str">
        <v>EU buyers with confirmed serviceability</v>
      </c>
      <c r="AA162" t="str">
        <v>COMPLETE</v>
      </c>
      <c r="AB162" t="str">
        <v>NOT_READY_TO_PUBLISH</v>
      </c>
      <c r="AC162">
        <f>IF(OR(LEN(TRIM(SUBSTITUTE(SUBSTITUTE(SUBSTITUTE(SUBSTITUTE(SUBSTITUTE(SUBSTITUTE(W162,CHAR(160)," "),CHAR(9)," "),CHAR(10)," "),CHAR(11)," "),CHAR(12)," "),CHAR(13)," ")))=0,LEN(TRIM(SUBSTITUTE(SUBSTITUTE(SUBSTITUTE(SUBSTITUTE(SUBSTITUTE(SUBSTITUTE(X162,CHAR(160)," "),CHAR(9)," "),CHAR(10)," "),CHAR(11)," "),CHAR(12)," "),CHAR(13)," ")))=0,LEN(TRIM(SUBSTITUTE(SUBSTITUTE(SUBSTITUTE(SUBSTITUTE(SUBSTITUTE(SUBSTITUTE(Y162,CHAR(160)," "),CHAR(9)," "),CHAR(10)," "),CHAR(11)," "),CHAR(12)," "),CHAR(13)," ")))=0,LEN(TRIM(SUBSTITUTE(SUBSTITUTE(SUBSTITUTE(SUBSTITUTE(SUBSTITUTE(SUBSTITUTE(Z162,CHAR(160)," "),CHAR(9)," "),CHAR(10)," "),CHAR(11)," "),CHAR(12)," "),CHAR(13)," ")))=0),"INCOMPLETE","COMPLETE")</f>
      </c>
      <c r="AD162">
        <f>IF(AC162=AA162,"PASS","FAIL")</f>
      </c>
      <c r="AE162">
        <f>IF(OR(Q162="INVALID_INPUT",Q162="INCOMPLETE",Q162="RESOLVE_SCOPE",AC162="INCOMPLETE"),"NOT_READY_TO_PUBLISH","READY_FOR_HANDOFF")</f>
      </c>
      <c r="AF162">
        <f>IF(AE162=AB162,"PASS","FAIL")</f>
      </c>
    </row>
    <row r="163">
      <c r="A163" t="str">
        <v>HARDEN-017</v>
      </c>
      <c r="B163" t="str">
        <v>type</v>
      </c>
      <c r="C163" t="str">
        <v>Null-like string controlled value</v>
      </c>
      <c r="D163" t="str">
        <v>YES</v>
      </c>
      <c r="E163" t="str">
        <v>strategy</v>
      </c>
      <c r="F163" t="str">
        <v>NONE</v>
      </c>
      <c r="G163" t="str">
        <v>ESTABLISHED</v>
      </c>
      <c r="H163" t="str">
        <v>SAME</v>
      </c>
      <c r="I163" t="str">
        <v>ESTABLISHED</v>
      </c>
      <c r="J163" t="str">
        <v>SAME</v>
      </c>
      <c r="K163" t="str">
        <v>ESTABLISHED</v>
      </c>
      <c r="L163" t="str">
        <v>SAME</v>
      </c>
      <c r="M163" t="str">
        <v>ESTABLISHED</v>
      </c>
      <c r="N163" t="str">
        <v>null</v>
      </c>
      <c r="O163" t="str">
        <v>INVALID_INPUT</v>
      </c>
      <c r="P163" t="str"/>
      <c r="Q163">
        <f>IF(V163="OBJECT_INVALID_FIELD_TYPE","INVALID_INPUT",IF(V163&lt;&gt;"OBJECT","INCOMPLETE",IF(OR(LEN(TRIM(SUBSTITUTE(SUBSTITUTE(SUBSTITUTE(SUBSTITUTE(SUBSTITUTE(SUBSTITUTE(E163,CHAR(160)," "),CHAR(9)," "),CHAR(10)," "),CHAR(11)," "),CHAR(12)," "),CHAR(13)," ")))=0,LEN(TRIM(SUBSTITUTE(SUBSTITUTE(SUBSTITUTE(SUBSTITUTE(SUBSTITUTE(SUBSTITUTE(F163,CHAR(160)," "),CHAR(9)," "),CHAR(10)," "),CHAR(11)," "),CHAR(12)," "),CHAR(13)," ")))=0,LEN(TRIM(SUBSTITUTE(SUBSTITUTE(SUBSTITUTE(SUBSTITUTE(SUBSTITUTE(SUBSTITUTE(G163,CHAR(160)," "),CHAR(9)," "),CHAR(10)," "),CHAR(11)," "),CHAR(12)," "),CHAR(13)," ")))=0,LEN(TRIM(SUBSTITUTE(SUBSTITUTE(SUBSTITUTE(SUBSTITUTE(SUBSTITUTE(SUBSTITUTE(H163,CHAR(160)," "),CHAR(9)," "),CHAR(10)," "),CHAR(11)," "),CHAR(12)," "),CHAR(13)," ")))=0,LEN(TRIM(SUBSTITUTE(SUBSTITUTE(SUBSTITUTE(SUBSTITUTE(SUBSTITUTE(SUBSTITUTE(I163,CHAR(160)," "),CHAR(9)," "),CHAR(10)," "),CHAR(11)," "),CHAR(12)," "),CHAR(13)," ")))=0,LEN(TRIM(SUBSTITUTE(SUBSTITUTE(SUBSTITUTE(SUBSTITUTE(SUBSTITUTE(SUBSTITUTE(J163,CHAR(160)," "),CHAR(9)," "),CHAR(10)," "),CHAR(11)," "),CHAR(12)," "),CHAR(13)," ")))=0,LEN(TRIM(SUBSTITUTE(SUBSTITUTE(SUBSTITUTE(SUBSTITUTE(SUBSTITUTE(SUBSTITUTE(K163,CHAR(160)," "),CHAR(9)," "),CHAR(10)," "),CHAR(11)," "),CHAR(12)," "),CHAR(13)," ")))=0,LEN(TRIM(SUBSTITUTE(SUBSTITUTE(SUBSTITUTE(SUBSTITUTE(SUBSTITUTE(SUBSTITUTE(L163,CHAR(160)," "),CHAR(9)," "),CHAR(10)," "),CHAR(11)," "),CHAR(12)," "),CHAR(13)," ")))=0,LEN(TRIM(SUBSTITUTE(SUBSTITUTE(SUBSTITUTE(SUBSTITUTE(SUBSTITUTE(SUBSTITUTE(M163,CHAR(160)," "),CHAR(9)," "),CHAR(10)," "),CHAR(11)," "),CHAR(12)," "),CHAR(13)," ")))=0,LEN(TRIM(SUBSTITUTE(SUBSTITUTE(SUBSTITUTE(SUBSTITUTE(SUBSTITUTE(SUBSTITUTE(N163,CHAR(160)," "),CHAR(9)," "),CHAR(10)," "),CHAR(11)," "),CHAR(12)," "),CHAR(13)," ")))=0),"INCOMPLETE",IF(OR(SUMPRODUCT(--EXACT(TRIM(SUBSTITUTE(SUBSTITUTE(SUBSTITUTE(SUBSTITUTE(SUBSTITUTE(SUBSTITUTE(E163,CHAR(160)," "),CHAR(9)," "),CHAR(10)," "),CHAR(11)," "),CHAR(12)," "),CHAR(13)," ")),validation_decision_use))=0,SUMPRODUCT(--EXACT(TRIM(SUBSTITUTE(SUBSTITUTE(SUBSTITUTE(SUBSTITUTE(SUBSTITUTE(SUBSTITUTE(F163,CHAR(160)," "),CHAR(9)," "),CHAR(10)," "),CHAR(11)," "),CHAR(12)," "),CHAR(13)," ")),validation_existing_view))=0,SUMPRODUCT(--EXACT(TRIM(SUBSTITUTE(SUBSTITUTE(SUBSTITUTE(SUBSTITUTE(SUBSTITUTE(SUBSTITUTE(G163,CHAR(160)," "),CHAR(9)," "),CHAR(10)," "),CHAR(11)," "),CHAR(12)," "),CHAR(13)," ")),validation_boundary_state))=0,SUMPRODUCT(--EXACT(TRIM(SUBSTITUTE(SUBSTITUTE(SUBSTITUTE(SUBSTITUTE(SUBSTITUTE(SUBSTITUTE(H163,CHAR(160)," "),CHAR(9)," "),CHAR(10)," "),CHAR(11)," "),CHAR(12)," "),CHAR(13)," ")),validation_boundary_effect))=0,SUMPRODUCT(--EXACT(TRIM(SUBSTITUTE(SUBSTITUTE(SUBSTITUTE(SUBSTITUTE(SUBSTITUTE(SUBSTITUTE(I163,CHAR(160)," "),CHAR(9)," "),CHAR(10)," "),CHAR(11)," "),CHAR(12)," "),CHAR(13)," ")),validation_boundary_state))=0,SUMPRODUCT(--EXACT(TRIM(SUBSTITUTE(SUBSTITUTE(SUBSTITUTE(SUBSTITUTE(SUBSTITUTE(SUBSTITUTE(J163,CHAR(160)," "),CHAR(9)," "),CHAR(10)," "),CHAR(11)," "),CHAR(12)," "),CHAR(13)," ")),validation_boundary_effect))=0,SUMPRODUCT(--EXACT(TRIM(SUBSTITUTE(SUBSTITUTE(SUBSTITUTE(SUBSTITUTE(SUBSTITUTE(SUBSTITUTE(K163,CHAR(160)," "),CHAR(9)," "),CHAR(10)," "),CHAR(11)," "),CHAR(12)," "),CHAR(13)," ")),validation_boundary_state))=0,SUMPRODUCT(--EXACT(TRIM(SUBSTITUTE(SUBSTITUTE(SUBSTITUTE(SUBSTITUTE(SUBSTITUTE(SUBSTITUTE(L163,CHAR(160)," "),CHAR(9)," "),CHAR(10)," "),CHAR(11)," "),CHAR(12)," "),CHAR(13)," ")),validation_boundary_effect))=0,SUMPRODUCT(--EXACT(TRIM(SUBSTITUTE(SUBSTITUTE(SUBSTITUTE(SUBSTITUTE(SUBSTITUTE(SUBSTITUTE(M163,CHAR(160)," "),CHAR(9)," "),CHAR(10)," "),CHAR(11)," "),CHAR(12)," "),CHAR(13)," ")),validation_boundary_state))=0,SUMPRODUCT(--EXACT(TRIM(SUBSTITUTE(SUBSTITUTE(SUBSTITUTE(SUBSTITUTE(SUBSTITUTE(SUBSTITUTE(N163,CHAR(160)," "),CHAR(9)," "),CHAR(10)," "),CHAR(11)," "),CHAR(12)," "),CHAR(13)," ")),validation_boundary_effect))=0),"INVALID_INPUT",IF(OR(TRIM(SUBSTITUTE(SUBSTITUTE(SUBSTITUTE(SUBSTITUTE(SUBSTITUTE(SUBSTITUTE(G163,CHAR(160)," "),CHAR(9)," "),CHAR(10)," "),CHAR(11)," "),CHAR(12)," "),CHAR(13)," "))="UNRESOLVED",TRIM(SUBSTITUTE(SUBSTITUTE(SUBSTITUTE(SUBSTITUTE(SUBSTITUTE(SUBSTITUTE(H163,CHAR(160)," "),CHAR(9)," "),CHAR(10)," "),CHAR(11)," "),CHAR(12)," "),CHAR(13)," "))="UNKNOWN",TRIM(SUBSTITUTE(SUBSTITUTE(SUBSTITUTE(SUBSTITUTE(SUBSTITUTE(SUBSTITUTE(I163,CHAR(160)," "),CHAR(9)," "),CHAR(10)," "),CHAR(11)," "),CHAR(12)," "),CHAR(13)," "))="UNRESOLVED",TRIM(SUBSTITUTE(SUBSTITUTE(SUBSTITUTE(SUBSTITUTE(SUBSTITUTE(SUBSTITUTE(J163,CHAR(160)," "),CHAR(9)," "),CHAR(10)," "),CHAR(11)," "),CHAR(12)," "),CHAR(13)," "))="UNKNOWN",TRIM(SUBSTITUTE(SUBSTITUTE(SUBSTITUTE(SUBSTITUTE(SUBSTITUTE(SUBSTITUTE(K163,CHAR(160)," "),CHAR(9)," "),CHAR(10)," "),CHAR(11)," "),CHAR(12)," "),CHAR(13)," "))="UNRESOLVED",TRIM(SUBSTITUTE(SUBSTITUTE(SUBSTITUTE(SUBSTITUTE(SUBSTITUTE(SUBSTITUTE(L163,CHAR(160)," "),CHAR(9)," "),CHAR(10)," "),CHAR(11)," "),CHAR(12)," "),CHAR(13)," "))="UNKNOWN",TRIM(SUBSTITUTE(SUBSTITUTE(SUBSTITUTE(SUBSTITUTE(SUBSTITUTE(SUBSTITUTE(M163,CHAR(160)," "),CHAR(9)," "),CHAR(10)," "),CHAR(11)," "),CHAR(12)," "),CHAR(13)," "))="UNRESOLVED",TRIM(SUBSTITUTE(SUBSTITUTE(SUBSTITUTE(SUBSTITUTE(SUBSTITUTE(SUBSTITUTE(N163,CHAR(160)," "),CHAR(9)," "),CHAR(10)," "),CHAR(11)," "),CHAR(12)," "),CHAR(13)," "))="UNKNOWN"),"RESOLVE_SCOPE",IF(AND(TRIM(SUBSTITUTE(SUBSTITUTE(SUBSTITUTE(SUBSTITUTE(SUBSTITUTE(SUBSTITUTE(F163,CHAR(160)," "),CHAR(9)," "),CHAR(10)," "),CHAR(11)," "),CHAR(12)," "),CHAR(13)," "))="CURRENT",OR(TRIM(SUBSTITUTE(SUBSTITUTE(SUBSTITUTE(SUBSTITUTE(SUBSTITUTE(SUBSTITUTE(H163,CHAR(160)," "),CHAR(9)," "),CHAR(10)," "),CHAR(11)," "),CHAR(12)," "),CHAR(13)," "))="MATERIAL",TRIM(SUBSTITUTE(SUBSTITUTE(SUBSTITUTE(SUBSTITUTE(SUBSTITUTE(SUBSTITUTE(J163,CHAR(160)," "),CHAR(9)," "),CHAR(10)," "),CHAR(11)," "),CHAR(12)," "),CHAR(13)," "))="MATERIAL",TRIM(SUBSTITUTE(SUBSTITUTE(SUBSTITUTE(SUBSTITUTE(SUBSTITUTE(SUBSTITUTE(L163,CHAR(160)," "),CHAR(9)," "),CHAR(10)," "),CHAR(11)," "),CHAR(12)," "),CHAR(13)," "))="MATERIAL",TRIM(SUBSTITUTE(SUBSTITUTE(SUBSTITUTE(SUBSTITUTE(SUBSTITUTE(SUBSTITUTE(N163,CHAR(160)," "),CHAR(9)," "),CHAR(10)," "),CHAR(11)," "),CHAR(12)," "),CHAR(13)," "))="MATERIAL")),"REOPEN_VIEW",IF((--(TRIM(SUBSTITUTE(SUBSTITUTE(SUBSTITUTE(SUBSTITUTE(SUBSTITUTE(SUBSTITUTE(H163,CHAR(160)," "),CHAR(9)," "),CHAR(10)," "),CHAR(11)," "),CHAR(12)," "),CHAR(13)," "))="MATERIAL")+--(TRIM(SUBSTITUTE(SUBSTITUTE(SUBSTITUTE(SUBSTITUTE(SUBSTITUTE(SUBSTITUTE(J163,CHAR(160)," "),CHAR(9)," "),CHAR(10)," "),CHAR(11)," "),CHAR(12)," "),CHAR(13)," "))="MATERIAL")+--(TRIM(SUBSTITUTE(SUBSTITUTE(SUBSTITUTE(SUBSTITUTE(SUBSTITUTE(SUBSTITUTE(L163,CHAR(160)," "),CHAR(9)," "),CHAR(10)," "),CHAR(11)," "),CHAR(12)," "),CHAR(13)," "))="MATERIAL")+--(TRIM(SUBSTITUTE(SUBSTITUTE(SUBSTITUTE(SUBSTITUTE(SUBSTITUTE(SUBSTITUTE(N163,CHAR(160)," "),CHAR(9)," "),CHAR(10)," "),CHAR(11)," "),CHAR(12)," "),CHAR(13)," "))="MATERIAL"))&gt;1,"SPLIT_MULTIPLE",IF(TRIM(SUBSTITUTE(SUBSTITUTE(SUBSTITUTE(SUBSTITUTE(SUBSTITUTE(SUBSTITUTE(H163,CHAR(160)," "),CHAR(9)," "),CHAR(10)," "),CHAR(11)," "),CHAR(12)," "),CHAR(13)," "))="MATERIAL","SPLIT_BUYER",IF(TRIM(SUBSTITUTE(SUBSTITUTE(SUBSTITUTE(SUBSTITUTE(SUBSTITUTE(SUBSTITUTE(J163,CHAR(160)," "),CHAR(9)," "),CHAR(10)," "),CHAR(11)," "),CHAR(12)," "),CHAR(13)," "))="MATERIAL","SPLIT_OFFER",IF(TRIM(SUBSTITUTE(SUBSTITUTE(SUBSTITUTE(SUBSTITUTE(SUBSTITUTE(SUBSTITUTE(L163,CHAR(160)," "),CHAR(9)," "),CHAR(10)," "),CHAR(11)," "),CHAR(12)," "),CHAR(13)," "))="MATERIAL","SPLIT_MARKET",IF(TRIM(SUBSTITUTE(SUBSTITUTE(SUBSTITUTE(SUBSTITUTE(SUBSTITUTE(SUBSTITUTE(N163,CHAR(160)," "),CHAR(9)," "),CHAR(10)," "),CHAR(11)," "),CHAR(12)," "),CHAR(13)," "))="MATERIAL","SPLIT_GEOGRAPHY","USE_ONE_VIEW")))))))))))</f>
      </c>
      <c r="R163">
        <f>IF(Q163=O163,"PASS","FAIL")</f>
      </c>
      <c r="S163" t="str">
        <v>{"decision_use":"strategy","existing_view":"NONE","buyer_state":"ESTABLISHED","buyer_effect":"SAME","buyer_label":"Enterprise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coordination","geography_state":"ESTABLISHED","geography_effect":"null","geography_label":"EU buyers with confirmed serviceability"}</v>
      </c>
      <c r="T163" t="str">
        <v>Workbook formula applies — added hardening fixture</v>
      </c>
      <c r="U163" t="str">
        <v>INVALID_INPUT</v>
      </c>
      <c r="V163" t="str">
        <v>OBJECT</v>
      </c>
      <c r="W163" t="str">
        <v>Enterprise buying group</v>
      </c>
      <c r="X163" t="str">
        <v>Enterprise platform</v>
      </c>
      <c r="Y163" t="str">
        <v>Secure workflow coordination</v>
      </c>
      <c r="Z163" t="str">
        <v>EU buyers with confirmed serviceability</v>
      </c>
      <c r="AA163" t="str">
        <v>COMPLETE</v>
      </c>
      <c r="AB163" t="str">
        <v>NOT_READY_TO_PUBLISH</v>
      </c>
      <c r="AC163">
        <f>IF(OR(LEN(TRIM(SUBSTITUTE(SUBSTITUTE(SUBSTITUTE(SUBSTITUTE(SUBSTITUTE(SUBSTITUTE(W163,CHAR(160)," "),CHAR(9)," "),CHAR(10)," "),CHAR(11)," "),CHAR(12)," "),CHAR(13)," ")))=0,LEN(TRIM(SUBSTITUTE(SUBSTITUTE(SUBSTITUTE(SUBSTITUTE(SUBSTITUTE(SUBSTITUTE(X163,CHAR(160)," "),CHAR(9)," "),CHAR(10)," "),CHAR(11)," "),CHAR(12)," "),CHAR(13)," ")))=0,LEN(TRIM(SUBSTITUTE(SUBSTITUTE(SUBSTITUTE(SUBSTITUTE(SUBSTITUTE(SUBSTITUTE(Y163,CHAR(160)," "),CHAR(9)," "),CHAR(10)," "),CHAR(11)," "),CHAR(12)," "),CHAR(13)," ")))=0,LEN(TRIM(SUBSTITUTE(SUBSTITUTE(SUBSTITUTE(SUBSTITUTE(SUBSTITUTE(SUBSTITUTE(Z163,CHAR(160)," "),CHAR(9)," "),CHAR(10)," "),CHAR(11)," "),CHAR(12)," "),CHAR(13)," ")))=0),"INCOMPLETE","COMPLETE")</f>
      </c>
      <c r="AD163">
        <f>IF(AC163=AA163,"PASS","FAIL")</f>
      </c>
      <c r="AE163">
        <f>IF(OR(Q163="INVALID_INPUT",Q163="INCOMPLETE",Q163="RESOLVE_SCOPE",AC163="INCOMPLETE"),"NOT_READY_TO_PUBLISH","READY_FOR_HANDOFF")</f>
      </c>
      <c r="AF163">
        <f>IF(AE163=AB163,"PASS","FAIL")</f>
      </c>
    </row>
    <row r="164">
      <c r="A164" t="str">
        <v>HARDEN-018</v>
      </c>
      <c r="B164" t="str">
        <v>blank</v>
      </c>
      <c r="C164" t="str">
        <v>Mixed whitespace required controlled value</v>
      </c>
      <c r="D164" t="str">
        <v>YES</v>
      </c>
      <c r="E164" t="str">
        <v> 	
 </v>
      </c>
      <c r="F164" t="str">
        <v>NONE</v>
      </c>
      <c r="G164" t="str">
        <v>ESTABLISHED</v>
      </c>
      <c r="H164" t="str">
        <v>SAME</v>
      </c>
      <c r="I164" t="str">
        <v>ESTABLISHED</v>
      </c>
      <c r="J164" t="str">
        <v>SAME</v>
      </c>
      <c r="K164" t="str">
        <v>ESTABLISHED</v>
      </c>
      <c r="L164" t="str">
        <v>SAME</v>
      </c>
      <c r="M164" t="str">
        <v>ESTABLISHED</v>
      </c>
      <c r="N164" t="str">
        <v>SAME</v>
      </c>
      <c r="O164" t="str">
        <v>INCOMPLETE</v>
      </c>
      <c r="P164" t="str"/>
      <c r="Q164">
        <f>IF(V164="OBJECT_INVALID_FIELD_TYPE","INVALID_INPUT",IF(V164&lt;&gt;"OBJECT","INCOMPLETE",IF(OR(LEN(TRIM(SUBSTITUTE(SUBSTITUTE(SUBSTITUTE(SUBSTITUTE(SUBSTITUTE(SUBSTITUTE(E164,CHAR(160)," "),CHAR(9)," "),CHAR(10)," "),CHAR(11)," "),CHAR(12)," "),CHAR(13)," ")))=0,LEN(TRIM(SUBSTITUTE(SUBSTITUTE(SUBSTITUTE(SUBSTITUTE(SUBSTITUTE(SUBSTITUTE(F164,CHAR(160)," "),CHAR(9)," "),CHAR(10)," "),CHAR(11)," "),CHAR(12)," "),CHAR(13)," ")))=0,LEN(TRIM(SUBSTITUTE(SUBSTITUTE(SUBSTITUTE(SUBSTITUTE(SUBSTITUTE(SUBSTITUTE(G164,CHAR(160)," "),CHAR(9)," "),CHAR(10)," "),CHAR(11)," "),CHAR(12)," "),CHAR(13)," ")))=0,LEN(TRIM(SUBSTITUTE(SUBSTITUTE(SUBSTITUTE(SUBSTITUTE(SUBSTITUTE(SUBSTITUTE(H164,CHAR(160)," "),CHAR(9)," "),CHAR(10)," "),CHAR(11)," "),CHAR(12)," "),CHAR(13)," ")))=0,LEN(TRIM(SUBSTITUTE(SUBSTITUTE(SUBSTITUTE(SUBSTITUTE(SUBSTITUTE(SUBSTITUTE(I164,CHAR(160)," "),CHAR(9)," "),CHAR(10)," "),CHAR(11)," "),CHAR(12)," "),CHAR(13)," ")))=0,LEN(TRIM(SUBSTITUTE(SUBSTITUTE(SUBSTITUTE(SUBSTITUTE(SUBSTITUTE(SUBSTITUTE(J164,CHAR(160)," "),CHAR(9)," "),CHAR(10)," "),CHAR(11)," "),CHAR(12)," "),CHAR(13)," ")))=0,LEN(TRIM(SUBSTITUTE(SUBSTITUTE(SUBSTITUTE(SUBSTITUTE(SUBSTITUTE(SUBSTITUTE(K164,CHAR(160)," "),CHAR(9)," "),CHAR(10)," "),CHAR(11)," "),CHAR(12)," "),CHAR(13)," ")))=0,LEN(TRIM(SUBSTITUTE(SUBSTITUTE(SUBSTITUTE(SUBSTITUTE(SUBSTITUTE(SUBSTITUTE(L164,CHAR(160)," "),CHAR(9)," "),CHAR(10)," "),CHAR(11)," "),CHAR(12)," "),CHAR(13)," ")))=0,LEN(TRIM(SUBSTITUTE(SUBSTITUTE(SUBSTITUTE(SUBSTITUTE(SUBSTITUTE(SUBSTITUTE(M164,CHAR(160)," "),CHAR(9)," "),CHAR(10)," "),CHAR(11)," "),CHAR(12)," "),CHAR(13)," ")))=0,LEN(TRIM(SUBSTITUTE(SUBSTITUTE(SUBSTITUTE(SUBSTITUTE(SUBSTITUTE(SUBSTITUTE(N164,CHAR(160)," "),CHAR(9)," "),CHAR(10)," "),CHAR(11)," "),CHAR(12)," "),CHAR(13)," ")))=0),"INCOMPLETE",IF(OR(SUMPRODUCT(--EXACT(TRIM(SUBSTITUTE(SUBSTITUTE(SUBSTITUTE(SUBSTITUTE(SUBSTITUTE(SUBSTITUTE(E164,CHAR(160)," "),CHAR(9)," "),CHAR(10)," "),CHAR(11)," "),CHAR(12)," "),CHAR(13)," ")),validation_decision_use))=0,SUMPRODUCT(--EXACT(TRIM(SUBSTITUTE(SUBSTITUTE(SUBSTITUTE(SUBSTITUTE(SUBSTITUTE(SUBSTITUTE(F164,CHAR(160)," "),CHAR(9)," "),CHAR(10)," "),CHAR(11)," "),CHAR(12)," "),CHAR(13)," ")),validation_existing_view))=0,SUMPRODUCT(--EXACT(TRIM(SUBSTITUTE(SUBSTITUTE(SUBSTITUTE(SUBSTITUTE(SUBSTITUTE(SUBSTITUTE(G164,CHAR(160)," "),CHAR(9)," "),CHAR(10)," "),CHAR(11)," "),CHAR(12)," "),CHAR(13)," ")),validation_boundary_state))=0,SUMPRODUCT(--EXACT(TRIM(SUBSTITUTE(SUBSTITUTE(SUBSTITUTE(SUBSTITUTE(SUBSTITUTE(SUBSTITUTE(H164,CHAR(160)," "),CHAR(9)," "),CHAR(10)," "),CHAR(11)," "),CHAR(12)," "),CHAR(13)," ")),validation_boundary_effect))=0,SUMPRODUCT(--EXACT(TRIM(SUBSTITUTE(SUBSTITUTE(SUBSTITUTE(SUBSTITUTE(SUBSTITUTE(SUBSTITUTE(I164,CHAR(160)," "),CHAR(9)," "),CHAR(10)," "),CHAR(11)," "),CHAR(12)," "),CHAR(13)," ")),validation_boundary_state))=0,SUMPRODUCT(--EXACT(TRIM(SUBSTITUTE(SUBSTITUTE(SUBSTITUTE(SUBSTITUTE(SUBSTITUTE(SUBSTITUTE(J164,CHAR(160)," "),CHAR(9)," "),CHAR(10)," "),CHAR(11)," "),CHAR(12)," "),CHAR(13)," ")),validation_boundary_effect))=0,SUMPRODUCT(--EXACT(TRIM(SUBSTITUTE(SUBSTITUTE(SUBSTITUTE(SUBSTITUTE(SUBSTITUTE(SUBSTITUTE(K164,CHAR(160)," "),CHAR(9)," "),CHAR(10)," "),CHAR(11)," "),CHAR(12)," "),CHAR(13)," ")),validation_boundary_state))=0,SUMPRODUCT(--EXACT(TRIM(SUBSTITUTE(SUBSTITUTE(SUBSTITUTE(SUBSTITUTE(SUBSTITUTE(SUBSTITUTE(L164,CHAR(160)," "),CHAR(9)," "),CHAR(10)," "),CHAR(11)," "),CHAR(12)," "),CHAR(13)," ")),validation_boundary_effect))=0,SUMPRODUCT(--EXACT(TRIM(SUBSTITUTE(SUBSTITUTE(SUBSTITUTE(SUBSTITUTE(SUBSTITUTE(SUBSTITUTE(M164,CHAR(160)," "),CHAR(9)," "),CHAR(10)," "),CHAR(11)," "),CHAR(12)," "),CHAR(13)," ")),validation_boundary_state))=0,SUMPRODUCT(--EXACT(TRIM(SUBSTITUTE(SUBSTITUTE(SUBSTITUTE(SUBSTITUTE(SUBSTITUTE(SUBSTITUTE(N164,CHAR(160)," "),CHAR(9)," "),CHAR(10)," "),CHAR(11)," "),CHAR(12)," "),CHAR(13)," ")),validation_boundary_effect))=0),"INVALID_INPUT",IF(OR(TRIM(SUBSTITUTE(SUBSTITUTE(SUBSTITUTE(SUBSTITUTE(SUBSTITUTE(SUBSTITUTE(G164,CHAR(160)," "),CHAR(9)," "),CHAR(10)," "),CHAR(11)," "),CHAR(12)," "),CHAR(13)," "))="UNRESOLVED",TRIM(SUBSTITUTE(SUBSTITUTE(SUBSTITUTE(SUBSTITUTE(SUBSTITUTE(SUBSTITUTE(H164,CHAR(160)," "),CHAR(9)," "),CHAR(10)," "),CHAR(11)," "),CHAR(12)," "),CHAR(13)," "))="UNKNOWN",TRIM(SUBSTITUTE(SUBSTITUTE(SUBSTITUTE(SUBSTITUTE(SUBSTITUTE(SUBSTITUTE(I164,CHAR(160)," "),CHAR(9)," "),CHAR(10)," "),CHAR(11)," "),CHAR(12)," "),CHAR(13)," "))="UNRESOLVED",TRIM(SUBSTITUTE(SUBSTITUTE(SUBSTITUTE(SUBSTITUTE(SUBSTITUTE(SUBSTITUTE(J164,CHAR(160)," "),CHAR(9)," "),CHAR(10)," "),CHAR(11)," "),CHAR(12)," "),CHAR(13)," "))="UNKNOWN",TRIM(SUBSTITUTE(SUBSTITUTE(SUBSTITUTE(SUBSTITUTE(SUBSTITUTE(SUBSTITUTE(K164,CHAR(160)," "),CHAR(9)," "),CHAR(10)," "),CHAR(11)," "),CHAR(12)," "),CHAR(13)," "))="UNRESOLVED",TRIM(SUBSTITUTE(SUBSTITUTE(SUBSTITUTE(SUBSTITUTE(SUBSTITUTE(SUBSTITUTE(L164,CHAR(160)," "),CHAR(9)," "),CHAR(10)," "),CHAR(11)," "),CHAR(12)," "),CHAR(13)," "))="UNKNOWN",TRIM(SUBSTITUTE(SUBSTITUTE(SUBSTITUTE(SUBSTITUTE(SUBSTITUTE(SUBSTITUTE(M164,CHAR(160)," "),CHAR(9)," "),CHAR(10)," "),CHAR(11)," "),CHAR(12)," "),CHAR(13)," "))="UNRESOLVED",TRIM(SUBSTITUTE(SUBSTITUTE(SUBSTITUTE(SUBSTITUTE(SUBSTITUTE(SUBSTITUTE(N164,CHAR(160)," "),CHAR(9)," "),CHAR(10)," "),CHAR(11)," "),CHAR(12)," "),CHAR(13)," "))="UNKNOWN"),"RESOLVE_SCOPE",IF(AND(TRIM(SUBSTITUTE(SUBSTITUTE(SUBSTITUTE(SUBSTITUTE(SUBSTITUTE(SUBSTITUTE(F164,CHAR(160)," "),CHAR(9)," "),CHAR(10)," "),CHAR(11)," "),CHAR(12)," "),CHAR(13)," "))="CURRENT",OR(TRIM(SUBSTITUTE(SUBSTITUTE(SUBSTITUTE(SUBSTITUTE(SUBSTITUTE(SUBSTITUTE(H164,CHAR(160)," "),CHAR(9)," "),CHAR(10)," "),CHAR(11)," "),CHAR(12)," "),CHAR(13)," "))="MATERIAL",TRIM(SUBSTITUTE(SUBSTITUTE(SUBSTITUTE(SUBSTITUTE(SUBSTITUTE(SUBSTITUTE(J164,CHAR(160)," "),CHAR(9)," "),CHAR(10)," "),CHAR(11)," "),CHAR(12)," "),CHAR(13)," "))="MATERIAL",TRIM(SUBSTITUTE(SUBSTITUTE(SUBSTITUTE(SUBSTITUTE(SUBSTITUTE(SUBSTITUTE(L164,CHAR(160)," "),CHAR(9)," "),CHAR(10)," "),CHAR(11)," "),CHAR(12)," "),CHAR(13)," "))="MATERIAL",TRIM(SUBSTITUTE(SUBSTITUTE(SUBSTITUTE(SUBSTITUTE(SUBSTITUTE(SUBSTITUTE(N164,CHAR(160)," "),CHAR(9)," "),CHAR(10)," "),CHAR(11)," "),CHAR(12)," "),CHAR(13)," "))="MATERIAL")),"REOPEN_VIEW",IF((--(TRIM(SUBSTITUTE(SUBSTITUTE(SUBSTITUTE(SUBSTITUTE(SUBSTITUTE(SUBSTITUTE(H164,CHAR(160)," "),CHAR(9)," "),CHAR(10)," "),CHAR(11)," "),CHAR(12)," "),CHAR(13)," "))="MATERIAL")+--(TRIM(SUBSTITUTE(SUBSTITUTE(SUBSTITUTE(SUBSTITUTE(SUBSTITUTE(SUBSTITUTE(J164,CHAR(160)," "),CHAR(9)," "),CHAR(10)," "),CHAR(11)," "),CHAR(12)," "),CHAR(13)," "))="MATERIAL")+--(TRIM(SUBSTITUTE(SUBSTITUTE(SUBSTITUTE(SUBSTITUTE(SUBSTITUTE(SUBSTITUTE(L164,CHAR(160)," "),CHAR(9)," "),CHAR(10)," "),CHAR(11)," "),CHAR(12)," "),CHAR(13)," "))="MATERIAL")+--(TRIM(SUBSTITUTE(SUBSTITUTE(SUBSTITUTE(SUBSTITUTE(SUBSTITUTE(SUBSTITUTE(N164,CHAR(160)," "),CHAR(9)," "),CHAR(10)," "),CHAR(11)," "),CHAR(12)," "),CHAR(13)," "))="MATERIAL"))&gt;1,"SPLIT_MULTIPLE",IF(TRIM(SUBSTITUTE(SUBSTITUTE(SUBSTITUTE(SUBSTITUTE(SUBSTITUTE(SUBSTITUTE(H164,CHAR(160)," "),CHAR(9)," "),CHAR(10)," "),CHAR(11)," "),CHAR(12)," "),CHAR(13)," "))="MATERIAL","SPLIT_BUYER",IF(TRIM(SUBSTITUTE(SUBSTITUTE(SUBSTITUTE(SUBSTITUTE(SUBSTITUTE(SUBSTITUTE(J164,CHAR(160)," "),CHAR(9)," "),CHAR(10)," "),CHAR(11)," "),CHAR(12)," "),CHAR(13)," "))="MATERIAL","SPLIT_OFFER",IF(TRIM(SUBSTITUTE(SUBSTITUTE(SUBSTITUTE(SUBSTITUTE(SUBSTITUTE(SUBSTITUTE(L164,CHAR(160)," "),CHAR(9)," "),CHAR(10)," "),CHAR(11)," "),CHAR(12)," "),CHAR(13)," "))="MATERIAL","SPLIT_MARKET",IF(TRIM(SUBSTITUTE(SUBSTITUTE(SUBSTITUTE(SUBSTITUTE(SUBSTITUTE(SUBSTITUTE(N164,CHAR(160)," "),CHAR(9)," "),CHAR(10)," "),CHAR(11)," "),CHAR(12)," "),CHAR(13)," "))="MATERIAL","SPLIT_GEOGRAPHY","USE_ONE_VIEW")))))))))))</f>
      </c>
      <c r="R164">
        <f>IF(Q164=O164,"PASS","FAIL")</f>
      </c>
      <c r="S164" t="str">
        <v>{"decision_use":" \t\n ","existing_view":"NONE","buyer_state":"ESTABLISHED","buyer_effect":"SAME","buyer_label":"Enterprise buying group","offer_state":"ESTABLISHED","offer_effect":"SAME","offer_label":"Enterprise platform","market_state":"ESTABLISHED","market_effect":"SAME","market_label":"Secure workflow coordination","geography_state":"ESTABLISHED","geography_effect":"SAME","geography_label":"EU buyers with confirmed serviceability"}</v>
      </c>
      <c r="T164" t="str">
        <v>Workbook formula applies — added hardening fixture</v>
      </c>
      <c r="U164" t="str">
        <v>INCOMPLETE</v>
      </c>
      <c r="V164" t="str">
        <v>OBJECT</v>
      </c>
      <c r="W164" t="str">
        <v>Enterprise buying group</v>
      </c>
      <c r="X164" t="str">
        <v>Enterprise platform</v>
      </c>
      <c r="Y164" t="str">
        <v>Secure workflow coordination</v>
      </c>
      <c r="Z164" t="str">
        <v>EU buyers with confirmed serviceability</v>
      </c>
      <c r="AA164" t="str">
        <v>COMPLETE</v>
      </c>
      <c r="AB164" t="str">
        <v>NOT_READY_TO_PUBLISH</v>
      </c>
      <c r="AC164">
        <f>IF(OR(LEN(TRIM(SUBSTITUTE(SUBSTITUTE(SUBSTITUTE(SUBSTITUTE(SUBSTITUTE(SUBSTITUTE(W164,CHAR(160)," "),CHAR(9)," "),CHAR(10)," "),CHAR(11)," "),CHAR(12)," "),CHAR(13)," ")))=0,LEN(TRIM(SUBSTITUTE(SUBSTITUTE(SUBSTITUTE(SUBSTITUTE(SUBSTITUTE(SUBSTITUTE(X164,CHAR(160)," "),CHAR(9)," "),CHAR(10)," "),CHAR(11)," "),CHAR(12)," "),CHAR(13)," ")))=0,LEN(TRIM(SUBSTITUTE(SUBSTITUTE(SUBSTITUTE(SUBSTITUTE(SUBSTITUTE(SUBSTITUTE(Y164,CHAR(160)," "),CHAR(9)," "),CHAR(10)," "),CHAR(11)," "),CHAR(12)," "),CHAR(13)," ")))=0,LEN(TRIM(SUBSTITUTE(SUBSTITUTE(SUBSTITUTE(SUBSTITUTE(SUBSTITUTE(SUBSTITUTE(Z164,CHAR(160)," "),CHAR(9)," "),CHAR(10)," "),CHAR(11)," "),CHAR(12)," "),CHAR(13)," ")))=0),"INCOMPLETE","COMPLETE")</f>
      </c>
      <c r="AD164">
        <f>IF(AC164=AA164,"PASS","FAIL")</f>
      </c>
      <c r="AE164">
        <f>IF(OR(Q164="INVALID_INPUT",Q164="INCOMPLETE",Q164="RESOLVE_SCOPE",AC164="INCOMPLETE"),"NOT_READY_TO_PUBLISH","READY_FOR_HANDOFF")</f>
      </c>
      <c r="AF164">
        <f>IF(AE164=AB164,"PASS","FAIL")</f>
      </c>
    </row>
  </sheetData>
  <sheetProtection sheet="1" objects="1" scenarios="1" formatCells="1" formatColumns="1" formatRows="1" insertColumns="1" insertRows="1" insertHyperlinks="1" deleteColumns="1" deleteRows="1" selectLockedCells="0" selectUnlockedCells="0" sort="0" autoFilter="0"/>
  <mergeCells>
    <mergeCell ref="A1:U1"/>
    <mergeCell ref="A2:U2"/>
  </mergeCells>
  <conditionalFormatting sqref="R5:R146">
    <cfRule type="expression" dxfId="3" priority="1">
      <formula>R5="FAIL"</formula>
    </cfRule>
    <cfRule type="expression" dxfId="4" priority="2">
      <formula>R5="PASS"</formula>
    </cfRule>
  </conditionalFormatting>
  <dataValidations count="10">
    <dataValidation type="list" sqref="E5:E164">
      <formula1>validation_decision_use</formula1>
    </dataValidation>
    <dataValidation type="list" sqref="F5:F164">
      <formula1>validation_existing_view</formula1>
    </dataValidation>
    <dataValidation type="list" sqref="G5:G164">
      <formula1>validation_boundary_state</formula1>
    </dataValidation>
    <dataValidation type="list" sqref="H5:H164">
      <formula1>validation_boundary_effect</formula1>
    </dataValidation>
    <dataValidation type="list" sqref="I5:I164">
      <formula1>validation_boundary_state</formula1>
    </dataValidation>
    <dataValidation type="list" sqref="J5:J164">
      <formula1>validation_boundary_effect</formula1>
    </dataValidation>
    <dataValidation type="list" sqref="K5:K164">
      <formula1>validation_boundary_state</formula1>
    </dataValidation>
    <dataValidation type="list" sqref="L5:L164">
      <formula1>validation_boundary_effect</formula1>
    </dataValidation>
    <dataValidation type="list" sqref="M5:M164">
      <formula1>validation_boundary_state</formula1>
    </dataValidation>
    <dataValidation type="list" sqref="N5:N164">
      <formula1>validation_boundary_effect</formula1>
    </dataValidation>
  </dataValidations>
  <pageMargins left="0.7" right="0.7" top="0.75" bottom="0.75" header="0.3" footer="0.3"/>
  <tableParts count="1">
    <tablePart ns1:id="Raa5620f0cd654c0c"/>
  </tableParts>
</worksheet>
</file>