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tables/table5.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961547cab7cc427b" /></Relationships>
</file>

<file path=xl/workbook.xml><?xml version="1.0" encoding="utf-8"?>
<x:workbook xmlns:x="http://schemas.openxmlformats.org/spreadsheetml/2006/main">
  <x:sheets>
    <x:sheet xmlns:r="http://schemas.openxmlformats.org/officeDocument/2006/relationships" name="00_READ_ME" sheetId="1" r:id="R7b71bce28c4a4b16"/>
    <x:sheet xmlns:r="http://schemas.openxmlformats.org/officeDocument/2006/relationships" name="01_DECISION_SCOPE" sheetId="2" r:id="R70a9c33c5945491e"/>
    <x:sheet xmlns:r="http://schemas.openxmlformats.org/officeDocument/2006/relationships" name="02_CANDIDATE_REGISTER" sheetId="3" r:id="R6b8e911515284351"/>
    <x:sheet xmlns:r="http://schemas.openxmlformats.org/officeDocument/2006/relationships" name="03_EVIDENCE_LEDGER" sheetId="4" r:id="R8428761254684c40"/>
    <x:sheet xmlns:r="http://schemas.openxmlformats.org/officeDocument/2006/relationships" name="04_QUALIFICATION_REVIEW" sheetId="5" r:id="Ra6ce684c84954cd7"/>
    <x:sheet xmlns:r="http://schemas.openxmlformats.org/officeDocument/2006/relationships" name="05_DECISION_HANDOFF" sheetId="6" r:id="Rc5c355a082384a2a"/>
    <x:sheet xmlns:r="http://schemas.openxmlformats.org/officeDocument/2006/relationships" name="06_REOPENING_LOG" sheetId="7" r:id="R748a90fd45434a7c"/>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6">
    <x:font>
      <x:sz val="11"/>
      <x:name val="Carlito"/>
    </x:font>
    <x:font>
      <x:b/>
      <x:sz val="16"/>
      <x:color rgb="FFFFFFFF"/>
      <x:name val="Carlito"/>
    </x:font>
    <x:font>
      <x:sz val="11"/>
      <x:color rgb="FF536775"/>
      <x:name val="Carlito"/>
    </x:font>
    <x:font>
      <x:b/>
      <x:sz val="11"/>
      <x:color rgb="FF10283C"/>
      <x:name val="Carlito"/>
    </x:font>
    <x:font>
      <x:sz val="11"/>
      <x:color rgb="FF17222B"/>
      <x:name val="Carlito"/>
    </x:font>
    <x:font>
      <x:b/>
      <x:sz val="11"/>
      <x:color rgb="FFFFFFFF"/>
      <x:name val="Carlito"/>
    </x:font>
  </x:fonts>
  <x:fills count="6">
    <x:fill>
      <x:patternFill patternType="none"/>
    </x:fill>
    <x:fill>
      <x:patternFill patternType="gray125"/>
    </x:fill>
    <x:fill>
      <x:patternFill patternType="solid">
        <x:fgColor rgb="FF10283C"/>
      </x:patternFill>
    </x:fill>
    <x:fill>
      <x:patternFill patternType="solid">
        <x:fgColor rgb="FFF4F8FB"/>
      </x:patternFill>
    </x:fill>
    <x:fill>
      <x:patternFill patternType="solid">
        <x:fgColor rgb="FFE8F2F6"/>
      </x:patternFill>
    </x:fill>
    <x:fill>
      <x:patternFill patternType="solid">
        <x:fgColor rgb="FF163A55"/>
      </x:patternFill>
    </x:fill>
  </x:fills>
  <x:borders count="6">
    <x:border/>
    <x:border/>
    <x:border>
      <x:bottom style="hair">
        <x:color rgb="FFA9BAC7"/>
      </x:bottom>
    </x:border>
    <x:border>
      <x:bottom style="hair">
        <x:color rgb="FFA9BAC7"/>
      </x:bottom>
    </x:border>
    <x:border>
      <x:bottom style="thin">
        <x:color rgb="FFA9BAC7"/>
      </x:bottom>
    </x:border>
    <x:border>
      <x:bottom style="thin">
        <x:color rgb="FFA9BAC7"/>
      </x:bottom>
    </x:border>
  </x:borders>
  <x:cellStyleXfs count="1">
    <x:xf numFmtId="0" fontId="0" fillId="0" borderId="0"/>
  </x:cellStyleXfs>
  <x:cellXfs count="75">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left" wrapText="1"/>
    </x:xf>
    <x:xf numFmtId="0" fontId="1" fillId="2" borderId="0" xfId="0" applyNumberFormat="1" applyFont="1" applyFill="1" applyBorder="1" applyAlignment="1">
      <x:alignment horizontal="left"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horizontal="left" wrapText="1"/>
    </x:xf>
    <x:xf numFmtId="0" fontId="1" fillId="2" borderId="1" xfId="0" applyNumberFormat="1" applyFont="1" applyFill="1" applyBorder="1" applyAlignment="1">
      <x:alignment horizontal="left" vertical="center" wrapText="1"/>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top"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vertical="center" wrapText="1"/>
    </x:xf>
    <x:xf numFmtId="0" fontId="4" fillId="0" borderId="0" xfId="0" applyNumberFormat="1" applyFont="1" applyFill="1" applyBorder="1"/>
    <x:xf numFmtId="0" fontId="4" fillId="0" borderId="2" xfId="0" applyNumberFormat="1" applyFont="1" applyFill="1" applyBorder="1"/>
    <x:xf numFmtId="0" fontId="4" fillId="0" borderId="0" xfId="0" applyNumberFormat="1" applyFont="1" applyFill="1" applyBorder="1" applyAlignment="1">
      <x:alignment wrapText="1"/>
    </x:xf>
    <x:xf numFmtId="0" fontId="4" fillId="0" borderId="2" xfId="0" applyNumberFormat="1" applyFont="1" applyFill="1" applyBorder="1" applyAlignment="1">
      <x:alignment wrapText="1"/>
    </x:xf>
    <x:xf numFmtId="0" fontId="4" fillId="0" borderId="0" xfId="0" applyNumberFormat="1" applyFont="1" applyFill="1" applyBorder="1" applyAlignment="1">
      <x:alignment vertical="top" wrapText="1"/>
    </x:xf>
    <x:xf numFmtId="0" fontId="4" fillId="0" borderId="2" xfId="0" applyNumberFormat="1" applyFont="1" applyFill="1" applyBorder="1" applyAlignment="1">
      <x:alignment vertical="top" wrapText="1"/>
    </x:xf>
    <x:xf numFmtId="0" fontId="4" fillId="0" borderId="1" xfId="0" applyNumberFormat="1" applyFont="1" applyFill="1" applyBorder="1"/>
    <x:xf numFmtId="0" fontId="4" fillId="0" borderId="3" xfId="0" applyNumberFormat="1" applyFont="1" applyFill="1" applyBorder="1"/>
    <x:xf numFmtId="0" fontId="4" fillId="0" borderId="1" xfId="0" applyNumberFormat="1" applyFont="1" applyFill="1" applyBorder="1" applyAlignment="1">
      <x:alignment wrapText="1"/>
    </x:xf>
    <x:xf numFmtId="0" fontId="4" fillId="0" borderId="3" xfId="0" applyNumberFormat="1" applyFont="1" applyFill="1" applyBorder="1" applyAlignment="1">
      <x:alignment wrapText="1"/>
    </x:xf>
    <x:xf numFmtId="0" fontId="4" fillId="0" borderId="1" xfId="0" applyNumberFormat="1" applyFont="1" applyFill="1" applyBorder="1" applyAlignment="1">
      <x:alignment vertical="top" wrapText="1"/>
    </x:xf>
    <x:xf numFmtId="0" fontId="4" fillId="0" borderId="3" xfId="0" applyNumberFormat="1" applyFont="1" applyFill="1" applyBorder="1" applyAlignment="1">
      <x:alignment vertical="top" wrapText="1"/>
    </x:xf>
    <x:xf numFmtId="0" fontId="0" fillId="5" borderId="0" xfId="0" applyNumberFormat="1" applyFont="1" applyFill="1" applyBorder="1"/>
    <x:xf numFmtId="0" fontId="5" fillId="5" borderId="0" xfId="0" applyNumberFormat="1" applyFont="1" applyFill="1" applyBorder="1"/>
    <x:xf numFmtId="0" fontId="5" fillId="5" borderId="4" xfId="0" applyNumberFormat="1" applyFont="1" applyFill="1" applyBorder="1"/>
    <x:xf numFmtId="0" fontId="5" fillId="5" borderId="4" xfId="0" applyNumberFormat="1" applyFont="1" applyFill="1" applyBorder="1" applyAlignment="1">
      <x:alignment wrapText="1"/>
    </x:xf>
    <x:xf numFmtId="0" fontId="5" fillId="5" borderId="4" xfId="0" applyNumberFormat="1" applyFont="1" applyFill="1" applyBorder="1" applyAlignment="1">
      <x:alignment horizontal="center" wrapText="1"/>
    </x:xf>
    <x:xf numFmtId="0" fontId="5" fillId="5" borderId="4" xfId="0" applyNumberFormat="1" applyFont="1" applyFill="1" applyBorder="1" applyAlignment="1">
      <x:alignment horizontal="center" vertical="center" wrapText="1"/>
    </x:xf>
    <x:xf numFmtId="0" fontId="0" fillId="5" borderId="1" xfId="0" applyNumberFormat="1" applyFont="1" applyFill="1" applyBorder="1"/>
    <x:xf numFmtId="0" fontId="5" fillId="5" borderId="1" xfId="0" applyNumberFormat="1" applyFont="1" applyFill="1" applyBorder="1"/>
    <x:xf numFmtId="0" fontId="5" fillId="5" borderId="5" xfId="0" applyNumberFormat="1" applyFont="1" applyFill="1" applyBorder="1"/>
    <x:xf numFmtId="0" fontId="5" fillId="5" borderId="5" xfId="0" applyNumberFormat="1" applyFont="1" applyFill="1" applyBorder="1" applyAlignment="1">
      <x:alignment wrapText="1"/>
    </x:xf>
    <x:xf numFmtId="0" fontId="5" fillId="5" borderId="5" xfId="0" applyNumberFormat="1" applyFont="1" applyFill="1" applyBorder="1" applyAlignment="1">
      <x:alignment horizontal="center" wrapText="1"/>
    </x:xf>
    <x:xf numFmtId="0" fontId="5" fillId="5" borderId="5" xfId="0" applyNumberFormat="1" applyFont="1" applyFill="1" applyBorder="1" applyAlignment="1">
      <x:alignment horizontal="center" vertical="center" wrapText="1"/>
    </x:xf>
    <x:xf numFmtId="200" fontId="0" fillId="0" borderId="0" xfId="0" applyNumberFormat="1" applyFont="1" applyFill="1" applyBorder="1"/>
    <x:xf numFmtId="200" fontId="0" fillId="0" borderId="1" xfId="0" applyNumberFormat="1" applyFont="1" applyFill="1" applyBorder="1"/>
    <x:xf numFmtId="200" fontId="4" fillId="0" borderId="0" xfId="0" applyNumberFormat="1" applyFont="1" applyFill="1" applyBorder="1"/>
    <x:xf numFmtId="200" fontId="4" fillId="0" borderId="2" xfId="0" applyNumberFormat="1" applyFont="1" applyFill="1" applyBorder="1"/>
    <x:xf numFmtId="200" fontId="4" fillId="0" borderId="0" xfId="0" applyNumberFormat="1" applyFont="1" applyFill="1" applyBorder="1" applyAlignment="1">
      <x:alignment wrapText="1"/>
    </x:xf>
    <x:xf numFmtId="200" fontId="4" fillId="0" borderId="2" xfId="0" applyNumberFormat="1" applyFont="1" applyFill="1" applyBorder="1" applyAlignment="1">
      <x:alignment wrapText="1"/>
    </x:xf>
    <x:xf numFmtId="200" fontId="4" fillId="0" borderId="0" xfId="0" applyNumberFormat="1" applyFont="1" applyFill="1" applyBorder="1" applyAlignment="1">
      <x:alignment vertical="top" wrapText="1"/>
    </x:xf>
    <x:xf numFmtId="200" fontId="4" fillId="0" borderId="2" xfId="0" applyNumberFormat="1" applyFont="1" applyFill="1" applyBorder="1" applyAlignment="1">
      <x:alignment vertical="top" wrapText="1"/>
    </x:xf>
    <x:xf numFmtId="200" fontId="4" fillId="0" borderId="1" xfId="0" applyNumberFormat="1" applyFont="1" applyFill="1" applyBorder="1"/>
    <x:xf numFmtId="200" fontId="4" fillId="0" borderId="3" xfId="0" applyNumberFormat="1" applyFont="1" applyFill="1" applyBorder="1"/>
    <x:xf numFmtId="200" fontId="4" fillId="0" borderId="1" xfId="0" applyNumberFormat="1" applyFont="1" applyFill="1" applyBorder="1" applyAlignment="1">
      <x:alignment wrapText="1"/>
    </x:xf>
    <x:xf numFmtId="200" fontId="4" fillId="0" borderId="3" xfId="0" applyNumberFormat="1" applyFont="1" applyFill="1" applyBorder="1" applyAlignment="1">
      <x:alignment wrapText="1"/>
    </x:xf>
    <x:xf numFmtId="200" fontId="4" fillId="0" borderId="1" xfId="0" applyNumberFormat="1" applyFont="1" applyFill="1" applyBorder="1" applyAlignment="1">
      <x:alignment vertical="top" wrapText="1"/>
    </x:xf>
    <x:xf numFmtId="200" fontId="4" fillId="0" borderId="3" xfId="0" applyNumberFormat="1" applyFont="1" applyFill="1" applyBorder="1" applyAlignment="1">
      <x:alignment vertical="top" wrapText="1"/>
    </x:xf>
    <x:xf numFmtId="0" fontId="5" fillId="4" borderId="4" xfId="0" applyNumberFormat="1" applyFont="1" applyFill="1" applyBorder="1" applyAlignment="1">
      <x:alignment horizontal="center" vertical="center" wrapText="1"/>
    </x:xf>
    <x:xf numFmtId="0" fontId="3" fillId="4" borderId="4" xfId="0" applyNumberFormat="1" applyFont="1" applyFill="1" applyBorder="1" applyAlignment="1">
      <x:alignment horizontal="center" vertical="center" wrapText="1"/>
    </x:xf>
    <x:xf numFmtId="0" fontId="5" fillId="4" borderId="5" xfId="0" applyNumberFormat="1" applyFont="1" applyFill="1" applyBorder="1" applyAlignment="1">
      <x:alignment horizontal="center" vertical="center" wrapText="1"/>
    </x:xf>
    <x:xf numFmtId="0" fontId="3" fillId="4" borderId="5"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200" fontId="0" fillId="0" borderId="0" xfId="0" applyNumberFormat="1" applyFont="1" applyFill="1" applyBorder="1" applyAlignment="1">
      <x:alignment wrapText="1"/>
    </x:xf>
    <x:xf numFmtId="200" fontId="0" fillId="0" borderId="1" xfId="0" applyNumberFormat="1" applyFont="1" applyFill="1" applyBorder="1" applyAlignment="1">
      <x:alignment wrapText="1"/>
    </x:xf>
    <x:xf numFmtId="0" fontId="0" fillId="0" borderId="0" xfId="0" applyNumberFormat="1" applyFont="1" applyFill="1" applyBorder="1"/>
  </x:cellXfs>
  <x:cellStyles count="1">
    <x:cellStyle name="Normal" xfId="0"/>
  </x:cellStyles>
  <x:dxfs count="6">
    <x:dxf>
      <x:font>
        <x:b/>
        <x:color rgb="FF17222B"/>
      </x:font>
      <x:fill>
        <x:patternFill>
          <x:bgColor rgb="FFE5F6EA"/>
        </x:patternFill>
      </x:fill>
    </x:dxf>
    <x:dxf>
      <x:font>
        <x:b/>
        <x:color rgb="FF17222B"/>
      </x:font>
      <x:fill>
        <x:patternFill>
          <x:bgColor rgb="FFE8F2F6"/>
        </x:patternFill>
      </x:fill>
    </x:dxf>
    <x:dxf>
      <x:font>
        <x:b/>
        <x:color rgb="FF17222B"/>
      </x:font>
      <x:fill>
        <x:patternFill>
          <x:bgColor rgb="FFEFE7FA"/>
        </x:patternFill>
      </x:fill>
    </x:dxf>
    <x:dxf>
      <x:font>
        <x:b/>
        <x:color rgb="FF17222B"/>
      </x:font>
      <x:fill>
        <x:patternFill>
          <x:bgColor rgb="FFF4F8FB"/>
        </x:patternFill>
      </x:fill>
    </x:dxf>
    <x:dxf>
      <x:font>
        <x:b/>
        <x:color rgb="FF17222B"/>
      </x:font>
      <x:fill>
        <x:patternFill>
          <x:bgColor rgb="FFFFF1CC"/>
        </x:patternFill>
      </x:fill>
    </x:dxf>
    <x:dxf>
      <x:font>
        <x:b/>
        <x:color rgb="FF17222B"/>
      </x:font>
      <x:fill>
        <x:patternFill>
          <x:bgColor rgb="FFFDE2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416c6d504c7b4bb2" /><Relationship Type="http://schemas.openxmlformats.org/officeDocument/2006/relationships/theme" Target="/xl/theme/theme1.xml" Id="R3155317c948546f7" /><Relationship Type="http://schemas.openxmlformats.org/officeDocument/2006/relationships/sharedStrings" Target="/xl/sharedStrings.xml" Id="R6685e2e281d04ee1" /><Relationship Type="http://schemas.openxmlformats.org/officeDocument/2006/relationships/worksheet" Target="/xl/worksheets/sheet1.xml" Id="R7b71bce28c4a4b16" /><Relationship Type="http://schemas.openxmlformats.org/officeDocument/2006/relationships/worksheet" Target="/xl/worksheets/sheet2.xml" Id="R70a9c33c5945491e" /><Relationship Type="http://schemas.openxmlformats.org/officeDocument/2006/relationships/worksheet" Target="/xl/worksheets/sheet3.xml" Id="R6b8e911515284351" /><Relationship Type="http://schemas.openxmlformats.org/officeDocument/2006/relationships/worksheet" Target="/xl/worksheets/sheet4.xml" Id="R8428761254684c40" /><Relationship Type="http://schemas.openxmlformats.org/officeDocument/2006/relationships/worksheet" Target="/xl/worksheets/sheet5.xml" Id="Ra6ce684c84954cd7" /><Relationship Type="http://schemas.openxmlformats.org/officeDocument/2006/relationships/worksheet" Target="/xl/worksheets/sheet6.xml" Id="Rc5c355a082384a2a" /><Relationship Type="http://schemas.openxmlformats.org/officeDocument/2006/relationships/worksheet" Target="/xl/worksheets/sheet7.xml" Id="R748a90fd45434a7c" /></Relationships>
</file>

<file path=xl/tables/table1.xml><?xml version="1.0" encoding="utf-8"?>
<x:table xmlns:x="http://schemas.openxmlformats.org/spreadsheetml/2006/main" id="1" name="DecisionScopeTable" displayName="DecisionScopeTable" ref="A6:V26" headerRowCount="1">
  <x:tableColumns count="22">
    <x:tableColumn id="1" name="Decision ID"/>
    <x:tableColumn id="2" name="Decision statement"/>
    <x:tableColumn id="3" name="Action controlled"/>
    <x:tableColumn id="4" name="Product/business unit"/>
    <x:tableColumn id="5" name="Candidate scope policy"/>
    <x:tableColumn id="6" name="Target account/segment"/>
    <x:tableColumn id="7" name="Geography material?"/>
    <x:tableColumn id="8" name="Geography/language"/>
    <x:tableColumn id="9" name="Industry/vertical"/>
    <x:tableColumn id="10" name="Time horizon"/>
    <x:tableColumn id="11" name="Decision stage"/>
    <x:tableColumn id="12" name="Procurement/security constraints"/>
    <x:tableColumn id="13" name="Owner"/>
    <x:tableColumn id="14" name="Reviewer"/>
    <x:tableColumn id="15" name="Evidence cut-off date"/>
    <x:tableColumn id="16" name="Scope confirmed"/>
    <x:tableColumn id="17" name="Approval status"/>
    <x:tableColumn id="18" name="Reopening triggers"/>
    <x:tableColumn id="19" name="Version"/>
    <x:tableColumn id="20" name="Supersedes Decision ID"/>
    <x:tableColumn id="21" name="ScopeValid"/>
    <x:tableColumn id="22" name="ScopeValidationMessage"/>
  </x:tableColumns>
  <x:tableStyleInfo name="TableStyleMedium2" showRowStripes="1"/>
</x:table>
</file>

<file path=xl/tables/table2.xml><?xml version="1.0" encoding="utf-8"?>
<x:table xmlns:x="http://schemas.openxmlformats.org/spreadsheetml/2006/main" id="2" name="CandidateRegisterTable" displayName="CandidateRegisterTable" ref="A6:AU56" headerRowCount="1">
  <x:tableColumns count="47">
    <x:tableColumn id="1" name="Record ID"/>
    <x:tableColumn id="2" name="Record version"/>
    <x:tableColumn id="3" name="Decision ID"/>
    <x:tableColumn id="4" name="Candidate organization"/>
    <x:tableColumn id="5" name="Exact offer"/>
    <x:tableColumn id="6" name="Discovery channel"/>
    <x:tableColumn id="7" name="I02 Account/buying-group fit"/>
    <x:tableColumn id="8" name="I03 Problem/outcome fit"/>
    <x:tableColumn id="9" name="I04 Offer/workflow relationship"/>
    <x:tableColumn id="10" name="I05 Commercial/technical feasibility"/>
    <x:tableColumn id="11" name="I06 Context contribution"/>
    <x:tableColumn id="12" name="Named context"/>
    <x:tableColumn id="13" name="I07 Evidence note"/>
    <x:tableColumn id="14" name="Source/observation reference"/>
    <x:tableColumn id="15" name="Source/observation date"/>
    <x:tableColumn id="16" name="Supporting notes"/>
    <x:tableColumn id="17" name="Geography/vertical detail"/>
    <x:tableColumn id="18" name="Sales/deployment/procurement notes"/>
    <x:tableColumn id="19" name="ScopeValid"/>
    <x:tableColumn id="20" name="EvidenceRecordComplete"/>
    <x:tableColumn id="21" name="InvalidValueFlag"/>
    <x:tableColumn id="22" name="ContradictionFields"/>
    <x:tableColumn id="23" name="UnknownFields"/>
    <x:tableColumn id="24" name="MaterialNoFit"/>
    <x:tableColumn id="25" name="O01 Disposition"/>
    <x:tableColumn id="26" name="O02 Decisive rule"/>
    <x:tableColumn id="27" name="O03 Decision scope"/>
    <x:tableColumn id="28" name="O04 Candidate and offer"/>
    <x:tableColumn id="29" name="O05 Decisive reasons"/>
    <x:tableColumn id="30" name="O06 Alternative subtype"/>
    <x:tableColumn id="31" name="O07 Missing/contradictory evidence"/>
    <x:tableColumn id="32" name="O08 Permitted use"/>
    <x:tableColumn id="33" name="O09 Prohibited inference"/>
    <x:tableColumn id="34" name="O10 Reviewer requirement"/>
    <x:tableColumn id="35" name="O11 Reopening trigger"/>
    <x:tableColumn id="36" name="O12 Evidence note/date"/>
    <x:tableColumn id="37" name="O13 Logic version"/>
    <x:tableColumn id="38" name="OutputComplete"/>
    <x:tableColumn id="39" name="Approval status"/>
    <x:tableColumn id="40" name="Owner"/>
    <x:tableColumn id="41" name="Reviewer"/>
    <x:tableColumn id="42" name="Review date"/>
    <x:tableColumn id="43" name="Supersedes Record ID"/>
    <x:tableColumn id="44" name="LikeForLikeSupported"/>
    <x:tableColumn id="45" name="AlternativeSupported"/>
    <x:tableColumn id="46" name="ContextEligible"/>
    <x:tableColumn id="47" name="ExcludeEligible"/>
  </x:tableColumns>
  <x:tableStyleInfo name="TableStyleMedium2" showRowStripes="1"/>
</x:table>
</file>

<file path=xl/tables/table3.xml><?xml version="1.0" encoding="utf-8"?>
<x:table xmlns:x="http://schemas.openxmlformats.org/spreadsheetml/2006/main" id="3" name="EvidenceLedgerTable" displayName="EvidenceLedgerTable" ref="A6:P36" headerRowCount="1">
  <x:tableColumns count="16">
    <x:tableColumn id="1" name="Evidence ID"/>
    <x:tableColumn id="2" name="Record ID"/>
    <x:tableColumn id="3" name="Claim/dimension"/>
    <x:tableColumn id="4" name="Source title"/>
    <x:tableColumn id="5" name="Publisher/owner"/>
    <x:tableColumn id="6" name="URL/file reference"/>
    <x:tableColumn id="7" name="Source type"/>
    <x:tableColumn id="8" name="Official/third-party"/>
    <x:tableColumn id="9" name="Publication/version date"/>
    <x:tableColumn id="10" name="Access/observation date"/>
    <x:tableColumn id="11" name="Analyst summary"/>
    <x:tableColumn id="12" name="Relationship"/>
    <x:tableColumn id="13" name="Limitation"/>
    <x:tableColumn id="14" name="Geography/industry scope"/>
    <x:tableColumn id="15" name="Recheck trigger"/>
    <x:tableColumn id="16" name="Reviewer note"/>
  </x:tableColumns>
  <x:tableStyleInfo name="TableStyleMedium2" showRowStripes="1"/>
</x:table>
</file>

<file path=xl/tables/table4.xml><?xml version="1.0" encoding="utf-8"?>
<x:table xmlns:x="http://schemas.openxmlformats.org/spreadsheetml/2006/main" id="4" name="QualificationReviewTable" displayName="QualificationReviewTable" ref="A6:Q56" headerRowCount="1">
  <x:tableColumns count="17">
    <x:tableColumn id="1" name="Record ID"/>
    <x:tableColumn id="2" name="Decision ID"/>
    <x:tableColumn id="3" name="Candidate"/>
    <x:tableColumn id="4" name="ScopeValid"/>
    <x:tableColumn id="5" name="EvidenceRecordComplete"/>
    <x:tableColumn id="6" name="InvalidValueFlag"/>
    <x:tableColumn id="7" name="ContradictionFields"/>
    <x:tableColumn id="8" name="UnknownFields"/>
    <x:tableColumn id="9" name="MaterialNoFit"/>
    <x:tableColumn id="10" name="Calculated disposition"/>
    <x:tableColumn id="11" name="Decisive rule ID"/>
    <x:tableColumn id="12" name="OutputComplete"/>
    <x:tableColumn id="13" name="Reviewer comment"/>
    <x:tableColumn id="14" name="Review decision"/>
    <x:tableColumn id="15" name="Return reason"/>
    <x:tableColumn id="16" name="Next action"/>
    <x:tableColumn id="17" name="Review date"/>
  </x:tableColumns>
  <x:tableStyleInfo name="TableStyleMedium2" showRowStripes="1"/>
</x:table>
</file>

<file path=xl/tables/table5.xml><?xml version="1.0" encoding="utf-8"?>
<x:table xmlns:x="http://schemas.openxmlformats.org/spreadsheetml/2006/main" id="5" name="ReopeningLogTable" displayName="ReopeningLogTable" ref="A6:N36" headerRowCount="1">
  <x:tableColumns count="14">
    <x:tableColumn id="1" name="Trigger ID"/>
    <x:tableColumn id="2" name="Decision ID"/>
    <x:tableColumn id="3" name="Record ID"/>
    <x:tableColumn id="4" name="Trigger event"/>
    <x:tableColumn id="5" name="Date detected"/>
    <x:tableColumn id="6" name="Evidence affected"/>
    <x:tableColumn id="7" name="Prior disposition"/>
    <x:tableColumn id="8" name="Prior rule"/>
    <x:tableColumn id="9" name="Required reviewer"/>
    <x:tableColumn id="10" name="New Record ID/version"/>
    <x:tableColumn id="11" name="Resolution"/>
    <x:tableColumn id="12" name="Resolution date"/>
    <x:tableColumn id="13" name="Article 22 cadence reference"/>
    <x:tableColumn id="14" name="Notes"/>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d0fb5f88ab6a4dd9" /></Relationships>
</file>

<file path=xl/worksheets/_rels/sheet3.xml.rels>&#65279;<?xml version="1.0" encoding="utf-8"?><Relationships xmlns="http://schemas.openxmlformats.org/package/2006/relationships"><Relationship Type="http://schemas.openxmlformats.org/officeDocument/2006/relationships/table" Target="/xl/tables/table2.xml" Id="R2f9ae065576d446b" /></Relationships>
</file>

<file path=xl/worksheets/_rels/sheet4.xml.rels>&#65279;<?xml version="1.0" encoding="utf-8"?><Relationships xmlns="http://schemas.openxmlformats.org/package/2006/relationships"><Relationship Type="http://schemas.openxmlformats.org/officeDocument/2006/relationships/table" Target="/xl/tables/table3.xml" Id="R18b07e9057a94942" /></Relationships>
</file>

<file path=xl/worksheets/_rels/sheet5.xml.rels>&#65279;<?xml version="1.0" encoding="utf-8"?><Relationships xmlns="http://schemas.openxmlformats.org/package/2006/relationships"><Relationship Type="http://schemas.openxmlformats.org/officeDocument/2006/relationships/table" Target="/xl/tables/table4.xml" Id="R8ddc88957fc04ecb" /></Relationships>
</file>

<file path=xl/worksheets/_rels/sheet7.xml.rels>&#65279;<?xml version="1.0" encoding="utf-8"?><Relationships xmlns="http://schemas.openxmlformats.org/package/2006/relationships"><Relationship Type="http://schemas.openxmlformats.org/officeDocument/2006/relationships/table" Target="/xl/tables/table5.xml" Id="R0d34459d5d814d38" /></Relationships>
</file>

<file path=xl/worksheets/sheet1.xml><?xml version="1.0" encoding="utf-8"?>
<x:worksheet xmlns:x="http://schemas.openxmlformats.org/spreadsheetml/2006/main">
  <x:sheetFormatPr defaultRowHeight="15"/>
  <x:cols>
    <x:col min="1" max="1" width="14" hidden="0" customWidth="1"/>
    <x:col min="2" max="2" width="29" hidden="0" customWidth="1"/>
    <x:col min="3" max="3" width="52" hidden="0" customWidth="1"/>
    <x:col min="4" max="4" width="34" hidden="0" customWidth="1"/>
    <x:col min="6" max="6" width="14" hidden="0" customWidth="1"/>
    <x:col min="7" max="7" width="42" hidden="0" customWidth="1"/>
    <x:col min="8" max="8" width="39" hidden="0" customWidth="1"/>
    <x:col min="10" max="10" width="24" hidden="0" customWidth="1"/>
    <x:col min="11" max="11" width="32" hidden="0" customWidth="1"/>
  </x:cols>
  <x:sheetData>
    <x:row r="1" ht="38" customHeight="1">
      <x:c r="A1" s="6" t="str">
        <x:v>SERPIFAI B2B/SaaS Competitor Qualification Register</x:v>
      </x:c>
      <x:c r="B1" s="6"/>
      <x:c r="C1" s="6"/>
      <x:c r="D1" s="6"/>
      <x:c r="E1" s="6"/>
      <x:c r="F1" s="6"/>
      <x:c r="G1" s="6"/>
      <x:c r="H1" s="6"/>
      <x:c r="I1" s="70"/>
      <x:c r="J1" s="45" t="str">
        <x:v>Visible validation lists</x:v>
      </x:c>
      <x:c r="K1" s="45" t="str">
        <x:v>Accepted values</x:v>
      </x:c>
      <x:c r="L1" s="70"/>
      <x:c r="M1" s="70"/>
      <x:c r="N1" s="70"/>
      <x:c r="O1" s="70"/>
      <x:c r="P1" s="70"/>
      <x:c r="Q1" s="70"/>
      <x:c r="R1" s="70"/>
      <x:c r="S1" s="70"/>
      <x:c r="T1" s="70"/>
      <x:c r="U1" s="70"/>
      <x:c r="V1" s="70"/>
      <x:c r="W1" s="70"/>
      <x:c r="X1" s="70"/>
      <x:c r="Y1" s="70"/>
      <x:c r="Z1" s="70"/>
    </x:row>
    <x:row r="2" ht="42" customHeight="1">
      <x:c r="A2" s="15" t="str">
        <x:v>Version 1.0.0 | Method version 1.0.1 | Use one defined decision. Unknown and contradictory evidence stay visible. No score, percentage or hidden confidence is used.</x:v>
      </x:c>
      <x:c r="B2" s="15"/>
      <x:c r="C2" s="15"/>
      <x:c r="D2" s="15"/>
      <x:c r="E2" s="15"/>
      <x:c r="F2" s="15"/>
      <x:c r="G2" s="15"/>
      <x:c r="H2" s="15"/>
      <x:c r="I2" s="70"/>
      <x:c r="J2" s="32" t="str">
        <x:v>FIT</x:v>
      </x:c>
      <x:c r="K2" s="32" t="str">
        <x:v>Supported</x:v>
      </x:c>
      <x:c r="L2" s="70"/>
      <x:c r="M2" s="70"/>
      <x:c r="N2" s="70"/>
      <x:c r="O2" s="70"/>
      <x:c r="P2" s="70"/>
      <x:c r="Q2" s="70"/>
      <x:c r="R2" s="70"/>
      <x:c r="S2" s="70"/>
      <x:c r="T2" s="70"/>
      <x:c r="U2" s="70"/>
      <x:c r="V2" s="70"/>
      <x:c r="W2" s="70"/>
      <x:c r="X2" s="70"/>
      <x:c r="Y2" s="70"/>
      <x:c r="Z2" s="70"/>
    </x:row>
    <x:row r="3" ht="42" customHeight="1">
      <x:c r="A3" s="15"/>
      <x:c r="B3" s="15"/>
      <x:c r="C3" s="15"/>
      <x:c r="D3" s="15"/>
      <x:c r="E3" s="15"/>
      <x:c r="F3" s="15"/>
      <x:c r="G3" s="15"/>
      <x:c r="H3" s="15"/>
      <x:c r="I3" s="70"/>
      <x:c r="J3" s="32" t="str">
        <x:v>FIT</x:v>
      </x:c>
      <x:c r="K3" s="32" t="str">
        <x:v>No fit</x:v>
      </x:c>
      <x:c r="L3" s="70"/>
      <x:c r="M3" s="70"/>
      <x:c r="N3" s="70"/>
      <x:c r="O3" s="70"/>
      <x:c r="P3" s="70"/>
      <x:c r="Q3" s="70"/>
      <x:c r="R3" s="70"/>
      <x:c r="S3" s="70"/>
      <x:c r="T3" s="70"/>
      <x:c r="U3" s="70"/>
      <x:c r="V3" s="70"/>
      <x:c r="W3" s="70"/>
      <x:c r="X3" s="70"/>
      <x:c r="Y3" s="70"/>
      <x:c r="Z3" s="70"/>
    </x:row>
    <x:row r="4">
      <x:c r="A4" s="70"/>
      <x:c r="B4" s="70"/>
      <x:c r="C4" s="70"/>
      <x:c r="D4" s="70"/>
      <x:c r="E4" s="70"/>
      <x:c r="F4" s="70"/>
      <x:c r="G4" s="70"/>
      <x:c r="H4" s="70"/>
      <x:c r="I4" s="70"/>
      <x:c r="J4" s="32" t="str">
        <x:v>FIT</x:v>
      </x:c>
      <x:c r="K4" s="32" t="str">
        <x:v>Unknown</x:v>
      </x:c>
      <x:c r="L4" s="70"/>
      <x:c r="M4" s="70"/>
      <x:c r="N4" s="70"/>
      <x:c r="O4" s="70"/>
      <x:c r="P4" s="70"/>
      <x:c r="Q4" s="70"/>
      <x:c r="R4" s="70"/>
      <x:c r="S4" s="70"/>
      <x:c r="T4" s="70"/>
      <x:c r="U4" s="70"/>
      <x:c r="V4" s="70"/>
      <x:c r="W4" s="70"/>
      <x:c r="X4" s="70"/>
      <x:c r="Y4" s="70"/>
      <x:c r="Z4" s="70"/>
    </x:row>
    <x:row r="5">
      <x:c r="A5" s="23" t="str">
        <x:v>Use sequence</x:v>
      </x:c>
      <x:c r="B5" s="32" t="str">
        <x:v>1. Define and approve a decision scope. 2. Add one candidate row per offer/version. 3. Record dated evidence. 4. Review the calculated disposition and decision basis. 5. Approve or return the record. 6. Use the handoff sheet. 7. Append reopening events rather than overwriting history.</x:v>
      </x:c>
      <x:c r="C5" s="70"/>
      <x:c r="D5" s="70"/>
      <x:c r="E5" s="70"/>
      <x:c r="F5" s="70"/>
      <x:c r="G5" s="70"/>
      <x:c r="H5" s="70"/>
      <x:c r="I5" s="70"/>
      <x:c r="J5" s="32" t="str">
        <x:v>FIT</x:v>
      </x:c>
      <x:c r="K5" s="32" t="str">
        <x:v>Contradictory</x:v>
      </x:c>
      <x:c r="L5" s="70"/>
      <x:c r="M5" s="70"/>
      <x:c r="N5" s="70"/>
      <x:c r="O5" s="70"/>
      <x:c r="P5" s="70"/>
      <x:c r="Q5" s="70"/>
      <x:c r="R5" s="70"/>
      <x:c r="S5" s="70"/>
      <x:c r="T5" s="70"/>
      <x:c r="U5" s="70"/>
      <x:c r="V5" s="70"/>
      <x:c r="W5" s="70"/>
      <x:c r="X5" s="70"/>
      <x:c r="Y5" s="70"/>
      <x:c r="Z5" s="70"/>
    </x:row>
    <x:row r="6">
      <x:c r="A6" s="23" t="str">
        <x:v>Supported outcomes</x:v>
      </x:c>
      <x:c r="B6" s="32" t="str">
        <x:v>Qualified competitor; Qualified alternative with exact subtype; Context only; Exclude; Review required; Refused when the decision scope is incomplete.</x:v>
      </x:c>
      <x:c r="C6" s="70"/>
      <x:c r="D6" s="70"/>
      <x:c r="E6" s="70"/>
      <x:c r="F6" s="70"/>
      <x:c r="G6" s="70"/>
      <x:c r="H6" s="70"/>
      <x:c r="I6" s="70"/>
      <x:c r="J6" s="32" t="str">
        <x:v>RELATIONSHIP</x:v>
      </x:c>
      <x:c r="K6" s="32" t="str">
        <x:v>Like-for-like product</x:v>
      </x:c>
      <x:c r="L6" s="70"/>
      <x:c r="M6" s="70"/>
      <x:c r="N6" s="70"/>
      <x:c r="O6" s="70"/>
      <x:c r="P6" s="70"/>
      <x:c r="Q6" s="70"/>
      <x:c r="R6" s="70"/>
      <x:c r="S6" s="70"/>
      <x:c r="T6" s="70"/>
      <x:c r="U6" s="70"/>
      <x:c r="V6" s="70"/>
      <x:c r="W6" s="70"/>
      <x:c r="X6" s="70"/>
      <x:c r="Y6" s="70"/>
      <x:c r="Z6" s="70"/>
    </x:row>
    <x:row r="7" ht="162" customHeight="1">
      <x:c r="A7" s="23" t="str">
        <x:v>Evidence boundary</x:v>
      </x:c>
      <x:c r="B7" s="32" t="str">
        <x:v>The evidence record stores a dated note. It does not validate truth, reliability, independence or confidence. For deeper review, use What Counts as Reliable Evidence in Competitor Analysis?, How to Assign Confidence Without Fake Precision, How to Handle Contradictory Evidence in Competitor Analysis, and Observed, Inferred and Unresolved: A Practical Evidence Taxonomy.</x:v>
      </x:c>
      <x:c r="C7" s="70"/>
      <x:c r="D7" s="70"/>
      <x:c r="E7" s="70"/>
      <x:c r="F7" s="70"/>
      <x:c r="G7" s="70"/>
      <x:c r="H7" s="70"/>
      <x:c r="I7" s="70"/>
      <x:c r="J7" s="32" t="str">
        <x:v>RELATIONSHIP</x:v>
      </x:c>
      <x:c r="K7" s="32" t="str">
        <x:v>Partial product</x:v>
      </x:c>
      <x:c r="L7" s="70"/>
      <x:c r="M7" s="70"/>
      <x:c r="N7" s="70"/>
      <x:c r="O7" s="70"/>
      <x:c r="P7" s="70"/>
      <x:c r="Q7" s="70"/>
      <x:c r="R7" s="70"/>
      <x:c r="S7" s="70"/>
      <x:c r="T7" s="70"/>
      <x:c r="U7" s="70"/>
      <x:c r="V7" s="70"/>
      <x:c r="W7" s="70"/>
      <x:c r="X7" s="70"/>
      <x:c r="Y7" s="70"/>
      <x:c r="Z7" s="70"/>
    </x:row>
    <x:row r="8" ht="224" customHeight="1">
      <x:c r="A8" s="23" t="str">
        <x:v>Ownership boundary</x:v>
      </x:c>
      <x:c r="B8" s="32" t="str">
        <x:v>Before qualification, use How to Define the Decision Before Analyzing Competitors. After qualification, use How Many SEO Competitors Should an Analysis Include? for SEO competitor-set construction, When Publishers, Directories and Marketplaces Are Not Real Competitors for intermediary roles, When Should You Update Your Competitor Set? for monitoring cadence, and Direct, Indirect, Substitute and Reference Competitors Explained for role classification.</x:v>
      </x:c>
      <x:c r="C8" s="70"/>
      <x:c r="D8" s="70"/>
      <x:c r="E8" s="70"/>
      <x:c r="F8" s="70"/>
      <x:c r="G8" s="70"/>
      <x:c r="H8" s="70"/>
      <x:c r="I8" s="70"/>
      <x:c r="J8" s="32" t="str">
        <x:v>RELATIONSHIP</x:v>
      </x:c>
      <x:c r="K8" s="32" t="str">
        <x:v>Suite/platform</x:v>
      </x:c>
      <x:c r="L8" s="70"/>
      <x:c r="M8" s="70"/>
      <x:c r="N8" s="70"/>
      <x:c r="O8" s="70"/>
      <x:c r="P8" s="70"/>
      <x:c r="Q8" s="70"/>
      <x:c r="R8" s="70"/>
      <x:c r="S8" s="70"/>
      <x:c r="T8" s="70"/>
      <x:c r="U8" s="70"/>
      <x:c r="V8" s="70"/>
      <x:c r="W8" s="70"/>
      <x:c r="X8" s="70"/>
      <x:c r="Y8" s="70"/>
      <x:c r="Z8" s="70"/>
    </x:row>
    <x:row r="9">
      <x:c r="A9" s="23" t="str">
        <x:v>Reviewer control</x:v>
      </x:c>
      <x:c r="B9" s="32" t="str">
        <x:v>The calculated outcome is not approval. Reviewer decision, reviewer identity and review date remain manual.</x:v>
      </x:c>
      <x:c r="C9" s="70"/>
      <x:c r="D9" s="70"/>
      <x:c r="E9" s="70"/>
      <x:c r="F9" s="70"/>
      <x:c r="G9" s="70"/>
      <x:c r="H9" s="70"/>
      <x:c r="I9" s="70"/>
      <x:c r="J9" s="32" t="str">
        <x:v>RELATIONSHIP</x:v>
      </x:c>
      <x:c r="K9" s="32" t="str">
        <x:v>Service/managed service</x:v>
      </x:c>
      <x:c r="L9" s="70"/>
      <x:c r="M9" s="70"/>
      <x:c r="N9" s="70"/>
      <x:c r="O9" s="70"/>
      <x:c r="P9" s="70"/>
      <x:c r="Q9" s="70"/>
      <x:c r="R9" s="70"/>
      <x:c r="S9" s="70"/>
      <x:c r="T9" s="70"/>
      <x:c r="U9" s="70"/>
      <x:c r="V9" s="70"/>
      <x:c r="W9" s="70"/>
      <x:c r="X9" s="70"/>
      <x:c r="Y9" s="70"/>
      <x:c r="Z9" s="70"/>
    </x:row>
    <x:row r="10">
      <x:c r="A10" s="23" t="str">
        <x:v>Versioning</x:v>
      </x:c>
      <x:c r="B10" s="33" t="str">
        <x:v>Create a new Record ID/version and link Supersedes Record ID. Do not overwrite a consequential prior decision.</x:v>
      </x:c>
      <x:c r="C10" s="70"/>
      <x:c r="D10" s="70"/>
      <x:c r="E10" s="70"/>
      <x:c r="F10" s="70"/>
      <x:c r="G10" s="70"/>
      <x:c r="H10" s="70"/>
      <x:c r="I10" s="70"/>
      <x:c r="J10" s="32" t="str">
        <x:v>RELATIONSHIP</x:v>
      </x:c>
      <x:c r="K10" s="32" t="str">
        <x:v>Internal build/open source</x:v>
      </x:c>
      <x:c r="L10" s="70"/>
      <x:c r="M10" s="70"/>
      <x:c r="N10" s="70"/>
      <x:c r="O10" s="70"/>
      <x:c r="P10" s="70"/>
      <x:c r="Q10" s="70"/>
      <x:c r="R10" s="70"/>
      <x:c r="S10" s="70"/>
      <x:c r="T10" s="70"/>
      <x:c r="U10" s="70"/>
      <x:c r="V10" s="70"/>
      <x:c r="W10" s="70"/>
      <x:c r="X10" s="70"/>
      <x:c r="Y10" s="70"/>
      <x:c r="Z10" s="70"/>
    </x:row>
    <x:row r="11">
      <x:c r="A11" s="70"/>
      <x:c r="B11" s="70"/>
      <x:c r="C11" s="70"/>
      <x:c r="D11" s="70"/>
      <x:c r="E11" s="70"/>
      <x:c r="F11" s="70"/>
      <x:c r="G11" s="70"/>
      <x:c r="H11" s="70"/>
      <x:c r="I11" s="70"/>
      <x:c r="J11" s="32" t="str">
        <x:v>RELATIONSHIP</x:v>
      </x:c>
      <x:c r="K11" s="32" t="str">
        <x:v>Manual/status quo</x:v>
      </x:c>
      <x:c r="L11" s="70"/>
      <x:c r="M11" s="70"/>
      <x:c r="N11" s="70"/>
      <x:c r="O11" s="70"/>
      <x:c r="P11" s="70"/>
      <x:c r="Q11" s="70"/>
      <x:c r="R11" s="70"/>
      <x:c r="S11" s="70"/>
      <x:c r="T11" s="70"/>
      <x:c r="U11" s="70"/>
      <x:c r="V11" s="70"/>
      <x:c r="W11" s="70"/>
      <x:c r="X11" s="70"/>
      <x:c r="Y11" s="70"/>
      <x:c r="Z11" s="70"/>
    </x:row>
    <x:row r="12" ht="38" customHeight="1">
      <x:c r="A12" s="45" t="str">
        <x:v>Input / gate</x:v>
      </x:c>
      <x:c r="B12" s="45" t="str">
        <x:v>Meaning</x:v>
      </x:c>
      <x:c r="C12" s="45" t="str">
        <x:v>Accepted values / behavior</x:v>
      </x:c>
      <x:c r="D12" s="45" t="str">
        <x:v>Boundary</x:v>
      </x:c>
      <x:c r="E12" s="70"/>
      <x:c r="F12" s="45" t="str">
        <x:v>Decision basis</x:v>
      </x:c>
      <x:c r="G12" s="45" t="str">
        <x:v>Decisive condition</x:v>
      </x:c>
      <x:c r="H12" s="45" t="str">
        <x:v>Outcome</x:v>
      </x:c>
      <x:c r="I12" s="70"/>
      <x:c r="J12" s="32" t="str">
        <x:v>RELATIONSHIP</x:v>
      </x:c>
      <x:c r="K12" s="32" t="str">
        <x:v>No material overlap</x:v>
      </x:c>
      <x:c r="L12" s="70"/>
      <x:c r="M12" s="70"/>
      <x:c r="N12" s="70"/>
      <x:c r="O12" s="70"/>
      <x:c r="P12" s="70"/>
      <x:c r="Q12" s="70"/>
      <x:c r="R12" s="70"/>
      <x:c r="S12" s="70"/>
      <x:c r="T12" s="70"/>
      <x:c r="U12" s="70"/>
      <x:c r="V12" s="70"/>
      <x:c r="W12" s="70"/>
      <x:c r="X12" s="70"/>
      <x:c r="Y12" s="70"/>
      <x:c r="Z12" s="70"/>
    </x:row>
    <x:row r="13">
      <x:c r="A13" s="32" t="str">
        <x:v>Decision scope</x:v>
      </x:c>
      <x:c r="B13" s="32" t="str">
        <x:v>Decision scope confirmed</x:v>
      </x:c>
      <x:c r="C13" s="32" t="str">
        <x:v>Decision/action; candidate and exact offer; target segment; geography when material; evidence cut-off date; confirmation</x:v>
      </x:c>
      <x:c r="D13" s="32" t="str">
        <x:v>Missing/unconfirmed scope returns Refused</x:v>
      </x:c>
      <x:c r="E13" s="70"/>
      <x:c r="F13" s="32" t="str">
        <x:v>Scope definition</x:v>
      </x:c>
      <x:c r="G13" s="32" t="str">
        <x:v>Scope absent/unconfirmed</x:v>
      </x:c>
      <x:c r="H13" s="32" t="str">
        <x:v>REFUSED — DEFINE THE DECISION FIRST</x:v>
      </x:c>
      <x:c r="I13" s="70"/>
      <x:c r="J13" s="32" t="str">
        <x:v>RELATIONSHIP</x:v>
      </x:c>
      <x:c r="K13" s="32" t="str">
        <x:v>Unknown</x:v>
      </x:c>
      <x:c r="L13" s="70"/>
      <x:c r="M13" s="70"/>
      <x:c r="N13" s="70"/>
      <x:c r="O13" s="70"/>
      <x:c r="P13" s="70"/>
      <x:c r="Q13" s="70"/>
      <x:c r="R13" s="70"/>
      <x:c r="S13" s="70"/>
      <x:c r="T13" s="70"/>
      <x:c r="U13" s="70"/>
      <x:c r="V13" s="70"/>
      <x:c r="W13" s="70"/>
      <x:c r="X13" s="70"/>
      <x:c r="Y13" s="70"/>
      <x:c r="Z13" s="70"/>
    </x:row>
    <x:row r="14">
      <x:c r="A14" s="32" t="str">
        <x:v>Account and buying-group fit</x:v>
      </x:c>
      <x:c r="B14" s="32" t="str">
        <x:v>Account and buying-group fit</x:v>
      </x:c>
      <x:c r="C14" s="32" t="str">
        <x:v>Supported / No fit / Unknown / Contradictory</x:v>
      </x:c>
      <x:c r="D14" s="32" t="str">
        <x:v>No preselected default</x:v>
      </x:c>
      <x:c r="E14" s="70"/>
      <x:c r="F14" s="32" t="str">
        <x:v>Contradiction review</x:v>
      </x:c>
      <x:c r="G14" s="32" t="str">
        <x:v>Any required Contradictory input</x:v>
      </x:c>
      <x:c r="H14" s="32" t="str">
        <x:v>REVIEW REQUIRED — CONTRADICTORY EVIDENCE</x:v>
      </x:c>
      <x:c r="I14" s="70"/>
      <x:c r="J14" s="32" t="str">
        <x:v>RELATIONSHIP</x:v>
      </x:c>
      <x:c r="K14" s="32" t="str">
        <x:v>Contradictory</x:v>
      </x:c>
      <x:c r="L14" s="70"/>
      <x:c r="M14" s="70"/>
      <x:c r="N14" s="70"/>
      <x:c r="O14" s="70"/>
      <x:c r="P14" s="70"/>
      <x:c r="Q14" s="70"/>
      <x:c r="R14" s="70"/>
      <x:c r="S14" s="70"/>
      <x:c r="T14" s="70"/>
      <x:c r="U14" s="70"/>
      <x:c r="V14" s="70"/>
      <x:c r="W14" s="70"/>
      <x:c r="X14" s="70"/>
      <x:c r="Y14" s="70"/>
      <x:c r="Z14" s="70"/>
    </x:row>
    <x:row r="15">
      <x:c r="A15" s="32" t="str">
        <x:v>Problem and outcome fit</x:v>
      </x:c>
      <x:c r="B15" s="32" t="str">
        <x:v>Problem and outcome fit</x:v>
      </x:c>
      <x:c r="C15" s="32" t="str">
        <x:v>Supported / No fit / Unknown / Contradictory</x:v>
      </x:c>
      <x:c r="D15" s="32" t="str">
        <x:v>Feature overlap alone is insufficient</x:v>
      </x:c>
      <x:c r="E15" s="70"/>
      <x:c r="F15" s="32" t="str">
        <x:v>Uncertainty review</x:v>
      </x:c>
      <x:c r="G15" s="32" t="str">
        <x:v>Otherwise any required Unknown input</x:v>
      </x:c>
      <x:c r="H15" s="32" t="str">
        <x:v>REVIEW REQUIRED — INCOMPLETE EVIDENCE</x:v>
      </x:c>
      <x:c r="I15" s="70"/>
      <x:c r="J15" s="32" t="str">
        <x:v>CONTEXT</x:v>
      </x:c>
      <x:c r="K15" s="32" t="str">
        <x:v>Material named context</x:v>
      </x:c>
      <x:c r="L15" s="70"/>
      <x:c r="M15" s="70"/>
      <x:c r="N15" s="70"/>
      <x:c r="O15" s="70"/>
      <x:c r="P15" s="70"/>
      <x:c r="Q15" s="70"/>
      <x:c r="R15" s="70"/>
      <x:c r="S15" s="70"/>
      <x:c r="T15" s="70"/>
      <x:c r="U15" s="70"/>
      <x:c r="V15" s="70"/>
      <x:c r="W15" s="70"/>
      <x:c r="X15" s="70"/>
      <x:c r="Y15" s="70"/>
      <x:c r="Z15" s="70"/>
    </x:row>
    <x:row r="16" ht="90" customHeight="1">
      <x:c r="A16" s="32" t="str">
        <x:v>Offer/workflow relationship</x:v>
      </x:c>
      <x:c r="B16" s="32" t="str">
        <x:v>Offer/workflow relationship</x:v>
      </x:c>
      <x:c r="C16" s="32" t="str">
        <x:v>Like-for-like product; Partial product; Suite/platform; Service/managed service; Internal build/open source; Manual/status quo; No material overlap; Unknown; Contradictory</x:v>
      </x:c>
      <x:c r="D16" s="32" t="str">
        <x:v>Decision-specific; use Direct, Indirect, Substitute and Reference Competitors Explained for the complete competitor-role taxonomy.</x:v>
      </x:c>
      <x:c r="E16" s="70"/>
      <x:c r="F16" s="32" t="str">
        <x:v>Like-for-like qualification</x:v>
      </x:c>
      <x:c r="G16" s="32" t="str">
        <x:v>Account/outcome/feasibility Supported + like-for-like product</x:v>
      </x:c>
      <x:c r="H16" s="32" t="str">
        <x:v>QUALIFIED COMPETITOR</x:v>
      </x:c>
      <x:c r="I16" s="70"/>
      <x:c r="J16" s="32" t="str">
        <x:v>CONTEXT</x:v>
      </x:c>
      <x:c r="K16" s="32" t="str">
        <x:v>None</x:v>
      </x:c>
      <x:c r="L16" s="70"/>
      <x:c r="M16" s="70"/>
      <x:c r="N16" s="70"/>
      <x:c r="O16" s="70"/>
      <x:c r="P16" s="70"/>
      <x:c r="Q16" s="70"/>
      <x:c r="R16" s="70"/>
      <x:c r="S16" s="70"/>
      <x:c r="T16" s="70"/>
      <x:c r="U16" s="70"/>
      <x:c r="V16" s="70"/>
      <x:c r="W16" s="70"/>
      <x:c r="X16" s="70"/>
      <x:c r="Y16" s="70"/>
      <x:c r="Z16" s="70"/>
    </x:row>
    <x:row r="17">
      <x:c r="A17" s="32" t="str">
        <x:v>Commercial and technical feasibility</x:v>
      </x:c>
      <x:c r="B17" s="32" t="str">
        <x:v>Commercial and technical feasibility</x:v>
      </x:c>
      <x:c r="C17" s="32" t="str">
        <x:v>Supported / No fit / Unknown / Contradictory</x:v>
      </x:c>
      <x:c r="D17" s="32" t="str">
        <x:v>Includes procurement/deployment where material</x:v>
      </x:c>
      <x:c r="E17" s="70"/>
      <x:c r="F17" s="32" t="str">
        <x:v>Alternative qualification</x:v>
      </x:c>
      <x:c r="G17" s="32" t="str">
        <x:v>Account/outcome/feasibility Supported + one accepted alternative relationship</x:v>
      </x:c>
      <x:c r="H17" s="32" t="str">
        <x:v>QUALIFIED ALTERNATIVE — exact subtype</x:v>
      </x:c>
      <x:c r="I17" s="70"/>
      <x:c r="J17" s="32" t="str">
        <x:v>CONTEXT</x:v>
      </x:c>
      <x:c r="K17" s="32" t="str">
        <x:v>Unknown</x:v>
      </x:c>
      <x:c r="L17" s="70"/>
      <x:c r="M17" s="70"/>
      <x:c r="N17" s="70"/>
      <x:c r="O17" s="70"/>
      <x:c r="P17" s="70"/>
      <x:c r="Q17" s="70"/>
      <x:c r="R17" s="70"/>
      <x:c r="S17" s="70"/>
      <x:c r="T17" s="70"/>
      <x:c r="U17" s="70"/>
      <x:c r="V17" s="70"/>
      <x:c r="W17" s="70"/>
      <x:c r="X17" s="70"/>
      <x:c r="Y17" s="70"/>
      <x:c r="Z17" s="70"/>
    </x:row>
    <x:row r="18">
      <x:c r="A18" s="32" t="str">
        <x:v>Context contribution</x:v>
      </x:c>
      <x:c r="B18" s="32" t="str">
        <x:v>Context contribution</x:v>
      </x:c>
      <x:c r="C18" s="32" t="str">
        <x:v>Material named context / None / Unknown / Contradictory</x:v>
      </x:c>
      <x:c r="D18" s="32" t="str">
        <x:v>Named context required for Context only</x:v>
      </x:c>
      <x:c r="E18" s="70"/>
      <x:c r="F18" s="32" t="str">
        <x:v>Named context</x:v>
      </x:c>
      <x:c r="G18" s="32" t="str">
        <x:v>Material no-fit/no overlap + named context</x:v>
      </x:c>
      <x:c r="H18" s="32" t="str">
        <x:v>CONTEXT ONLY</x:v>
      </x:c>
      <x:c r="I18" s="70"/>
      <x:c r="J18" s="32" t="str">
        <x:v>CONTEXT</x:v>
      </x:c>
      <x:c r="K18" s="32" t="str">
        <x:v>Contradictory</x:v>
      </x:c>
      <x:c r="L18" s="70"/>
      <x:c r="M18" s="70"/>
      <x:c r="N18" s="70"/>
      <x:c r="O18" s="70"/>
      <x:c r="P18" s="70"/>
      <x:c r="Q18" s="70"/>
      <x:c r="R18" s="70"/>
      <x:c r="S18" s="70"/>
      <x:c r="T18" s="70"/>
      <x:c r="U18" s="70"/>
      <x:c r="V18" s="70"/>
      <x:c r="W18" s="70"/>
      <x:c r="X18" s="70"/>
      <x:c r="Y18" s="70"/>
      <x:c r="Z18" s="70"/>
    </x:row>
    <x:row r="19">
      <x:c r="A19" s="32" t="str">
        <x:v>Evidence record</x:v>
      </x:c>
      <x:c r="B19" s="32" t="str">
        <x:v>Evidence note and source date</x:v>
      </x:c>
      <x:c r="C19" s="32" t="str">
        <x:v>Non-empty note plus valid source/observation date</x:v>
      </x:c>
      <x:c r="D19" s="32" t="str">
        <x:v>Records evidence; does not score reliability</x:v>
      </x:c>
      <x:c r="E19" s="70"/>
      <x:c r="F19" s="32" t="str">
        <x:v>Exclusion</x:v>
      </x:c>
      <x:c r="G19" s="32" t="str">
        <x:v>Material no-fit/no overlap + no context</x:v>
      </x:c>
      <x:c r="H19" s="32" t="str">
        <x:v>EXCLUDE</x:v>
      </x:c>
      <x:c r="I19" s="70"/>
      <x:c r="J19" s="32" t="str">
        <x:v>APPROVAL</x:v>
      </x:c>
      <x:c r="K19" s="32" t="str">
        <x:v>Draft</x:v>
      </x:c>
      <x:c r="L19" s="70"/>
      <x:c r="M19" s="70"/>
      <x:c r="N19" s="70"/>
      <x:c r="O19" s="70"/>
      <x:c r="P19" s="70"/>
      <x:c r="Q19" s="70"/>
      <x:c r="R19" s="70"/>
      <x:c r="S19" s="70"/>
      <x:c r="T19" s="70"/>
      <x:c r="U19" s="70"/>
      <x:c r="V19" s="70"/>
      <x:c r="W19" s="70"/>
      <x:c r="X19" s="70"/>
      <x:c r="Y19" s="70"/>
      <x:c r="Z19" s="70"/>
    </x:row>
    <x:row r="20">
      <x:c r="A20" s="32" t="str">
        <x:v>Scope validity</x:v>
      </x:c>
      <x:c r="B20" s="32" t="str">
        <x:v>Scope validity</x:v>
      </x:c>
      <x:c r="C20" s="32" t="str">
        <x:v>All universal fields + material geography + confirmation</x:v>
      </x:c>
      <x:c r="D20" s="32" t="str">
        <x:v>Refused if invalid</x:v>
      </x:c>
      <x:c r="E20" s="70"/>
      <x:c r="F20" s="33" t="str">
        <x:v>Context uncertainty</x:v>
      </x:c>
      <x:c r="G20" s="33" t="str">
        <x:v>Context Unknown/Contradictory</x:v>
      </x:c>
      <x:c r="H20" s="33" t="str">
        <x:v>Review required; cannot produce Context only/Exclude</x:v>
      </x:c>
      <x:c r="I20" s="70"/>
      <x:c r="J20" s="32" t="str">
        <x:v>APPROVAL</x:v>
      </x:c>
      <x:c r="K20" s="32" t="str">
        <x:v>Review required</x:v>
      </x:c>
      <x:c r="L20" s="70"/>
      <x:c r="M20" s="70"/>
      <x:c r="N20" s="70"/>
      <x:c r="O20" s="70"/>
      <x:c r="P20" s="70"/>
      <x:c r="Q20" s="70"/>
      <x:c r="R20" s="70"/>
      <x:c r="S20" s="70"/>
      <x:c r="T20" s="70"/>
      <x:c r="U20" s="70"/>
      <x:c r="V20" s="70"/>
      <x:c r="W20" s="70"/>
      <x:c r="X20" s="70"/>
      <x:c r="Y20" s="70"/>
      <x:c r="Z20" s="70"/>
    </x:row>
    <x:row r="21">
      <x:c r="A21" s="32" t="str">
        <x:v>Evidence-record completeness</x:v>
      </x:c>
      <x:c r="B21" s="32" t="str">
        <x:v>Evidence-record completeness</x:v>
      </x:c>
      <x:c r="C21" s="32" t="str">
        <x:v>Note and source/observation date complete</x:v>
      </x:c>
      <x:c r="D21" s="32" t="str">
        <x:v>Review required if incomplete</x:v>
      </x:c>
      <x:c r="E21" s="70"/>
      <x:c r="F21" s="70"/>
      <x:c r="G21" s="70"/>
      <x:c r="H21" s="70"/>
      <x:c r="I21" s="70"/>
      <x:c r="J21" s="32" t="str">
        <x:v>APPROVAL</x:v>
      </x:c>
      <x:c r="K21" s="32" t="str">
        <x:v>Approved</x:v>
      </x:c>
      <x:c r="L21" s="70"/>
      <x:c r="M21" s="70"/>
      <x:c r="N21" s="70"/>
      <x:c r="O21" s="70"/>
      <x:c r="P21" s="70"/>
      <x:c r="Q21" s="70"/>
      <x:c r="R21" s="70"/>
      <x:c r="S21" s="70"/>
      <x:c r="T21" s="70"/>
      <x:c r="U21" s="70"/>
      <x:c r="V21" s="70"/>
      <x:c r="W21" s="70"/>
      <x:c r="X21" s="70"/>
      <x:c r="Y21" s="70"/>
      <x:c r="Z21" s="70"/>
    </x:row>
    <x:row r="22">
      <x:c r="A22" s="32" t="str">
        <x:v>Input integrity</x:v>
      </x:c>
      <x:c r="B22" s="32" t="str">
        <x:v>Controlled-state integrity</x:v>
      </x:c>
      <x:c r="C22" s="32" t="str">
        <x:v>Only accepted controlled values</x:v>
      </x:c>
      <x:c r="D22" s="32" t="str">
        <x:v>Technical error; no disposition</x:v>
      </x:c>
      <x:c r="E22" s="70"/>
      <x:c r="F22" s="70"/>
      <x:c r="G22" s="70"/>
      <x:c r="H22" s="70"/>
      <x:c r="I22" s="70"/>
      <x:c r="J22" s="32" t="str">
        <x:v>APPROVAL</x:v>
      </x:c>
      <x:c r="K22" s="32" t="str">
        <x:v>Returned</x:v>
      </x:c>
      <x:c r="L22" s="70"/>
      <x:c r="M22" s="70"/>
      <x:c r="N22" s="70"/>
      <x:c r="O22" s="70"/>
      <x:c r="P22" s="70"/>
      <x:c r="Q22" s="70"/>
      <x:c r="R22" s="70"/>
      <x:c r="S22" s="70"/>
      <x:c r="T22" s="70"/>
      <x:c r="U22" s="70"/>
      <x:c r="V22" s="70"/>
      <x:c r="W22" s="70"/>
      <x:c r="X22" s="70"/>
      <x:c r="Y22" s="70"/>
      <x:c r="Z22" s="70"/>
    </x:row>
    <x:row r="23">
      <x:c r="A23" s="33" t="str">
        <x:v>Output completeness</x:v>
      </x:c>
      <x:c r="B23" s="33" t="str">
        <x:v>Output completeness</x:v>
      </x:c>
      <x:c r="C23" s="33" t="str">
        <x:v>All public handoff fields complete</x:v>
      </x:c>
      <x:c r="D23" s="33" t="str">
        <x:v>Not handoff-ready if incomplete</x:v>
      </x:c>
      <x:c r="E23" s="70"/>
      <x:c r="F23" s="70"/>
      <x:c r="G23" s="70"/>
      <x:c r="H23" s="70"/>
      <x:c r="I23" s="70"/>
      <x:c r="J23" s="32" t="str">
        <x:v>APPROVAL</x:v>
      </x:c>
      <x:c r="K23" s="32" t="str">
        <x:v>Superseded</x:v>
      </x:c>
      <x:c r="L23" s="70"/>
      <x:c r="M23" s="70"/>
      <x:c r="N23" s="70"/>
      <x:c r="O23" s="70"/>
      <x:c r="P23" s="70"/>
      <x:c r="Q23" s="70"/>
      <x:c r="R23" s="70"/>
      <x:c r="S23" s="70"/>
      <x:c r="T23" s="70"/>
      <x:c r="U23" s="70"/>
      <x:c r="V23" s="70"/>
      <x:c r="W23" s="70"/>
      <x:c r="X23" s="70"/>
      <x:c r="Y23" s="70"/>
      <x:c r="Z23" s="70"/>
    </x:row>
    <x:row r="24">
      <x:c r="A24" s="70"/>
      <x:c r="B24" s="70"/>
      <x:c r="C24" s="70"/>
      <x:c r="D24" s="70"/>
      <x:c r="E24" s="70"/>
      <x:c r="F24" s="70"/>
      <x:c r="G24" s="70"/>
      <x:c r="H24" s="70"/>
      <x:c r="I24" s="70"/>
      <x:c r="J24" s="32" t="str">
        <x:v>EVIDENCE_RELATIONSHIP</x:v>
      </x:c>
      <x:c r="K24" s="32" t="str">
        <x:v>Supports</x:v>
      </x:c>
      <x:c r="L24" s="70"/>
      <x:c r="M24" s="70"/>
      <x:c r="N24" s="70"/>
      <x:c r="O24" s="70"/>
      <x:c r="P24" s="70"/>
      <x:c r="Q24" s="70"/>
      <x:c r="R24" s="70"/>
      <x:c r="S24" s="70"/>
      <x:c r="T24" s="70"/>
      <x:c r="U24" s="70"/>
      <x:c r="V24" s="70"/>
      <x:c r="W24" s="70"/>
      <x:c r="X24" s="70"/>
      <x:c r="Y24" s="70"/>
      <x:c r="Z24" s="70"/>
    </x:row>
    <x:row r="25">
      <x:c r="A25" s="70"/>
      <x:c r="B25" s="70"/>
      <x:c r="C25" s="70"/>
      <x:c r="D25" s="70"/>
      <x:c r="E25" s="70"/>
      <x:c r="F25" s="70"/>
      <x:c r="G25" s="70"/>
      <x:c r="H25" s="70"/>
      <x:c r="I25" s="70"/>
      <x:c r="J25" s="32" t="str">
        <x:v>EVIDENCE_RELATIONSHIP</x:v>
      </x:c>
      <x:c r="K25" s="32" t="str">
        <x:v>Contradicts</x:v>
      </x:c>
      <x:c r="L25" s="70"/>
      <x:c r="M25" s="70"/>
      <x:c r="N25" s="70"/>
      <x:c r="O25" s="70"/>
      <x:c r="P25" s="70"/>
      <x:c r="Q25" s="70"/>
      <x:c r="R25" s="70"/>
      <x:c r="S25" s="70"/>
      <x:c r="T25" s="70"/>
      <x:c r="U25" s="70"/>
      <x:c r="V25" s="70"/>
      <x:c r="W25" s="70"/>
      <x:c r="X25" s="70"/>
      <x:c r="Y25" s="70"/>
      <x:c r="Z25" s="70"/>
    </x:row>
    <x:row r="26">
      <x:c r="A26" s="70"/>
      <x:c r="B26" s="70"/>
      <x:c r="C26" s="70"/>
      <x:c r="D26" s="70"/>
      <x:c r="E26" s="70"/>
      <x:c r="F26" s="70"/>
      <x:c r="G26" s="70"/>
      <x:c r="H26" s="70"/>
      <x:c r="I26" s="70"/>
      <x:c r="J26" s="33" t="str">
        <x:v>EVIDENCE_RELATIONSHIP</x:v>
      </x:c>
      <x:c r="K26" s="33" t="str">
        <x:v>Negative finding</x:v>
      </x:c>
      <x:c r="L26" s="70"/>
      <x:c r="M26" s="70"/>
      <x:c r="N26" s="70"/>
      <x:c r="O26" s="70"/>
      <x:c r="P26" s="70"/>
      <x:c r="Q26" s="70"/>
      <x:c r="R26" s="70"/>
      <x:c r="S26" s="70"/>
      <x:c r="T26" s="70"/>
      <x:c r="U26" s="70"/>
      <x:c r="V26" s="70"/>
      <x:c r="W26" s="70"/>
      <x:c r="X26" s="70"/>
      <x:c r="Y26" s="70"/>
      <x:c r="Z26" s="70"/>
    </x:row>
    <x:row r="27">
      <x:c r="A27" s="70"/>
      <x:c r="B27" s="70"/>
      <x:c r="C27" s="70"/>
      <x:c r="D27" s="70"/>
      <x:c r="E27" s="70"/>
      <x:c r="F27" s="70"/>
      <x:c r="G27" s="70"/>
      <x:c r="H27" s="70"/>
      <x:c r="I27" s="70"/>
      <x:c r="J27" s="70"/>
      <x:c r="K27" s="70"/>
      <x:c r="L27" s="70"/>
      <x:c r="M27" s="70"/>
      <x:c r="N27" s="70"/>
      <x:c r="O27" s="70"/>
      <x:c r="P27" s="70"/>
      <x:c r="Q27" s="70"/>
      <x:c r="R27" s="70"/>
      <x:c r="S27" s="70"/>
      <x:c r="T27" s="70"/>
      <x:c r="U27" s="70"/>
      <x:c r="V27" s="70"/>
      <x:c r="W27" s="70"/>
      <x:c r="X27" s="70"/>
      <x:c r="Y27" s="70"/>
      <x:c r="Z27" s="70"/>
    </x:row>
    <x:row r="28">
      <x:c r="A28" s="70"/>
      <x:c r="B28" s="70"/>
      <x:c r="C28" s="70"/>
      <x:c r="D28" s="70"/>
      <x:c r="E28" s="70"/>
      <x:c r="F28" s="70"/>
      <x:c r="G28" s="70"/>
      <x:c r="H28" s="70"/>
      <x:c r="I28" s="70"/>
      <x:c r="J28" s="70"/>
      <x:c r="K28" s="70"/>
      <x:c r="L28" s="70"/>
      <x:c r="M28" s="70"/>
      <x:c r="N28" s="70"/>
      <x:c r="O28" s="70"/>
      <x:c r="P28" s="70"/>
      <x:c r="Q28" s="70"/>
      <x:c r="R28" s="70"/>
      <x:c r="S28" s="70"/>
      <x:c r="T28" s="70"/>
      <x:c r="U28" s="70"/>
      <x:c r="V28" s="70"/>
      <x:c r="W28" s="70"/>
      <x:c r="X28" s="70"/>
      <x:c r="Y28" s="70"/>
      <x:c r="Z28" s="70"/>
    </x:row>
    <x:row r="29">
      <x:c r="A29" s="70"/>
      <x:c r="B29" s="70"/>
      <x:c r="C29" s="70"/>
      <x:c r="D29" s="70"/>
      <x:c r="E29" s="70"/>
      <x:c r="F29" s="70"/>
      <x:c r="G29" s="70"/>
      <x:c r="H29" s="70"/>
      <x:c r="I29" s="70"/>
      <x:c r="J29" s="70"/>
      <x:c r="K29" s="70"/>
      <x:c r="L29" s="70"/>
      <x:c r="M29" s="70"/>
      <x:c r="N29" s="70"/>
      <x:c r="O29" s="70"/>
      <x:c r="P29" s="70"/>
      <x:c r="Q29" s="70"/>
      <x:c r="R29" s="70"/>
      <x:c r="S29" s="70"/>
      <x:c r="T29" s="70"/>
      <x:c r="U29" s="70"/>
      <x:c r="V29" s="70"/>
      <x:c r="W29" s="70"/>
      <x:c r="X29" s="70"/>
      <x:c r="Y29" s="70"/>
      <x:c r="Z29" s="70"/>
    </x:row>
    <x:row r="30">
      <x:c r="A30" s="70"/>
      <x:c r="B30" s="70"/>
      <x:c r="C30" s="70"/>
      <x:c r="D30" s="70"/>
      <x:c r="E30" s="70"/>
      <x:c r="F30" s="70"/>
      <x:c r="G30" s="70"/>
      <x:c r="H30" s="70"/>
      <x:c r="I30" s="70"/>
      <x:c r="J30" s="70"/>
      <x:c r="K30" s="70"/>
      <x:c r="L30" s="70"/>
      <x:c r="M30" s="70"/>
      <x:c r="N30" s="70"/>
      <x:c r="O30" s="70"/>
      <x:c r="P30" s="70"/>
      <x:c r="Q30" s="70"/>
      <x:c r="R30" s="70"/>
      <x:c r="S30" s="70"/>
      <x:c r="T30" s="70"/>
      <x:c r="U30" s="70"/>
      <x:c r="V30" s="70"/>
      <x:c r="W30" s="70"/>
      <x:c r="X30" s="70"/>
      <x:c r="Y30" s="70"/>
      <x:c r="Z30" s="70"/>
    </x:row>
    <x:row r="31">
      <x:c r="A31" s="70"/>
      <x:c r="B31" s="70"/>
      <x:c r="C31" s="70"/>
      <x:c r="D31" s="70"/>
      <x:c r="E31" s="70"/>
      <x:c r="F31" s="70"/>
      <x:c r="G31" s="70"/>
      <x:c r="H31" s="70"/>
      <x:c r="I31" s="70"/>
      <x:c r="J31" s="70"/>
      <x:c r="K31" s="70"/>
      <x:c r="L31" s="70"/>
      <x:c r="M31" s="70"/>
      <x:c r="N31" s="70"/>
      <x:c r="O31" s="70"/>
      <x:c r="P31" s="70"/>
      <x:c r="Q31" s="70"/>
      <x:c r="R31" s="70"/>
      <x:c r="S31" s="70"/>
      <x:c r="T31" s="70"/>
      <x:c r="U31" s="70"/>
      <x:c r="V31" s="70"/>
      <x:c r="W31" s="70"/>
      <x:c r="X31" s="70"/>
      <x:c r="Y31" s="70"/>
      <x:c r="Z31" s="70"/>
    </x:row>
    <x:row r="32">
      <x:c r="A32" s="70"/>
      <x:c r="B32" s="70"/>
      <x:c r="C32" s="70"/>
      <x:c r="D32" s="70"/>
      <x:c r="E32" s="70"/>
      <x:c r="F32" s="70"/>
      <x:c r="G32" s="70"/>
      <x:c r="H32" s="70"/>
      <x:c r="I32" s="70"/>
      <x:c r="J32" s="70"/>
      <x:c r="K32" s="70"/>
      <x:c r="L32" s="70"/>
      <x:c r="M32" s="70"/>
      <x:c r="N32" s="70"/>
      <x:c r="O32" s="70"/>
      <x:c r="P32" s="70"/>
      <x:c r="Q32" s="70"/>
      <x:c r="R32" s="70"/>
      <x:c r="S32" s="70"/>
      <x:c r="T32" s="70"/>
      <x:c r="U32" s="70"/>
      <x:c r="V32" s="70"/>
      <x:c r="W32" s="70"/>
      <x:c r="X32" s="70"/>
      <x:c r="Y32" s="70"/>
      <x:c r="Z32" s="70"/>
    </x:row>
    <x:row r="33">
      <x:c r="A33" s="70"/>
      <x:c r="B33" s="70"/>
      <x:c r="C33" s="70"/>
      <x:c r="D33" s="70"/>
      <x:c r="E33" s="70"/>
      <x:c r="F33" s="70"/>
      <x:c r="G33" s="70"/>
      <x:c r="H33" s="70"/>
      <x:c r="I33" s="70"/>
      <x:c r="J33" s="70"/>
      <x:c r="K33" s="70"/>
      <x:c r="L33" s="70"/>
      <x:c r="M33" s="70"/>
      <x:c r="N33" s="70"/>
      <x:c r="O33" s="70"/>
      <x:c r="P33" s="70"/>
      <x:c r="Q33" s="70"/>
      <x:c r="R33" s="70"/>
      <x:c r="S33" s="70"/>
      <x:c r="T33" s="70"/>
      <x:c r="U33" s="70"/>
      <x:c r="V33" s="70"/>
      <x:c r="W33" s="70"/>
      <x:c r="X33" s="70"/>
      <x:c r="Y33" s="70"/>
      <x:c r="Z33" s="70"/>
    </x:row>
    <x:row r="34">
      <x:c r="A34" s="70"/>
      <x:c r="B34" s="70"/>
      <x:c r="C34" s="70"/>
      <x:c r="D34" s="70"/>
      <x:c r="E34" s="70"/>
      <x:c r="F34" s="70"/>
      <x:c r="G34" s="70"/>
      <x:c r="H34" s="70"/>
      <x:c r="I34" s="70"/>
      <x:c r="J34" s="70"/>
      <x:c r="K34" s="70"/>
      <x:c r="L34" s="70"/>
      <x:c r="M34" s="70"/>
      <x:c r="N34" s="70"/>
      <x:c r="O34" s="70"/>
      <x:c r="P34" s="70"/>
      <x:c r="Q34" s="70"/>
      <x:c r="R34" s="70"/>
      <x:c r="S34" s="70"/>
      <x:c r="T34" s="70"/>
      <x:c r="U34" s="70"/>
      <x:c r="V34" s="70"/>
      <x:c r="W34" s="70"/>
      <x:c r="X34" s="70"/>
      <x:c r="Y34" s="70"/>
      <x:c r="Z34" s="70"/>
    </x:row>
    <x:row r="35">
      <x:c r="A35" s="70"/>
      <x:c r="B35" s="70"/>
      <x:c r="C35" s="70"/>
      <x:c r="D35" s="70"/>
      <x:c r="E35" s="70"/>
      <x:c r="F35" s="70"/>
      <x:c r="G35" s="70"/>
      <x:c r="H35" s="70"/>
      <x:c r="I35" s="70"/>
      <x:c r="J35" s="70"/>
      <x:c r="K35" s="70"/>
      <x:c r="L35" s="70"/>
      <x:c r="M35" s="70"/>
      <x:c r="N35" s="70"/>
      <x:c r="O35" s="70"/>
      <x:c r="P35" s="70"/>
      <x:c r="Q35" s="70"/>
      <x:c r="R35" s="70"/>
      <x:c r="S35" s="70"/>
      <x:c r="T35" s="70"/>
      <x:c r="U35" s="70"/>
      <x:c r="V35" s="70"/>
      <x:c r="W35" s="70"/>
      <x:c r="X35" s="70"/>
      <x:c r="Y35" s="70"/>
      <x:c r="Z35" s="70"/>
    </x:row>
    <x:row r="36">
      <x:c r="A36" s="70"/>
      <x:c r="B36" s="70"/>
      <x:c r="C36" s="70"/>
      <x:c r="D36" s="70"/>
      <x:c r="E36" s="70"/>
      <x:c r="F36" s="70"/>
      <x:c r="G36" s="70"/>
      <x:c r="H36" s="70"/>
      <x:c r="I36" s="70"/>
      <x:c r="J36" s="70"/>
      <x:c r="K36" s="70"/>
      <x:c r="L36" s="70"/>
      <x:c r="M36" s="70"/>
      <x:c r="N36" s="70"/>
      <x:c r="O36" s="70"/>
      <x:c r="P36" s="70"/>
      <x:c r="Q36" s="70"/>
      <x:c r="R36" s="70"/>
      <x:c r="S36" s="70"/>
      <x:c r="T36" s="70"/>
      <x:c r="U36" s="70"/>
      <x:c r="V36" s="70"/>
      <x:c r="W36" s="70"/>
      <x:c r="X36" s="70"/>
      <x:c r="Y36" s="70"/>
      <x:c r="Z36" s="70"/>
    </x:row>
    <x:row r="37">
      <x:c r="A37" s="70"/>
      <x:c r="B37" s="70"/>
      <x:c r="C37" s="70"/>
      <x:c r="D37" s="70"/>
      <x:c r="E37" s="70"/>
      <x:c r="F37" s="70"/>
      <x:c r="G37" s="70"/>
      <x:c r="H37" s="70"/>
      <x:c r="I37" s="70"/>
      <x:c r="J37" s="70"/>
      <x:c r="K37" s="70"/>
      <x:c r="L37" s="70"/>
      <x:c r="M37" s="70"/>
      <x:c r="N37" s="70"/>
      <x:c r="O37" s="70"/>
      <x:c r="P37" s="70"/>
      <x:c r="Q37" s="70"/>
      <x:c r="R37" s="70"/>
      <x:c r="S37" s="70"/>
      <x:c r="T37" s="70"/>
      <x:c r="U37" s="70"/>
      <x:c r="V37" s="70"/>
      <x:c r="W37" s="70"/>
      <x:c r="X37" s="70"/>
      <x:c r="Y37" s="70"/>
      <x:c r="Z37" s="70"/>
    </x:row>
    <x:row r="38">
      <x:c r="A38" s="70"/>
      <x:c r="B38" s="70"/>
      <x:c r="C38" s="70"/>
      <x:c r="D38" s="70"/>
      <x:c r="E38" s="70"/>
      <x:c r="F38" s="70"/>
      <x:c r="G38" s="70"/>
      <x:c r="H38" s="70"/>
      <x:c r="I38" s="70"/>
      <x:c r="J38" s="70"/>
      <x:c r="K38" s="70"/>
      <x:c r="L38" s="70"/>
      <x:c r="M38" s="70"/>
      <x:c r="N38" s="70"/>
      <x:c r="O38" s="70"/>
      <x:c r="P38" s="70"/>
      <x:c r="Q38" s="70"/>
      <x:c r="R38" s="70"/>
      <x:c r="S38" s="70"/>
      <x:c r="T38" s="70"/>
      <x:c r="U38" s="70"/>
      <x:c r="V38" s="70"/>
      <x:c r="W38" s="70"/>
      <x:c r="X38" s="70"/>
      <x:c r="Y38" s="70"/>
      <x:c r="Z38" s="70"/>
    </x:row>
    <x:row r="39">
      <x:c r="A39" s="70"/>
      <x:c r="B39" s="70"/>
      <x:c r="C39" s="70"/>
      <x:c r="D39" s="70"/>
      <x:c r="E39" s="70"/>
      <x:c r="F39" s="70"/>
      <x:c r="G39" s="70"/>
      <x:c r="H39" s="70"/>
      <x:c r="I39" s="70"/>
      <x:c r="J39" s="70"/>
      <x:c r="K39" s="70"/>
      <x:c r="L39" s="70"/>
      <x:c r="M39" s="70"/>
      <x:c r="N39" s="70"/>
      <x:c r="O39" s="70"/>
      <x:c r="P39" s="70"/>
      <x:c r="Q39" s="70"/>
      <x:c r="R39" s="70"/>
      <x:c r="S39" s="70"/>
      <x:c r="T39" s="70"/>
      <x:c r="U39" s="70"/>
      <x:c r="V39" s="70"/>
      <x:c r="W39" s="70"/>
      <x:c r="X39" s="70"/>
      <x:c r="Y39" s="70"/>
      <x:c r="Z39" s="70"/>
    </x:row>
    <x:row r="40">
      <x:c r="A40" s="70"/>
      <x:c r="B40" s="70"/>
      <x:c r="C40" s="70"/>
      <x:c r="D40" s="70"/>
      <x:c r="E40" s="70"/>
      <x:c r="F40" s="70"/>
      <x:c r="G40" s="70"/>
      <x:c r="H40" s="70"/>
      <x:c r="I40" s="70"/>
      <x:c r="J40" s="70"/>
      <x:c r="K40" s="70"/>
      <x:c r="L40" s="70"/>
      <x:c r="M40" s="70"/>
      <x:c r="N40" s="70"/>
      <x:c r="O40" s="70"/>
      <x:c r="P40" s="70"/>
      <x:c r="Q40" s="70"/>
      <x:c r="R40" s="70"/>
      <x:c r="S40" s="70"/>
      <x:c r="T40" s="70"/>
      <x:c r="U40" s="70"/>
      <x:c r="V40" s="70"/>
      <x:c r="W40" s="70"/>
      <x:c r="X40" s="70"/>
      <x:c r="Y40" s="70"/>
      <x:c r="Z40" s="70"/>
    </x:row>
    <x:row r="41">
      <x:c r="A41" s="70"/>
      <x:c r="B41" s="70"/>
      <x:c r="C41" s="70"/>
      <x:c r="D41" s="70"/>
      <x:c r="E41" s="70"/>
      <x:c r="F41" s="70"/>
      <x:c r="G41" s="70"/>
      <x:c r="H41" s="70"/>
      <x:c r="I41" s="70"/>
      <x:c r="J41" s="70"/>
      <x:c r="K41" s="70"/>
      <x:c r="L41" s="70"/>
      <x:c r="M41" s="70"/>
      <x:c r="N41" s="70"/>
      <x:c r="O41" s="70"/>
      <x:c r="P41" s="70"/>
      <x:c r="Q41" s="70"/>
      <x:c r="R41" s="70"/>
      <x:c r="S41" s="70"/>
      <x:c r="T41" s="70"/>
      <x:c r="U41" s="70"/>
      <x:c r="V41" s="70"/>
      <x:c r="W41" s="70"/>
      <x:c r="X41" s="70"/>
      <x:c r="Y41" s="70"/>
      <x:c r="Z41" s="70"/>
    </x:row>
    <x:row r="42">
      <x:c r="A42" s="70"/>
      <x:c r="B42" s="70"/>
      <x:c r="C42" s="70"/>
      <x:c r="D42" s="70"/>
      <x:c r="E42" s="70"/>
      <x:c r="F42" s="70"/>
      <x:c r="G42" s="70"/>
      <x:c r="H42" s="70"/>
      <x:c r="I42" s="70"/>
      <x:c r="J42" s="70"/>
      <x:c r="K42" s="70"/>
      <x:c r="L42" s="70"/>
      <x:c r="M42" s="70"/>
      <x:c r="N42" s="70"/>
      <x:c r="O42" s="70"/>
      <x:c r="P42" s="70"/>
      <x:c r="Q42" s="70"/>
      <x:c r="R42" s="70"/>
      <x:c r="S42" s="70"/>
      <x:c r="T42" s="70"/>
      <x:c r="U42" s="70"/>
      <x:c r="V42" s="70"/>
      <x:c r="W42" s="70"/>
      <x:c r="X42" s="70"/>
      <x:c r="Y42" s="70"/>
      <x:c r="Z42" s="70"/>
    </x:row>
    <x:row r="43">
      <x:c r="A43" s="70"/>
      <x:c r="B43" s="70"/>
      <x:c r="C43" s="70"/>
      <x:c r="D43" s="70"/>
      <x:c r="E43" s="70"/>
      <x:c r="F43" s="70"/>
      <x:c r="G43" s="70"/>
      <x:c r="H43" s="70"/>
      <x:c r="I43" s="70"/>
      <x:c r="J43" s="70"/>
      <x:c r="K43" s="70"/>
      <x:c r="L43" s="70"/>
      <x:c r="M43" s="70"/>
      <x:c r="N43" s="70"/>
      <x:c r="O43" s="70"/>
      <x:c r="P43" s="70"/>
      <x:c r="Q43" s="70"/>
      <x:c r="R43" s="70"/>
      <x:c r="S43" s="70"/>
      <x:c r="T43" s="70"/>
      <x:c r="U43" s="70"/>
      <x:c r="V43" s="70"/>
      <x:c r="W43" s="70"/>
      <x:c r="X43" s="70"/>
      <x:c r="Y43" s="70"/>
      <x:c r="Z43" s="70"/>
    </x:row>
    <x:row r="44">
      <x:c r="A44" s="70"/>
      <x:c r="B44" s="70"/>
      <x:c r="C44" s="70"/>
      <x:c r="D44" s="70"/>
      <x:c r="E44" s="70"/>
      <x:c r="F44" s="70"/>
      <x:c r="G44" s="70"/>
      <x:c r="H44" s="70"/>
      <x:c r="I44" s="70"/>
      <x:c r="J44" s="70"/>
      <x:c r="K44" s="70"/>
      <x:c r="L44" s="70"/>
      <x:c r="M44" s="70"/>
      <x:c r="N44" s="70"/>
      <x:c r="O44" s="70"/>
      <x:c r="P44" s="70"/>
      <x:c r="Q44" s="70"/>
      <x:c r="R44" s="70"/>
      <x:c r="S44" s="70"/>
      <x:c r="T44" s="70"/>
      <x:c r="U44" s="70"/>
      <x:c r="V44" s="70"/>
      <x:c r="W44" s="70"/>
      <x:c r="X44" s="70"/>
      <x:c r="Y44" s="70"/>
      <x:c r="Z44" s="70"/>
    </x:row>
    <x:row r="45">
      <x:c r="A45" s="70"/>
      <x:c r="B45" s="70"/>
      <x:c r="C45" s="70"/>
      <x:c r="D45" s="70"/>
      <x:c r="E45" s="70"/>
      <x:c r="F45" s="70"/>
      <x:c r="G45" s="70"/>
      <x:c r="H45" s="70"/>
      <x:c r="I45" s="70"/>
      <x:c r="J45" s="70"/>
      <x:c r="K45" s="70"/>
      <x:c r="L45" s="70"/>
      <x:c r="M45" s="70"/>
      <x:c r="N45" s="70"/>
      <x:c r="O45" s="70"/>
      <x:c r="P45" s="70"/>
      <x:c r="Q45" s="70"/>
      <x:c r="R45" s="70"/>
      <x:c r="S45" s="70"/>
      <x:c r="T45" s="70"/>
      <x:c r="U45" s="70"/>
      <x:c r="V45" s="70"/>
      <x:c r="W45" s="70"/>
      <x:c r="X45" s="70"/>
      <x:c r="Y45" s="70"/>
      <x:c r="Z45" s="70"/>
    </x:row>
    <x:row r="46">
      <x:c r="A46" s="70"/>
      <x:c r="B46" s="70"/>
      <x:c r="C46" s="70"/>
      <x:c r="D46" s="70"/>
      <x:c r="E46" s="70"/>
      <x:c r="F46" s="70"/>
      <x:c r="G46" s="70"/>
      <x:c r="H46" s="70"/>
      <x:c r="I46" s="70"/>
      <x:c r="J46" s="70"/>
      <x:c r="K46" s="70"/>
      <x:c r="L46" s="70"/>
      <x:c r="M46" s="70"/>
      <x:c r="N46" s="70"/>
      <x:c r="O46" s="70"/>
      <x:c r="P46" s="70"/>
      <x:c r="Q46" s="70"/>
      <x:c r="R46" s="70"/>
      <x:c r="S46" s="70"/>
      <x:c r="T46" s="70"/>
      <x:c r="U46" s="70"/>
      <x:c r="V46" s="70"/>
      <x:c r="W46" s="70"/>
      <x:c r="X46" s="70"/>
      <x:c r="Y46" s="70"/>
      <x:c r="Z46" s="70"/>
    </x:row>
    <x:row r="47">
      <x:c r="A47" s="70"/>
      <x:c r="B47" s="70"/>
      <x:c r="C47" s="70"/>
      <x:c r="D47" s="70"/>
      <x:c r="E47" s="70"/>
      <x:c r="F47" s="70"/>
      <x:c r="G47" s="70"/>
      <x:c r="H47" s="70"/>
      <x:c r="I47" s="70"/>
      <x:c r="J47" s="70"/>
      <x:c r="K47" s="70"/>
      <x:c r="L47" s="70"/>
      <x:c r="M47" s="70"/>
      <x:c r="N47" s="70"/>
      <x:c r="O47" s="70"/>
      <x:c r="P47" s="70"/>
      <x:c r="Q47" s="70"/>
      <x:c r="R47" s="70"/>
      <x:c r="S47" s="70"/>
      <x:c r="T47" s="70"/>
      <x:c r="U47" s="70"/>
      <x:c r="V47" s="70"/>
      <x:c r="W47" s="70"/>
      <x:c r="X47" s="70"/>
      <x:c r="Y47" s="70"/>
      <x:c r="Z47" s="70"/>
    </x:row>
    <x:row r="48">
      <x:c r="A48" s="70"/>
      <x:c r="B48" s="70"/>
      <x:c r="C48" s="70"/>
      <x:c r="D48" s="70"/>
      <x:c r="E48" s="70"/>
      <x:c r="F48" s="70"/>
      <x:c r="G48" s="70"/>
      <x:c r="H48" s="70"/>
      <x:c r="I48" s="70"/>
      <x:c r="J48" s="70"/>
      <x:c r="K48" s="70"/>
      <x:c r="L48" s="70"/>
      <x:c r="M48" s="70"/>
      <x:c r="N48" s="70"/>
      <x:c r="O48" s="70"/>
      <x:c r="P48" s="70"/>
      <x:c r="Q48" s="70"/>
      <x:c r="R48" s="70"/>
      <x:c r="S48" s="70"/>
      <x:c r="T48" s="70"/>
      <x:c r="U48" s="70"/>
      <x:c r="V48" s="70"/>
      <x:c r="W48" s="70"/>
      <x:c r="X48" s="70"/>
      <x:c r="Y48" s="70"/>
      <x:c r="Z48" s="70"/>
    </x:row>
    <x:row r="49">
      <x:c r="A49" s="70"/>
      <x:c r="B49" s="70"/>
      <x:c r="C49" s="70"/>
      <x:c r="D49" s="70"/>
      <x:c r="E49" s="70"/>
      <x:c r="F49" s="70"/>
      <x:c r="G49" s="70"/>
      <x:c r="H49" s="70"/>
      <x:c r="I49" s="70"/>
      <x:c r="J49" s="70"/>
      <x:c r="K49" s="70"/>
      <x:c r="L49" s="70"/>
      <x:c r="M49" s="70"/>
      <x:c r="N49" s="70"/>
      <x:c r="O49" s="70"/>
      <x:c r="P49" s="70"/>
      <x:c r="Q49" s="70"/>
      <x:c r="R49" s="70"/>
      <x:c r="S49" s="70"/>
      <x:c r="T49" s="70"/>
      <x:c r="U49" s="70"/>
      <x:c r="V49" s="70"/>
      <x:c r="W49" s="70"/>
      <x:c r="X49" s="70"/>
      <x:c r="Y49" s="70"/>
      <x:c r="Z49" s="70"/>
    </x:row>
    <x:row r="50">
      <x:c r="A50" s="70"/>
      <x:c r="B50" s="70"/>
      <x:c r="C50" s="70"/>
      <x:c r="D50" s="70"/>
      <x:c r="E50" s="70"/>
      <x:c r="F50" s="70"/>
      <x:c r="G50" s="70"/>
      <x:c r="H50" s="70"/>
      <x:c r="I50" s="70"/>
      <x:c r="J50" s="70"/>
      <x:c r="K50" s="70"/>
      <x:c r="L50" s="70"/>
      <x:c r="M50" s="70"/>
      <x:c r="N50" s="70"/>
      <x:c r="O50" s="70"/>
      <x:c r="P50" s="70"/>
      <x:c r="Q50" s="70"/>
      <x:c r="R50" s="70"/>
      <x:c r="S50" s="70"/>
      <x:c r="T50" s="70"/>
      <x:c r="U50" s="70"/>
      <x:c r="V50" s="70"/>
      <x:c r="W50" s="70"/>
      <x:c r="X50" s="70"/>
      <x:c r="Y50" s="70"/>
      <x:c r="Z50" s="70"/>
    </x:row>
    <x:row r="51">
      <x:c r="A51" s="70"/>
      <x:c r="B51" s="70"/>
      <x:c r="C51" s="70"/>
      <x:c r="D51" s="70"/>
      <x:c r="E51" s="70"/>
      <x:c r="F51" s="70"/>
      <x:c r="G51" s="70"/>
      <x:c r="H51" s="70"/>
      <x:c r="I51" s="70"/>
      <x:c r="J51" s="70"/>
      <x:c r="K51" s="70"/>
      <x:c r="L51" s="70"/>
      <x:c r="M51" s="70"/>
      <x:c r="N51" s="70"/>
      <x:c r="O51" s="70"/>
      <x:c r="P51" s="70"/>
      <x:c r="Q51" s="70"/>
      <x:c r="R51" s="70"/>
      <x:c r="S51" s="70"/>
      <x:c r="T51" s="70"/>
      <x:c r="U51" s="70"/>
      <x:c r="V51" s="70"/>
      <x:c r="W51" s="70"/>
      <x:c r="X51" s="70"/>
      <x:c r="Y51" s="70"/>
      <x:c r="Z51" s="70"/>
    </x:row>
    <x:row r="52">
      <x:c r="A52" s="70"/>
      <x:c r="B52" s="70"/>
      <x:c r="C52" s="70"/>
      <x:c r="D52" s="70"/>
      <x:c r="E52" s="70"/>
      <x:c r="F52" s="70"/>
      <x:c r="G52" s="70"/>
      <x:c r="H52" s="70"/>
      <x:c r="I52" s="70"/>
      <x:c r="J52" s="70"/>
      <x:c r="K52" s="70"/>
      <x:c r="L52" s="70"/>
      <x:c r="M52" s="70"/>
      <x:c r="N52" s="70"/>
      <x:c r="O52" s="70"/>
      <x:c r="P52" s="70"/>
      <x:c r="Q52" s="70"/>
      <x:c r="R52" s="70"/>
      <x:c r="S52" s="70"/>
      <x:c r="T52" s="70"/>
      <x:c r="U52" s="70"/>
      <x:c r="V52" s="70"/>
      <x:c r="W52" s="70"/>
      <x:c r="X52" s="70"/>
      <x:c r="Y52" s="70"/>
      <x:c r="Z52" s="70"/>
    </x:row>
    <x:row r="53">
      <x:c r="A53" s="70"/>
      <x:c r="B53" s="70"/>
      <x:c r="C53" s="70"/>
      <x:c r="D53" s="70"/>
      <x:c r="E53" s="70"/>
      <x:c r="F53" s="70"/>
      <x:c r="G53" s="70"/>
      <x:c r="H53" s="70"/>
      <x:c r="I53" s="70"/>
      <x:c r="J53" s="70"/>
      <x:c r="K53" s="70"/>
      <x:c r="L53" s="70"/>
      <x:c r="M53" s="70"/>
      <x:c r="N53" s="70"/>
      <x:c r="O53" s="70"/>
      <x:c r="P53" s="70"/>
      <x:c r="Q53" s="70"/>
      <x:c r="R53" s="70"/>
      <x:c r="S53" s="70"/>
      <x:c r="T53" s="70"/>
      <x:c r="U53" s="70"/>
      <x:c r="V53" s="70"/>
      <x:c r="W53" s="70"/>
      <x:c r="X53" s="70"/>
      <x:c r="Y53" s="70"/>
      <x:c r="Z53" s="70"/>
    </x:row>
    <x:row r="54">
      <x:c r="A54" s="70"/>
      <x:c r="B54" s="70"/>
      <x:c r="C54" s="70"/>
      <x:c r="D54" s="70"/>
      <x:c r="E54" s="70"/>
      <x:c r="F54" s="70"/>
      <x:c r="G54" s="70"/>
      <x:c r="H54" s="70"/>
      <x:c r="I54" s="70"/>
      <x:c r="J54" s="70"/>
      <x:c r="K54" s="70"/>
      <x:c r="L54" s="70"/>
      <x:c r="M54" s="70"/>
      <x:c r="N54" s="70"/>
      <x:c r="O54" s="70"/>
      <x:c r="P54" s="70"/>
      <x:c r="Q54" s="70"/>
      <x:c r="R54" s="70"/>
      <x:c r="S54" s="70"/>
      <x:c r="T54" s="70"/>
      <x:c r="U54" s="70"/>
      <x:c r="V54" s="70"/>
      <x:c r="W54" s="70"/>
      <x:c r="X54" s="70"/>
      <x:c r="Y54" s="70"/>
      <x:c r="Z54" s="70"/>
    </x:row>
    <x:row r="55">
      <x:c r="A55" s="70"/>
      <x:c r="B55" s="70"/>
      <x:c r="C55" s="70"/>
      <x:c r="D55" s="70"/>
      <x:c r="E55" s="70"/>
      <x:c r="F55" s="70"/>
      <x:c r="G55" s="70"/>
      <x:c r="H55" s="70"/>
      <x:c r="I55" s="70"/>
      <x:c r="J55" s="70"/>
      <x:c r="K55" s="70"/>
      <x:c r="L55" s="70"/>
      <x:c r="M55" s="70"/>
      <x:c r="N55" s="70"/>
      <x:c r="O55" s="70"/>
      <x:c r="P55" s="70"/>
      <x:c r="Q55" s="70"/>
      <x:c r="R55" s="70"/>
      <x:c r="S55" s="70"/>
      <x:c r="T55" s="70"/>
      <x:c r="U55" s="70"/>
      <x:c r="V55" s="70"/>
      <x:c r="W55" s="70"/>
      <x:c r="X55" s="70"/>
      <x:c r="Y55" s="70"/>
      <x:c r="Z55" s="70"/>
    </x:row>
    <x:row r="56">
      <x:c r="A56" s="70"/>
      <x:c r="B56" s="70"/>
      <x:c r="C56" s="70"/>
      <x:c r="D56" s="70"/>
      <x:c r="E56" s="70"/>
      <x:c r="F56" s="70"/>
      <x:c r="G56" s="70"/>
      <x:c r="H56" s="70"/>
      <x:c r="I56" s="70"/>
      <x:c r="J56" s="70"/>
      <x:c r="K56" s="70"/>
      <x:c r="L56" s="70"/>
      <x:c r="M56" s="70"/>
      <x:c r="N56" s="70"/>
      <x:c r="O56" s="70"/>
      <x:c r="P56" s="70"/>
      <x:c r="Q56" s="70"/>
      <x:c r="R56" s="70"/>
      <x:c r="S56" s="70"/>
      <x:c r="T56" s="70"/>
      <x:c r="U56" s="70"/>
      <x:c r="V56" s="70"/>
      <x:c r="W56" s="70"/>
      <x:c r="X56" s="70"/>
      <x:c r="Y56" s="70"/>
      <x:c r="Z56" s="70"/>
    </x:row>
    <x:row r="57">
      <x:c r="A57" s="70"/>
      <x:c r="B57" s="70"/>
      <x:c r="C57" s="70"/>
      <x:c r="D57" s="70"/>
      <x:c r="E57" s="70"/>
      <x:c r="F57" s="70"/>
      <x:c r="G57" s="70"/>
      <x:c r="H57" s="70"/>
      <x:c r="I57" s="70"/>
      <x:c r="J57" s="70"/>
      <x:c r="K57" s="70"/>
      <x:c r="L57" s="70"/>
      <x:c r="M57" s="70"/>
      <x:c r="N57" s="70"/>
      <x:c r="O57" s="70"/>
      <x:c r="P57" s="70"/>
      <x:c r="Q57" s="70"/>
      <x:c r="R57" s="70"/>
      <x:c r="S57" s="70"/>
      <x:c r="T57" s="70"/>
      <x:c r="U57" s="70"/>
      <x:c r="V57" s="70"/>
      <x:c r="W57" s="70"/>
      <x:c r="X57" s="70"/>
      <x:c r="Y57" s="70"/>
      <x:c r="Z57" s="70"/>
    </x:row>
    <x:row r="58">
      <x:c r="A58" s="70"/>
      <x:c r="B58" s="70"/>
      <x:c r="C58" s="70"/>
      <x:c r="D58" s="70"/>
      <x:c r="E58" s="70"/>
      <x:c r="F58" s="70"/>
      <x:c r="G58" s="70"/>
      <x:c r="H58" s="70"/>
      <x:c r="I58" s="70"/>
      <x:c r="J58" s="70"/>
      <x:c r="K58" s="70"/>
      <x:c r="L58" s="70"/>
      <x:c r="M58" s="70"/>
      <x:c r="N58" s="70"/>
      <x:c r="O58" s="70"/>
      <x:c r="P58" s="70"/>
      <x:c r="Q58" s="70"/>
      <x:c r="R58" s="70"/>
      <x:c r="S58" s="70"/>
      <x:c r="T58" s="70"/>
      <x:c r="U58" s="70"/>
      <x:c r="V58" s="70"/>
      <x:c r="W58" s="70"/>
      <x:c r="X58" s="70"/>
      <x:c r="Y58" s="70"/>
      <x:c r="Z58" s="70"/>
    </x:row>
    <x:row r="59">
      <x:c r="A59" s="70"/>
      <x:c r="B59" s="70"/>
      <x:c r="C59" s="70"/>
      <x:c r="D59" s="70"/>
      <x:c r="E59" s="70"/>
      <x:c r="F59" s="70"/>
      <x:c r="G59" s="70"/>
      <x:c r="H59" s="70"/>
      <x:c r="I59" s="70"/>
      <x:c r="J59" s="70"/>
      <x:c r="K59" s="70"/>
      <x:c r="L59" s="70"/>
      <x:c r="M59" s="70"/>
      <x:c r="N59" s="70"/>
      <x:c r="O59" s="70"/>
      <x:c r="P59" s="70"/>
      <x:c r="Q59" s="70"/>
      <x:c r="R59" s="70"/>
      <x:c r="S59" s="70"/>
      <x:c r="T59" s="70"/>
      <x:c r="U59" s="70"/>
      <x:c r="V59" s="70"/>
      <x:c r="W59" s="70"/>
      <x:c r="X59" s="70"/>
      <x:c r="Y59" s="70"/>
      <x:c r="Z59" s="70"/>
    </x:row>
    <x:row r="60">
      <x:c r="A60" s="70"/>
      <x:c r="B60" s="70"/>
      <x:c r="C60" s="70"/>
      <x:c r="D60" s="70"/>
      <x:c r="E60" s="70"/>
      <x:c r="F60" s="70"/>
      <x:c r="G60" s="70"/>
      <x:c r="H60" s="70"/>
      <x:c r="I60" s="70"/>
      <x:c r="J60" s="70"/>
      <x:c r="K60" s="70"/>
      <x:c r="L60" s="70"/>
      <x:c r="M60" s="70"/>
      <x:c r="N60" s="70"/>
      <x:c r="O60" s="70"/>
      <x:c r="P60" s="70"/>
      <x:c r="Q60" s="70"/>
      <x:c r="R60" s="70"/>
      <x:c r="S60" s="70"/>
      <x:c r="T60" s="70"/>
      <x:c r="U60" s="70"/>
      <x:c r="V60" s="70"/>
      <x:c r="W60" s="70"/>
      <x:c r="X60" s="70"/>
      <x:c r="Y60" s="70"/>
      <x:c r="Z60" s="70"/>
    </x:row>
    <x:row r="61">
      <x:c r="A61" s="70"/>
      <x:c r="B61" s="70"/>
      <x:c r="C61" s="70"/>
      <x:c r="D61" s="70"/>
      <x:c r="E61" s="70"/>
      <x:c r="F61" s="70"/>
      <x:c r="G61" s="70"/>
      <x:c r="H61" s="70"/>
      <x:c r="I61" s="70"/>
      <x:c r="J61" s="70"/>
      <x:c r="K61" s="70"/>
      <x:c r="L61" s="70"/>
      <x:c r="M61" s="70"/>
      <x:c r="N61" s="70"/>
      <x:c r="O61" s="70"/>
      <x:c r="P61" s="70"/>
      <x:c r="Q61" s="70"/>
      <x:c r="R61" s="70"/>
      <x:c r="S61" s="70"/>
      <x:c r="T61" s="70"/>
      <x:c r="U61" s="70"/>
      <x:c r="V61" s="70"/>
      <x:c r="W61" s="70"/>
      <x:c r="X61" s="70"/>
      <x:c r="Y61" s="70"/>
      <x:c r="Z61" s="70"/>
    </x:row>
    <x:row r="62">
      <x:c r="A62" s="70"/>
      <x:c r="B62" s="70"/>
      <x:c r="C62" s="70"/>
      <x:c r="D62" s="70"/>
      <x:c r="E62" s="70"/>
      <x:c r="F62" s="70"/>
      <x:c r="G62" s="70"/>
      <x:c r="H62" s="70"/>
      <x:c r="I62" s="70"/>
      <x:c r="J62" s="70"/>
      <x:c r="K62" s="70"/>
      <x:c r="L62" s="70"/>
      <x:c r="M62" s="70"/>
      <x:c r="N62" s="70"/>
      <x:c r="O62" s="70"/>
      <x:c r="P62" s="70"/>
      <x:c r="Q62" s="70"/>
      <x:c r="R62" s="70"/>
      <x:c r="S62" s="70"/>
      <x:c r="T62" s="70"/>
      <x:c r="U62" s="70"/>
      <x:c r="V62" s="70"/>
      <x:c r="W62" s="70"/>
      <x:c r="X62" s="70"/>
      <x:c r="Y62" s="70"/>
      <x:c r="Z62" s="70"/>
    </x:row>
    <x:row r="63">
      <x:c r="A63" s="70"/>
      <x:c r="B63" s="70"/>
      <x:c r="C63" s="70"/>
      <x:c r="D63" s="70"/>
      <x:c r="E63" s="70"/>
      <x:c r="F63" s="70"/>
      <x:c r="G63" s="70"/>
      <x:c r="H63" s="70"/>
      <x:c r="I63" s="70"/>
      <x:c r="J63" s="70"/>
      <x:c r="K63" s="70"/>
      <x:c r="L63" s="70"/>
      <x:c r="M63" s="70"/>
      <x:c r="N63" s="70"/>
      <x:c r="O63" s="70"/>
      <x:c r="P63" s="70"/>
      <x:c r="Q63" s="70"/>
      <x:c r="R63" s="70"/>
      <x:c r="S63" s="70"/>
      <x:c r="T63" s="70"/>
      <x:c r="U63" s="70"/>
      <x:c r="V63" s="70"/>
      <x:c r="W63" s="70"/>
      <x:c r="X63" s="70"/>
      <x:c r="Y63" s="70"/>
      <x:c r="Z63" s="70"/>
    </x:row>
    <x:row r="64">
      <x:c r="A64" s="70"/>
      <x:c r="B64" s="70"/>
      <x:c r="C64" s="70"/>
      <x:c r="D64" s="70"/>
      <x:c r="E64" s="70"/>
      <x:c r="F64" s="70"/>
      <x:c r="G64" s="70"/>
      <x:c r="H64" s="70"/>
      <x:c r="I64" s="70"/>
      <x:c r="J64" s="70"/>
      <x:c r="K64" s="70"/>
      <x:c r="L64" s="70"/>
      <x:c r="M64" s="70"/>
      <x:c r="N64" s="70"/>
      <x:c r="O64" s="70"/>
      <x:c r="P64" s="70"/>
      <x:c r="Q64" s="70"/>
      <x:c r="R64" s="70"/>
      <x:c r="S64" s="70"/>
      <x:c r="T64" s="70"/>
      <x:c r="U64" s="70"/>
      <x:c r="V64" s="70"/>
      <x:c r="W64" s="70"/>
      <x:c r="X64" s="70"/>
      <x:c r="Y64" s="70"/>
      <x:c r="Z64" s="70"/>
    </x:row>
    <x:row r="65">
      <x:c r="A65" s="70"/>
      <x:c r="B65" s="70"/>
      <x:c r="C65" s="70"/>
      <x:c r="D65" s="70"/>
      <x:c r="E65" s="70"/>
      <x:c r="F65" s="70"/>
      <x:c r="G65" s="70"/>
      <x:c r="H65" s="70"/>
      <x:c r="I65" s="70"/>
      <x:c r="J65" s="70"/>
      <x:c r="K65" s="70"/>
      <x:c r="L65" s="70"/>
      <x:c r="M65" s="70"/>
      <x:c r="N65" s="70"/>
      <x:c r="O65" s="70"/>
      <x:c r="P65" s="70"/>
      <x:c r="Q65" s="70"/>
      <x:c r="R65" s="70"/>
      <x:c r="S65" s="70"/>
      <x:c r="T65" s="70"/>
      <x:c r="U65" s="70"/>
      <x:c r="V65" s="70"/>
      <x:c r="W65" s="70"/>
      <x:c r="X65" s="70"/>
      <x:c r="Y65" s="70"/>
      <x:c r="Z65" s="70"/>
    </x:row>
    <x:row r="66">
      <x:c r="A66" s="70"/>
      <x:c r="B66" s="70"/>
      <x:c r="C66" s="70"/>
      <x:c r="D66" s="70"/>
      <x:c r="E66" s="70"/>
      <x:c r="F66" s="70"/>
      <x:c r="G66" s="70"/>
      <x:c r="H66" s="70"/>
      <x:c r="I66" s="70"/>
      <x:c r="J66" s="70"/>
      <x:c r="K66" s="70"/>
      <x:c r="L66" s="70"/>
      <x:c r="M66" s="70"/>
      <x:c r="N66" s="70"/>
      <x:c r="O66" s="70"/>
      <x:c r="P66" s="70"/>
      <x:c r="Q66" s="70"/>
      <x:c r="R66" s="70"/>
      <x:c r="S66" s="70"/>
      <x:c r="T66" s="70"/>
      <x:c r="U66" s="70"/>
      <x:c r="V66" s="70"/>
      <x:c r="W66" s="70"/>
      <x:c r="X66" s="70"/>
      <x:c r="Y66" s="70"/>
      <x:c r="Z66" s="70"/>
    </x:row>
    <x:row r="67">
      <x:c r="A67" s="70"/>
      <x:c r="B67" s="70"/>
      <x:c r="C67" s="70"/>
      <x:c r="D67" s="70"/>
      <x:c r="E67" s="70"/>
      <x:c r="F67" s="70"/>
      <x:c r="G67" s="70"/>
      <x:c r="H67" s="70"/>
      <x:c r="I67" s="70"/>
      <x:c r="J67" s="70"/>
      <x:c r="K67" s="70"/>
      <x:c r="L67" s="70"/>
      <x:c r="M67" s="70"/>
      <x:c r="N67" s="70"/>
      <x:c r="O67" s="70"/>
      <x:c r="P67" s="70"/>
      <x:c r="Q67" s="70"/>
      <x:c r="R67" s="70"/>
      <x:c r="S67" s="70"/>
      <x:c r="T67" s="70"/>
      <x:c r="U67" s="70"/>
      <x:c r="V67" s="70"/>
      <x:c r="W67" s="70"/>
      <x:c r="X67" s="70"/>
      <x:c r="Y67" s="70"/>
      <x:c r="Z67" s="70"/>
    </x:row>
    <x:row r="68">
      <x:c r="A68" s="70"/>
      <x:c r="B68" s="70"/>
      <x:c r="C68" s="70"/>
      <x:c r="D68" s="70"/>
      <x:c r="E68" s="70"/>
      <x:c r="F68" s="70"/>
      <x:c r="G68" s="70"/>
      <x:c r="H68" s="70"/>
      <x:c r="I68" s="70"/>
      <x:c r="J68" s="70"/>
      <x:c r="K68" s="70"/>
      <x:c r="L68" s="70"/>
      <x:c r="M68" s="70"/>
      <x:c r="N68" s="70"/>
      <x:c r="O68" s="70"/>
      <x:c r="P68" s="70"/>
      <x:c r="Q68" s="70"/>
      <x:c r="R68" s="70"/>
      <x:c r="S68" s="70"/>
      <x:c r="T68" s="70"/>
      <x:c r="U68" s="70"/>
      <x:c r="V68" s="70"/>
      <x:c r="W68" s="70"/>
      <x:c r="X68" s="70"/>
      <x:c r="Y68" s="70"/>
      <x:c r="Z68" s="70"/>
    </x:row>
    <x:row r="69">
      <x:c r="A69" s="70"/>
      <x:c r="B69" s="70"/>
      <x:c r="C69" s="70"/>
      <x:c r="D69" s="70"/>
      <x:c r="E69" s="70"/>
      <x:c r="F69" s="70"/>
      <x:c r="G69" s="70"/>
      <x:c r="H69" s="70"/>
      <x:c r="I69" s="70"/>
      <x:c r="J69" s="70"/>
      <x:c r="K69" s="70"/>
      <x:c r="L69" s="70"/>
      <x:c r="M69" s="70"/>
      <x:c r="N69" s="70"/>
      <x:c r="O69" s="70"/>
      <x:c r="P69" s="70"/>
      <x:c r="Q69" s="70"/>
      <x:c r="R69" s="70"/>
      <x:c r="S69" s="70"/>
      <x:c r="T69" s="70"/>
      <x:c r="U69" s="70"/>
      <x:c r="V69" s="70"/>
      <x:c r="W69" s="70"/>
      <x:c r="X69" s="70"/>
      <x:c r="Y69" s="70"/>
      <x:c r="Z69" s="70"/>
    </x:row>
    <x:row r="70">
      <x:c r="A70" s="70"/>
      <x:c r="B70" s="70"/>
      <x:c r="C70" s="70"/>
      <x:c r="D70" s="70"/>
      <x:c r="E70" s="70"/>
      <x:c r="F70" s="70"/>
      <x:c r="G70" s="70"/>
      <x:c r="H70" s="70"/>
      <x:c r="I70" s="70"/>
      <x:c r="J70" s="70"/>
      <x:c r="K70" s="70"/>
      <x:c r="L70" s="70"/>
      <x:c r="M70" s="70"/>
      <x:c r="N70" s="70"/>
      <x:c r="O70" s="70"/>
      <x:c r="P70" s="70"/>
      <x:c r="Q70" s="70"/>
      <x:c r="R70" s="70"/>
      <x:c r="S70" s="70"/>
      <x:c r="T70" s="70"/>
      <x:c r="U70" s="70"/>
      <x:c r="V70" s="70"/>
      <x:c r="W70" s="70"/>
      <x:c r="X70" s="70"/>
      <x:c r="Y70" s="70"/>
      <x:c r="Z70" s="70"/>
    </x:row>
    <x:row r="71">
      <x:c r="A71" s="70"/>
      <x:c r="B71" s="70"/>
      <x:c r="C71" s="70"/>
      <x:c r="D71" s="70"/>
      <x:c r="E71" s="70"/>
      <x:c r="F71" s="70"/>
      <x:c r="G71" s="70"/>
      <x:c r="H71" s="70"/>
      <x:c r="I71" s="70"/>
      <x:c r="J71" s="70"/>
      <x:c r="K71" s="70"/>
      <x:c r="L71" s="70"/>
      <x:c r="M71" s="70"/>
      <x:c r="N71" s="70"/>
      <x:c r="O71" s="70"/>
      <x:c r="P71" s="70"/>
      <x:c r="Q71" s="70"/>
      <x:c r="R71" s="70"/>
      <x:c r="S71" s="70"/>
      <x:c r="T71" s="70"/>
      <x:c r="U71" s="70"/>
      <x:c r="V71" s="70"/>
      <x:c r="W71" s="70"/>
      <x:c r="X71" s="70"/>
      <x:c r="Y71" s="70"/>
      <x:c r="Z71" s="70"/>
    </x:row>
    <x:row r="72">
      <x:c r="A72" s="70"/>
      <x:c r="B72" s="70"/>
      <x:c r="C72" s="70"/>
      <x:c r="D72" s="70"/>
      <x:c r="E72" s="70"/>
      <x:c r="F72" s="70"/>
      <x:c r="G72" s="70"/>
      <x:c r="H72" s="70"/>
      <x:c r="I72" s="70"/>
      <x:c r="J72" s="70"/>
      <x:c r="K72" s="70"/>
      <x:c r="L72" s="70"/>
      <x:c r="M72" s="70"/>
      <x:c r="N72" s="70"/>
      <x:c r="O72" s="70"/>
      <x:c r="P72" s="70"/>
      <x:c r="Q72" s="70"/>
      <x:c r="R72" s="70"/>
      <x:c r="S72" s="70"/>
      <x:c r="T72" s="70"/>
      <x:c r="U72" s="70"/>
      <x:c r="V72" s="70"/>
      <x:c r="W72" s="70"/>
      <x:c r="X72" s="70"/>
      <x:c r="Y72" s="70"/>
      <x:c r="Z72" s="70"/>
    </x:row>
    <x:row r="73">
      <x:c r="A73" s="70"/>
      <x:c r="B73" s="70"/>
      <x:c r="C73" s="70"/>
      <x:c r="D73" s="70"/>
      <x:c r="E73" s="70"/>
      <x:c r="F73" s="70"/>
      <x:c r="G73" s="70"/>
      <x:c r="H73" s="70"/>
      <x:c r="I73" s="70"/>
      <x:c r="J73" s="70"/>
      <x:c r="K73" s="70"/>
      <x:c r="L73" s="70"/>
      <x:c r="M73" s="70"/>
      <x:c r="N73" s="70"/>
      <x:c r="O73" s="70"/>
      <x:c r="P73" s="70"/>
      <x:c r="Q73" s="70"/>
      <x:c r="R73" s="70"/>
      <x:c r="S73" s="70"/>
      <x:c r="T73" s="70"/>
      <x:c r="U73" s="70"/>
      <x:c r="V73" s="70"/>
      <x:c r="W73" s="70"/>
      <x:c r="X73" s="70"/>
      <x:c r="Y73" s="70"/>
      <x:c r="Z73" s="70"/>
    </x:row>
    <x:row r="74">
      <x:c r="A74" s="70"/>
      <x:c r="B74" s="70"/>
      <x:c r="C74" s="70"/>
      <x:c r="D74" s="70"/>
      <x:c r="E74" s="70"/>
      <x:c r="F74" s="70"/>
      <x:c r="G74" s="70"/>
      <x:c r="H74" s="70"/>
      <x:c r="I74" s="70"/>
      <x:c r="J74" s="70"/>
      <x:c r="K74" s="70"/>
      <x:c r="L74" s="70"/>
      <x:c r="M74" s="70"/>
      <x:c r="N74" s="70"/>
      <x:c r="O74" s="70"/>
      <x:c r="P74" s="70"/>
      <x:c r="Q74" s="70"/>
      <x:c r="R74" s="70"/>
      <x:c r="S74" s="70"/>
      <x:c r="T74" s="70"/>
      <x:c r="U74" s="70"/>
      <x:c r="V74" s="70"/>
      <x:c r="W74" s="70"/>
      <x:c r="X74" s="70"/>
      <x:c r="Y74" s="70"/>
      <x:c r="Z74" s="70"/>
    </x:row>
    <x:row r="75">
      <x:c r="A75" s="70"/>
      <x:c r="B75" s="70"/>
      <x:c r="C75" s="70"/>
      <x:c r="D75" s="70"/>
      <x:c r="E75" s="70"/>
      <x:c r="F75" s="70"/>
      <x:c r="G75" s="70"/>
      <x:c r="H75" s="70"/>
      <x:c r="I75" s="70"/>
      <x:c r="J75" s="70"/>
      <x:c r="K75" s="70"/>
      <x:c r="L75" s="70"/>
      <x:c r="M75" s="70"/>
      <x:c r="N75" s="70"/>
      <x:c r="O75" s="70"/>
      <x:c r="P75" s="70"/>
      <x:c r="Q75" s="70"/>
      <x:c r="R75" s="70"/>
      <x:c r="S75" s="70"/>
      <x:c r="T75" s="70"/>
      <x:c r="U75" s="70"/>
      <x:c r="V75" s="70"/>
      <x:c r="W75" s="70"/>
      <x:c r="X75" s="70"/>
      <x:c r="Y75" s="70"/>
      <x:c r="Z75" s="70"/>
    </x:row>
    <x:row r="76">
      <x:c r="A76" s="70"/>
      <x:c r="B76" s="70"/>
      <x:c r="C76" s="70"/>
      <x:c r="D76" s="70"/>
      <x:c r="E76" s="70"/>
      <x:c r="F76" s="70"/>
      <x:c r="G76" s="70"/>
      <x:c r="H76" s="70"/>
      <x:c r="I76" s="70"/>
      <x:c r="J76" s="70"/>
      <x:c r="K76" s="70"/>
      <x:c r="L76" s="70"/>
      <x:c r="M76" s="70"/>
      <x:c r="N76" s="70"/>
      <x:c r="O76" s="70"/>
      <x:c r="P76" s="70"/>
      <x:c r="Q76" s="70"/>
      <x:c r="R76" s="70"/>
      <x:c r="S76" s="70"/>
      <x:c r="T76" s="70"/>
      <x:c r="U76" s="70"/>
      <x:c r="V76" s="70"/>
      <x:c r="W76" s="70"/>
      <x:c r="X76" s="70"/>
      <x:c r="Y76" s="70"/>
      <x:c r="Z76" s="70"/>
    </x:row>
    <x:row r="77">
      <x:c r="A77" s="70"/>
      <x:c r="B77" s="70"/>
      <x:c r="C77" s="70"/>
      <x:c r="D77" s="70"/>
      <x:c r="E77" s="70"/>
      <x:c r="F77" s="70"/>
      <x:c r="G77" s="70"/>
      <x:c r="H77" s="70"/>
      <x:c r="I77" s="70"/>
      <x:c r="J77" s="70"/>
      <x:c r="K77" s="70"/>
      <x:c r="L77" s="70"/>
      <x:c r="M77" s="70"/>
      <x:c r="N77" s="70"/>
      <x:c r="O77" s="70"/>
      <x:c r="P77" s="70"/>
      <x:c r="Q77" s="70"/>
      <x:c r="R77" s="70"/>
      <x:c r="S77" s="70"/>
      <x:c r="T77" s="70"/>
      <x:c r="U77" s="70"/>
      <x:c r="V77" s="70"/>
      <x:c r="W77" s="70"/>
      <x:c r="X77" s="70"/>
      <x:c r="Y77" s="70"/>
      <x:c r="Z77" s="70"/>
    </x:row>
    <x:row r="78">
      <x:c r="A78" s="70"/>
      <x:c r="B78" s="70"/>
      <x:c r="C78" s="70"/>
      <x:c r="D78" s="70"/>
      <x:c r="E78" s="70"/>
      <x:c r="F78" s="70"/>
      <x:c r="G78" s="70"/>
      <x:c r="H78" s="70"/>
      <x:c r="I78" s="70"/>
      <x:c r="J78" s="70"/>
      <x:c r="K78" s="70"/>
      <x:c r="L78" s="70"/>
      <x:c r="M78" s="70"/>
      <x:c r="N78" s="70"/>
      <x:c r="O78" s="70"/>
      <x:c r="P78" s="70"/>
      <x:c r="Q78" s="70"/>
      <x:c r="R78" s="70"/>
      <x:c r="S78" s="70"/>
      <x:c r="T78" s="70"/>
      <x:c r="U78" s="70"/>
      <x:c r="V78" s="70"/>
      <x:c r="W78" s="70"/>
      <x:c r="X78" s="70"/>
      <x:c r="Y78" s="70"/>
      <x:c r="Z78" s="70"/>
    </x:row>
    <x:row r="79">
      <x:c r="A79" s="70"/>
      <x:c r="B79" s="70"/>
      <x:c r="C79" s="70"/>
      <x:c r="D79" s="70"/>
      <x:c r="E79" s="70"/>
      <x:c r="F79" s="70"/>
      <x:c r="G79" s="70"/>
      <x:c r="H79" s="70"/>
      <x:c r="I79" s="70"/>
      <x:c r="J79" s="70"/>
      <x:c r="K79" s="70"/>
      <x:c r="L79" s="70"/>
      <x:c r="M79" s="70"/>
      <x:c r="N79" s="70"/>
      <x:c r="O79" s="70"/>
      <x:c r="P79" s="70"/>
      <x:c r="Q79" s="70"/>
      <x:c r="R79" s="70"/>
      <x:c r="S79" s="70"/>
      <x:c r="T79" s="70"/>
      <x:c r="U79" s="70"/>
      <x:c r="V79" s="70"/>
      <x:c r="W79" s="70"/>
      <x:c r="X79" s="70"/>
      <x:c r="Y79" s="70"/>
      <x:c r="Z79" s="70"/>
    </x:row>
    <x:row r="80">
      <x:c r="A80" s="70"/>
      <x:c r="B80" s="70"/>
      <x:c r="C80" s="70"/>
      <x:c r="D80" s="70"/>
      <x:c r="E80" s="70"/>
      <x:c r="F80" s="70"/>
      <x:c r="G80" s="70"/>
      <x:c r="H80" s="70"/>
      <x:c r="I80" s="70"/>
      <x:c r="J80" s="70"/>
      <x:c r="K80" s="70"/>
      <x:c r="L80" s="70"/>
      <x:c r="M80" s="70"/>
      <x:c r="N80" s="70"/>
      <x:c r="O80" s="70"/>
      <x:c r="P80" s="70"/>
      <x:c r="Q80" s="70"/>
      <x:c r="R80" s="70"/>
      <x:c r="S80" s="70"/>
      <x:c r="T80" s="70"/>
      <x:c r="U80" s="70"/>
      <x:c r="V80" s="70"/>
      <x:c r="W80" s="70"/>
      <x:c r="X80" s="70"/>
      <x:c r="Y80" s="70"/>
      <x:c r="Z80" s="70"/>
    </x:row>
    <x:row r="81">
      <x:c r="A81" s="70"/>
      <x:c r="B81" s="70"/>
      <x:c r="C81" s="70"/>
      <x:c r="D81" s="70"/>
      <x:c r="E81" s="70"/>
      <x:c r="F81" s="70"/>
      <x:c r="G81" s="70"/>
      <x:c r="H81" s="70"/>
      <x:c r="I81" s="70"/>
      <x:c r="J81" s="70"/>
      <x:c r="K81" s="70"/>
      <x:c r="L81" s="70"/>
      <x:c r="M81" s="70"/>
      <x:c r="N81" s="70"/>
      <x:c r="O81" s="70"/>
      <x:c r="P81" s="70"/>
      <x:c r="Q81" s="70"/>
      <x:c r="R81" s="70"/>
      <x:c r="S81" s="70"/>
      <x:c r="T81" s="70"/>
      <x:c r="U81" s="70"/>
      <x:c r="V81" s="70"/>
      <x:c r="W81" s="70"/>
      <x:c r="X81" s="70"/>
      <x:c r="Y81" s="70"/>
      <x:c r="Z81" s="70"/>
    </x:row>
    <x:row r="82">
      <x:c r="A82" s="70"/>
      <x:c r="B82" s="70"/>
      <x:c r="C82" s="70"/>
      <x:c r="D82" s="70"/>
      <x:c r="E82" s="70"/>
      <x:c r="F82" s="70"/>
      <x:c r="G82" s="70"/>
      <x:c r="H82" s="70"/>
      <x:c r="I82" s="70"/>
      <x:c r="J82" s="70"/>
      <x:c r="K82" s="70"/>
      <x:c r="L82" s="70"/>
      <x:c r="M82" s="70"/>
      <x:c r="N82" s="70"/>
      <x:c r="O82" s="70"/>
      <x:c r="P82" s="70"/>
      <x:c r="Q82" s="70"/>
      <x:c r="R82" s="70"/>
      <x:c r="S82" s="70"/>
      <x:c r="T82" s="70"/>
      <x:c r="U82" s="70"/>
      <x:c r="V82" s="70"/>
      <x:c r="W82" s="70"/>
      <x:c r="X82" s="70"/>
      <x:c r="Y82" s="70"/>
      <x:c r="Z82" s="70"/>
    </x:row>
    <x:row r="83">
      <x:c r="A83" s="70"/>
      <x:c r="B83" s="70"/>
      <x:c r="C83" s="70"/>
      <x:c r="D83" s="70"/>
      <x:c r="E83" s="70"/>
      <x:c r="F83" s="70"/>
      <x:c r="G83" s="70"/>
      <x:c r="H83" s="70"/>
      <x:c r="I83" s="70"/>
      <x:c r="J83" s="70"/>
      <x:c r="K83" s="70"/>
      <x:c r="L83" s="70"/>
      <x:c r="M83" s="70"/>
      <x:c r="N83" s="70"/>
      <x:c r="O83" s="70"/>
      <x:c r="P83" s="70"/>
      <x:c r="Q83" s="70"/>
      <x:c r="R83" s="70"/>
      <x:c r="S83" s="70"/>
      <x:c r="T83" s="70"/>
      <x:c r="U83" s="70"/>
      <x:c r="V83" s="70"/>
      <x:c r="W83" s="70"/>
      <x:c r="X83" s="70"/>
      <x:c r="Y83" s="70"/>
      <x:c r="Z83" s="70"/>
    </x:row>
    <x:row r="84">
      <x:c r="A84" s="70"/>
      <x:c r="B84" s="70"/>
      <x:c r="C84" s="70"/>
      <x:c r="D84" s="70"/>
      <x:c r="E84" s="70"/>
      <x:c r="F84" s="70"/>
      <x:c r="G84" s="70"/>
      <x:c r="H84" s="70"/>
      <x:c r="I84" s="70"/>
      <x:c r="J84" s="70"/>
      <x:c r="K84" s="70"/>
      <x:c r="L84" s="70"/>
      <x:c r="M84" s="70"/>
      <x:c r="N84" s="70"/>
      <x:c r="O84" s="70"/>
      <x:c r="P84" s="70"/>
      <x:c r="Q84" s="70"/>
      <x:c r="R84" s="70"/>
      <x:c r="S84" s="70"/>
      <x:c r="T84" s="70"/>
      <x:c r="U84" s="70"/>
      <x:c r="V84" s="70"/>
      <x:c r="W84" s="70"/>
      <x:c r="X84" s="70"/>
      <x:c r="Y84" s="70"/>
      <x:c r="Z84" s="70"/>
    </x:row>
    <x:row r="85">
      <x:c r="A85" s="70"/>
      <x:c r="B85" s="70"/>
      <x:c r="C85" s="70"/>
      <x:c r="D85" s="70"/>
      <x:c r="E85" s="70"/>
      <x:c r="F85" s="70"/>
      <x:c r="G85" s="70"/>
      <x:c r="H85" s="70"/>
      <x:c r="I85" s="70"/>
      <x:c r="J85" s="70"/>
      <x:c r="K85" s="70"/>
      <x:c r="L85" s="70"/>
      <x:c r="M85" s="70"/>
      <x:c r="N85" s="70"/>
      <x:c r="O85" s="70"/>
      <x:c r="P85" s="70"/>
      <x:c r="Q85" s="70"/>
      <x:c r="R85" s="70"/>
      <x:c r="S85" s="70"/>
      <x:c r="T85" s="70"/>
      <x:c r="U85" s="70"/>
      <x:c r="V85" s="70"/>
      <x:c r="W85" s="70"/>
      <x:c r="X85" s="70"/>
      <x:c r="Y85" s="70"/>
      <x:c r="Z85" s="70"/>
    </x:row>
    <x:row r="86">
      <x:c r="A86" s="70"/>
      <x:c r="B86" s="70"/>
      <x:c r="C86" s="70"/>
      <x:c r="D86" s="70"/>
      <x:c r="E86" s="70"/>
      <x:c r="F86" s="70"/>
      <x:c r="G86" s="70"/>
      <x:c r="H86" s="70"/>
      <x:c r="I86" s="70"/>
      <x:c r="J86" s="70"/>
      <x:c r="K86" s="70"/>
      <x:c r="L86" s="70"/>
      <x:c r="M86" s="70"/>
      <x:c r="N86" s="70"/>
      <x:c r="O86" s="70"/>
      <x:c r="P86" s="70"/>
      <x:c r="Q86" s="70"/>
      <x:c r="R86" s="70"/>
      <x:c r="S86" s="70"/>
      <x:c r="T86" s="70"/>
      <x:c r="U86" s="70"/>
      <x:c r="V86" s="70"/>
      <x:c r="W86" s="70"/>
      <x:c r="X86" s="70"/>
      <x:c r="Y86" s="70"/>
      <x:c r="Z86" s="70"/>
    </x:row>
    <x:row r="87">
      <x:c r="A87" s="70"/>
      <x:c r="B87" s="70"/>
      <x:c r="C87" s="70"/>
      <x:c r="D87" s="70"/>
      <x:c r="E87" s="70"/>
      <x:c r="F87" s="70"/>
      <x:c r="G87" s="70"/>
      <x:c r="H87" s="70"/>
      <x:c r="I87" s="70"/>
      <x:c r="J87" s="70"/>
      <x:c r="K87" s="70"/>
      <x:c r="L87" s="70"/>
      <x:c r="M87" s="70"/>
      <x:c r="N87" s="70"/>
      <x:c r="O87" s="70"/>
      <x:c r="P87" s="70"/>
      <x:c r="Q87" s="70"/>
      <x:c r="R87" s="70"/>
      <x:c r="S87" s="70"/>
      <x:c r="T87" s="70"/>
      <x:c r="U87" s="70"/>
      <x:c r="V87" s="70"/>
      <x:c r="W87" s="70"/>
      <x:c r="X87" s="70"/>
      <x:c r="Y87" s="70"/>
      <x:c r="Z87" s="70"/>
    </x:row>
    <x:row r="88">
      <x:c r="A88" s="70"/>
      <x:c r="B88" s="70"/>
      <x:c r="C88" s="70"/>
      <x:c r="D88" s="70"/>
      <x:c r="E88" s="70"/>
      <x:c r="F88" s="70"/>
      <x:c r="G88" s="70"/>
      <x:c r="H88" s="70"/>
      <x:c r="I88" s="70"/>
      <x:c r="J88" s="70"/>
      <x:c r="K88" s="70"/>
      <x:c r="L88" s="70"/>
      <x:c r="M88" s="70"/>
      <x:c r="N88" s="70"/>
      <x:c r="O88" s="70"/>
      <x:c r="P88" s="70"/>
      <x:c r="Q88" s="70"/>
      <x:c r="R88" s="70"/>
      <x:c r="S88" s="70"/>
      <x:c r="T88" s="70"/>
      <x:c r="U88" s="70"/>
      <x:c r="V88" s="70"/>
      <x:c r="W88" s="70"/>
      <x:c r="X88" s="70"/>
      <x:c r="Y88" s="70"/>
      <x:c r="Z88" s="70"/>
    </x:row>
    <x:row r="89">
      <x:c r="A89" s="70"/>
      <x:c r="B89" s="70"/>
      <x:c r="C89" s="70"/>
      <x:c r="D89" s="70"/>
      <x:c r="E89" s="70"/>
      <x:c r="F89" s="70"/>
      <x:c r="G89" s="70"/>
      <x:c r="H89" s="70"/>
      <x:c r="I89" s="70"/>
      <x:c r="J89" s="70"/>
      <x:c r="K89" s="70"/>
      <x:c r="L89" s="70"/>
      <x:c r="M89" s="70"/>
      <x:c r="N89" s="70"/>
      <x:c r="O89" s="70"/>
      <x:c r="P89" s="70"/>
      <x:c r="Q89" s="70"/>
      <x:c r="R89" s="70"/>
      <x:c r="S89" s="70"/>
      <x:c r="T89" s="70"/>
      <x:c r="U89" s="70"/>
      <x:c r="V89" s="70"/>
      <x:c r="W89" s="70"/>
      <x:c r="X89" s="70"/>
      <x:c r="Y89" s="70"/>
      <x:c r="Z89" s="70"/>
    </x:row>
    <x:row r="90">
      <x:c r="A90" s="70"/>
      <x:c r="B90" s="70"/>
      <x:c r="C90" s="70"/>
      <x:c r="D90" s="70"/>
      <x:c r="E90" s="70"/>
      <x:c r="F90" s="70"/>
      <x:c r="G90" s="70"/>
      <x:c r="H90" s="70"/>
      <x:c r="I90" s="70"/>
      <x:c r="J90" s="70"/>
      <x:c r="K90" s="70"/>
      <x:c r="L90" s="70"/>
      <x:c r="M90" s="70"/>
      <x:c r="N90" s="70"/>
      <x:c r="O90" s="70"/>
      <x:c r="P90" s="70"/>
      <x:c r="Q90" s="70"/>
      <x:c r="R90" s="70"/>
      <x:c r="S90" s="70"/>
      <x:c r="T90" s="70"/>
      <x:c r="U90" s="70"/>
      <x:c r="V90" s="70"/>
      <x:c r="W90" s="70"/>
      <x:c r="X90" s="70"/>
      <x:c r="Y90" s="70"/>
      <x:c r="Z90" s="70"/>
    </x:row>
    <x:row r="91">
      <x:c r="A91" s="70"/>
      <x:c r="B91" s="70"/>
      <x:c r="C91" s="70"/>
      <x:c r="D91" s="70"/>
      <x:c r="E91" s="70"/>
      <x:c r="F91" s="70"/>
      <x:c r="G91" s="70"/>
      <x:c r="H91" s="70"/>
      <x:c r="I91" s="70"/>
      <x:c r="J91" s="70"/>
      <x:c r="K91" s="70"/>
      <x:c r="L91" s="70"/>
      <x:c r="M91" s="70"/>
      <x:c r="N91" s="70"/>
      <x:c r="O91" s="70"/>
      <x:c r="P91" s="70"/>
      <x:c r="Q91" s="70"/>
      <x:c r="R91" s="70"/>
      <x:c r="S91" s="70"/>
      <x:c r="T91" s="70"/>
      <x:c r="U91" s="70"/>
      <x:c r="V91" s="70"/>
      <x:c r="W91" s="70"/>
      <x:c r="X91" s="70"/>
      <x:c r="Y91" s="70"/>
      <x:c r="Z91" s="70"/>
    </x:row>
    <x:row r="92">
      <x:c r="A92" s="70"/>
      <x:c r="B92" s="70"/>
      <x:c r="C92" s="70"/>
      <x:c r="D92" s="70"/>
      <x:c r="E92" s="70"/>
      <x:c r="F92" s="70"/>
      <x:c r="G92" s="70"/>
      <x:c r="H92" s="70"/>
      <x:c r="I92" s="70"/>
      <x:c r="J92" s="70"/>
      <x:c r="K92" s="70"/>
      <x:c r="L92" s="70"/>
      <x:c r="M92" s="70"/>
      <x:c r="N92" s="70"/>
      <x:c r="O92" s="70"/>
      <x:c r="P92" s="70"/>
      <x:c r="Q92" s="70"/>
      <x:c r="R92" s="70"/>
      <x:c r="S92" s="70"/>
      <x:c r="T92" s="70"/>
      <x:c r="U92" s="70"/>
      <x:c r="V92" s="70"/>
      <x:c r="W92" s="70"/>
      <x:c r="X92" s="70"/>
      <x:c r="Y92" s="70"/>
      <x:c r="Z92" s="70"/>
    </x:row>
    <x:row r="93">
      <x:c r="A93" s="70"/>
      <x:c r="B93" s="70"/>
      <x:c r="C93" s="70"/>
      <x:c r="D93" s="70"/>
      <x:c r="E93" s="70"/>
      <x:c r="F93" s="70"/>
      <x:c r="G93" s="70"/>
      <x:c r="H93" s="70"/>
      <x:c r="I93" s="70"/>
      <x:c r="J93" s="70"/>
      <x:c r="K93" s="70"/>
      <x:c r="L93" s="70"/>
      <x:c r="M93" s="70"/>
      <x:c r="N93" s="70"/>
      <x:c r="O93" s="70"/>
      <x:c r="P93" s="70"/>
      <x:c r="Q93" s="70"/>
      <x:c r="R93" s="70"/>
      <x:c r="S93" s="70"/>
      <x:c r="T93" s="70"/>
      <x:c r="U93" s="70"/>
      <x:c r="V93" s="70"/>
      <x:c r="W93" s="70"/>
      <x:c r="X93" s="70"/>
      <x:c r="Y93" s="70"/>
      <x:c r="Z93" s="70"/>
    </x:row>
    <x:row r="94">
      <x:c r="A94" s="70"/>
      <x:c r="B94" s="70"/>
      <x:c r="C94" s="70"/>
      <x:c r="D94" s="70"/>
      <x:c r="E94" s="70"/>
      <x:c r="F94" s="70"/>
      <x:c r="G94" s="70"/>
      <x:c r="H94" s="70"/>
      <x:c r="I94" s="70"/>
      <x:c r="J94" s="70"/>
      <x:c r="K94" s="70"/>
      <x:c r="L94" s="70"/>
      <x:c r="M94" s="70"/>
      <x:c r="N94" s="70"/>
      <x:c r="O94" s="70"/>
      <x:c r="P94" s="70"/>
      <x:c r="Q94" s="70"/>
      <x:c r="R94" s="70"/>
      <x:c r="S94" s="70"/>
      <x:c r="T94" s="70"/>
      <x:c r="U94" s="70"/>
      <x:c r="V94" s="70"/>
      <x:c r="W94" s="70"/>
      <x:c r="X94" s="70"/>
      <x:c r="Y94" s="70"/>
      <x:c r="Z94" s="70"/>
    </x:row>
    <x:row r="95">
      <x:c r="A95" s="70"/>
      <x:c r="B95" s="70"/>
      <x:c r="C95" s="70"/>
      <x:c r="D95" s="70"/>
      <x:c r="E95" s="70"/>
      <x:c r="F95" s="70"/>
      <x:c r="G95" s="70"/>
      <x:c r="H95" s="70"/>
      <x:c r="I95" s="70"/>
      <x:c r="J95" s="70"/>
      <x:c r="K95" s="70"/>
      <x:c r="L95" s="70"/>
      <x:c r="M95" s="70"/>
      <x:c r="N95" s="70"/>
      <x:c r="O95" s="70"/>
      <x:c r="P95" s="70"/>
      <x:c r="Q95" s="70"/>
      <x:c r="R95" s="70"/>
      <x:c r="S95" s="70"/>
      <x:c r="T95" s="70"/>
      <x:c r="U95" s="70"/>
      <x:c r="V95" s="70"/>
      <x:c r="W95" s="70"/>
      <x:c r="X95" s="70"/>
      <x:c r="Y95" s="70"/>
      <x:c r="Z95" s="70"/>
    </x:row>
    <x:row r="96">
      <x:c r="A96" s="70"/>
      <x:c r="B96" s="70"/>
      <x:c r="C96" s="70"/>
      <x:c r="D96" s="70"/>
      <x:c r="E96" s="70"/>
      <x:c r="F96" s="70"/>
      <x:c r="G96" s="70"/>
      <x:c r="H96" s="70"/>
      <x:c r="I96" s="70"/>
      <x:c r="J96" s="70"/>
      <x:c r="K96" s="70"/>
      <x:c r="L96" s="70"/>
      <x:c r="M96" s="70"/>
      <x:c r="N96" s="70"/>
      <x:c r="O96" s="70"/>
      <x:c r="P96" s="70"/>
      <x:c r="Q96" s="70"/>
      <x:c r="R96" s="70"/>
      <x:c r="S96" s="70"/>
      <x:c r="T96" s="70"/>
      <x:c r="U96" s="70"/>
      <x:c r="V96" s="70"/>
      <x:c r="W96" s="70"/>
      <x:c r="X96" s="70"/>
      <x:c r="Y96" s="70"/>
      <x:c r="Z96" s="70"/>
    </x:row>
    <x:row r="97">
      <x:c r="A97" s="70"/>
      <x:c r="B97" s="70"/>
      <x:c r="C97" s="70"/>
      <x:c r="D97" s="70"/>
      <x:c r="E97" s="70"/>
      <x:c r="F97" s="70"/>
      <x:c r="G97" s="70"/>
      <x:c r="H97" s="70"/>
      <x:c r="I97" s="70"/>
      <x:c r="J97" s="70"/>
      <x:c r="K97" s="70"/>
      <x:c r="L97" s="70"/>
      <x:c r="M97" s="70"/>
      <x:c r="N97" s="70"/>
      <x:c r="O97" s="70"/>
      <x:c r="P97" s="70"/>
      <x:c r="Q97" s="70"/>
      <x:c r="R97" s="70"/>
      <x:c r="S97" s="70"/>
      <x:c r="T97" s="70"/>
      <x:c r="U97" s="70"/>
      <x:c r="V97" s="70"/>
      <x:c r="W97" s="70"/>
      <x:c r="X97" s="70"/>
      <x:c r="Y97" s="70"/>
      <x:c r="Z97" s="70"/>
    </x:row>
    <x:row r="98">
      <x:c r="A98" s="70"/>
      <x:c r="B98" s="70"/>
      <x:c r="C98" s="70"/>
      <x:c r="D98" s="70"/>
      <x:c r="E98" s="70"/>
      <x:c r="F98" s="70"/>
      <x:c r="G98" s="70"/>
      <x:c r="H98" s="70"/>
      <x:c r="I98" s="70"/>
      <x:c r="J98" s="70"/>
      <x:c r="K98" s="70"/>
      <x:c r="L98" s="70"/>
      <x:c r="M98" s="70"/>
      <x:c r="N98" s="70"/>
      <x:c r="O98" s="70"/>
      <x:c r="P98" s="70"/>
      <x:c r="Q98" s="70"/>
      <x:c r="R98" s="70"/>
      <x:c r="S98" s="70"/>
      <x:c r="T98" s="70"/>
      <x:c r="U98" s="70"/>
      <x:c r="V98" s="70"/>
      <x:c r="W98" s="70"/>
      <x:c r="X98" s="70"/>
      <x:c r="Y98" s="70"/>
      <x:c r="Z98" s="70"/>
    </x:row>
    <x:row r="99">
      <x:c r="A99" s="70"/>
      <x:c r="B99" s="70"/>
      <x:c r="C99" s="70"/>
      <x:c r="D99" s="70"/>
      <x:c r="E99" s="70"/>
      <x:c r="F99" s="70"/>
      <x:c r="G99" s="70"/>
      <x:c r="H99" s="70"/>
      <x:c r="I99" s="70"/>
      <x:c r="J99" s="70"/>
      <x:c r="K99" s="70"/>
      <x:c r="L99" s="70"/>
      <x:c r="M99" s="70"/>
      <x:c r="N99" s="70"/>
      <x:c r="O99" s="70"/>
      <x:c r="P99" s="70"/>
      <x:c r="Q99" s="70"/>
      <x:c r="R99" s="70"/>
      <x:c r="S99" s="70"/>
      <x:c r="T99" s="70"/>
      <x:c r="U99" s="70"/>
      <x:c r="V99" s="70"/>
      <x:c r="W99" s="70"/>
      <x:c r="X99" s="70"/>
      <x:c r="Y99" s="70"/>
      <x:c r="Z99" s="70"/>
    </x:row>
    <x:row r="100">
      <x:c r="A100" s="70"/>
      <x:c r="B100" s="70"/>
      <x:c r="C100" s="70"/>
      <x:c r="D100" s="70"/>
      <x:c r="E100" s="70"/>
      <x:c r="F100" s="70"/>
      <x:c r="G100" s="70"/>
      <x:c r="H100" s="70"/>
      <x:c r="I100" s="70"/>
      <x:c r="J100" s="70"/>
      <x:c r="K100" s="70"/>
      <x:c r="L100" s="70"/>
      <x:c r="M100" s="70"/>
      <x:c r="N100" s="70"/>
      <x:c r="O100" s="70"/>
      <x:c r="P100" s="70"/>
      <x:c r="Q100" s="70"/>
      <x:c r="R100" s="70"/>
      <x:c r="S100" s="70"/>
      <x:c r="T100" s="70"/>
      <x:c r="U100" s="70"/>
      <x:c r="V100" s="70"/>
      <x:c r="W100" s="70"/>
      <x:c r="X100" s="70"/>
      <x:c r="Y100" s="70"/>
      <x:c r="Z100" s="70"/>
    </x:row>
    <x:row r="101">
      <x:c r="A101" s="70"/>
      <x:c r="B101" s="70"/>
      <x:c r="C101" s="70"/>
      <x:c r="D101" s="70"/>
      <x:c r="E101" s="70"/>
      <x:c r="F101" s="70"/>
      <x:c r="G101" s="70"/>
      <x:c r="H101" s="70"/>
      <x:c r="I101" s="70"/>
      <x:c r="J101" s="70"/>
      <x:c r="K101" s="70"/>
      <x:c r="L101" s="70"/>
      <x:c r="M101" s="70"/>
      <x:c r="N101" s="70"/>
      <x:c r="O101" s="70"/>
      <x:c r="P101" s="70"/>
      <x:c r="Q101" s="70"/>
      <x:c r="R101" s="70"/>
      <x:c r="S101" s="70"/>
      <x:c r="T101" s="70"/>
      <x:c r="U101" s="70"/>
      <x:c r="V101" s="70"/>
      <x:c r="W101" s="70"/>
      <x:c r="X101" s="70"/>
      <x:c r="Y101" s="70"/>
      <x:c r="Z101" s="70"/>
    </x:row>
    <x:row r="102">
      <x:c r="A102" s="70"/>
      <x:c r="B102" s="70"/>
      <x:c r="C102" s="70"/>
      <x:c r="D102" s="70"/>
      <x:c r="E102" s="70"/>
      <x:c r="F102" s="70"/>
      <x:c r="G102" s="70"/>
      <x:c r="H102" s="70"/>
      <x:c r="I102" s="70"/>
      <x:c r="J102" s="70"/>
      <x:c r="K102" s="70"/>
      <x:c r="L102" s="70"/>
      <x:c r="M102" s="70"/>
      <x:c r="N102" s="70"/>
      <x:c r="O102" s="70"/>
      <x:c r="P102" s="70"/>
      <x:c r="Q102" s="70"/>
      <x:c r="R102" s="70"/>
      <x:c r="S102" s="70"/>
      <x:c r="T102" s="70"/>
      <x:c r="U102" s="70"/>
      <x:c r="V102" s="70"/>
      <x:c r="W102" s="70"/>
      <x:c r="X102" s="70"/>
      <x:c r="Y102" s="70"/>
      <x:c r="Z102" s="70"/>
    </x:row>
    <x:row r="103">
      <x:c r="A103" s="70"/>
      <x:c r="B103" s="70"/>
      <x:c r="C103" s="70"/>
      <x:c r="D103" s="70"/>
      <x:c r="E103" s="70"/>
      <x:c r="F103" s="70"/>
      <x:c r="G103" s="70"/>
      <x:c r="H103" s="70"/>
      <x:c r="I103" s="70"/>
      <x:c r="J103" s="70"/>
      <x:c r="K103" s="70"/>
      <x:c r="L103" s="70"/>
      <x:c r="M103" s="70"/>
      <x:c r="N103" s="70"/>
      <x:c r="O103" s="70"/>
      <x:c r="P103" s="70"/>
      <x:c r="Q103" s="70"/>
      <x:c r="R103" s="70"/>
      <x:c r="S103" s="70"/>
      <x:c r="T103" s="70"/>
      <x:c r="U103" s="70"/>
      <x:c r="V103" s="70"/>
      <x:c r="W103" s="70"/>
      <x:c r="X103" s="70"/>
      <x:c r="Y103" s="70"/>
      <x:c r="Z103" s="70"/>
    </x:row>
    <x:row r="104">
      <x:c r="A104" s="70"/>
      <x:c r="B104" s="70"/>
      <x:c r="C104" s="70"/>
      <x:c r="D104" s="70"/>
      <x:c r="E104" s="70"/>
      <x:c r="F104" s="70"/>
      <x:c r="G104" s="70"/>
      <x:c r="H104" s="70"/>
      <x:c r="I104" s="70"/>
      <x:c r="J104" s="70"/>
      <x:c r="K104" s="70"/>
      <x:c r="L104" s="70"/>
      <x:c r="M104" s="70"/>
      <x:c r="N104" s="70"/>
      <x:c r="O104" s="70"/>
      <x:c r="P104" s="70"/>
      <x:c r="Q104" s="70"/>
      <x:c r="R104" s="70"/>
      <x:c r="S104" s="70"/>
      <x:c r="T104" s="70"/>
      <x:c r="U104" s="70"/>
      <x:c r="V104" s="70"/>
      <x:c r="W104" s="70"/>
      <x:c r="X104" s="70"/>
      <x:c r="Y104" s="70"/>
      <x:c r="Z104" s="70"/>
    </x:row>
    <x:row r="105">
      <x:c r="A105" s="70"/>
      <x:c r="B105" s="70"/>
      <x:c r="C105" s="70"/>
      <x:c r="D105" s="70"/>
      <x:c r="E105" s="70"/>
      <x:c r="F105" s="70"/>
      <x:c r="G105" s="70"/>
      <x:c r="H105" s="70"/>
      <x:c r="I105" s="70"/>
      <x:c r="J105" s="70"/>
      <x:c r="K105" s="70"/>
      <x:c r="L105" s="70"/>
      <x:c r="M105" s="70"/>
      <x:c r="N105" s="70"/>
      <x:c r="O105" s="70"/>
      <x:c r="P105" s="70"/>
      <x:c r="Q105" s="70"/>
      <x:c r="R105" s="70"/>
      <x:c r="S105" s="70"/>
      <x:c r="T105" s="70"/>
      <x:c r="U105" s="70"/>
      <x:c r="V105" s="70"/>
      <x:c r="W105" s="70"/>
      <x:c r="X105" s="70"/>
      <x:c r="Y105" s="70"/>
      <x:c r="Z105" s="70"/>
    </x:row>
    <x:row r="106">
      <x:c r="A106" s="70"/>
      <x:c r="B106" s="70"/>
      <x:c r="C106" s="70"/>
      <x:c r="D106" s="70"/>
      <x:c r="E106" s="70"/>
      <x:c r="F106" s="70"/>
      <x:c r="G106" s="70"/>
      <x:c r="H106" s="70"/>
      <x:c r="I106" s="70"/>
      <x:c r="J106" s="70"/>
      <x:c r="K106" s="70"/>
      <x:c r="L106" s="70"/>
      <x:c r="M106" s="70"/>
      <x:c r="N106" s="70"/>
      <x:c r="O106" s="70"/>
      <x:c r="P106" s="70"/>
      <x:c r="Q106" s="70"/>
      <x:c r="R106" s="70"/>
      <x:c r="S106" s="70"/>
      <x:c r="T106" s="70"/>
      <x:c r="U106" s="70"/>
      <x:c r="V106" s="70"/>
      <x:c r="W106" s="70"/>
      <x:c r="X106" s="70"/>
      <x:c r="Y106" s="70"/>
      <x:c r="Z106" s="70"/>
    </x:row>
    <x:row r="107">
      <x:c r="A107" s="70"/>
      <x:c r="B107" s="70"/>
      <x:c r="C107" s="70"/>
      <x:c r="D107" s="70"/>
      <x:c r="E107" s="70"/>
      <x:c r="F107" s="70"/>
      <x:c r="G107" s="70"/>
      <x:c r="H107" s="70"/>
      <x:c r="I107" s="70"/>
      <x:c r="J107" s="70"/>
      <x:c r="K107" s="70"/>
      <x:c r="L107" s="70"/>
      <x:c r="M107" s="70"/>
      <x:c r="N107" s="70"/>
      <x:c r="O107" s="70"/>
      <x:c r="P107" s="70"/>
      <x:c r="Q107" s="70"/>
      <x:c r="R107" s="70"/>
      <x:c r="S107" s="70"/>
      <x:c r="T107" s="70"/>
      <x:c r="U107" s="70"/>
      <x:c r="V107" s="70"/>
      <x:c r="W107" s="70"/>
      <x:c r="X107" s="70"/>
      <x:c r="Y107" s="70"/>
      <x:c r="Z107" s="70"/>
    </x:row>
    <x:row r="108">
      <x:c r="A108" s="70"/>
      <x:c r="B108" s="70"/>
      <x:c r="C108" s="70"/>
      <x:c r="D108" s="70"/>
      <x:c r="E108" s="70"/>
      <x:c r="F108" s="70"/>
      <x:c r="G108" s="70"/>
      <x:c r="H108" s="70"/>
      <x:c r="I108" s="70"/>
      <x:c r="J108" s="70"/>
      <x:c r="K108" s="70"/>
      <x:c r="L108" s="70"/>
      <x:c r="M108" s="70"/>
      <x:c r="N108" s="70"/>
      <x:c r="O108" s="70"/>
      <x:c r="P108" s="70"/>
      <x:c r="Q108" s="70"/>
      <x:c r="R108" s="70"/>
      <x:c r="S108" s="70"/>
      <x:c r="T108" s="70"/>
      <x:c r="U108" s="70"/>
      <x:c r="V108" s="70"/>
      <x:c r="W108" s="70"/>
      <x:c r="X108" s="70"/>
      <x:c r="Y108" s="70"/>
      <x:c r="Z108" s="70"/>
    </x:row>
    <x:row r="109">
      <x:c r="A109" s="70"/>
      <x:c r="B109" s="70"/>
      <x:c r="C109" s="70"/>
      <x:c r="D109" s="70"/>
      <x:c r="E109" s="70"/>
      <x:c r="F109" s="70"/>
      <x:c r="G109" s="70"/>
      <x:c r="H109" s="70"/>
      <x:c r="I109" s="70"/>
      <x:c r="J109" s="70"/>
      <x:c r="K109" s="70"/>
      <x:c r="L109" s="70"/>
      <x:c r="M109" s="70"/>
      <x:c r="N109" s="70"/>
      <x:c r="O109" s="70"/>
      <x:c r="P109" s="70"/>
      <x:c r="Q109" s="70"/>
      <x:c r="R109" s="70"/>
      <x:c r="S109" s="70"/>
      <x:c r="T109" s="70"/>
      <x:c r="U109" s="70"/>
      <x:c r="V109" s="70"/>
      <x:c r="W109" s="70"/>
      <x:c r="X109" s="70"/>
      <x:c r="Y109" s="70"/>
      <x:c r="Z109" s="70"/>
    </x:row>
    <x:row r="110">
      <x:c r="A110" s="70"/>
      <x:c r="B110" s="70"/>
      <x:c r="C110" s="70"/>
      <x:c r="D110" s="70"/>
      <x:c r="E110" s="70"/>
      <x:c r="F110" s="70"/>
      <x:c r="G110" s="70"/>
      <x:c r="H110" s="70"/>
      <x:c r="I110" s="70"/>
      <x:c r="J110" s="70"/>
      <x:c r="K110" s="70"/>
      <x:c r="L110" s="70"/>
      <x:c r="M110" s="70"/>
      <x:c r="N110" s="70"/>
      <x:c r="O110" s="70"/>
      <x:c r="P110" s="70"/>
      <x:c r="Q110" s="70"/>
      <x:c r="R110" s="70"/>
      <x:c r="S110" s="70"/>
      <x:c r="T110" s="70"/>
      <x:c r="U110" s="70"/>
      <x:c r="V110" s="70"/>
      <x:c r="W110" s="70"/>
      <x:c r="X110" s="70"/>
      <x:c r="Y110" s="70"/>
      <x:c r="Z110" s="70"/>
    </x:row>
    <x:row r="111">
      <x:c r="A111" s="70"/>
      <x:c r="B111" s="70"/>
      <x:c r="C111" s="70"/>
      <x:c r="D111" s="70"/>
      <x:c r="E111" s="70"/>
      <x:c r="F111" s="70"/>
      <x:c r="G111" s="70"/>
      <x:c r="H111" s="70"/>
      <x:c r="I111" s="70"/>
      <x:c r="J111" s="70"/>
      <x:c r="K111" s="70"/>
      <x:c r="L111" s="70"/>
      <x:c r="M111" s="70"/>
      <x:c r="N111" s="70"/>
      <x:c r="O111" s="70"/>
      <x:c r="P111" s="70"/>
      <x:c r="Q111" s="70"/>
      <x:c r="R111" s="70"/>
      <x:c r="S111" s="70"/>
      <x:c r="T111" s="70"/>
      <x:c r="U111" s="70"/>
      <x:c r="V111" s="70"/>
      <x:c r="W111" s="70"/>
      <x:c r="X111" s="70"/>
      <x:c r="Y111" s="70"/>
      <x:c r="Z111" s="70"/>
    </x:row>
    <x:row r="112">
      <x:c r="A112" s="70"/>
      <x:c r="B112" s="70"/>
      <x:c r="C112" s="70"/>
      <x:c r="D112" s="70"/>
      <x:c r="E112" s="70"/>
      <x:c r="F112" s="70"/>
      <x:c r="G112" s="70"/>
      <x:c r="H112" s="70"/>
      <x:c r="I112" s="70"/>
      <x:c r="J112" s="70"/>
      <x:c r="K112" s="70"/>
      <x:c r="L112" s="70"/>
      <x:c r="M112" s="70"/>
      <x:c r="N112" s="70"/>
      <x:c r="O112" s="70"/>
      <x:c r="P112" s="70"/>
      <x:c r="Q112" s="70"/>
      <x:c r="R112" s="70"/>
      <x:c r="S112" s="70"/>
      <x:c r="T112" s="70"/>
      <x:c r="U112" s="70"/>
      <x:c r="V112" s="70"/>
      <x:c r="W112" s="70"/>
      <x:c r="X112" s="70"/>
      <x:c r="Y112" s="70"/>
      <x:c r="Z112" s="70"/>
    </x:row>
    <x:row r="113">
      <x:c r="A113" s="70"/>
      <x:c r="B113" s="70"/>
      <x:c r="C113" s="70"/>
      <x:c r="D113" s="70"/>
      <x:c r="E113" s="70"/>
      <x:c r="F113" s="70"/>
      <x:c r="G113" s="70"/>
      <x:c r="H113" s="70"/>
      <x:c r="I113" s="70"/>
      <x:c r="J113" s="70"/>
      <x:c r="K113" s="70"/>
      <x:c r="L113" s="70"/>
      <x:c r="M113" s="70"/>
      <x:c r="N113" s="70"/>
      <x:c r="O113" s="70"/>
      <x:c r="P113" s="70"/>
      <x:c r="Q113" s="70"/>
      <x:c r="R113" s="70"/>
      <x:c r="S113" s="70"/>
      <x:c r="T113" s="70"/>
      <x:c r="U113" s="70"/>
      <x:c r="V113" s="70"/>
      <x:c r="W113" s="70"/>
      <x:c r="X113" s="70"/>
      <x:c r="Y113" s="70"/>
      <x:c r="Z113" s="70"/>
    </x:row>
    <x:row r="114">
      <x:c r="A114" s="70"/>
      <x:c r="B114" s="70"/>
      <x:c r="C114" s="70"/>
      <x:c r="D114" s="70"/>
      <x:c r="E114" s="70"/>
      <x:c r="F114" s="70"/>
      <x:c r="G114" s="70"/>
      <x:c r="H114" s="70"/>
      <x:c r="I114" s="70"/>
      <x:c r="J114" s="70"/>
      <x:c r="K114" s="70"/>
      <x:c r="L114" s="70"/>
      <x:c r="M114" s="70"/>
      <x:c r="N114" s="70"/>
      <x:c r="O114" s="70"/>
      <x:c r="P114" s="70"/>
      <x:c r="Q114" s="70"/>
      <x:c r="R114" s="70"/>
      <x:c r="S114" s="70"/>
      <x:c r="T114" s="70"/>
      <x:c r="U114" s="70"/>
      <x:c r="V114" s="70"/>
      <x:c r="W114" s="70"/>
      <x:c r="X114" s="70"/>
      <x:c r="Y114" s="70"/>
      <x:c r="Z114" s="70"/>
    </x:row>
    <x:row r="115">
      <x:c r="A115" s="70"/>
      <x:c r="B115" s="70"/>
      <x:c r="C115" s="70"/>
      <x:c r="D115" s="70"/>
      <x:c r="E115" s="70"/>
      <x:c r="F115" s="70"/>
      <x:c r="G115" s="70"/>
      <x:c r="H115" s="70"/>
      <x:c r="I115" s="70"/>
      <x:c r="J115" s="70"/>
      <x:c r="K115" s="70"/>
      <x:c r="L115" s="70"/>
      <x:c r="M115" s="70"/>
      <x:c r="N115" s="70"/>
      <x:c r="O115" s="70"/>
      <x:c r="P115" s="70"/>
      <x:c r="Q115" s="70"/>
      <x:c r="R115" s="70"/>
      <x:c r="S115" s="70"/>
      <x:c r="T115" s="70"/>
      <x:c r="U115" s="70"/>
      <x:c r="V115" s="70"/>
      <x:c r="W115" s="70"/>
      <x:c r="X115" s="70"/>
      <x:c r="Y115" s="70"/>
      <x:c r="Z115" s="70"/>
    </x:row>
    <x:row r="116">
      <x:c r="A116" s="70"/>
      <x:c r="B116" s="70"/>
      <x:c r="C116" s="70"/>
      <x:c r="D116" s="70"/>
      <x:c r="E116" s="70"/>
      <x:c r="F116" s="70"/>
      <x:c r="G116" s="70"/>
      <x:c r="H116" s="70"/>
      <x:c r="I116" s="70"/>
      <x:c r="J116" s="70"/>
      <x:c r="K116" s="70"/>
      <x:c r="L116" s="70"/>
      <x:c r="M116" s="70"/>
      <x:c r="N116" s="70"/>
      <x:c r="O116" s="70"/>
      <x:c r="P116" s="70"/>
      <x:c r="Q116" s="70"/>
      <x:c r="R116" s="70"/>
      <x:c r="S116" s="70"/>
      <x:c r="T116" s="70"/>
      <x:c r="U116" s="70"/>
      <x:c r="V116" s="70"/>
      <x:c r="W116" s="70"/>
      <x:c r="X116" s="70"/>
      <x:c r="Y116" s="70"/>
      <x:c r="Z116" s="70"/>
    </x:row>
    <x:row r="117">
      <x:c r="A117" s="70"/>
      <x:c r="B117" s="70"/>
      <x:c r="C117" s="70"/>
      <x:c r="D117" s="70"/>
      <x:c r="E117" s="70"/>
      <x:c r="F117" s="70"/>
      <x:c r="G117" s="70"/>
      <x:c r="H117" s="70"/>
      <x:c r="I117" s="70"/>
      <x:c r="J117" s="70"/>
      <x:c r="K117" s="70"/>
      <x:c r="L117" s="70"/>
      <x:c r="M117" s="70"/>
      <x:c r="N117" s="70"/>
      <x:c r="O117" s="70"/>
      <x:c r="P117" s="70"/>
      <x:c r="Q117" s="70"/>
      <x:c r="R117" s="70"/>
      <x:c r="S117" s="70"/>
      <x:c r="T117" s="70"/>
      <x:c r="U117" s="70"/>
      <x:c r="V117" s="70"/>
      <x:c r="W117" s="70"/>
      <x:c r="X117" s="70"/>
      <x:c r="Y117" s="70"/>
      <x:c r="Z117" s="70"/>
    </x:row>
    <x:row r="118">
      <x:c r="A118" s="70"/>
      <x:c r="B118" s="70"/>
      <x:c r="C118" s="70"/>
      <x:c r="D118" s="70"/>
      <x:c r="E118" s="70"/>
      <x:c r="F118" s="70"/>
      <x:c r="G118" s="70"/>
      <x:c r="H118" s="70"/>
      <x:c r="I118" s="70"/>
      <x:c r="J118" s="70"/>
      <x:c r="K118" s="70"/>
      <x:c r="L118" s="70"/>
      <x:c r="M118" s="70"/>
      <x:c r="N118" s="70"/>
      <x:c r="O118" s="70"/>
      <x:c r="P118" s="70"/>
      <x:c r="Q118" s="70"/>
      <x:c r="R118" s="70"/>
      <x:c r="S118" s="70"/>
      <x:c r="T118" s="70"/>
      <x:c r="U118" s="70"/>
      <x:c r="V118" s="70"/>
      <x:c r="W118" s="70"/>
      <x:c r="X118" s="70"/>
      <x:c r="Y118" s="70"/>
      <x:c r="Z118" s="70"/>
    </x:row>
    <x:row r="119">
      <x:c r="A119" s="70"/>
      <x:c r="B119" s="70"/>
      <x:c r="C119" s="70"/>
      <x:c r="D119" s="70"/>
      <x:c r="E119" s="70"/>
      <x:c r="F119" s="70"/>
      <x:c r="G119" s="70"/>
      <x:c r="H119" s="70"/>
      <x:c r="I119" s="70"/>
      <x:c r="J119" s="70"/>
      <x:c r="K119" s="70"/>
      <x:c r="L119" s="70"/>
      <x:c r="M119" s="70"/>
      <x:c r="N119" s="70"/>
      <x:c r="O119" s="70"/>
      <x:c r="P119" s="70"/>
      <x:c r="Q119" s="70"/>
      <x:c r="R119" s="70"/>
      <x:c r="S119" s="70"/>
      <x:c r="T119" s="70"/>
      <x:c r="U119" s="70"/>
      <x:c r="V119" s="70"/>
      <x:c r="W119" s="70"/>
      <x:c r="X119" s="70"/>
      <x:c r="Y119" s="70"/>
      <x:c r="Z119" s="70"/>
    </x:row>
    <x:row r="120">
      <x:c r="A120" s="70"/>
      <x:c r="B120" s="70"/>
      <x:c r="C120" s="70"/>
      <x:c r="D120" s="70"/>
      <x:c r="E120" s="70"/>
      <x:c r="F120" s="70"/>
      <x:c r="G120" s="70"/>
      <x:c r="H120" s="70"/>
      <x:c r="I120" s="70"/>
      <x:c r="J120" s="70"/>
      <x:c r="K120" s="70"/>
      <x:c r="L120" s="70"/>
      <x:c r="M120" s="70"/>
      <x:c r="N120" s="70"/>
      <x:c r="O120" s="70"/>
      <x:c r="P120" s="70"/>
      <x:c r="Q120" s="70"/>
      <x:c r="R120" s="70"/>
      <x:c r="S120" s="70"/>
      <x:c r="T120" s="70"/>
      <x:c r="U120" s="70"/>
      <x:c r="V120" s="70"/>
      <x:c r="W120" s="70"/>
      <x:c r="X120" s="70"/>
      <x:c r="Y120" s="70"/>
      <x:c r="Z120" s="70"/>
    </x:row>
    <x:row r="121">
      <x:c r="A121" s="70"/>
      <x:c r="B121" s="70"/>
      <x:c r="C121" s="70"/>
      <x:c r="D121" s="70"/>
      <x:c r="E121" s="70"/>
      <x:c r="F121" s="70"/>
      <x:c r="G121" s="70"/>
      <x:c r="H121" s="70"/>
      <x:c r="I121" s="70"/>
      <x:c r="J121" s="70"/>
      <x:c r="K121" s="70"/>
      <x:c r="L121" s="70"/>
      <x:c r="M121" s="70"/>
      <x:c r="N121" s="70"/>
      <x:c r="O121" s="70"/>
      <x:c r="P121" s="70"/>
      <x:c r="Q121" s="70"/>
      <x:c r="R121" s="70"/>
      <x:c r="S121" s="70"/>
      <x:c r="T121" s="70"/>
      <x:c r="U121" s="70"/>
      <x:c r="V121" s="70"/>
      <x:c r="W121" s="70"/>
      <x:c r="X121" s="70"/>
      <x:c r="Y121" s="70"/>
      <x:c r="Z121" s="70"/>
    </x:row>
    <x:row r="122">
      <x:c r="A122" s="70"/>
      <x:c r="B122" s="70"/>
      <x:c r="C122" s="70"/>
      <x:c r="D122" s="70"/>
      <x:c r="E122" s="70"/>
      <x:c r="F122" s="70"/>
      <x:c r="G122" s="70"/>
      <x:c r="H122" s="70"/>
      <x:c r="I122" s="70"/>
      <x:c r="J122" s="70"/>
      <x:c r="K122" s="70"/>
      <x:c r="L122" s="70"/>
      <x:c r="M122" s="70"/>
      <x:c r="N122" s="70"/>
      <x:c r="O122" s="70"/>
      <x:c r="P122" s="70"/>
      <x:c r="Q122" s="70"/>
      <x:c r="R122" s="70"/>
      <x:c r="S122" s="70"/>
      <x:c r="T122" s="70"/>
      <x:c r="U122" s="70"/>
      <x:c r="V122" s="70"/>
      <x:c r="W122" s="70"/>
      <x:c r="X122" s="70"/>
      <x:c r="Y122" s="70"/>
      <x:c r="Z122" s="70"/>
    </x:row>
    <x:row r="123">
      <x:c r="A123" s="70"/>
      <x:c r="B123" s="70"/>
      <x:c r="C123" s="70"/>
      <x:c r="D123" s="70"/>
      <x:c r="E123" s="70"/>
      <x:c r="F123" s="70"/>
      <x:c r="G123" s="70"/>
      <x:c r="H123" s="70"/>
      <x:c r="I123" s="70"/>
      <x:c r="J123" s="70"/>
      <x:c r="K123" s="70"/>
      <x:c r="L123" s="70"/>
      <x:c r="M123" s="70"/>
      <x:c r="N123" s="70"/>
      <x:c r="O123" s="70"/>
      <x:c r="P123" s="70"/>
      <x:c r="Q123" s="70"/>
      <x:c r="R123" s="70"/>
      <x:c r="S123" s="70"/>
      <x:c r="T123" s="70"/>
      <x:c r="U123" s="70"/>
      <x:c r="V123" s="70"/>
      <x:c r="W123" s="70"/>
      <x:c r="X123" s="70"/>
      <x:c r="Y123" s="70"/>
      <x:c r="Z123" s="70"/>
    </x:row>
    <x:row r="124">
      <x:c r="A124" s="70"/>
      <x:c r="B124" s="70"/>
      <x:c r="C124" s="70"/>
      <x:c r="D124" s="70"/>
      <x:c r="E124" s="70"/>
      <x:c r="F124" s="70"/>
      <x:c r="G124" s="70"/>
      <x:c r="H124" s="70"/>
      <x:c r="I124" s="70"/>
      <x:c r="J124" s="70"/>
      <x:c r="K124" s="70"/>
      <x:c r="L124" s="70"/>
      <x:c r="M124" s="70"/>
      <x:c r="N124" s="70"/>
      <x:c r="O124" s="70"/>
      <x:c r="P124" s="70"/>
      <x:c r="Q124" s="70"/>
      <x:c r="R124" s="70"/>
      <x:c r="S124" s="70"/>
      <x:c r="T124" s="70"/>
      <x:c r="U124" s="70"/>
      <x:c r="V124" s="70"/>
      <x:c r="W124" s="70"/>
      <x:c r="X124" s="70"/>
      <x:c r="Y124" s="70"/>
      <x:c r="Z124" s="70"/>
    </x:row>
    <x:row r="125">
      <x:c r="A125" s="70"/>
      <x:c r="B125" s="70"/>
      <x:c r="C125" s="70"/>
      <x:c r="D125" s="70"/>
      <x:c r="E125" s="70"/>
      <x:c r="F125" s="70"/>
      <x:c r="G125" s="70"/>
      <x:c r="H125" s="70"/>
      <x:c r="I125" s="70"/>
      <x:c r="J125" s="70"/>
      <x:c r="K125" s="70"/>
      <x:c r="L125" s="70"/>
      <x:c r="M125" s="70"/>
      <x:c r="N125" s="70"/>
      <x:c r="O125" s="70"/>
      <x:c r="P125" s="70"/>
      <x:c r="Q125" s="70"/>
      <x:c r="R125" s="70"/>
      <x:c r="S125" s="70"/>
      <x:c r="T125" s="70"/>
      <x:c r="U125" s="70"/>
      <x:c r="V125" s="70"/>
      <x:c r="W125" s="70"/>
      <x:c r="X125" s="70"/>
      <x:c r="Y125" s="70"/>
      <x:c r="Z125" s="70"/>
    </x:row>
    <x:row r="126">
      <x:c r="A126" s="70"/>
      <x:c r="B126" s="70"/>
      <x:c r="C126" s="70"/>
      <x:c r="D126" s="70"/>
      <x:c r="E126" s="70"/>
      <x:c r="F126" s="70"/>
      <x:c r="G126" s="70"/>
      <x:c r="H126" s="70"/>
      <x:c r="I126" s="70"/>
      <x:c r="J126" s="70"/>
      <x:c r="K126" s="70"/>
      <x:c r="L126" s="70"/>
      <x:c r="M126" s="70"/>
      <x:c r="N126" s="70"/>
      <x:c r="O126" s="70"/>
      <x:c r="P126" s="70"/>
      <x:c r="Q126" s="70"/>
      <x:c r="R126" s="70"/>
      <x:c r="S126" s="70"/>
      <x:c r="T126" s="70"/>
      <x:c r="U126" s="70"/>
      <x:c r="V126" s="70"/>
      <x:c r="W126" s="70"/>
      <x:c r="X126" s="70"/>
      <x:c r="Y126" s="70"/>
      <x:c r="Z126" s="70"/>
    </x:row>
    <x:row r="127">
      <x:c r="A127" s="70"/>
      <x:c r="B127" s="70"/>
      <x:c r="C127" s="70"/>
      <x:c r="D127" s="70"/>
      <x:c r="E127" s="70"/>
      <x:c r="F127" s="70"/>
      <x:c r="G127" s="70"/>
      <x:c r="H127" s="70"/>
      <x:c r="I127" s="70"/>
      <x:c r="J127" s="70"/>
      <x:c r="K127" s="70"/>
      <x:c r="L127" s="70"/>
      <x:c r="M127" s="70"/>
      <x:c r="N127" s="70"/>
      <x:c r="O127" s="70"/>
      <x:c r="P127" s="70"/>
      <x:c r="Q127" s="70"/>
      <x:c r="R127" s="70"/>
      <x:c r="S127" s="70"/>
      <x:c r="T127" s="70"/>
      <x:c r="U127" s="70"/>
      <x:c r="V127" s="70"/>
      <x:c r="W127" s="70"/>
      <x:c r="X127" s="70"/>
      <x:c r="Y127" s="70"/>
      <x:c r="Z127" s="70"/>
    </x:row>
    <x:row r="128">
      <x:c r="A128" s="70"/>
      <x:c r="B128" s="70"/>
      <x:c r="C128" s="70"/>
      <x:c r="D128" s="70"/>
      <x:c r="E128" s="70"/>
      <x:c r="F128" s="70"/>
      <x:c r="G128" s="70"/>
      <x:c r="H128" s="70"/>
      <x:c r="I128" s="70"/>
      <x:c r="J128" s="70"/>
      <x:c r="K128" s="70"/>
      <x:c r="L128" s="70"/>
      <x:c r="M128" s="70"/>
      <x:c r="N128" s="70"/>
      <x:c r="O128" s="70"/>
      <x:c r="P128" s="70"/>
      <x:c r="Q128" s="70"/>
      <x:c r="R128" s="70"/>
      <x:c r="S128" s="70"/>
      <x:c r="T128" s="70"/>
      <x:c r="U128" s="70"/>
      <x:c r="V128" s="70"/>
      <x:c r="W128" s="70"/>
      <x:c r="X128" s="70"/>
      <x:c r="Y128" s="70"/>
      <x:c r="Z128" s="70"/>
    </x:row>
    <x:row r="129">
      <x:c r="A129" s="70"/>
      <x:c r="B129" s="70"/>
      <x:c r="C129" s="70"/>
      <x:c r="D129" s="70"/>
      <x:c r="E129" s="70"/>
      <x:c r="F129" s="70"/>
      <x:c r="G129" s="70"/>
      <x:c r="H129" s="70"/>
      <x:c r="I129" s="70"/>
      <x:c r="J129" s="70"/>
      <x:c r="K129" s="70"/>
      <x:c r="L129" s="70"/>
      <x:c r="M129" s="70"/>
      <x:c r="N129" s="70"/>
      <x:c r="O129" s="70"/>
      <x:c r="P129" s="70"/>
      <x:c r="Q129" s="70"/>
      <x:c r="R129" s="70"/>
      <x:c r="S129" s="70"/>
      <x:c r="T129" s="70"/>
      <x:c r="U129" s="70"/>
      <x:c r="V129" s="70"/>
      <x:c r="W129" s="70"/>
      <x:c r="X129" s="70"/>
      <x:c r="Y129" s="70"/>
      <x:c r="Z129" s="70"/>
    </x:row>
    <x:row r="130">
      <x:c r="A130" s="70"/>
      <x:c r="B130" s="70"/>
      <x:c r="C130" s="70"/>
      <x:c r="D130" s="70"/>
      <x:c r="E130" s="70"/>
      <x:c r="F130" s="70"/>
      <x:c r="G130" s="70"/>
      <x:c r="H130" s="70"/>
      <x:c r="I130" s="70"/>
      <x:c r="J130" s="70"/>
      <x:c r="K130" s="70"/>
      <x:c r="L130" s="70"/>
      <x:c r="M130" s="70"/>
      <x:c r="N130" s="70"/>
      <x:c r="O130" s="70"/>
      <x:c r="P130" s="70"/>
      <x:c r="Q130" s="70"/>
      <x:c r="R130" s="70"/>
      <x:c r="S130" s="70"/>
      <x:c r="T130" s="70"/>
      <x:c r="U130" s="70"/>
      <x:c r="V130" s="70"/>
      <x:c r="W130" s="70"/>
      <x:c r="X130" s="70"/>
      <x:c r="Y130" s="70"/>
      <x:c r="Z130" s="70"/>
    </x:row>
    <x:row r="131">
      <x:c r="A131" s="70"/>
      <x:c r="B131" s="70"/>
      <x:c r="C131" s="70"/>
      <x:c r="D131" s="70"/>
      <x:c r="E131" s="70"/>
      <x:c r="F131" s="70"/>
      <x:c r="G131" s="70"/>
      <x:c r="H131" s="70"/>
      <x:c r="I131" s="70"/>
      <x:c r="J131" s="70"/>
      <x:c r="K131" s="70"/>
      <x:c r="L131" s="70"/>
      <x:c r="M131" s="70"/>
      <x:c r="N131" s="70"/>
      <x:c r="O131" s="70"/>
      <x:c r="P131" s="70"/>
      <x:c r="Q131" s="70"/>
      <x:c r="R131" s="70"/>
      <x:c r="S131" s="70"/>
      <x:c r="T131" s="70"/>
      <x:c r="U131" s="70"/>
      <x:c r="V131" s="70"/>
      <x:c r="W131" s="70"/>
      <x:c r="X131" s="70"/>
      <x:c r="Y131" s="70"/>
      <x:c r="Z131" s="70"/>
    </x:row>
    <x:row r="132">
      <x:c r="A132" s="70"/>
      <x:c r="B132" s="70"/>
      <x:c r="C132" s="70"/>
      <x:c r="D132" s="70"/>
      <x:c r="E132" s="70"/>
      <x:c r="F132" s="70"/>
      <x:c r="G132" s="70"/>
      <x:c r="H132" s="70"/>
      <x:c r="I132" s="70"/>
      <x:c r="J132" s="70"/>
      <x:c r="K132" s="70"/>
      <x:c r="L132" s="70"/>
      <x:c r="M132" s="70"/>
      <x:c r="N132" s="70"/>
      <x:c r="O132" s="70"/>
      <x:c r="P132" s="70"/>
      <x:c r="Q132" s="70"/>
      <x:c r="R132" s="70"/>
      <x:c r="S132" s="70"/>
      <x:c r="T132" s="70"/>
      <x:c r="U132" s="70"/>
      <x:c r="V132" s="70"/>
      <x:c r="W132" s="70"/>
      <x:c r="X132" s="70"/>
      <x:c r="Y132" s="70"/>
      <x:c r="Z132" s="70"/>
    </x:row>
    <x:row r="133">
      <x:c r="A133" s="70"/>
      <x:c r="B133" s="70"/>
      <x:c r="C133" s="70"/>
      <x:c r="D133" s="70"/>
      <x:c r="E133" s="70"/>
      <x:c r="F133" s="70"/>
      <x:c r="G133" s="70"/>
      <x:c r="H133" s="70"/>
      <x:c r="I133" s="70"/>
      <x:c r="J133" s="70"/>
      <x:c r="K133" s="70"/>
      <x:c r="L133" s="70"/>
      <x:c r="M133" s="70"/>
      <x:c r="N133" s="70"/>
      <x:c r="O133" s="70"/>
      <x:c r="P133" s="70"/>
      <x:c r="Q133" s="70"/>
      <x:c r="R133" s="70"/>
      <x:c r="S133" s="70"/>
      <x:c r="T133" s="70"/>
      <x:c r="U133" s="70"/>
      <x:c r="V133" s="70"/>
      <x:c r="W133" s="70"/>
      <x:c r="X133" s="70"/>
      <x:c r="Y133" s="70"/>
      <x:c r="Z133" s="70"/>
    </x:row>
    <x:row r="134">
      <x:c r="A134" s="70"/>
      <x:c r="B134" s="70"/>
      <x:c r="C134" s="70"/>
      <x:c r="D134" s="70"/>
      <x:c r="E134" s="70"/>
      <x:c r="F134" s="70"/>
      <x:c r="G134" s="70"/>
      <x:c r="H134" s="70"/>
      <x:c r="I134" s="70"/>
      <x:c r="J134" s="70"/>
      <x:c r="K134" s="70"/>
      <x:c r="L134" s="70"/>
      <x:c r="M134" s="70"/>
      <x:c r="N134" s="70"/>
      <x:c r="O134" s="70"/>
      <x:c r="P134" s="70"/>
      <x:c r="Q134" s="70"/>
      <x:c r="R134" s="70"/>
      <x:c r="S134" s="70"/>
      <x:c r="T134" s="70"/>
      <x:c r="U134" s="70"/>
      <x:c r="V134" s="70"/>
      <x:c r="W134" s="70"/>
      <x:c r="X134" s="70"/>
      <x:c r="Y134" s="70"/>
      <x:c r="Z134" s="70"/>
    </x:row>
    <x:row r="135">
      <x:c r="A135" s="70"/>
      <x:c r="B135" s="70"/>
      <x:c r="C135" s="70"/>
      <x:c r="D135" s="70"/>
      <x:c r="E135" s="70"/>
      <x:c r="F135" s="70"/>
      <x:c r="G135" s="70"/>
      <x:c r="H135" s="70"/>
      <x:c r="I135" s="70"/>
      <x:c r="J135" s="70"/>
      <x:c r="K135" s="70"/>
      <x:c r="L135" s="70"/>
      <x:c r="M135" s="70"/>
      <x:c r="N135" s="70"/>
      <x:c r="O135" s="70"/>
      <x:c r="P135" s="70"/>
      <x:c r="Q135" s="70"/>
      <x:c r="R135" s="70"/>
      <x:c r="S135" s="70"/>
      <x:c r="T135" s="70"/>
      <x:c r="U135" s="70"/>
      <x:c r="V135" s="70"/>
      <x:c r="W135" s="70"/>
      <x:c r="X135" s="70"/>
      <x:c r="Y135" s="70"/>
      <x:c r="Z135" s="70"/>
    </x:row>
    <x:row r="136">
      <x:c r="A136" s="70"/>
      <x:c r="B136" s="70"/>
      <x:c r="C136" s="70"/>
      <x:c r="D136" s="70"/>
      <x:c r="E136" s="70"/>
      <x:c r="F136" s="70"/>
      <x:c r="G136" s="70"/>
      <x:c r="H136" s="70"/>
      <x:c r="I136" s="70"/>
      <x:c r="J136" s="70"/>
      <x:c r="K136" s="70"/>
      <x:c r="L136" s="70"/>
      <x:c r="M136" s="70"/>
      <x:c r="N136" s="70"/>
      <x:c r="O136" s="70"/>
      <x:c r="P136" s="70"/>
      <x:c r="Q136" s="70"/>
      <x:c r="R136" s="70"/>
      <x:c r="S136" s="70"/>
      <x:c r="T136" s="70"/>
      <x:c r="U136" s="70"/>
      <x:c r="V136" s="70"/>
      <x:c r="W136" s="70"/>
      <x:c r="X136" s="70"/>
      <x:c r="Y136" s="70"/>
      <x:c r="Z136" s="70"/>
    </x:row>
    <x:row r="137">
      <x:c r="A137" s="70"/>
      <x:c r="B137" s="70"/>
      <x:c r="C137" s="70"/>
      <x:c r="D137" s="70"/>
      <x:c r="E137" s="70"/>
      <x:c r="F137" s="70"/>
      <x:c r="G137" s="70"/>
      <x:c r="H137" s="70"/>
      <x:c r="I137" s="70"/>
      <x:c r="J137" s="70"/>
      <x:c r="K137" s="70"/>
      <x:c r="L137" s="70"/>
      <x:c r="M137" s="70"/>
      <x:c r="N137" s="70"/>
      <x:c r="O137" s="70"/>
      <x:c r="P137" s="70"/>
      <x:c r="Q137" s="70"/>
      <x:c r="R137" s="70"/>
      <x:c r="S137" s="70"/>
      <x:c r="T137" s="70"/>
      <x:c r="U137" s="70"/>
      <x:c r="V137" s="70"/>
      <x:c r="W137" s="70"/>
      <x:c r="X137" s="70"/>
      <x:c r="Y137" s="70"/>
      <x:c r="Z137" s="70"/>
    </x:row>
    <x:row r="138">
      <x:c r="A138" s="70"/>
      <x:c r="B138" s="70"/>
      <x:c r="C138" s="70"/>
      <x:c r="D138" s="70"/>
      <x:c r="E138" s="70"/>
      <x:c r="F138" s="70"/>
      <x:c r="G138" s="70"/>
      <x:c r="H138" s="70"/>
      <x:c r="I138" s="70"/>
      <x:c r="J138" s="70"/>
      <x:c r="K138" s="70"/>
      <x:c r="L138" s="70"/>
      <x:c r="M138" s="70"/>
      <x:c r="N138" s="70"/>
      <x:c r="O138" s="70"/>
      <x:c r="P138" s="70"/>
      <x:c r="Q138" s="70"/>
      <x:c r="R138" s="70"/>
      <x:c r="S138" s="70"/>
      <x:c r="T138" s="70"/>
      <x:c r="U138" s="70"/>
      <x:c r="V138" s="70"/>
      <x:c r="W138" s="70"/>
      <x:c r="X138" s="70"/>
      <x:c r="Y138" s="70"/>
      <x:c r="Z138" s="70"/>
    </x:row>
    <x:row r="139">
      <x:c r="A139" s="70"/>
      <x:c r="B139" s="70"/>
      <x:c r="C139" s="70"/>
      <x:c r="D139" s="70"/>
      <x:c r="E139" s="70"/>
      <x:c r="F139" s="70"/>
      <x:c r="G139" s="70"/>
      <x:c r="H139" s="70"/>
      <x:c r="I139" s="70"/>
      <x:c r="J139" s="70"/>
      <x:c r="K139" s="70"/>
      <x:c r="L139" s="70"/>
      <x:c r="M139" s="70"/>
      <x:c r="N139" s="70"/>
      <x:c r="O139" s="70"/>
      <x:c r="P139" s="70"/>
      <x:c r="Q139" s="70"/>
      <x:c r="R139" s="70"/>
      <x:c r="S139" s="70"/>
      <x:c r="T139" s="70"/>
      <x:c r="U139" s="70"/>
      <x:c r="V139" s="70"/>
      <x:c r="W139" s="70"/>
      <x:c r="X139" s="70"/>
      <x:c r="Y139" s="70"/>
      <x:c r="Z139" s="70"/>
    </x:row>
    <x:row r="140">
      <x:c r="A140" s="70"/>
      <x:c r="B140" s="70"/>
      <x:c r="C140" s="70"/>
      <x:c r="D140" s="70"/>
      <x:c r="E140" s="70"/>
      <x:c r="F140" s="70"/>
      <x:c r="G140" s="70"/>
      <x:c r="H140" s="70"/>
      <x:c r="I140" s="70"/>
      <x:c r="J140" s="70"/>
      <x:c r="K140" s="70"/>
      <x:c r="L140" s="70"/>
      <x:c r="M140" s="70"/>
      <x:c r="N140" s="70"/>
      <x:c r="O140" s="70"/>
      <x:c r="P140" s="70"/>
      <x:c r="Q140" s="70"/>
      <x:c r="R140" s="70"/>
      <x:c r="S140" s="70"/>
      <x:c r="T140" s="70"/>
      <x:c r="U140" s="70"/>
      <x:c r="V140" s="70"/>
      <x:c r="W140" s="70"/>
      <x:c r="X140" s="70"/>
      <x:c r="Y140" s="70"/>
      <x:c r="Z140" s="70"/>
    </x:row>
    <x:row r="141">
      <x:c r="A141" s="70"/>
      <x:c r="B141" s="70"/>
      <x:c r="C141" s="70"/>
      <x:c r="D141" s="70"/>
      <x:c r="E141" s="70"/>
      <x:c r="F141" s="70"/>
      <x:c r="G141" s="70"/>
      <x:c r="H141" s="70"/>
      <x:c r="I141" s="70"/>
      <x:c r="J141" s="70"/>
      <x:c r="K141" s="70"/>
      <x:c r="L141" s="70"/>
      <x:c r="M141" s="70"/>
      <x:c r="N141" s="70"/>
      <x:c r="O141" s="70"/>
      <x:c r="P141" s="70"/>
      <x:c r="Q141" s="70"/>
      <x:c r="R141" s="70"/>
      <x:c r="S141" s="70"/>
      <x:c r="T141" s="70"/>
      <x:c r="U141" s="70"/>
      <x:c r="V141" s="70"/>
      <x:c r="W141" s="70"/>
      <x:c r="X141" s="70"/>
      <x:c r="Y141" s="70"/>
      <x:c r="Z141" s="70"/>
    </x:row>
    <x:row r="142">
      <x:c r="A142" s="70"/>
      <x:c r="B142" s="70"/>
      <x:c r="C142" s="70"/>
      <x:c r="D142" s="70"/>
      <x:c r="E142" s="70"/>
      <x:c r="F142" s="70"/>
      <x:c r="G142" s="70"/>
      <x:c r="H142" s="70"/>
      <x:c r="I142" s="70"/>
      <x:c r="J142" s="70"/>
      <x:c r="K142" s="70"/>
      <x:c r="L142" s="70"/>
      <x:c r="M142" s="70"/>
      <x:c r="N142" s="70"/>
      <x:c r="O142" s="70"/>
      <x:c r="P142" s="70"/>
      <x:c r="Q142" s="70"/>
      <x:c r="R142" s="70"/>
      <x:c r="S142" s="70"/>
      <x:c r="T142" s="70"/>
      <x:c r="U142" s="70"/>
      <x:c r="V142" s="70"/>
      <x:c r="W142" s="70"/>
      <x:c r="X142" s="70"/>
      <x:c r="Y142" s="70"/>
      <x:c r="Z142" s="70"/>
    </x:row>
    <x:row r="143">
      <x:c r="A143" s="70"/>
      <x:c r="B143" s="70"/>
      <x:c r="C143" s="70"/>
      <x:c r="D143" s="70"/>
      <x:c r="E143" s="70"/>
      <x:c r="F143" s="70"/>
      <x:c r="G143" s="70"/>
      <x:c r="H143" s="70"/>
      <x:c r="I143" s="70"/>
      <x:c r="J143" s="70"/>
      <x:c r="K143" s="70"/>
      <x:c r="L143" s="70"/>
      <x:c r="M143" s="70"/>
      <x:c r="N143" s="70"/>
      <x:c r="O143" s="70"/>
      <x:c r="P143" s="70"/>
      <x:c r="Q143" s="70"/>
      <x:c r="R143" s="70"/>
      <x:c r="S143" s="70"/>
      <x:c r="T143" s="70"/>
      <x:c r="U143" s="70"/>
      <x:c r="V143" s="70"/>
      <x:c r="W143" s="70"/>
      <x:c r="X143" s="70"/>
      <x:c r="Y143" s="70"/>
      <x:c r="Z143" s="70"/>
    </x:row>
    <x:row r="144">
      <x:c r="A144" s="70"/>
      <x:c r="B144" s="70"/>
      <x:c r="C144" s="70"/>
      <x:c r="D144" s="70"/>
      <x:c r="E144" s="70"/>
      <x:c r="F144" s="70"/>
      <x:c r="G144" s="70"/>
      <x:c r="H144" s="70"/>
      <x:c r="I144" s="70"/>
      <x:c r="J144" s="70"/>
      <x:c r="K144" s="70"/>
      <x:c r="L144" s="70"/>
      <x:c r="M144" s="70"/>
      <x:c r="N144" s="70"/>
      <x:c r="O144" s="70"/>
      <x:c r="P144" s="70"/>
      <x:c r="Q144" s="70"/>
      <x:c r="R144" s="70"/>
      <x:c r="S144" s="70"/>
      <x:c r="T144" s="70"/>
      <x:c r="U144" s="70"/>
      <x:c r="V144" s="70"/>
      <x:c r="W144" s="70"/>
      <x:c r="X144" s="70"/>
      <x:c r="Y144" s="70"/>
      <x:c r="Z144" s="70"/>
    </x:row>
    <x:row r="145">
      <x:c r="A145" s="70"/>
      <x:c r="B145" s="70"/>
      <x:c r="C145" s="70"/>
      <x:c r="D145" s="70"/>
      <x:c r="E145" s="70"/>
      <x:c r="F145" s="70"/>
      <x:c r="G145" s="70"/>
      <x:c r="H145" s="70"/>
      <x:c r="I145" s="70"/>
      <x:c r="J145" s="70"/>
      <x:c r="K145" s="70"/>
      <x:c r="L145" s="70"/>
      <x:c r="M145" s="70"/>
      <x:c r="N145" s="70"/>
      <x:c r="O145" s="70"/>
      <x:c r="P145" s="70"/>
      <x:c r="Q145" s="70"/>
      <x:c r="R145" s="70"/>
      <x:c r="S145" s="70"/>
      <x:c r="T145" s="70"/>
      <x:c r="U145" s="70"/>
      <x:c r="V145" s="70"/>
      <x:c r="W145" s="70"/>
      <x:c r="X145" s="70"/>
      <x:c r="Y145" s="70"/>
      <x:c r="Z145" s="70"/>
    </x:row>
    <x:row r="146">
      <x:c r="A146" s="70"/>
      <x:c r="B146" s="70"/>
      <x:c r="C146" s="70"/>
      <x:c r="D146" s="70"/>
      <x:c r="E146" s="70"/>
      <x:c r="F146" s="70"/>
      <x:c r="G146" s="70"/>
      <x:c r="H146" s="70"/>
      <x:c r="I146" s="70"/>
      <x:c r="J146" s="70"/>
      <x:c r="K146" s="70"/>
      <x:c r="L146" s="70"/>
      <x:c r="M146" s="70"/>
      <x:c r="N146" s="70"/>
      <x:c r="O146" s="70"/>
      <x:c r="P146" s="70"/>
      <x:c r="Q146" s="70"/>
      <x:c r="R146" s="70"/>
      <x:c r="S146" s="70"/>
      <x:c r="T146" s="70"/>
      <x:c r="U146" s="70"/>
      <x:c r="V146" s="70"/>
      <x:c r="W146" s="70"/>
      <x:c r="X146" s="70"/>
      <x:c r="Y146" s="70"/>
      <x:c r="Z146" s="70"/>
    </x:row>
    <x:row r="147">
      <x:c r="A147" s="70"/>
      <x:c r="B147" s="70"/>
      <x:c r="C147" s="70"/>
      <x:c r="D147" s="70"/>
      <x:c r="E147" s="70"/>
      <x:c r="F147" s="70"/>
      <x:c r="G147" s="70"/>
      <x:c r="H147" s="70"/>
      <x:c r="I147" s="70"/>
      <x:c r="J147" s="70"/>
      <x:c r="K147" s="70"/>
      <x:c r="L147" s="70"/>
      <x:c r="M147" s="70"/>
      <x:c r="N147" s="70"/>
      <x:c r="O147" s="70"/>
      <x:c r="P147" s="70"/>
      <x:c r="Q147" s="70"/>
      <x:c r="R147" s="70"/>
      <x:c r="S147" s="70"/>
      <x:c r="T147" s="70"/>
      <x:c r="U147" s="70"/>
      <x:c r="V147" s="70"/>
      <x:c r="W147" s="70"/>
      <x:c r="X147" s="70"/>
      <x:c r="Y147" s="70"/>
      <x:c r="Z147" s="70"/>
    </x:row>
    <x:row r="148">
      <x:c r="A148" s="70"/>
      <x:c r="B148" s="70"/>
      <x:c r="C148" s="70"/>
      <x:c r="D148" s="70"/>
      <x:c r="E148" s="70"/>
      <x:c r="F148" s="70"/>
      <x:c r="G148" s="70"/>
      <x:c r="H148" s="70"/>
      <x:c r="I148" s="70"/>
      <x:c r="J148" s="70"/>
      <x:c r="K148" s="70"/>
      <x:c r="L148" s="70"/>
      <x:c r="M148" s="70"/>
      <x:c r="N148" s="70"/>
      <x:c r="O148" s="70"/>
      <x:c r="P148" s="70"/>
      <x:c r="Q148" s="70"/>
      <x:c r="R148" s="70"/>
      <x:c r="S148" s="70"/>
      <x:c r="T148" s="70"/>
      <x:c r="U148" s="70"/>
      <x:c r="V148" s="70"/>
      <x:c r="W148" s="70"/>
      <x:c r="X148" s="70"/>
      <x:c r="Y148" s="70"/>
      <x:c r="Z148" s="70"/>
    </x:row>
    <x:row r="149">
      <x:c r="A149" s="70"/>
      <x:c r="B149" s="70"/>
      <x:c r="C149" s="70"/>
      <x:c r="D149" s="70"/>
      <x:c r="E149" s="70"/>
      <x:c r="F149" s="70"/>
      <x:c r="G149" s="70"/>
      <x:c r="H149" s="70"/>
      <x:c r="I149" s="70"/>
      <x:c r="J149" s="70"/>
      <x:c r="K149" s="70"/>
      <x:c r="L149" s="70"/>
      <x:c r="M149" s="70"/>
      <x:c r="N149" s="70"/>
      <x:c r="O149" s="70"/>
      <x:c r="P149" s="70"/>
      <x:c r="Q149" s="70"/>
      <x:c r="R149" s="70"/>
      <x:c r="S149" s="70"/>
      <x:c r="T149" s="70"/>
      <x:c r="U149" s="70"/>
      <x:c r="V149" s="70"/>
      <x:c r="W149" s="70"/>
      <x:c r="X149" s="70"/>
      <x:c r="Y149" s="70"/>
      <x:c r="Z149" s="70"/>
    </x:row>
    <x:row r="150">
      <x:c r="A150" s="70"/>
      <x:c r="B150" s="70"/>
      <x:c r="C150" s="70"/>
      <x:c r="D150" s="70"/>
      <x:c r="E150" s="70"/>
      <x:c r="F150" s="70"/>
      <x:c r="G150" s="70"/>
      <x:c r="H150" s="70"/>
      <x:c r="I150" s="70"/>
      <x:c r="J150" s="70"/>
      <x:c r="K150" s="70"/>
      <x:c r="L150" s="70"/>
      <x:c r="M150" s="70"/>
      <x:c r="N150" s="70"/>
      <x:c r="O150" s="70"/>
      <x:c r="P150" s="70"/>
      <x:c r="Q150" s="70"/>
      <x:c r="R150" s="70"/>
      <x:c r="S150" s="70"/>
      <x:c r="T150" s="70"/>
      <x:c r="U150" s="70"/>
      <x:c r="V150" s="70"/>
      <x:c r="W150" s="70"/>
      <x:c r="X150" s="70"/>
      <x:c r="Y150" s="70"/>
      <x:c r="Z150" s="70"/>
    </x:row>
    <x:row r="151">
      <x:c r="A151" s="70"/>
      <x:c r="B151" s="70"/>
      <x:c r="C151" s="70"/>
      <x:c r="D151" s="70"/>
      <x:c r="E151" s="70"/>
      <x:c r="F151" s="70"/>
      <x:c r="G151" s="70"/>
      <x:c r="H151" s="70"/>
      <x:c r="I151" s="70"/>
      <x:c r="J151" s="70"/>
      <x:c r="K151" s="70"/>
      <x:c r="L151" s="70"/>
      <x:c r="M151" s="70"/>
      <x:c r="N151" s="70"/>
      <x:c r="O151" s="70"/>
      <x:c r="P151" s="70"/>
      <x:c r="Q151" s="70"/>
      <x:c r="R151" s="70"/>
      <x:c r="S151" s="70"/>
      <x:c r="T151" s="70"/>
      <x:c r="U151" s="70"/>
      <x:c r="V151" s="70"/>
      <x:c r="W151" s="70"/>
      <x:c r="X151" s="70"/>
      <x:c r="Y151" s="70"/>
      <x:c r="Z151" s="70"/>
    </x:row>
    <x:row r="152">
      <x:c r="A152" s="70"/>
      <x:c r="B152" s="70"/>
      <x:c r="C152" s="70"/>
      <x:c r="D152" s="70"/>
      <x:c r="E152" s="70"/>
      <x:c r="F152" s="70"/>
      <x:c r="G152" s="70"/>
      <x:c r="H152" s="70"/>
      <x:c r="I152" s="70"/>
      <x:c r="J152" s="70"/>
      <x:c r="K152" s="70"/>
      <x:c r="L152" s="70"/>
      <x:c r="M152" s="70"/>
      <x:c r="N152" s="70"/>
      <x:c r="O152" s="70"/>
      <x:c r="P152" s="70"/>
      <x:c r="Q152" s="70"/>
      <x:c r="R152" s="70"/>
      <x:c r="S152" s="70"/>
      <x:c r="T152" s="70"/>
      <x:c r="U152" s="70"/>
      <x:c r="V152" s="70"/>
      <x:c r="W152" s="70"/>
      <x:c r="X152" s="70"/>
      <x:c r="Y152" s="70"/>
      <x:c r="Z152" s="70"/>
    </x:row>
    <x:row r="153">
      <x:c r="A153" s="70"/>
      <x:c r="B153" s="70"/>
      <x:c r="C153" s="70"/>
      <x:c r="D153" s="70"/>
      <x:c r="E153" s="70"/>
      <x:c r="F153" s="70"/>
      <x:c r="G153" s="70"/>
      <x:c r="H153" s="70"/>
      <x:c r="I153" s="70"/>
      <x:c r="J153" s="70"/>
      <x:c r="K153" s="70"/>
      <x:c r="L153" s="70"/>
      <x:c r="M153" s="70"/>
      <x:c r="N153" s="70"/>
      <x:c r="O153" s="70"/>
      <x:c r="P153" s="70"/>
      <x:c r="Q153" s="70"/>
      <x:c r="R153" s="70"/>
      <x:c r="S153" s="70"/>
      <x:c r="T153" s="70"/>
      <x:c r="U153" s="70"/>
      <x:c r="V153" s="70"/>
      <x:c r="W153" s="70"/>
      <x:c r="X153" s="70"/>
      <x:c r="Y153" s="70"/>
      <x:c r="Z153" s="70"/>
    </x:row>
    <x:row r="154">
      <x:c r="A154" s="70"/>
      <x:c r="B154" s="70"/>
      <x:c r="C154" s="70"/>
      <x:c r="D154" s="70"/>
      <x:c r="E154" s="70"/>
      <x:c r="F154" s="70"/>
      <x:c r="G154" s="70"/>
      <x:c r="H154" s="70"/>
      <x:c r="I154" s="70"/>
      <x:c r="J154" s="70"/>
      <x:c r="K154" s="70"/>
      <x:c r="L154" s="70"/>
      <x:c r="M154" s="70"/>
      <x:c r="N154" s="70"/>
      <x:c r="O154" s="70"/>
      <x:c r="P154" s="70"/>
      <x:c r="Q154" s="70"/>
      <x:c r="R154" s="70"/>
      <x:c r="S154" s="70"/>
      <x:c r="T154" s="70"/>
      <x:c r="U154" s="70"/>
      <x:c r="V154" s="70"/>
      <x:c r="W154" s="70"/>
      <x:c r="X154" s="70"/>
      <x:c r="Y154" s="70"/>
      <x:c r="Z154" s="70"/>
    </x:row>
    <x:row r="155">
      <x:c r="A155" s="70"/>
      <x:c r="B155" s="70"/>
      <x:c r="C155" s="70"/>
      <x:c r="D155" s="70"/>
      <x:c r="E155" s="70"/>
      <x:c r="F155" s="70"/>
      <x:c r="G155" s="70"/>
      <x:c r="H155" s="70"/>
      <x:c r="I155" s="70"/>
      <x:c r="J155" s="70"/>
      <x:c r="K155" s="70"/>
      <x:c r="L155" s="70"/>
      <x:c r="M155" s="70"/>
      <x:c r="N155" s="70"/>
      <x:c r="O155" s="70"/>
      <x:c r="P155" s="70"/>
      <x:c r="Q155" s="70"/>
      <x:c r="R155" s="70"/>
      <x:c r="S155" s="70"/>
      <x:c r="T155" s="70"/>
      <x:c r="U155" s="70"/>
      <x:c r="V155" s="70"/>
      <x:c r="W155" s="70"/>
      <x:c r="X155" s="70"/>
      <x:c r="Y155" s="70"/>
      <x:c r="Z155" s="70"/>
    </x:row>
    <x:row r="156">
      <x:c r="A156" s="70"/>
      <x:c r="B156" s="70"/>
      <x:c r="C156" s="70"/>
      <x:c r="D156" s="70"/>
      <x:c r="E156" s="70"/>
      <x:c r="F156" s="70"/>
      <x:c r="G156" s="70"/>
      <x:c r="H156" s="70"/>
      <x:c r="I156" s="70"/>
      <x:c r="J156" s="70"/>
      <x:c r="K156" s="70"/>
      <x:c r="L156" s="70"/>
      <x:c r="M156" s="70"/>
      <x:c r="N156" s="70"/>
      <x:c r="O156" s="70"/>
      <x:c r="P156" s="70"/>
      <x:c r="Q156" s="70"/>
      <x:c r="R156" s="70"/>
      <x:c r="S156" s="70"/>
      <x:c r="T156" s="70"/>
      <x:c r="U156" s="70"/>
      <x:c r="V156" s="70"/>
      <x:c r="W156" s="70"/>
      <x:c r="X156" s="70"/>
      <x:c r="Y156" s="70"/>
      <x:c r="Z156" s="70"/>
    </x:row>
    <x:row r="157">
      <x:c r="A157" s="70"/>
      <x:c r="B157" s="70"/>
      <x:c r="C157" s="70"/>
      <x:c r="D157" s="70"/>
      <x:c r="E157" s="70"/>
      <x:c r="F157" s="70"/>
      <x:c r="G157" s="70"/>
      <x:c r="H157" s="70"/>
      <x:c r="I157" s="70"/>
      <x:c r="J157" s="70"/>
      <x:c r="K157" s="70"/>
      <x:c r="L157" s="70"/>
      <x:c r="M157" s="70"/>
      <x:c r="N157" s="70"/>
      <x:c r="O157" s="70"/>
      <x:c r="P157" s="70"/>
      <x:c r="Q157" s="70"/>
      <x:c r="R157" s="70"/>
      <x:c r="S157" s="70"/>
      <x:c r="T157" s="70"/>
      <x:c r="U157" s="70"/>
      <x:c r="V157" s="70"/>
      <x:c r="W157" s="70"/>
      <x:c r="X157" s="70"/>
      <x:c r="Y157" s="70"/>
      <x:c r="Z157" s="70"/>
    </x:row>
    <x:row r="158">
      <x:c r="A158" s="70"/>
      <x:c r="B158" s="70"/>
      <x:c r="C158" s="70"/>
      <x:c r="D158" s="70"/>
      <x:c r="E158" s="70"/>
      <x:c r="F158" s="70"/>
      <x:c r="G158" s="70"/>
      <x:c r="H158" s="70"/>
      <x:c r="I158" s="70"/>
      <x:c r="J158" s="70"/>
      <x:c r="K158" s="70"/>
      <x:c r="L158" s="70"/>
      <x:c r="M158" s="70"/>
      <x:c r="N158" s="70"/>
      <x:c r="O158" s="70"/>
      <x:c r="P158" s="70"/>
      <x:c r="Q158" s="70"/>
      <x:c r="R158" s="70"/>
      <x:c r="S158" s="70"/>
      <x:c r="T158" s="70"/>
      <x:c r="U158" s="70"/>
      <x:c r="V158" s="70"/>
      <x:c r="W158" s="70"/>
      <x:c r="X158" s="70"/>
      <x:c r="Y158" s="70"/>
      <x:c r="Z158" s="70"/>
    </x:row>
    <x:row r="159">
      <x:c r="A159" s="70"/>
      <x:c r="B159" s="70"/>
      <x:c r="C159" s="70"/>
      <x:c r="D159" s="70"/>
      <x:c r="E159" s="70"/>
      <x:c r="F159" s="70"/>
      <x:c r="G159" s="70"/>
      <x:c r="H159" s="70"/>
      <x:c r="I159" s="70"/>
      <x:c r="J159" s="70"/>
      <x:c r="K159" s="70"/>
      <x:c r="L159" s="70"/>
      <x:c r="M159" s="70"/>
      <x:c r="N159" s="70"/>
      <x:c r="O159" s="70"/>
      <x:c r="P159" s="70"/>
      <x:c r="Q159" s="70"/>
      <x:c r="R159" s="70"/>
      <x:c r="S159" s="70"/>
      <x:c r="T159" s="70"/>
      <x:c r="U159" s="70"/>
      <x:c r="V159" s="70"/>
      <x:c r="W159" s="70"/>
      <x:c r="X159" s="70"/>
      <x:c r="Y159" s="70"/>
      <x:c r="Z159" s="70"/>
    </x:row>
    <x:row r="160">
      <x:c r="A160" s="70"/>
      <x:c r="B160" s="70"/>
      <x:c r="C160" s="70"/>
      <x:c r="D160" s="70"/>
      <x:c r="E160" s="70"/>
      <x:c r="F160" s="70"/>
      <x:c r="G160" s="70"/>
      <x:c r="H160" s="70"/>
      <x:c r="I160" s="70"/>
      <x:c r="J160" s="70"/>
      <x:c r="K160" s="70"/>
      <x:c r="L160" s="70"/>
      <x:c r="M160" s="70"/>
      <x:c r="N160" s="70"/>
      <x:c r="O160" s="70"/>
      <x:c r="P160" s="70"/>
      <x:c r="Q160" s="70"/>
      <x:c r="R160" s="70"/>
      <x:c r="S160" s="70"/>
      <x:c r="T160" s="70"/>
      <x:c r="U160" s="70"/>
      <x:c r="V160" s="70"/>
      <x:c r="W160" s="70"/>
      <x:c r="X160" s="70"/>
      <x:c r="Y160" s="70"/>
      <x:c r="Z160" s="70"/>
    </x:row>
    <x:row r="161">
      <x:c r="A161" s="70"/>
      <x:c r="B161" s="70"/>
      <x:c r="C161" s="70"/>
      <x:c r="D161" s="70"/>
      <x:c r="E161" s="70"/>
      <x:c r="F161" s="70"/>
      <x:c r="G161" s="70"/>
      <x:c r="H161" s="70"/>
      <x:c r="I161" s="70"/>
      <x:c r="J161" s="70"/>
      <x:c r="K161" s="70"/>
      <x:c r="L161" s="70"/>
      <x:c r="M161" s="70"/>
      <x:c r="N161" s="70"/>
      <x:c r="O161" s="70"/>
      <x:c r="P161" s="70"/>
      <x:c r="Q161" s="70"/>
      <x:c r="R161" s="70"/>
      <x:c r="S161" s="70"/>
      <x:c r="T161" s="70"/>
      <x:c r="U161" s="70"/>
      <x:c r="V161" s="70"/>
      <x:c r="W161" s="70"/>
      <x:c r="X161" s="70"/>
      <x:c r="Y161" s="70"/>
      <x:c r="Z161" s="70"/>
    </x:row>
    <x:row r="162">
      <x:c r="A162" s="70"/>
      <x:c r="B162" s="70"/>
      <x:c r="C162" s="70"/>
      <x:c r="D162" s="70"/>
      <x:c r="E162" s="70"/>
      <x:c r="F162" s="70"/>
      <x:c r="G162" s="70"/>
      <x:c r="H162" s="70"/>
      <x:c r="I162" s="70"/>
      <x:c r="J162" s="70"/>
      <x:c r="K162" s="70"/>
      <x:c r="L162" s="70"/>
      <x:c r="M162" s="70"/>
      <x:c r="N162" s="70"/>
      <x:c r="O162" s="70"/>
      <x:c r="P162" s="70"/>
      <x:c r="Q162" s="70"/>
      <x:c r="R162" s="70"/>
      <x:c r="S162" s="70"/>
      <x:c r="T162" s="70"/>
      <x:c r="U162" s="70"/>
      <x:c r="V162" s="70"/>
      <x:c r="W162" s="70"/>
      <x:c r="X162" s="70"/>
      <x:c r="Y162" s="70"/>
      <x:c r="Z162" s="70"/>
    </x:row>
    <x:row r="163">
      <x:c r="A163" s="70"/>
      <x:c r="B163" s="70"/>
      <x:c r="C163" s="70"/>
      <x:c r="D163" s="70"/>
      <x:c r="E163" s="70"/>
      <x:c r="F163" s="70"/>
      <x:c r="G163" s="70"/>
      <x:c r="H163" s="70"/>
      <x:c r="I163" s="70"/>
      <x:c r="J163" s="70"/>
      <x:c r="K163" s="70"/>
      <x:c r="L163" s="70"/>
      <x:c r="M163" s="70"/>
      <x:c r="N163" s="70"/>
      <x:c r="O163" s="70"/>
      <x:c r="P163" s="70"/>
      <x:c r="Q163" s="70"/>
      <x:c r="R163" s="70"/>
      <x:c r="S163" s="70"/>
      <x:c r="T163" s="70"/>
      <x:c r="U163" s="70"/>
      <x:c r="V163" s="70"/>
      <x:c r="W163" s="70"/>
      <x:c r="X163" s="70"/>
      <x:c r="Y163" s="70"/>
      <x:c r="Z163" s="70"/>
    </x:row>
    <x:row r="164">
      <x:c r="A164" s="70"/>
      <x:c r="B164" s="70"/>
      <x:c r="C164" s="70"/>
      <x:c r="D164" s="70"/>
      <x:c r="E164" s="70"/>
      <x:c r="F164" s="70"/>
      <x:c r="G164" s="70"/>
      <x:c r="H164" s="70"/>
      <x:c r="I164" s="70"/>
      <x:c r="J164" s="70"/>
      <x:c r="K164" s="70"/>
      <x:c r="L164" s="70"/>
      <x:c r="M164" s="70"/>
      <x:c r="N164" s="70"/>
      <x:c r="O164" s="70"/>
      <x:c r="P164" s="70"/>
      <x:c r="Q164" s="70"/>
      <x:c r="R164" s="70"/>
      <x:c r="S164" s="70"/>
      <x:c r="T164" s="70"/>
      <x:c r="U164" s="70"/>
      <x:c r="V164" s="70"/>
      <x:c r="W164" s="70"/>
      <x:c r="X164" s="70"/>
      <x:c r="Y164" s="70"/>
      <x:c r="Z164" s="70"/>
    </x:row>
    <x:row r="165">
      <x:c r="A165" s="70"/>
      <x:c r="B165" s="70"/>
      <x:c r="C165" s="70"/>
      <x:c r="D165" s="70"/>
      <x:c r="E165" s="70"/>
      <x:c r="F165" s="70"/>
      <x:c r="G165" s="70"/>
      <x:c r="H165" s="70"/>
      <x:c r="I165" s="70"/>
      <x:c r="J165" s="70"/>
      <x:c r="K165" s="70"/>
      <x:c r="L165" s="70"/>
      <x:c r="M165" s="70"/>
      <x:c r="N165" s="70"/>
      <x:c r="O165" s="70"/>
      <x:c r="P165" s="70"/>
      <x:c r="Q165" s="70"/>
      <x:c r="R165" s="70"/>
      <x:c r="S165" s="70"/>
      <x:c r="T165" s="70"/>
      <x:c r="U165" s="70"/>
      <x:c r="V165" s="70"/>
      <x:c r="W165" s="70"/>
      <x:c r="X165" s="70"/>
      <x:c r="Y165" s="70"/>
      <x:c r="Z165" s="70"/>
    </x:row>
    <x:row r="166">
      <x:c r="A166" s="70"/>
      <x:c r="B166" s="70"/>
      <x:c r="C166" s="70"/>
      <x:c r="D166" s="70"/>
      <x:c r="E166" s="70"/>
      <x:c r="F166" s="70"/>
      <x:c r="G166" s="70"/>
      <x:c r="H166" s="70"/>
      <x:c r="I166" s="70"/>
      <x:c r="J166" s="70"/>
      <x:c r="K166" s="70"/>
      <x:c r="L166" s="70"/>
      <x:c r="M166" s="70"/>
      <x:c r="N166" s="70"/>
      <x:c r="O166" s="70"/>
      <x:c r="P166" s="70"/>
      <x:c r="Q166" s="70"/>
      <x:c r="R166" s="70"/>
      <x:c r="S166" s="70"/>
      <x:c r="T166" s="70"/>
      <x:c r="U166" s="70"/>
      <x:c r="V166" s="70"/>
      <x:c r="W166" s="70"/>
      <x:c r="X166" s="70"/>
      <x:c r="Y166" s="70"/>
      <x:c r="Z166" s="70"/>
    </x:row>
    <x:row r="167">
      <x:c r="A167" s="70"/>
      <x:c r="B167" s="70"/>
      <x:c r="C167" s="70"/>
      <x:c r="D167" s="70"/>
      <x:c r="E167" s="70"/>
      <x:c r="F167" s="70"/>
      <x:c r="G167" s="70"/>
      <x:c r="H167" s="70"/>
      <x:c r="I167" s="70"/>
      <x:c r="J167" s="70"/>
      <x:c r="K167" s="70"/>
      <x:c r="L167" s="70"/>
      <x:c r="M167" s="70"/>
      <x:c r="N167" s="70"/>
      <x:c r="O167" s="70"/>
      <x:c r="P167" s="70"/>
      <x:c r="Q167" s="70"/>
      <x:c r="R167" s="70"/>
      <x:c r="S167" s="70"/>
      <x:c r="T167" s="70"/>
      <x:c r="U167" s="70"/>
      <x:c r="V167" s="70"/>
      <x:c r="W167" s="70"/>
      <x:c r="X167" s="70"/>
      <x:c r="Y167" s="70"/>
      <x:c r="Z167" s="70"/>
    </x:row>
    <x:row r="168">
      <x:c r="A168" s="70"/>
      <x:c r="B168" s="70"/>
      <x:c r="C168" s="70"/>
      <x:c r="D168" s="70"/>
      <x:c r="E168" s="70"/>
      <x:c r="F168" s="70"/>
      <x:c r="G168" s="70"/>
      <x:c r="H168" s="70"/>
      <x:c r="I168" s="70"/>
      <x:c r="J168" s="70"/>
      <x:c r="K168" s="70"/>
      <x:c r="L168" s="70"/>
      <x:c r="M168" s="70"/>
      <x:c r="N168" s="70"/>
      <x:c r="O168" s="70"/>
      <x:c r="P168" s="70"/>
      <x:c r="Q168" s="70"/>
      <x:c r="R168" s="70"/>
      <x:c r="S168" s="70"/>
      <x:c r="T168" s="70"/>
      <x:c r="U168" s="70"/>
      <x:c r="V168" s="70"/>
      <x:c r="W168" s="70"/>
      <x:c r="X168" s="70"/>
      <x:c r="Y168" s="70"/>
      <x:c r="Z168" s="70"/>
    </x:row>
    <x:row r="169">
      <x:c r="A169" s="70"/>
      <x:c r="B169" s="70"/>
      <x:c r="C169" s="70"/>
      <x:c r="D169" s="70"/>
      <x:c r="E169" s="70"/>
      <x:c r="F169" s="70"/>
      <x:c r="G169" s="70"/>
      <x:c r="H169" s="70"/>
      <x:c r="I169" s="70"/>
      <x:c r="J169" s="70"/>
      <x:c r="K169" s="70"/>
      <x:c r="L169" s="70"/>
      <x:c r="M169" s="70"/>
      <x:c r="N169" s="70"/>
      <x:c r="O169" s="70"/>
      <x:c r="P169" s="70"/>
      <x:c r="Q169" s="70"/>
      <x:c r="R169" s="70"/>
      <x:c r="S169" s="70"/>
      <x:c r="T169" s="70"/>
      <x:c r="U169" s="70"/>
      <x:c r="V169" s="70"/>
      <x:c r="W169" s="70"/>
      <x:c r="X169" s="70"/>
      <x:c r="Y169" s="70"/>
      <x:c r="Z169" s="70"/>
    </x:row>
    <x:row r="170">
      <x:c r="A170" s="70"/>
      <x:c r="B170" s="70"/>
      <x:c r="C170" s="70"/>
      <x:c r="D170" s="70"/>
      <x:c r="E170" s="70"/>
      <x:c r="F170" s="70"/>
      <x:c r="G170" s="70"/>
      <x:c r="H170" s="70"/>
      <x:c r="I170" s="70"/>
      <x:c r="J170" s="70"/>
      <x:c r="K170" s="70"/>
      <x:c r="L170" s="70"/>
      <x:c r="M170" s="70"/>
      <x:c r="N170" s="70"/>
      <x:c r="O170" s="70"/>
      <x:c r="P170" s="70"/>
      <x:c r="Q170" s="70"/>
      <x:c r="R170" s="70"/>
      <x:c r="S170" s="70"/>
      <x:c r="T170" s="70"/>
      <x:c r="U170" s="70"/>
      <x:c r="V170" s="70"/>
      <x:c r="W170" s="70"/>
      <x:c r="X170" s="70"/>
      <x:c r="Y170" s="70"/>
      <x:c r="Z170" s="70"/>
    </x:row>
    <x:row r="171">
      <x:c r="A171" s="70"/>
      <x:c r="B171" s="70"/>
      <x:c r="C171" s="70"/>
      <x:c r="D171" s="70"/>
      <x:c r="E171" s="70"/>
      <x:c r="F171" s="70"/>
      <x:c r="G171" s="70"/>
      <x:c r="H171" s="70"/>
      <x:c r="I171" s="70"/>
      <x:c r="J171" s="70"/>
      <x:c r="K171" s="70"/>
      <x:c r="L171" s="70"/>
      <x:c r="M171" s="70"/>
      <x:c r="N171" s="70"/>
      <x:c r="O171" s="70"/>
      <x:c r="P171" s="70"/>
      <x:c r="Q171" s="70"/>
      <x:c r="R171" s="70"/>
      <x:c r="S171" s="70"/>
      <x:c r="T171" s="70"/>
      <x:c r="U171" s="70"/>
      <x:c r="V171" s="70"/>
      <x:c r="W171" s="70"/>
      <x:c r="X171" s="70"/>
      <x:c r="Y171" s="70"/>
      <x:c r="Z171" s="70"/>
    </x:row>
    <x:row r="172">
      <x:c r="A172" s="70"/>
      <x:c r="B172" s="70"/>
      <x:c r="C172" s="70"/>
      <x:c r="D172" s="70"/>
      <x:c r="E172" s="70"/>
      <x:c r="F172" s="70"/>
      <x:c r="G172" s="70"/>
      <x:c r="H172" s="70"/>
      <x:c r="I172" s="70"/>
      <x:c r="J172" s="70"/>
      <x:c r="K172" s="70"/>
      <x:c r="L172" s="70"/>
      <x:c r="M172" s="70"/>
      <x:c r="N172" s="70"/>
      <x:c r="O172" s="70"/>
      <x:c r="P172" s="70"/>
      <x:c r="Q172" s="70"/>
      <x:c r="R172" s="70"/>
      <x:c r="S172" s="70"/>
      <x:c r="T172" s="70"/>
      <x:c r="U172" s="70"/>
      <x:c r="V172" s="70"/>
      <x:c r="W172" s="70"/>
      <x:c r="X172" s="70"/>
      <x:c r="Y172" s="70"/>
      <x:c r="Z172" s="70"/>
    </x:row>
    <x:row r="173">
      <x:c r="A173" s="70"/>
      <x:c r="B173" s="70"/>
      <x:c r="C173" s="70"/>
      <x:c r="D173" s="70"/>
      <x:c r="E173" s="70"/>
      <x:c r="F173" s="70"/>
      <x:c r="G173" s="70"/>
      <x:c r="H173" s="70"/>
      <x:c r="I173" s="70"/>
      <x:c r="J173" s="70"/>
      <x:c r="K173" s="70"/>
      <x:c r="L173" s="70"/>
      <x:c r="M173" s="70"/>
      <x:c r="N173" s="70"/>
      <x:c r="O173" s="70"/>
      <x:c r="P173" s="70"/>
      <x:c r="Q173" s="70"/>
      <x:c r="R173" s="70"/>
      <x:c r="S173" s="70"/>
      <x:c r="T173" s="70"/>
      <x:c r="U173" s="70"/>
      <x:c r="V173" s="70"/>
      <x:c r="W173" s="70"/>
      <x:c r="X173" s="70"/>
      <x:c r="Y173" s="70"/>
      <x:c r="Z173" s="70"/>
    </x:row>
    <x:row r="174">
      <x:c r="A174" s="70"/>
      <x:c r="B174" s="70"/>
      <x:c r="C174" s="70"/>
      <x:c r="D174" s="70"/>
      <x:c r="E174" s="70"/>
      <x:c r="F174" s="70"/>
      <x:c r="G174" s="70"/>
      <x:c r="H174" s="70"/>
      <x:c r="I174" s="70"/>
      <x:c r="J174" s="70"/>
      <x:c r="K174" s="70"/>
      <x:c r="L174" s="70"/>
      <x:c r="M174" s="70"/>
      <x:c r="N174" s="70"/>
      <x:c r="O174" s="70"/>
      <x:c r="P174" s="70"/>
      <x:c r="Q174" s="70"/>
      <x:c r="R174" s="70"/>
      <x:c r="S174" s="70"/>
      <x:c r="T174" s="70"/>
      <x:c r="U174" s="70"/>
      <x:c r="V174" s="70"/>
      <x:c r="W174" s="70"/>
      <x:c r="X174" s="70"/>
      <x:c r="Y174" s="70"/>
      <x:c r="Z174" s="70"/>
    </x:row>
    <x:row r="175">
      <x:c r="A175" s="70"/>
      <x:c r="B175" s="70"/>
      <x:c r="C175" s="70"/>
      <x:c r="D175" s="70"/>
      <x:c r="E175" s="70"/>
      <x:c r="F175" s="70"/>
      <x:c r="G175" s="70"/>
      <x:c r="H175" s="70"/>
      <x:c r="I175" s="70"/>
      <x:c r="J175" s="70"/>
      <x:c r="K175" s="70"/>
      <x:c r="L175" s="70"/>
      <x:c r="M175" s="70"/>
      <x:c r="N175" s="70"/>
      <x:c r="O175" s="70"/>
      <x:c r="P175" s="70"/>
      <x:c r="Q175" s="70"/>
      <x:c r="R175" s="70"/>
      <x:c r="S175" s="70"/>
      <x:c r="T175" s="70"/>
      <x:c r="U175" s="70"/>
      <x:c r="V175" s="70"/>
      <x:c r="W175" s="70"/>
      <x:c r="X175" s="70"/>
      <x:c r="Y175" s="70"/>
      <x:c r="Z175" s="70"/>
    </x:row>
    <x:row r="176">
      <x:c r="A176" s="70"/>
      <x:c r="B176" s="70"/>
      <x:c r="C176" s="70"/>
      <x:c r="D176" s="70"/>
      <x:c r="E176" s="70"/>
      <x:c r="F176" s="70"/>
      <x:c r="G176" s="70"/>
      <x:c r="H176" s="70"/>
      <x:c r="I176" s="70"/>
      <x:c r="J176" s="70"/>
      <x:c r="K176" s="70"/>
      <x:c r="L176" s="70"/>
      <x:c r="M176" s="70"/>
      <x:c r="N176" s="70"/>
      <x:c r="O176" s="70"/>
      <x:c r="P176" s="70"/>
      <x:c r="Q176" s="70"/>
      <x:c r="R176" s="70"/>
      <x:c r="S176" s="70"/>
      <x:c r="T176" s="70"/>
      <x:c r="U176" s="70"/>
      <x:c r="V176" s="70"/>
      <x:c r="W176" s="70"/>
      <x:c r="X176" s="70"/>
      <x:c r="Y176" s="70"/>
      <x:c r="Z176" s="70"/>
    </x:row>
    <x:row r="177">
      <x:c r="A177" s="70"/>
      <x:c r="B177" s="70"/>
      <x:c r="C177" s="70"/>
      <x:c r="D177" s="70"/>
      <x:c r="E177" s="70"/>
      <x:c r="F177" s="70"/>
      <x:c r="G177" s="70"/>
      <x:c r="H177" s="70"/>
      <x:c r="I177" s="70"/>
      <x:c r="J177" s="70"/>
      <x:c r="K177" s="70"/>
      <x:c r="L177" s="70"/>
      <x:c r="M177" s="70"/>
      <x:c r="N177" s="70"/>
      <x:c r="O177" s="70"/>
      <x:c r="P177" s="70"/>
      <x:c r="Q177" s="70"/>
      <x:c r="R177" s="70"/>
      <x:c r="S177" s="70"/>
      <x:c r="T177" s="70"/>
      <x:c r="U177" s="70"/>
      <x:c r="V177" s="70"/>
      <x:c r="W177" s="70"/>
      <x:c r="X177" s="70"/>
      <x:c r="Y177" s="70"/>
      <x:c r="Z177" s="70"/>
    </x:row>
    <x:row r="178">
      <x:c r="A178" s="70"/>
      <x:c r="B178" s="70"/>
      <x:c r="C178" s="70"/>
      <x:c r="D178" s="70"/>
      <x:c r="E178" s="70"/>
      <x:c r="F178" s="70"/>
      <x:c r="G178" s="70"/>
      <x:c r="H178" s="70"/>
      <x:c r="I178" s="70"/>
      <x:c r="J178" s="70"/>
      <x:c r="K178" s="70"/>
      <x:c r="L178" s="70"/>
      <x:c r="M178" s="70"/>
      <x:c r="N178" s="70"/>
      <x:c r="O178" s="70"/>
      <x:c r="P178" s="70"/>
      <x:c r="Q178" s="70"/>
      <x:c r="R178" s="70"/>
      <x:c r="S178" s="70"/>
      <x:c r="T178" s="70"/>
      <x:c r="U178" s="70"/>
      <x:c r="V178" s="70"/>
      <x:c r="W178" s="70"/>
      <x:c r="X178" s="70"/>
      <x:c r="Y178" s="70"/>
      <x:c r="Z178" s="70"/>
    </x:row>
    <x:row r="179">
      <x:c r="A179" s="70"/>
      <x:c r="B179" s="70"/>
      <x:c r="C179" s="70"/>
      <x:c r="D179" s="70"/>
      <x:c r="E179" s="70"/>
      <x:c r="F179" s="70"/>
      <x:c r="G179" s="70"/>
      <x:c r="H179" s="70"/>
      <x:c r="I179" s="70"/>
      <x:c r="J179" s="70"/>
      <x:c r="K179" s="70"/>
      <x:c r="L179" s="70"/>
      <x:c r="M179" s="70"/>
      <x:c r="N179" s="70"/>
      <x:c r="O179" s="70"/>
      <x:c r="P179" s="70"/>
      <x:c r="Q179" s="70"/>
      <x:c r="R179" s="70"/>
      <x:c r="S179" s="70"/>
      <x:c r="T179" s="70"/>
      <x:c r="U179" s="70"/>
      <x:c r="V179" s="70"/>
      <x:c r="W179" s="70"/>
      <x:c r="X179" s="70"/>
      <x:c r="Y179" s="70"/>
      <x:c r="Z179" s="70"/>
    </x:row>
    <x:row r="180">
      <x:c r="A180" s="70"/>
      <x:c r="B180" s="70"/>
      <x:c r="C180" s="70"/>
      <x:c r="D180" s="70"/>
      <x:c r="E180" s="70"/>
      <x:c r="F180" s="70"/>
      <x:c r="G180" s="70"/>
      <x:c r="H180" s="70"/>
      <x:c r="I180" s="70"/>
      <x:c r="J180" s="70"/>
      <x:c r="K180" s="70"/>
      <x:c r="L180" s="70"/>
      <x:c r="M180" s="70"/>
      <x:c r="N180" s="70"/>
      <x:c r="O180" s="70"/>
      <x:c r="P180" s="70"/>
      <x:c r="Q180" s="70"/>
      <x:c r="R180" s="70"/>
      <x:c r="S180" s="70"/>
      <x:c r="T180" s="70"/>
      <x:c r="U180" s="70"/>
      <x:c r="V180" s="70"/>
      <x:c r="W180" s="70"/>
      <x:c r="X180" s="70"/>
      <x:c r="Y180" s="70"/>
      <x:c r="Z180" s="70"/>
    </x:row>
    <x:row r="181">
      <x:c r="A181" s="70"/>
      <x:c r="B181" s="70"/>
      <x:c r="C181" s="70"/>
      <x:c r="D181" s="70"/>
      <x:c r="E181" s="70"/>
      <x:c r="F181" s="70"/>
      <x:c r="G181" s="70"/>
      <x:c r="H181" s="70"/>
      <x:c r="I181" s="70"/>
      <x:c r="J181" s="70"/>
      <x:c r="K181" s="70"/>
      <x:c r="L181" s="70"/>
      <x:c r="M181" s="70"/>
      <x:c r="N181" s="70"/>
      <x:c r="O181" s="70"/>
      <x:c r="P181" s="70"/>
      <x:c r="Q181" s="70"/>
      <x:c r="R181" s="70"/>
      <x:c r="S181" s="70"/>
      <x:c r="T181" s="70"/>
      <x:c r="U181" s="70"/>
      <x:c r="V181" s="70"/>
      <x:c r="W181" s="70"/>
      <x:c r="X181" s="70"/>
      <x:c r="Y181" s="70"/>
      <x:c r="Z181" s="70"/>
    </x:row>
    <x:row r="182">
      <x:c r="A182" s="70"/>
      <x:c r="B182" s="70"/>
      <x:c r="C182" s="70"/>
      <x:c r="D182" s="70"/>
      <x:c r="E182" s="70"/>
      <x:c r="F182" s="70"/>
      <x:c r="G182" s="70"/>
      <x:c r="H182" s="70"/>
      <x:c r="I182" s="70"/>
      <x:c r="J182" s="70"/>
      <x:c r="K182" s="70"/>
      <x:c r="L182" s="70"/>
      <x:c r="M182" s="70"/>
      <x:c r="N182" s="70"/>
      <x:c r="O182" s="70"/>
      <x:c r="P182" s="70"/>
      <x:c r="Q182" s="70"/>
      <x:c r="R182" s="70"/>
      <x:c r="S182" s="70"/>
      <x:c r="T182" s="70"/>
      <x:c r="U182" s="70"/>
      <x:c r="V182" s="70"/>
      <x:c r="W182" s="70"/>
      <x:c r="X182" s="70"/>
      <x:c r="Y182" s="70"/>
      <x:c r="Z182" s="70"/>
    </x:row>
    <x:row r="183">
      <x:c r="A183" s="70"/>
      <x:c r="B183" s="70"/>
      <x:c r="C183" s="70"/>
      <x:c r="D183" s="70"/>
      <x:c r="E183" s="70"/>
      <x:c r="F183" s="70"/>
      <x:c r="G183" s="70"/>
      <x:c r="H183" s="70"/>
      <x:c r="I183" s="70"/>
      <x:c r="J183" s="70"/>
      <x:c r="K183" s="70"/>
      <x:c r="L183" s="70"/>
      <x:c r="M183" s="70"/>
      <x:c r="N183" s="70"/>
      <x:c r="O183" s="70"/>
      <x:c r="P183" s="70"/>
      <x:c r="Q183" s="70"/>
      <x:c r="R183" s="70"/>
      <x:c r="S183" s="70"/>
      <x:c r="T183" s="70"/>
      <x:c r="U183" s="70"/>
      <x:c r="V183" s="70"/>
      <x:c r="W183" s="70"/>
      <x:c r="X183" s="70"/>
      <x:c r="Y183" s="70"/>
      <x:c r="Z183" s="70"/>
    </x:row>
    <x:row r="184">
      <x:c r="A184" s="70"/>
      <x:c r="B184" s="70"/>
      <x:c r="C184" s="70"/>
      <x:c r="D184" s="70"/>
      <x:c r="E184" s="70"/>
      <x:c r="F184" s="70"/>
      <x:c r="G184" s="70"/>
      <x:c r="H184" s="70"/>
      <x:c r="I184" s="70"/>
      <x:c r="J184" s="70"/>
      <x:c r="K184" s="70"/>
      <x:c r="L184" s="70"/>
      <x:c r="M184" s="70"/>
      <x:c r="N184" s="70"/>
      <x:c r="O184" s="70"/>
      <x:c r="P184" s="70"/>
      <x:c r="Q184" s="70"/>
      <x:c r="R184" s="70"/>
      <x:c r="S184" s="70"/>
      <x:c r="T184" s="70"/>
      <x:c r="U184" s="70"/>
      <x:c r="V184" s="70"/>
      <x:c r="W184" s="70"/>
      <x:c r="X184" s="70"/>
      <x:c r="Y184" s="70"/>
      <x:c r="Z184" s="70"/>
    </x:row>
    <x:row r="185">
      <x:c r="A185" s="70"/>
      <x:c r="B185" s="70"/>
      <x:c r="C185" s="70"/>
      <x:c r="D185" s="70"/>
      <x:c r="E185" s="70"/>
      <x:c r="F185" s="70"/>
      <x:c r="G185" s="70"/>
      <x:c r="H185" s="70"/>
      <x:c r="I185" s="70"/>
      <x:c r="J185" s="70"/>
      <x:c r="K185" s="70"/>
      <x:c r="L185" s="70"/>
      <x:c r="M185" s="70"/>
      <x:c r="N185" s="70"/>
      <x:c r="O185" s="70"/>
      <x:c r="P185" s="70"/>
      <x:c r="Q185" s="70"/>
      <x:c r="R185" s="70"/>
      <x:c r="S185" s="70"/>
      <x:c r="T185" s="70"/>
      <x:c r="U185" s="70"/>
      <x:c r="V185" s="70"/>
      <x:c r="W185" s="70"/>
      <x:c r="X185" s="70"/>
      <x:c r="Y185" s="70"/>
      <x:c r="Z185" s="70"/>
    </x:row>
    <x:row r="186">
      <x:c r="A186" s="70"/>
      <x:c r="B186" s="70"/>
      <x:c r="C186" s="70"/>
      <x:c r="D186" s="70"/>
      <x:c r="E186" s="70"/>
      <x:c r="F186" s="70"/>
      <x:c r="G186" s="70"/>
      <x:c r="H186" s="70"/>
      <x:c r="I186" s="70"/>
      <x:c r="J186" s="70"/>
      <x:c r="K186" s="70"/>
      <x:c r="L186" s="70"/>
      <x:c r="M186" s="70"/>
      <x:c r="N186" s="70"/>
      <x:c r="O186" s="70"/>
      <x:c r="P186" s="70"/>
      <x:c r="Q186" s="70"/>
      <x:c r="R186" s="70"/>
      <x:c r="S186" s="70"/>
      <x:c r="T186" s="70"/>
      <x:c r="U186" s="70"/>
      <x:c r="V186" s="70"/>
      <x:c r="W186" s="70"/>
      <x:c r="X186" s="70"/>
      <x:c r="Y186" s="70"/>
      <x:c r="Z186" s="70"/>
    </x:row>
    <x:row r="187">
      <x:c r="A187" s="70"/>
      <x:c r="B187" s="70"/>
      <x:c r="C187" s="70"/>
      <x:c r="D187" s="70"/>
      <x:c r="E187" s="70"/>
      <x:c r="F187" s="70"/>
      <x:c r="G187" s="70"/>
      <x:c r="H187" s="70"/>
      <x:c r="I187" s="70"/>
      <x:c r="J187" s="70"/>
      <x:c r="K187" s="70"/>
      <x:c r="L187" s="70"/>
      <x:c r="M187" s="70"/>
      <x:c r="N187" s="70"/>
      <x:c r="O187" s="70"/>
      <x:c r="P187" s="70"/>
      <x:c r="Q187" s="70"/>
      <x:c r="R187" s="70"/>
      <x:c r="S187" s="70"/>
      <x:c r="T187" s="70"/>
      <x:c r="U187" s="70"/>
      <x:c r="V187" s="70"/>
      <x:c r="W187" s="70"/>
      <x:c r="X187" s="70"/>
      <x:c r="Y187" s="70"/>
      <x:c r="Z187" s="70"/>
    </x:row>
    <x:row r="188">
      <x:c r="A188" s="70"/>
      <x:c r="B188" s="70"/>
      <x:c r="C188" s="70"/>
      <x:c r="D188" s="70"/>
      <x:c r="E188" s="70"/>
      <x:c r="F188" s="70"/>
      <x:c r="G188" s="70"/>
      <x:c r="H188" s="70"/>
      <x:c r="I188" s="70"/>
      <x:c r="J188" s="70"/>
      <x:c r="K188" s="70"/>
      <x:c r="L188" s="70"/>
      <x:c r="M188" s="70"/>
      <x:c r="N188" s="70"/>
      <x:c r="O188" s="70"/>
      <x:c r="P188" s="70"/>
      <x:c r="Q188" s="70"/>
      <x:c r="R188" s="70"/>
      <x:c r="S188" s="70"/>
      <x:c r="T188" s="70"/>
      <x:c r="U188" s="70"/>
      <x:c r="V188" s="70"/>
      <x:c r="W188" s="70"/>
      <x:c r="X188" s="70"/>
      <x:c r="Y188" s="70"/>
      <x:c r="Z188" s="70"/>
    </x:row>
    <x:row r="189">
      <x:c r="A189" s="70"/>
      <x:c r="B189" s="70"/>
      <x:c r="C189" s="70"/>
      <x:c r="D189" s="70"/>
      <x:c r="E189" s="70"/>
      <x:c r="F189" s="70"/>
      <x:c r="G189" s="70"/>
      <x:c r="H189" s="70"/>
      <x:c r="I189" s="70"/>
      <x:c r="J189" s="70"/>
      <x:c r="K189" s="70"/>
      <x:c r="L189" s="70"/>
      <x:c r="M189" s="70"/>
      <x:c r="N189" s="70"/>
      <x:c r="O189" s="70"/>
      <x:c r="P189" s="70"/>
      <x:c r="Q189" s="70"/>
      <x:c r="R189" s="70"/>
      <x:c r="S189" s="70"/>
      <x:c r="T189" s="70"/>
      <x:c r="U189" s="70"/>
      <x:c r="V189" s="70"/>
      <x:c r="W189" s="70"/>
      <x:c r="X189" s="70"/>
      <x:c r="Y189" s="70"/>
      <x:c r="Z189" s="70"/>
    </x:row>
    <x:row r="190">
      <x:c r="A190" s="70"/>
      <x:c r="B190" s="70"/>
      <x:c r="C190" s="70"/>
      <x:c r="D190" s="70"/>
      <x:c r="E190" s="70"/>
      <x:c r="F190" s="70"/>
      <x:c r="G190" s="70"/>
      <x:c r="H190" s="70"/>
      <x:c r="I190" s="70"/>
      <x:c r="J190" s="70"/>
      <x:c r="K190" s="70"/>
      <x:c r="L190" s="70"/>
      <x:c r="M190" s="70"/>
      <x:c r="N190" s="70"/>
      <x:c r="O190" s="70"/>
      <x:c r="P190" s="70"/>
      <x:c r="Q190" s="70"/>
      <x:c r="R190" s="70"/>
      <x:c r="S190" s="70"/>
      <x:c r="T190" s="70"/>
      <x:c r="U190" s="70"/>
      <x:c r="V190" s="70"/>
      <x:c r="W190" s="70"/>
      <x:c r="X190" s="70"/>
      <x:c r="Y190" s="70"/>
      <x:c r="Z190" s="70"/>
    </x:row>
    <x:row r="191">
      <x:c r="A191" s="70"/>
      <x:c r="B191" s="70"/>
      <x:c r="C191" s="70"/>
      <x:c r="D191" s="70"/>
      <x:c r="E191" s="70"/>
      <x:c r="F191" s="70"/>
      <x:c r="G191" s="70"/>
      <x:c r="H191" s="70"/>
      <x:c r="I191" s="70"/>
      <x:c r="J191" s="70"/>
      <x:c r="K191" s="70"/>
      <x:c r="L191" s="70"/>
      <x:c r="M191" s="70"/>
      <x:c r="N191" s="70"/>
      <x:c r="O191" s="70"/>
      <x:c r="P191" s="70"/>
      <x:c r="Q191" s="70"/>
      <x:c r="R191" s="70"/>
      <x:c r="S191" s="70"/>
      <x:c r="T191" s="70"/>
      <x:c r="U191" s="70"/>
      <x:c r="V191" s="70"/>
      <x:c r="W191" s="70"/>
      <x:c r="X191" s="70"/>
      <x:c r="Y191" s="70"/>
      <x:c r="Z191" s="70"/>
    </x:row>
    <x:row r="192">
      <x:c r="A192" s="70"/>
      <x:c r="B192" s="70"/>
      <x:c r="C192" s="70"/>
      <x:c r="D192" s="70"/>
      <x:c r="E192" s="70"/>
      <x:c r="F192" s="70"/>
      <x:c r="G192" s="70"/>
      <x:c r="H192" s="70"/>
      <x:c r="I192" s="70"/>
      <x:c r="J192" s="70"/>
      <x:c r="K192" s="70"/>
      <x:c r="L192" s="70"/>
      <x:c r="M192" s="70"/>
      <x:c r="N192" s="70"/>
      <x:c r="O192" s="70"/>
      <x:c r="P192" s="70"/>
      <x:c r="Q192" s="70"/>
      <x:c r="R192" s="70"/>
      <x:c r="S192" s="70"/>
      <x:c r="T192" s="70"/>
      <x:c r="U192" s="70"/>
      <x:c r="V192" s="70"/>
      <x:c r="W192" s="70"/>
      <x:c r="X192" s="70"/>
      <x:c r="Y192" s="70"/>
      <x:c r="Z192" s="70"/>
    </x:row>
    <x:row r="193">
      <x:c r="A193" s="70"/>
      <x:c r="B193" s="70"/>
      <x:c r="C193" s="70"/>
      <x:c r="D193" s="70"/>
      <x:c r="E193" s="70"/>
      <x:c r="F193" s="70"/>
      <x:c r="G193" s="70"/>
      <x:c r="H193" s="70"/>
      <x:c r="I193" s="70"/>
      <x:c r="J193" s="70"/>
      <x:c r="K193" s="70"/>
      <x:c r="L193" s="70"/>
      <x:c r="M193" s="70"/>
      <x:c r="N193" s="70"/>
      <x:c r="O193" s="70"/>
      <x:c r="P193" s="70"/>
      <x:c r="Q193" s="70"/>
      <x:c r="R193" s="70"/>
      <x:c r="S193" s="70"/>
      <x:c r="T193" s="70"/>
      <x:c r="U193" s="70"/>
      <x:c r="V193" s="70"/>
      <x:c r="W193" s="70"/>
      <x:c r="X193" s="70"/>
      <x:c r="Y193" s="70"/>
      <x:c r="Z193" s="70"/>
    </x:row>
    <x:row r="194">
      <x:c r="A194" s="70"/>
      <x:c r="B194" s="70"/>
      <x:c r="C194" s="70"/>
      <x:c r="D194" s="70"/>
      <x:c r="E194" s="70"/>
      <x:c r="F194" s="70"/>
      <x:c r="G194" s="70"/>
      <x:c r="H194" s="70"/>
      <x:c r="I194" s="70"/>
      <x:c r="J194" s="70"/>
      <x:c r="K194" s="70"/>
      <x:c r="L194" s="70"/>
      <x:c r="M194" s="70"/>
      <x:c r="N194" s="70"/>
      <x:c r="O194" s="70"/>
      <x:c r="P194" s="70"/>
      <x:c r="Q194" s="70"/>
      <x:c r="R194" s="70"/>
      <x:c r="S194" s="70"/>
      <x:c r="T194" s="70"/>
      <x:c r="U194" s="70"/>
      <x:c r="V194" s="70"/>
      <x:c r="W194" s="70"/>
      <x:c r="X194" s="70"/>
      <x:c r="Y194" s="70"/>
      <x:c r="Z194" s="70"/>
    </x:row>
    <x:row r="195">
      <x:c r="A195" s="70"/>
      <x:c r="B195" s="70"/>
      <x:c r="C195" s="70"/>
      <x:c r="D195" s="70"/>
      <x:c r="E195" s="70"/>
      <x:c r="F195" s="70"/>
      <x:c r="G195" s="70"/>
      <x:c r="H195" s="70"/>
      <x:c r="I195" s="70"/>
      <x:c r="J195" s="70"/>
      <x:c r="K195" s="70"/>
      <x:c r="L195" s="70"/>
      <x:c r="M195" s="70"/>
      <x:c r="N195" s="70"/>
      <x:c r="O195" s="70"/>
      <x:c r="P195" s="70"/>
      <x:c r="Q195" s="70"/>
      <x:c r="R195" s="70"/>
      <x:c r="S195" s="70"/>
      <x:c r="T195" s="70"/>
      <x:c r="U195" s="70"/>
      <x:c r="V195" s="70"/>
      <x:c r="W195" s="70"/>
      <x:c r="X195" s="70"/>
      <x:c r="Y195" s="70"/>
      <x:c r="Z195" s="70"/>
    </x:row>
    <x:row r="196">
      <x:c r="A196" s="70"/>
      <x:c r="B196" s="70"/>
      <x:c r="C196" s="70"/>
      <x:c r="D196" s="70"/>
      <x:c r="E196" s="70"/>
      <x:c r="F196" s="70"/>
      <x:c r="G196" s="70"/>
      <x:c r="H196" s="70"/>
      <x:c r="I196" s="70"/>
      <x:c r="J196" s="70"/>
      <x:c r="K196" s="70"/>
      <x:c r="L196" s="70"/>
      <x:c r="M196" s="70"/>
      <x:c r="N196" s="70"/>
      <x:c r="O196" s="70"/>
      <x:c r="P196" s="70"/>
      <x:c r="Q196" s="70"/>
      <x:c r="R196" s="70"/>
      <x:c r="S196" s="70"/>
      <x:c r="T196" s="70"/>
      <x:c r="U196" s="70"/>
      <x:c r="V196" s="70"/>
      <x:c r="W196" s="70"/>
      <x:c r="X196" s="70"/>
      <x:c r="Y196" s="70"/>
      <x:c r="Z196" s="70"/>
    </x:row>
    <x:row r="197">
      <x:c r="A197" s="70"/>
      <x:c r="B197" s="70"/>
      <x:c r="C197" s="70"/>
      <x:c r="D197" s="70"/>
      <x:c r="E197" s="70"/>
      <x:c r="F197" s="70"/>
      <x:c r="G197" s="70"/>
      <x:c r="H197" s="70"/>
      <x:c r="I197" s="70"/>
      <x:c r="J197" s="70"/>
      <x:c r="K197" s="70"/>
      <x:c r="L197" s="70"/>
      <x:c r="M197" s="70"/>
      <x:c r="N197" s="70"/>
      <x:c r="O197" s="70"/>
      <x:c r="P197" s="70"/>
      <x:c r="Q197" s="70"/>
      <x:c r="R197" s="70"/>
      <x:c r="S197" s="70"/>
      <x:c r="T197" s="70"/>
      <x:c r="U197" s="70"/>
      <x:c r="V197" s="70"/>
      <x:c r="W197" s="70"/>
      <x:c r="X197" s="70"/>
      <x:c r="Y197" s="70"/>
      <x:c r="Z197" s="70"/>
    </x:row>
    <x:row r="198">
      <x:c r="A198" s="70"/>
      <x:c r="B198" s="70"/>
      <x:c r="C198" s="70"/>
      <x:c r="D198" s="70"/>
      <x:c r="E198" s="70"/>
      <x:c r="F198" s="70"/>
      <x:c r="G198" s="70"/>
      <x:c r="H198" s="70"/>
      <x:c r="I198" s="70"/>
      <x:c r="J198" s="70"/>
      <x:c r="K198" s="70"/>
      <x:c r="L198" s="70"/>
      <x:c r="M198" s="70"/>
      <x:c r="N198" s="70"/>
      <x:c r="O198" s="70"/>
      <x:c r="P198" s="70"/>
      <x:c r="Q198" s="70"/>
      <x:c r="R198" s="70"/>
      <x:c r="S198" s="70"/>
      <x:c r="T198" s="70"/>
      <x:c r="U198" s="70"/>
      <x:c r="V198" s="70"/>
      <x:c r="W198" s="70"/>
      <x:c r="X198" s="70"/>
      <x:c r="Y198" s="70"/>
      <x:c r="Z198" s="70"/>
    </x:row>
    <x:row r="199">
      <x:c r="A199" s="70"/>
      <x:c r="B199" s="70"/>
      <x:c r="C199" s="70"/>
      <x:c r="D199" s="70"/>
      <x:c r="E199" s="70"/>
      <x:c r="F199" s="70"/>
      <x:c r="G199" s="70"/>
      <x:c r="H199" s="70"/>
      <x:c r="I199" s="70"/>
      <x:c r="J199" s="70"/>
      <x:c r="K199" s="70"/>
      <x:c r="L199" s="70"/>
      <x:c r="M199" s="70"/>
      <x:c r="N199" s="70"/>
      <x:c r="O199" s="70"/>
      <x:c r="P199" s="70"/>
      <x:c r="Q199" s="70"/>
      <x:c r="R199" s="70"/>
      <x:c r="S199" s="70"/>
      <x:c r="T199" s="70"/>
      <x:c r="U199" s="70"/>
      <x:c r="V199" s="70"/>
      <x:c r="W199" s="70"/>
      <x:c r="X199" s="70"/>
      <x:c r="Y199" s="70"/>
      <x:c r="Z199" s="70"/>
    </x:row>
    <x:row r="200">
      <x:c r="A200" s="70"/>
      <x:c r="B200" s="70"/>
      <x:c r="C200" s="70"/>
      <x:c r="D200" s="70"/>
      <x:c r="E200" s="70"/>
      <x:c r="F200" s="70"/>
      <x:c r="G200" s="70"/>
      <x:c r="H200" s="70"/>
      <x:c r="I200" s="70"/>
      <x:c r="J200" s="70"/>
      <x:c r="K200" s="70"/>
      <x:c r="L200" s="70"/>
      <x:c r="M200" s="70"/>
      <x:c r="N200" s="70"/>
      <x:c r="O200" s="70"/>
      <x:c r="P200" s="70"/>
      <x:c r="Q200" s="70"/>
      <x:c r="R200" s="70"/>
      <x:c r="S200" s="70"/>
      <x:c r="T200" s="70"/>
      <x:c r="U200" s="70"/>
      <x:c r="V200" s="70"/>
      <x:c r="W200" s="70"/>
      <x:c r="X200" s="70"/>
      <x:c r="Y200" s="70"/>
      <x:c r="Z200" s="70"/>
    </x:row>
  </x:sheetData>
  <x:mergeCells>
    <x:mergeCell ref="A1:H1"/>
    <x:mergeCell ref="A2:H3"/>
  </x:mergeCells>
  <x:pageMargins left="0.7" right="0.7" top="0.75" bottom="0.75" header="0.3" footer="0.3"/>
</x:worksheet>
</file>

<file path=xl/worksheets/sheet2.xml><?xml version="1.0" encoding="utf-8"?>
<x:worksheet xmlns:x="http://schemas.openxmlformats.org/spreadsheetml/2006/main">
  <x:sheetFormatPr defaultRowHeight="15"/>
  <x:cols>
    <x:col min="1" max="1" width="18" hidden="0" customWidth="1"/>
    <x:col min="2" max="2" width="52" hidden="0" customWidth="1"/>
    <x:col min="3" max="3" width="30" hidden="0" customWidth="1"/>
    <x:col min="4" max="4" width="34" hidden="0" customWidth="1"/>
    <x:col min="5" max="5" width="36" hidden="0" customWidth="1"/>
    <x:col min="6" max="6" width="38" hidden="0" customWidth="1"/>
    <x:col min="7" max="7" width="16" hidden="0" customWidth="1"/>
    <x:col min="8" max="8" width="19" hidden="0" customWidth="1"/>
    <x:col min="9" max="9" width="22" hidden="0" customWidth="1"/>
    <x:col min="10" max="10" width="14" hidden="0" customWidth="1"/>
    <x:col min="11" max="11" width="18" hidden="0" customWidth="1"/>
    <x:col min="12" max="12" width="38" hidden="0" customWidth="1"/>
    <x:col min="13" max="13" width="18" hidden="0" customWidth="1"/>
    <x:col min="14" max="14" width="18" hidden="0" customWidth="1"/>
    <x:col min="15" max="15" width="16" hidden="0" customWidth="1"/>
    <x:col min="16" max="16" width="16" hidden="0" customWidth="1"/>
    <x:col min="17" max="17" width="18" hidden="0" customWidth="1"/>
    <x:col min="18" max="18" width="34" hidden="0" customWidth="1"/>
    <x:col min="19" max="19" width="10" hidden="0" customWidth="1"/>
    <x:col min="20" max="20" width="18" hidden="0" customWidth="1"/>
    <x:col min="21" max="21" width="12" hidden="0" customWidth="1"/>
    <x:col min="22" max="22" width="54" hidden="0" customWidth="1"/>
  </x:cols>
  <x:sheetData>
    <x:row r="1" ht="30" customHeight="1">
      <x:c r="A1" s="6" t="str">
        <x:v>01 — Decision Scope</x:v>
      </x:c>
      <x:c r="B1" s="6"/>
      <x:c r="C1" s="6"/>
      <x:c r="D1" s="6"/>
      <x:c r="E1" s="6"/>
      <x:c r="F1" s="6"/>
      <x:c r="G1" s="6"/>
      <x:c r="H1" s="6"/>
      <x:c r="I1" s="6"/>
      <x:c r="J1" s="6"/>
      <x:c r="K1" s="6"/>
      <x:c r="L1" s="6"/>
      <x:c r="M1" s="6"/>
      <x:c r="N1" s="6"/>
      <x:c r="O1" s="6"/>
      <x:c r="P1" s="6"/>
      <x:c r="Q1" s="6"/>
      <x:c r="R1" s="6"/>
      <x:c r="S1" s="6"/>
      <x:c r="T1" s="6"/>
      <x:c r="U1" s="6"/>
      <x:c r="V1" s="6"/>
      <x:c r="W1" s="70"/>
      <x:c r="X1" s="70"/>
      <x:c r="Y1" s="70"/>
      <x:c r="Z1" s="70"/>
    </x:row>
    <x:row r="2" ht="42" customHeight="1">
      <x:c r="A2" s="15" t="str">
        <x:v>Create and approve the decision scope before candidate classification. The scope formula is visible. Geography is required only when Geography material? = Yes.</x:v>
      </x:c>
      <x:c r="B2" s="15"/>
      <x:c r="C2" s="15"/>
      <x:c r="D2" s="15"/>
      <x:c r="E2" s="15"/>
      <x:c r="F2" s="15"/>
      <x:c r="G2" s="15"/>
      <x:c r="H2" s="15"/>
      <x:c r="I2" s="15"/>
      <x:c r="J2" s="15"/>
      <x:c r="K2" s="15"/>
      <x:c r="L2" s="15"/>
      <x:c r="M2" s="15"/>
      <x:c r="N2" s="15"/>
      <x:c r="O2" s="15"/>
      <x:c r="P2" s="15"/>
      <x:c r="Q2" s="15"/>
      <x:c r="R2" s="15"/>
      <x:c r="S2" s="15"/>
      <x:c r="T2" s="15"/>
      <x:c r="U2" s="15"/>
      <x:c r="V2" s="15"/>
      <x:c r="W2" s="70"/>
      <x:c r="X2" s="70"/>
      <x:c r="Y2" s="70"/>
      <x:c r="Z2" s="70"/>
    </x:row>
    <x:row r="3" ht="42" customHeight="1">
      <x:c r="A3" s="15"/>
      <x:c r="B3" s="15"/>
      <x:c r="C3" s="15"/>
      <x:c r="D3" s="15"/>
      <x:c r="E3" s="15"/>
      <x:c r="F3" s="15"/>
      <x:c r="G3" s="15"/>
      <x:c r="H3" s="15"/>
      <x:c r="I3" s="15"/>
      <x:c r="J3" s="15"/>
      <x:c r="K3" s="15"/>
      <x:c r="L3" s="15"/>
      <x:c r="M3" s="15"/>
      <x:c r="N3" s="15"/>
      <x:c r="O3" s="15"/>
      <x:c r="P3" s="15"/>
      <x:c r="Q3" s="15"/>
      <x:c r="R3" s="15"/>
      <x:c r="S3" s="15"/>
      <x:c r="T3" s="15"/>
      <x:c r="U3" s="15"/>
      <x:c r="V3" s="15"/>
      <x:c r="W3" s="70"/>
      <x:c r="X3" s="70"/>
      <x:c r="Y3" s="70"/>
      <x:c r="Z3" s="70"/>
    </x:row>
    <x:row r="4">
      <x:c r="A4" s="70"/>
      <x:c r="B4" s="70"/>
      <x:c r="C4" s="70"/>
      <x:c r="D4" s="70"/>
      <x:c r="E4" s="70"/>
      <x:c r="F4" s="70"/>
      <x:c r="G4" s="70"/>
      <x:c r="H4" s="70"/>
      <x:c r="I4" s="70"/>
      <x:c r="J4" s="70"/>
      <x:c r="K4" s="70"/>
      <x:c r="L4" s="70"/>
      <x:c r="M4" s="70"/>
      <x:c r="N4" s="70"/>
      <x:c r="O4" s="70"/>
      <x:c r="P4" s="70"/>
      <x:c r="Q4" s="70"/>
      <x:c r="R4" s="70"/>
      <x:c r="S4" s="70"/>
      <x:c r="T4" s="70"/>
      <x:c r="U4" s="70"/>
      <x:c r="V4" s="70"/>
      <x:c r="W4" s="70"/>
      <x:c r="X4" s="70"/>
      <x:c r="Y4" s="70"/>
      <x:c r="Z4" s="70"/>
    </x:row>
    <x:row r="5">
      <x:c r="A5" s="70"/>
      <x:c r="B5" s="70"/>
      <x:c r="C5" s="70"/>
      <x:c r="D5" s="70"/>
      <x:c r="E5" s="70"/>
      <x:c r="F5" s="70"/>
      <x:c r="G5" s="70"/>
      <x:c r="H5" s="70"/>
      <x:c r="I5" s="70"/>
      <x:c r="J5" s="70"/>
      <x:c r="K5" s="70"/>
      <x:c r="L5" s="70"/>
      <x:c r="M5" s="70"/>
      <x:c r="N5" s="70"/>
      <x:c r="O5" s="70"/>
      <x:c r="P5" s="70"/>
      <x:c r="Q5" s="70"/>
      <x:c r="R5" s="70"/>
      <x:c r="S5" s="70"/>
      <x:c r="T5" s="70"/>
      <x:c r="U5" s="70"/>
      <x:c r="V5" s="70"/>
      <x:c r="W5" s="70"/>
      <x:c r="X5" s="70"/>
      <x:c r="Y5" s="70"/>
      <x:c r="Z5" s="70"/>
    </x:row>
    <x:row r="6" ht="38" customHeight="1">
      <x:c r="A6" s="45" t="str">
        <x:v>Decision ID</x:v>
      </x:c>
      <x:c r="B6" s="45" t="str">
        <x:v>Decision statement</x:v>
      </x:c>
      <x:c r="C6" s="45" t="str">
        <x:v>Action controlled</x:v>
      </x:c>
      <x:c r="D6" s="45" t="str">
        <x:v>Product/business unit</x:v>
      </x:c>
      <x:c r="E6" s="45" t="str">
        <x:v>Candidate scope policy</x:v>
      </x:c>
      <x:c r="F6" s="45" t="str">
        <x:v>Target account/segment</x:v>
      </x:c>
      <x:c r="G6" s="45" t="str">
        <x:v>Geography material?</x:v>
      </x:c>
      <x:c r="H6" s="45" t="str">
        <x:v>Geography/language</x:v>
      </x:c>
      <x:c r="I6" s="45" t="str">
        <x:v>Industry/vertical</x:v>
      </x:c>
      <x:c r="J6" s="45" t="str">
        <x:v>Time horizon</x:v>
      </x:c>
      <x:c r="K6" s="45" t="str">
        <x:v>Decision stage</x:v>
      </x:c>
      <x:c r="L6" s="45" t="str">
        <x:v>Procurement/security constraints</x:v>
      </x:c>
      <x:c r="M6" s="45" t="str">
        <x:v>Owner</x:v>
      </x:c>
      <x:c r="N6" s="45" t="str">
        <x:v>Reviewer</x:v>
      </x:c>
      <x:c r="O6" s="45" t="str">
        <x:v>Evidence cut-off date</x:v>
      </x:c>
      <x:c r="P6" s="45" t="str">
        <x:v>Scope confirmed</x:v>
      </x:c>
      <x:c r="Q6" s="45" t="str">
        <x:v>Approval status</x:v>
      </x:c>
      <x:c r="R6" s="45" t="str">
        <x:v>Reopening triggers</x:v>
      </x:c>
      <x:c r="S6" s="45" t="str">
        <x:v>Version</x:v>
      </x:c>
      <x:c r="T6" s="45" t="str">
        <x:v>Supersedes Decision ID</x:v>
      </x:c>
      <x:c r="U6" s="45" t="str">
        <x:v>ScopeValid</x:v>
      </x:c>
      <x:c r="V6" s="45" t="str">
        <x:v>ScopeValidationMessage</x:v>
      </x:c>
      <x:c r="W6" s="70"/>
      <x:c r="X6" s="70"/>
      <x:c r="Y6" s="70"/>
      <x:c r="Z6" s="70"/>
    </x:row>
    <x:row r="7">
      <x:c r="A7" s="32" t="str">
        <x:v>DEC-NORTHSTAR-001</x:v>
      </x:c>
      <x:c r="B7" s="32" t="str">
        <x:v>Select candidates for a positioning and product-investment analysis for an enterprise workflow-automation platform serving regulated financial-services operations teams in the UK and EU over the next 12 months.</x:v>
      </x:c>
      <x:c r="C7" s="32" t="str">
        <x:v>Candidate selection for competitor analysis</x:v>
      </x:c>
      <x:c r="D7" s="32" t="str">
        <x:v>Northstar Workflow Systems — enterprise workflow platform</x:v>
      </x:c>
      <x:c r="E7" s="32" t="str">
        <x:v>One exact offer per record; include non-vendor alternatives when realistic</x:v>
      </x:c>
      <x:c r="F7" s="32" t="str">
        <x:v>Regulated mid-market and enterprise financial-services operations teams</x:v>
      </x:c>
      <x:c r="G7" s="32" t="str">
        <x:v>Yes</x:v>
      </x:c>
      <x:c r="H7" s="32" t="str">
        <x:v>UK and EU</x:v>
      </x:c>
      <x:c r="I7" s="32" t="str">
        <x:v>Financial services operations</x:v>
      </x:c>
      <x:c r="J7" s="32" t="str">
        <x:v>12 months</x:v>
      </x:c>
      <x:c r="K7" s="32" t="str">
        <x:v>Positioning and product investment</x:v>
      </x:c>
      <x:c r="L7" s="32" t="str">
        <x:v>Enterprise procurement, security, residency and implementation constraints</x:v>
      </x:c>
      <x:c r="M7" s="32" t="str">
        <x:v>Mara Chen</x:v>
      </x:c>
      <x:c r="N7" s="32" t="str">
        <x:v>Jon Bell</x:v>
      </x:c>
      <x:c r="O7" s="58" t="n">
        <x:v>46225</x:v>
      </x:c>
      <x:c r="P7" s="32" t="str">
        <x:v>Confirmed</x:v>
      </x:c>
      <x:c r="Q7" s="32" t="str">
        <x:v>Approved</x:v>
      </x:c>
      <x:c r="R7" s="32" t="str">
        <x:v>Scope, segment, geography, offer, feasibility or evidence changes</x:v>
      </x:c>
      <x:c r="S7" s="32" t="str">
        <x:v>1.0</x:v>
      </x:c>
      <x:c r="T7" s="32" t="str"/>
      <x:c r="U7" s="32" t="str">
        <x:f>IF(A7="","",IF(AND(B7&lt;&gt;"",C7&lt;&gt;"",F7&lt;&gt;"",OR(G7="Yes",G7="No"),OR(G7="No",AND(G7="Yes",H7&lt;&gt;"")),IFERROR(AND(ISNUMBER(O7),O7&gt;=1,O7&lt;=2958465,MOD(O7,1)=0),FALSE),P7="Confirmed"),"PASS","FAIL"))</x:f>
        <x:v>PASS</x:v>
      </x:c>
      <x:c r="V7" s="32" t="str">
        <x:f>IF(A7="","",IF(U7="PASS","Scope complete and confirmed","Complete decision/action, target segment, geography materiality, an integer evidence date from 1 to 2958465, confirmation, and geography when material"))</x:f>
        <x:v>Scope complete and confirmed</x:v>
      </x:c>
      <x:c r="W7" s="70"/>
      <x:c r="X7" s="70"/>
      <x:c r="Y7" s="70"/>
      <x:c r="Z7" s="70"/>
    </x:row>
    <x:row r="8">
      <x:c r="A8" s="32" t="str"/>
      <x:c r="B8" s="32" t="str"/>
      <x:c r="C8" s="32" t="str"/>
      <x:c r="D8" s="32" t="str"/>
      <x:c r="E8" s="32" t="str"/>
      <x:c r="F8" s="32" t="str"/>
      <x:c r="G8" s="32" t="str"/>
      <x:c r="H8" s="32" t="str"/>
      <x:c r="I8" s="32" t="str"/>
      <x:c r="J8" s="32" t="str"/>
      <x:c r="K8" s="32" t="str"/>
      <x:c r="L8" s="32" t="str"/>
      <x:c r="M8" s="32" t="str"/>
      <x:c r="N8" s="32" t="str"/>
      <x:c r="O8" s="58" t="str"/>
      <x:c r="P8" s="32" t="str"/>
      <x:c r="Q8" s="32" t="str"/>
      <x:c r="R8" s="32" t="str"/>
      <x:c r="S8" s="32" t="str"/>
      <x:c r="T8" s="32" t="str"/>
      <x:c r="U8" s="32" t="str">
        <x:f>IF(A8="","",IF(AND(B8&lt;&gt;"",C8&lt;&gt;"",F8&lt;&gt;"",OR(G8="Yes",G8="No"),OR(G8="No",AND(G8="Yes",H8&lt;&gt;"")),IFERROR(AND(ISNUMBER(O8),O8&gt;=1,O8&lt;=2958465,MOD(O8,1)=0),FALSE),P8="Confirmed"),"PASS","FAIL"))</x:f>
      </x:c>
      <x:c r="V8" s="32" t="str">
        <x:f>IF(A8="","",IF(U8="PASS","Scope complete and confirmed","Complete decision/action, target segment, geography materiality, an integer evidence date from 1 to 2958465, confirmation, and geography when material"))</x:f>
      </x:c>
      <x:c r="W8" s="70"/>
      <x:c r="X8" s="70"/>
      <x:c r="Y8" s="70"/>
      <x:c r="Z8" s="70"/>
    </x:row>
    <x:row r="9">
      <x:c r="A9" s="32" t="str"/>
      <x:c r="B9" s="32" t="str"/>
      <x:c r="C9" s="32" t="str"/>
      <x:c r="D9" s="32" t="str"/>
      <x:c r="E9" s="32" t="str"/>
      <x:c r="F9" s="32" t="str"/>
      <x:c r="G9" s="32" t="str"/>
      <x:c r="H9" s="32" t="str"/>
      <x:c r="I9" s="32" t="str"/>
      <x:c r="J9" s="32" t="str"/>
      <x:c r="K9" s="32" t="str"/>
      <x:c r="L9" s="32" t="str"/>
      <x:c r="M9" s="32" t="str"/>
      <x:c r="N9" s="32" t="str"/>
      <x:c r="O9" s="58" t="str"/>
      <x:c r="P9" s="32" t="str"/>
      <x:c r="Q9" s="32" t="str"/>
      <x:c r="R9" s="32" t="str"/>
      <x:c r="S9" s="32" t="str"/>
      <x:c r="T9" s="32" t="str"/>
      <x:c r="U9" s="32" t="str">
        <x:f>IF(A9="","",IF(AND(B9&lt;&gt;"",C9&lt;&gt;"",F9&lt;&gt;"",OR(G9="Yes",G9="No"),OR(G9="No",AND(G9="Yes",H9&lt;&gt;"")),IFERROR(AND(ISNUMBER(O9),O9&gt;=1,O9&lt;=2958465,MOD(O9,1)=0),FALSE),P9="Confirmed"),"PASS","FAIL"))</x:f>
      </x:c>
      <x:c r="V9" s="32" t="str">
        <x:f>IF(A9="","",IF(U9="PASS","Scope complete and confirmed","Complete decision/action, target segment, geography materiality, an integer evidence date from 1 to 2958465, confirmation, and geography when material"))</x:f>
      </x:c>
      <x:c r="W9" s="70"/>
      <x:c r="X9" s="70"/>
      <x:c r="Y9" s="70"/>
      <x:c r="Z9" s="70"/>
    </x:row>
    <x:row r="10">
      <x:c r="A10" s="32" t="str"/>
      <x:c r="B10" s="32" t="str"/>
      <x:c r="C10" s="32" t="str"/>
      <x:c r="D10" s="32" t="str"/>
      <x:c r="E10" s="32" t="str"/>
      <x:c r="F10" s="32" t="str"/>
      <x:c r="G10" s="32" t="str"/>
      <x:c r="H10" s="32" t="str"/>
      <x:c r="I10" s="32" t="str"/>
      <x:c r="J10" s="32" t="str"/>
      <x:c r="K10" s="32" t="str"/>
      <x:c r="L10" s="32" t="str"/>
      <x:c r="M10" s="32" t="str"/>
      <x:c r="N10" s="32" t="str"/>
      <x:c r="O10" s="58" t="str"/>
      <x:c r="P10" s="32" t="str"/>
      <x:c r="Q10" s="32" t="str"/>
      <x:c r="R10" s="32" t="str"/>
      <x:c r="S10" s="32" t="str"/>
      <x:c r="T10" s="32" t="str"/>
      <x:c r="U10" s="32" t="str">
        <x:f>IF(A10="","",IF(AND(B10&lt;&gt;"",C10&lt;&gt;"",F10&lt;&gt;"",OR(G10="Yes",G10="No"),OR(G10="No",AND(G10="Yes",H10&lt;&gt;"")),IFERROR(AND(ISNUMBER(O10),O10&gt;=1,O10&lt;=2958465,MOD(O10,1)=0),FALSE),P10="Confirmed"),"PASS","FAIL"))</x:f>
      </x:c>
      <x:c r="V10" s="32" t="str">
        <x:f>IF(A10="","",IF(U10="PASS","Scope complete and confirmed","Complete decision/action, target segment, geography materiality, an integer evidence date from 1 to 2958465, confirmation, and geography when material"))</x:f>
      </x:c>
      <x:c r="W10" s="70"/>
      <x:c r="X10" s="70"/>
      <x:c r="Y10" s="70"/>
      <x:c r="Z10" s="70"/>
    </x:row>
    <x:row r="11">
      <x:c r="A11" s="32" t="str"/>
      <x:c r="B11" s="32" t="str"/>
      <x:c r="C11" s="32" t="str"/>
      <x:c r="D11" s="32" t="str"/>
      <x:c r="E11" s="32" t="str"/>
      <x:c r="F11" s="32" t="str"/>
      <x:c r="G11" s="32" t="str"/>
      <x:c r="H11" s="32" t="str"/>
      <x:c r="I11" s="32" t="str"/>
      <x:c r="J11" s="32" t="str"/>
      <x:c r="K11" s="32" t="str"/>
      <x:c r="L11" s="32" t="str"/>
      <x:c r="M11" s="32" t="str"/>
      <x:c r="N11" s="32" t="str"/>
      <x:c r="O11" s="58" t="str"/>
      <x:c r="P11" s="32" t="str"/>
      <x:c r="Q11" s="32" t="str"/>
      <x:c r="R11" s="32" t="str"/>
      <x:c r="S11" s="32" t="str"/>
      <x:c r="T11" s="32" t="str"/>
      <x:c r="U11" s="32" t="str">
        <x:f>IF(A11="","",IF(AND(B11&lt;&gt;"",C11&lt;&gt;"",F11&lt;&gt;"",OR(G11="Yes",G11="No"),OR(G11="No",AND(G11="Yes",H11&lt;&gt;"")),IFERROR(AND(ISNUMBER(O11),O11&gt;=1,O11&lt;=2958465,MOD(O11,1)=0),FALSE),P11="Confirmed"),"PASS","FAIL"))</x:f>
      </x:c>
      <x:c r="V11" s="32" t="str">
        <x:f>IF(A11="","",IF(U11="PASS","Scope complete and confirmed","Complete decision/action, target segment, geography materiality, an integer evidence date from 1 to 2958465, confirmation, and geography when material"))</x:f>
      </x:c>
      <x:c r="W11" s="70"/>
      <x:c r="X11" s="70"/>
      <x:c r="Y11" s="70"/>
      <x:c r="Z11" s="70"/>
    </x:row>
    <x:row r="12">
      <x:c r="A12" s="32" t="str"/>
      <x:c r="B12" s="32" t="str"/>
      <x:c r="C12" s="32" t="str"/>
      <x:c r="D12" s="32" t="str"/>
      <x:c r="E12" s="32" t="str"/>
      <x:c r="F12" s="32" t="str"/>
      <x:c r="G12" s="32" t="str"/>
      <x:c r="H12" s="32" t="str"/>
      <x:c r="I12" s="32" t="str"/>
      <x:c r="J12" s="32" t="str"/>
      <x:c r="K12" s="32" t="str"/>
      <x:c r="L12" s="32" t="str"/>
      <x:c r="M12" s="32" t="str"/>
      <x:c r="N12" s="32" t="str"/>
      <x:c r="O12" s="58" t="str"/>
      <x:c r="P12" s="32" t="str"/>
      <x:c r="Q12" s="32" t="str"/>
      <x:c r="R12" s="32" t="str"/>
      <x:c r="S12" s="32" t="str"/>
      <x:c r="T12" s="32" t="str"/>
      <x:c r="U12" s="32" t="str">
        <x:f>IF(A12="","",IF(AND(B12&lt;&gt;"",C12&lt;&gt;"",F12&lt;&gt;"",OR(G12="Yes",G12="No"),OR(G12="No",AND(G12="Yes",H12&lt;&gt;"")),IFERROR(AND(ISNUMBER(O12),O12&gt;=1,O12&lt;=2958465,MOD(O12,1)=0),FALSE),P12="Confirmed"),"PASS","FAIL"))</x:f>
      </x:c>
      <x:c r="V12" s="32" t="str">
        <x:f>IF(A12="","",IF(U12="PASS","Scope complete and confirmed","Complete decision/action, target segment, geography materiality, an integer evidence date from 1 to 2958465, confirmation, and geography when material"))</x:f>
      </x:c>
      <x:c r="W12" s="70"/>
      <x:c r="X12" s="70"/>
      <x:c r="Y12" s="70"/>
      <x:c r="Z12" s="70"/>
    </x:row>
    <x:row r="13">
      <x:c r="A13" s="32" t="str"/>
      <x:c r="B13" s="32" t="str"/>
      <x:c r="C13" s="32" t="str"/>
      <x:c r="D13" s="32" t="str"/>
      <x:c r="E13" s="32" t="str"/>
      <x:c r="F13" s="32" t="str"/>
      <x:c r="G13" s="32" t="str"/>
      <x:c r="H13" s="32" t="str"/>
      <x:c r="I13" s="32" t="str"/>
      <x:c r="J13" s="32" t="str"/>
      <x:c r="K13" s="32" t="str"/>
      <x:c r="L13" s="32" t="str"/>
      <x:c r="M13" s="32" t="str"/>
      <x:c r="N13" s="32" t="str"/>
      <x:c r="O13" s="58" t="str"/>
      <x:c r="P13" s="32" t="str"/>
      <x:c r="Q13" s="32" t="str"/>
      <x:c r="R13" s="32" t="str"/>
      <x:c r="S13" s="32" t="str"/>
      <x:c r="T13" s="32" t="str"/>
      <x:c r="U13" s="32" t="str">
        <x:f>IF(A13="","",IF(AND(B13&lt;&gt;"",C13&lt;&gt;"",F13&lt;&gt;"",OR(G13="Yes",G13="No"),OR(G13="No",AND(G13="Yes",H13&lt;&gt;"")),IFERROR(AND(ISNUMBER(O13),O13&gt;=1,O13&lt;=2958465,MOD(O13,1)=0),FALSE),P13="Confirmed"),"PASS","FAIL"))</x:f>
      </x:c>
      <x:c r="V13" s="32" t="str">
        <x:f>IF(A13="","",IF(U13="PASS","Scope complete and confirmed","Complete decision/action, target segment, geography materiality, an integer evidence date from 1 to 2958465, confirmation, and geography when material"))</x:f>
      </x:c>
      <x:c r="W13" s="70"/>
      <x:c r="X13" s="70"/>
      <x:c r="Y13" s="70"/>
      <x:c r="Z13" s="70"/>
    </x:row>
    <x:row r="14">
      <x:c r="A14" s="32" t="str"/>
      <x:c r="B14" s="32" t="str"/>
      <x:c r="C14" s="32" t="str"/>
      <x:c r="D14" s="32" t="str"/>
      <x:c r="E14" s="32" t="str"/>
      <x:c r="F14" s="32" t="str"/>
      <x:c r="G14" s="32" t="str"/>
      <x:c r="H14" s="32" t="str"/>
      <x:c r="I14" s="32" t="str"/>
      <x:c r="J14" s="32" t="str"/>
      <x:c r="K14" s="32" t="str"/>
      <x:c r="L14" s="32" t="str"/>
      <x:c r="M14" s="32" t="str"/>
      <x:c r="N14" s="32" t="str"/>
      <x:c r="O14" s="58" t="str"/>
      <x:c r="P14" s="32" t="str"/>
      <x:c r="Q14" s="32" t="str"/>
      <x:c r="R14" s="32" t="str"/>
      <x:c r="S14" s="32" t="str"/>
      <x:c r="T14" s="32" t="str"/>
      <x:c r="U14" s="32" t="str">
        <x:f>IF(A14="","",IF(AND(B14&lt;&gt;"",C14&lt;&gt;"",F14&lt;&gt;"",OR(G14="Yes",G14="No"),OR(G14="No",AND(G14="Yes",H14&lt;&gt;"")),IFERROR(AND(ISNUMBER(O14),O14&gt;=1,O14&lt;=2958465,MOD(O14,1)=0),FALSE),P14="Confirmed"),"PASS","FAIL"))</x:f>
      </x:c>
      <x:c r="V14" s="32" t="str">
        <x:f>IF(A14="","",IF(U14="PASS","Scope complete and confirmed","Complete decision/action, target segment, geography materiality, an integer evidence date from 1 to 2958465, confirmation, and geography when material"))</x:f>
      </x:c>
      <x:c r="W14" s="70"/>
      <x:c r="X14" s="70"/>
      <x:c r="Y14" s="70"/>
      <x:c r="Z14" s="70"/>
    </x:row>
    <x:row r="15">
      <x:c r="A15" s="32" t="str"/>
      <x:c r="B15" s="32" t="str"/>
      <x:c r="C15" s="32" t="str"/>
      <x:c r="D15" s="32" t="str"/>
      <x:c r="E15" s="32" t="str"/>
      <x:c r="F15" s="32" t="str"/>
      <x:c r="G15" s="32" t="str"/>
      <x:c r="H15" s="32" t="str"/>
      <x:c r="I15" s="32" t="str"/>
      <x:c r="J15" s="32" t="str"/>
      <x:c r="K15" s="32" t="str"/>
      <x:c r="L15" s="32" t="str"/>
      <x:c r="M15" s="32" t="str"/>
      <x:c r="N15" s="32" t="str"/>
      <x:c r="O15" s="58" t="str"/>
      <x:c r="P15" s="32" t="str"/>
      <x:c r="Q15" s="32" t="str"/>
      <x:c r="R15" s="32" t="str"/>
      <x:c r="S15" s="32" t="str"/>
      <x:c r="T15" s="32" t="str"/>
      <x:c r="U15" s="32" t="str">
        <x:f>IF(A15="","",IF(AND(B15&lt;&gt;"",C15&lt;&gt;"",F15&lt;&gt;"",OR(G15="Yes",G15="No"),OR(G15="No",AND(G15="Yes",H15&lt;&gt;"")),IFERROR(AND(ISNUMBER(O15),O15&gt;=1,O15&lt;=2958465,MOD(O15,1)=0),FALSE),P15="Confirmed"),"PASS","FAIL"))</x:f>
      </x:c>
      <x:c r="V15" s="32" t="str">
        <x:f>IF(A15="","",IF(U15="PASS","Scope complete and confirmed","Complete decision/action, target segment, geography materiality, an integer evidence date from 1 to 2958465, confirmation, and geography when material"))</x:f>
      </x:c>
      <x:c r="W15" s="70"/>
      <x:c r="X15" s="70"/>
      <x:c r="Y15" s="70"/>
      <x:c r="Z15" s="70"/>
    </x:row>
    <x:row r="16">
      <x:c r="A16" s="32" t="str"/>
      <x:c r="B16" s="32" t="str"/>
      <x:c r="C16" s="32" t="str"/>
      <x:c r="D16" s="32" t="str"/>
      <x:c r="E16" s="32" t="str"/>
      <x:c r="F16" s="32" t="str"/>
      <x:c r="G16" s="32" t="str"/>
      <x:c r="H16" s="32" t="str"/>
      <x:c r="I16" s="32" t="str"/>
      <x:c r="J16" s="32" t="str"/>
      <x:c r="K16" s="32" t="str"/>
      <x:c r="L16" s="32" t="str"/>
      <x:c r="M16" s="32" t="str"/>
      <x:c r="N16" s="32" t="str"/>
      <x:c r="O16" s="58" t="str"/>
      <x:c r="P16" s="32" t="str"/>
      <x:c r="Q16" s="32" t="str"/>
      <x:c r="R16" s="32" t="str"/>
      <x:c r="S16" s="32" t="str"/>
      <x:c r="T16" s="32" t="str"/>
      <x:c r="U16" s="32" t="str">
        <x:f>IF(A16="","",IF(AND(B16&lt;&gt;"",C16&lt;&gt;"",F16&lt;&gt;"",OR(G16="Yes",G16="No"),OR(G16="No",AND(G16="Yes",H16&lt;&gt;"")),IFERROR(AND(ISNUMBER(O16),O16&gt;=1,O16&lt;=2958465,MOD(O16,1)=0),FALSE),P16="Confirmed"),"PASS","FAIL"))</x:f>
      </x:c>
      <x:c r="V16" s="32" t="str">
        <x:f>IF(A16="","",IF(U16="PASS","Scope complete and confirmed","Complete decision/action, target segment, geography materiality, an integer evidence date from 1 to 2958465, confirmation, and geography when material"))</x:f>
      </x:c>
      <x:c r="W16" s="70"/>
      <x:c r="X16" s="70"/>
      <x:c r="Y16" s="70"/>
      <x:c r="Z16" s="70"/>
    </x:row>
    <x:row r="17">
      <x:c r="A17" s="32" t="str"/>
      <x:c r="B17" s="32" t="str"/>
      <x:c r="C17" s="32" t="str"/>
      <x:c r="D17" s="32" t="str"/>
      <x:c r="E17" s="32" t="str"/>
      <x:c r="F17" s="32" t="str"/>
      <x:c r="G17" s="32" t="str"/>
      <x:c r="H17" s="32" t="str"/>
      <x:c r="I17" s="32" t="str"/>
      <x:c r="J17" s="32" t="str"/>
      <x:c r="K17" s="32" t="str"/>
      <x:c r="L17" s="32" t="str"/>
      <x:c r="M17" s="32" t="str"/>
      <x:c r="N17" s="32" t="str"/>
      <x:c r="O17" s="58" t="str"/>
      <x:c r="P17" s="32" t="str"/>
      <x:c r="Q17" s="32" t="str"/>
      <x:c r="R17" s="32" t="str"/>
      <x:c r="S17" s="32" t="str"/>
      <x:c r="T17" s="32" t="str"/>
      <x:c r="U17" s="32" t="str">
        <x:f>IF(A17="","",IF(AND(B17&lt;&gt;"",C17&lt;&gt;"",F17&lt;&gt;"",OR(G17="Yes",G17="No"),OR(G17="No",AND(G17="Yes",H17&lt;&gt;"")),IFERROR(AND(ISNUMBER(O17),O17&gt;=1,O17&lt;=2958465,MOD(O17,1)=0),FALSE),P17="Confirmed"),"PASS","FAIL"))</x:f>
      </x:c>
      <x:c r="V17" s="32" t="str">
        <x:f>IF(A17="","",IF(U17="PASS","Scope complete and confirmed","Complete decision/action, target segment, geography materiality, an integer evidence date from 1 to 2958465, confirmation, and geography when material"))</x:f>
      </x:c>
      <x:c r="W17" s="70"/>
      <x:c r="X17" s="70"/>
      <x:c r="Y17" s="70"/>
      <x:c r="Z17" s="70"/>
    </x:row>
    <x:row r="18">
      <x:c r="A18" s="32" t="str"/>
      <x:c r="B18" s="32" t="str"/>
      <x:c r="C18" s="32" t="str"/>
      <x:c r="D18" s="32" t="str"/>
      <x:c r="E18" s="32" t="str"/>
      <x:c r="F18" s="32" t="str"/>
      <x:c r="G18" s="32" t="str"/>
      <x:c r="H18" s="32" t="str"/>
      <x:c r="I18" s="32" t="str"/>
      <x:c r="J18" s="32" t="str"/>
      <x:c r="K18" s="32" t="str"/>
      <x:c r="L18" s="32" t="str"/>
      <x:c r="M18" s="32" t="str"/>
      <x:c r="N18" s="32" t="str"/>
      <x:c r="O18" s="58" t="str"/>
      <x:c r="P18" s="32" t="str"/>
      <x:c r="Q18" s="32" t="str"/>
      <x:c r="R18" s="32" t="str"/>
      <x:c r="S18" s="32" t="str"/>
      <x:c r="T18" s="32" t="str"/>
      <x:c r="U18" s="32" t="str">
        <x:f>IF(A18="","",IF(AND(B18&lt;&gt;"",C18&lt;&gt;"",F18&lt;&gt;"",OR(G18="Yes",G18="No"),OR(G18="No",AND(G18="Yes",H18&lt;&gt;"")),IFERROR(AND(ISNUMBER(O18),O18&gt;=1,O18&lt;=2958465,MOD(O18,1)=0),FALSE),P18="Confirmed"),"PASS","FAIL"))</x:f>
      </x:c>
      <x:c r="V18" s="32" t="str">
        <x:f>IF(A18="","",IF(U18="PASS","Scope complete and confirmed","Complete decision/action, target segment, geography materiality, an integer evidence date from 1 to 2958465, confirmation, and geography when material"))</x:f>
      </x:c>
      <x:c r="W18" s="70"/>
      <x:c r="X18" s="70"/>
      <x:c r="Y18" s="70"/>
      <x:c r="Z18" s="70"/>
    </x:row>
    <x:row r="19">
      <x:c r="A19" s="32" t="str"/>
      <x:c r="B19" s="32" t="str"/>
      <x:c r="C19" s="32" t="str"/>
      <x:c r="D19" s="32" t="str"/>
      <x:c r="E19" s="32" t="str"/>
      <x:c r="F19" s="32" t="str"/>
      <x:c r="G19" s="32" t="str"/>
      <x:c r="H19" s="32" t="str"/>
      <x:c r="I19" s="32" t="str"/>
      <x:c r="J19" s="32" t="str"/>
      <x:c r="K19" s="32" t="str"/>
      <x:c r="L19" s="32" t="str"/>
      <x:c r="M19" s="32" t="str"/>
      <x:c r="N19" s="32" t="str"/>
      <x:c r="O19" s="58" t="str"/>
      <x:c r="P19" s="32" t="str"/>
      <x:c r="Q19" s="32" t="str"/>
      <x:c r="R19" s="32" t="str"/>
      <x:c r="S19" s="32" t="str"/>
      <x:c r="T19" s="32" t="str"/>
      <x:c r="U19" s="32" t="str">
        <x:f>IF(A19="","",IF(AND(B19&lt;&gt;"",C19&lt;&gt;"",F19&lt;&gt;"",OR(G19="Yes",G19="No"),OR(G19="No",AND(G19="Yes",H19&lt;&gt;"")),IFERROR(AND(ISNUMBER(O19),O19&gt;=1,O19&lt;=2958465,MOD(O19,1)=0),FALSE),P19="Confirmed"),"PASS","FAIL"))</x:f>
      </x:c>
      <x:c r="V19" s="32" t="str">
        <x:f>IF(A19="","",IF(U19="PASS","Scope complete and confirmed","Complete decision/action, target segment, geography materiality, an integer evidence date from 1 to 2958465, confirmation, and geography when material"))</x:f>
      </x:c>
      <x:c r="W19" s="70"/>
      <x:c r="X19" s="70"/>
      <x:c r="Y19" s="70"/>
      <x:c r="Z19" s="70"/>
    </x:row>
    <x:row r="20">
      <x:c r="A20" s="32" t="str"/>
      <x:c r="B20" s="32" t="str"/>
      <x:c r="C20" s="32" t="str"/>
      <x:c r="D20" s="32" t="str"/>
      <x:c r="E20" s="32" t="str"/>
      <x:c r="F20" s="32" t="str"/>
      <x:c r="G20" s="32" t="str"/>
      <x:c r="H20" s="32" t="str"/>
      <x:c r="I20" s="32" t="str"/>
      <x:c r="J20" s="32" t="str"/>
      <x:c r="K20" s="32" t="str"/>
      <x:c r="L20" s="32" t="str"/>
      <x:c r="M20" s="32" t="str"/>
      <x:c r="N20" s="32" t="str"/>
      <x:c r="O20" s="58" t="str"/>
      <x:c r="P20" s="32" t="str"/>
      <x:c r="Q20" s="32" t="str"/>
      <x:c r="R20" s="32" t="str"/>
      <x:c r="S20" s="32" t="str"/>
      <x:c r="T20" s="32" t="str"/>
      <x:c r="U20" s="32" t="str">
        <x:f>IF(A20="","",IF(AND(B20&lt;&gt;"",C20&lt;&gt;"",F20&lt;&gt;"",OR(G20="Yes",G20="No"),OR(G20="No",AND(G20="Yes",H20&lt;&gt;"")),IFERROR(AND(ISNUMBER(O20),O20&gt;=1,O20&lt;=2958465,MOD(O20,1)=0),FALSE),P20="Confirmed"),"PASS","FAIL"))</x:f>
      </x:c>
      <x:c r="V20" s="32" t="str">
        <x:f>IF(A20="","",IF(U20="PASS","Scope complete and confirmed","Complete decision/action, target segment, geography materiality, an integer evidence date from 1 to 2958465, confirmation, and geography when material"))</x:f>
      </x:c>
      <x:c r="W20" s="70"/>
      <x:c r="X20" s="70"/>
      <x:c r="Y20" s="70"/>
      <x:c r="Z20" s="70"/>
    </x:row>
    <x:row r="21">
      <x:c r="A21" s="32" t="str"/>
      <x:c r="B21" s="32" t="str"/>
      <x:c r="C21" s="32" t="str"/>
      <x:c r="D21" s="32" t="str"/>
      <x:c r="E21" s="32" t="str"/>
      <x:c r="F21" s="32" t="str"/>
      <x:c r="G21" s="32" t="str"/>
      <x:c r="H21" s="32" t="str"/>
      <x:c r="I21" s="32" t="str"/>
      <x:c r="J21" s="32" t="str"/>
      <x:c r="K21" s="32" t="str"/>
      <x:c r="L21" s="32" t="str"/>
      <x:c r="M21" s="32" t="str"/>
      <x:c r="N21" s="32" t="str"/>
      <x:c r="O21" s="58" t="str"/>
      <x:c r="P21" s="32" t="str"/>
      <x:c r="Q21" s="32" t="str"/>
      <x:c r="R21" s="32" t="str"/>
      <x:c r="S21" s="32" t="str"/>
      <x:c r="T21" s="32" t="str"/>
      <x:c r="U21" s="32" t="str">
        <x:f>IF(A21="","",IF(AND(B21&lt;&gt;"",C21&lt;&gt;"",F21&lt;&gt;"",OR(G21="Yes",G21="No"),OR(G21="No",AND(G21="Yes",H21&lt;&gt;"")),IFERROR(AND(ISNUMBER(O21),O21&gt;=1,O21&lt;=2958465,MOD(O21,1)=0),FALSE),P21="Confirmed"),"PASS","FAIL"))</x:f>
      </x:c>
      <x:c r="V21" s="32" t="str">
        <x:f>IF(A21="","",IF(U21="PASS","Scope complete and confirmed","Complete decision/action, target segment, geography materiality, an integer evidence date from 1 to 2958465, confirmation, and geography when material"))</x:f>
      </x:c>
      <x:c r="W21" s="70"/>
      <x:c r="X21" s="70"/>
      <x:c r="Y21" s="70"/>
      <x:c r="Z21" s="70"/>
    </x:row>
    <x:row r="22">
      <x:c r="A22" s="32" t="str"/>
      <x:c r="B22" s="32" t="str"/>
      <x:c r="C22" s="32" t="str"/>
      <x:c r="D22" s="32" t="str"/>
      <x:c r="E22" s="32" t="str"/>
      <x:c r="F22" s="32" t="str"/>
      <x:c r="G22" s="32" t="str"/>
      <x:c r="H22" s="32" t="str"/>
      <x:c r="I22" s="32" t="str"/>
      <x:c r="J22" s="32" t="str"/>
      <x:c r="K22" s="32" t="str"/>
      <x:c r="L22" s="32" t="str"/>
      <x:c r="M22" s="32" t="str"/>
      <x:c r="N22" s="32" t="str"/>
      <x:c r="O22" s="58" t="str"/>
      <x:c r="P22" s="32" t="str"/>
      <x:c r="Q22" s="32" t="str"/>
      <x:c r="R22" s="32" t="str"/>
      <x:c r="S22" s="32" t="str"/>
      <x:c r="T22" s="32" t="str"/>
      <x:c r="U22" s="32" t="str">
        <x:f>IF(A22="","",IF(AND(B22&lt;&gt;"",C22&lt;&gt;"",F22&lt;&gt;"",OR(G22="Yes",G22="No"),OR(G22="No",AND(G22="Yes",H22&lt;&gt;"")),IFERROR(AND(ISNUMBER(O22),O22&gt;=1,O22&lt;=2958465,MOD(O22,1)=0),FALSE),P22="Confirmed"),"PASS","FAIL"))</x:f>
      </x:c>
      <x:c r="V22" s="32" t="str">
        <x:f>IF(A22="","",IF(U22="PASS","Scope complete and confirmed","Complete decision/action, target segment, geography materiality, an integer evidence date from 1 to 2958465, confirmation, and geography when material"))</x:f>
      </x:c>
      <x:c r="W22" s="70"/>
      <x:c r="X22" s="70"/>
      <x:c r="Y22" s="70"/>
      <x:c r="Z22" s="70"/>
    </x:row>
    <x:row r="23">
      <x:c r="A23" s="32" t="str"/>
      <x:c r="B23" s="32" t="str"/>
      <x:c r="C23" s="32" t="str"/>
      <x:c r="D23" s="32" t="str"/>
      <x:c r="E23" s="32" t="str"/>
      <x:c r="F23" s="32" t="str"/>
      <x:c r="G23" s="32" t="str"/>
      <x:c r="H23" s="32" t="str"/>
      <x:c r="I23" s="32" t="str"/>
      <x:c r="J23" s="32" t="str"/>
      <x:c r="K23" s="32" t="str"/>
      <x:c r="L23" s="32" t="str"/>
      <x:c r="M23" s="32" t="str"/>
      <x:c r="N23" s="32" t="str"/>
      <x:c r="O23" s="58" t="str"/>
      <x:c r="P23" s="32" t="str"/>
      <x:c r="Q23" s="32" t="str"/>
      <x:c r="R23" s="32" t="str"/>
      <x:c r="S23" s="32" t="str"/>
      <x:c r="T23" s="32" t="str"/>
      <x:c r="U23" s="32" t="str">
        <x:f>IF(A23="","",IF(AND(B23&lt;&gt;"",C23&lt;&gt;"",F23&lt;&gt;"",OR(G23="Yes",G23="No"),OR(G23="No",AND(G23="Yes",H23&lt;&gt;"")),IFERROR(AND(ISNUMBER(O23),O23&gt;=1,O23&lt;=2958465,MOD(O23,1)=0),FALSE),P23="Confirmed"),"PASS","FAIL"))</x:f>
      </x:c>
      <x:c r="V23" s="32" t="str">
        <x:f>IF(A23="","",IF(U23="PASS","Scope complete and confirmed","Complete decision/action, target segment, geography materiality, an integer evidence date from 1 to 2958465, confirmation, and geography when material"))</x:f>
      </x:c>
      <x:c r="W23" s="70"/>
      <x:c r="X23" s="70"/>
      <x:c r="Y23" s="70"/>
      <x:c r="Z23" s="70"/>
    </x:row>
    <x:row r="24">
      <x:c r="A24" s="32" t="str"/>
      <x:c r="B24" s="32" t="str"/>
      <x:c r="C24" s="32" t="str"/>
      <x:c r="D24" s="32" t="str"/>
      <x:c r="E24" s="32" t="str"/>
      <x:c r="F24" s="32" t="str"/>
      <x:c r="G24" s="32" t="str"/>
      <x:c r="H24" s="32" t="str"/>
      <x:c r="I24" s="32" t="str"/>
      <x:c r="J24" s="32" t="str"/>
      <x:c r="K24" s="32" t="str"/>
      <x:c r="L24" s="32" t="str"/>
      <x:c r="M24" s="32" t="str"/>
      <x:c r="N24" s="32" t="str"/>
      <x:c r="O24" s="58" t="str"/>
      <x:c r="P24" s="32" t="str"/>
      <x:c r="Q24" s="32" t="str"/>
      <x:c r="R24" s="32" t="str"/>
      <x:c r="S24" s="32" t="str"/>
      <x:c r="T24" s="32" t="str"/>
      <x:c r="U24" s="32" t="str">
        <x:f>IF(A24="","",IF(AND(B24&lt;&gt;"",C24&lt;&gt;"",F24&lt;&gt;"",OR(G24="Yes",G24="No"),OR(G24="No",AND(G24="Yes",H24&lt;&gt;"")),IFERROR(AND(ISNUMBER(O24),O24&gt;=1,O24&lt;=2958465,MOD(O24,1)=0),FALSE),P24="Confirmed"),"PASS","FAIL"))</x:f>
      </x:c>
      <x:c r="V24" s="32" t="str">
        <x:f>IF(A24="","",IF(U24="PASS","Scope complete and confirmed","Complete decision/action, target segment, geography materiality, an integer evidence date from 1 to 2958465, confirmation, and geography when material"))</x:f>
      </x:c>
      <x:c r="W24" s="70"/>
      <x:c r="X24" s="70"/>
      <x:c r="Y24" s="70"/>
      <x:c r="Z24" s="70"/>
    </x:row>
    <x:row r="25">
      <x:c r="A25" s="32" t="str"/>
      <x:c r="B25" s="32" t="str"/>
      <x:c r="C25" s="32" t="str"/>
      <x:c r="D25" s="32" t="str"/>
      <x:c r="E25" s="32" t="str"/>
      <x:c r="F25" s="32" t="str"/>
      <x:c r="G25" s="32" t="str"/>
      <x:c r="H25" s="32" t="str"/>
      <x:c r="I25" s="32" t="str"/>
      <x:c r="J25" s="32" t="str"/>
      <x:c r="K25" s="32" t="str"/>
      <x:c r="L25" s="32" t="str"/>
      <x:c r="M25" s="32" t="str"/>
      <x:c r="N25" s="32" t="str"/>
      <x:c r="O25" s="58" t="str"/>
      <x:c r="P25" s="32" t="str"/>
      <x:c r="Q25" s="32" t="str"/>
      <x:c r="R25" s="32" t="str"/>
      <x:c r="S25" s="32" t="str"/>
      <x:c r="T25" s="32" t="str"/>
      <x:c r="U25" s="32" t="str">
        <x:f>IF(A25="","",IF(AND(B25&lt;&gt;"",C25&lt;&gt;"",F25&lt;&gt;"",OR(G25="Yes",G25="No"),OR(G25="No",AND(G25="Yes",H25&lt;&gt;"")),IFERROR(AND(ISNUMBER(O25),O25&gt;=1,O25&lt;=2958465,MOD(O25,1)=0),FALSE),P25="Confirmed"),"PASS","FAIL"))</x:f>
      </x:c>
      <x:c r="V25" s="32" t="str">
        <x:f>IF(A25="","",IF(U25="PASS","Scope complete and confirmed","Complete decision/action, target segment, geography materiality, an integer evidence date from 1 to 2958465, confirmation, and geography when material"))</x:f>
      </x:c>
      <x:c r="W25" s="70"/>
      <x:c r="X25" s="70"/>
      <x:c r="Y25" s="70"/>
      <x:c r="Z25" s="70"/>
    </x:row>
    <x:row r="26">
      <x:c r="A26" s="33" t="str"/>
      <x:c r="B26" s="33" t="str"/>
      <x:c r="C26" s="33" t="str"/>
      <x:c r="D26" s="33" t="str"/>
      <x:c r="E26" s="33" t="str"/>
      <x:c r="F26" s="33" t="str"/>
      <x:c r="G26" s="33" t="str"/>
      <x:c r="H26" s="33" t="str"/>
      <x:c r="I26" s="33" t="str"/>
      <x:c r="J26" s="33" t="str"/>
      <x:c r="K26" s="33" t="str"/>
      <x:c r="L26" s="33" t="str"/>
      <x:c r="M26" s="33" t="str"/>
      <x:c r="N26" s="33" t="str"/>
      <x:c r="O26" s="59" t="str"/>
      <x:c r="P26" s="33" t="str"/>
      <x:c r="Q26" s="33" t="str"/>
      <x:c r="R26" s="33" t="str"/>
      <x:c r="S26" s="33" t="str"/>
      <x:c r="T26" s="33" t="str"/>
      <x:c r="U26" s="33" t="str">
        <x:f>IF(A26="","",IF(AND(B26&lt;&gt;"",C26&lt;&gt;"",F26&lt;&gt;"",OR(G26="Yes",G26="No"),OR(G26="No",AND(G26="Yes",H26&lt;&gt;"")),IFERROR(AND(ISNUMBER(O26),O26&gt;=1,O26&lt;=2958465,MOD(O26,1)=0),FALSE),P26="Confirmed"),"PASS","FAIL"))</x:f>
      </x:c>
      <x:c r="V26" s="33" t="str">
        <x:f>IF(A26="","",IF(U26="PASS","Scope complete and confirmed","Complete decision/action, target segment, geography materiality, an integer evidence date from 1 to 2958465, confirmation, and geography when material"))</x:f>
      </x:c>
      <x:c r="W26" s="70"/>
      <x:c r="X26" s="70"/>
      <x:c r="Y26" s="70"/>
      <x:c r="Z26" s="70"/>
    </x:row>
    <x:row r="27">
      <x:c r="A27" s="70"/>
      <x:c r="B27" s="70"/>
      <x:c r="C27" s="70"/>
      <x:c r="D27" s="70"/>
      <x:c r="E27" s="70"/>
      <x:c r="F27" s="70"/>
      <x:c r="G27" s="70"/>
      <x:c r="H27" s="70"/>
      <x:c r="I27" s="70"/>
      <x:c r="J27" s="70"/>
      <x:c r="K27" s="70"/>
      <x:c r="L27" s="70"/>
      <x:c r="M27" s="70"/>
      <x:c r="N27" s="70"/>
      <x:c r="O27" s="70"/>
      <x:c r="P27" s="70"/>
      <x:c r="Q27" s="70"/>
      <x:c r="R27" s="70"/>
      <x:c r="S27" s="70"/>
      <x:c r="T27" s="70"/>
      <x:c r="U27" s="70"/>
      <x:c r="V27" s="70"/>
      <x:c r="W27" s="70"/>
      <x:c r="X27" s="70"/>
      <x:c r="Y27" s="70"/>
      <x:c r="Z27" s="70"/>
    </x:row>
    <x:row r="28">
      <x:c r="A28" s="70"/>
      <x:c r="B28" s="70"/>
      <x:c r="C28" s="70"/>
      <x:c r="D28" s="70"/>
      <x:c r="E28" s="70"/>
      <x:c r="F28" s="70"/>
      <x:c r="G28" s="70"/>
      <x:c r="H28" s="70"/>
      <x:c r="I28" s="70"/>
      <x:c r="J28" s="70"/>
      <x:c r="K28" s="70"/>
      <x:c r="L28" s="70"/>
      <x:c r="M28" s="70"/>
      <x:c r="N28" s="70"/>
      <x:c r="O28" s="70"/>
      <x:c r="P28" s="70"/>
      <x:c r="Q28" s="70"/>
      <x:c r="R28" s="70"/>
      <x:c r="S28" s="70"/>
      <x:c r="T28" s="70"/>
      <x:c r="U28" s="70"/>
      <x:c r="V28" s="70"/>
      <x:c r="W28" s="70"/>
      <x:c r="X28" s="70"/>
      <x:c r="Y28" s="70"/>
      <x:c r="Z28" s="70"/>
    </x:row>
    <x:row r="29">
      <x:c r="A29" s="70"/>
      <x:c r="B29" s="70"/>
      <x:c r="C29" s="70"/>
      <x:c r="D29" s="70"/>
      <x:c r="E29" s="70"/>
      <x:c r="F29" s="70"/>
      <x:c r="G29" s="70"/>
      <x:c r="H29" s="70"/>
      <x:c r="I29" s="70"/>
      <x:c r="J29" s="70"/>
      <x:c r="K29" s="70"/>
      <x:c r="L29" s="70"/>
      <x:c r="M29" s="70"/>
      <x:c r="N29" s="70"/>
      <x:c r="O29" s="70"/>
      <x:c r="P29" s="70"/>
      <x:c r="Q29" s="70"/>
      <x:c r="R29" s="70"/>
      <x:c r="S29" s="70"/>
      <x:c r="T29" s="70"/>
      <x:c r="U29" s="70"/>
      <x:c r="V29" s="70"/>
      <x:c r="W29" s="70"/>
      <x:c r="X29" s="70"/>
      <x:c r="Y29" s="70"/>
      <x:c r="Z29" s="70"/>
    </x:row>
    <x:row r="30">
      <x:c r="A30" s="70"/>
      <x:c r="B30" s="70"/>
      <x:c r="C30" s="70"/>
      <x:c r="D30" s="70"/>
      <x:c r="E30" s="70"/>
      <x:c r="F30" s="70"/>
      <x:c r="G30" s="70"/>
      <x:c r="H30" s="70"/>
      <x:c r="I30" s="70"/>
      <x:c r="J30" s="70"/>
      <x:c r="K30" s="70"/>
      <x:c r="L30" s="70"/>
      <x:c r="M30" s="70"/>
      <x:c r="N30" s="70"/>
      <x:c r="O30" s="70"/>
      <x:c r="P30" s="70"/>
      <x:c r="Q30" s="70"/>
      <x:c r="R30" s="70"/>
      <x:c r="S30" s="70"/>
      <x:c r="T30" s="70"/>
      <x:c r="U30" s="70"/>
      <x:c r="V30" s="70"/>
      <x:c r="W30" s="70"/>
      <x:c r="X30" s="70"/>
      <x:c r="Y30" s="70"/>
      <x:c r="Z30" s="70"/>
    </x:row>
    <x:row r="31">
      <x:c r="A31" s="70"/>
      <x:c r="B31" s="70"/>
      <x:c r="C31" s="70"/>
      <x:c r="D31" s="70"/>
      <x:c r="E31" s="70"/>
      <x:c r="F31" s="70"/>
      <x:c r="G31" s="70"/>
      <x:c r="H31" s="70"/>
      <x:c r="I31" s="70"/>
      <x:c r="J31" s="70"/>
      <x:c r="K31" s="70"/>
      <x:c r="L31" s="70"/>
      <x:c r="M31" s="70"/>
      <x:c r="N31" s="70"/>
      <x:c r="O31" s="70"/>
      <x:c r="P31" s="70"/>
      <x:c r="Q31" s="70"/>
      <x:c r="R31" s="70"/>
      <x:c r="S31" s="70"/>
      <x:c r="T31" s="70"/>
      <x:c r="U31" s="70"/>
      <x:c r="V31" s="70"/>
      <x:c r="W31" s="70"/>
      <x:c r="X31" s="70"/>
      <x:c r="Y31" s="70"/>
      <x:c r="Z31" s="70"/>
    </x:row>
    <x:row r="32">
      <x:c r="A32" s="70"/>
      <x:c r="B32" s="70"/>
      <x:c r="C32" s="70"/>
      <x:c r="D32" s="70"/>
      <x:c r="E32" s="70"/>
      <x:c r="F32" s="70"/>
      <x:c r="G32" s="70"/>
      <x:c r="H32" s="70"/>
      <x:c r="I32" s="70"/>
      <x:c r="J32" s="70"/>
      <x:c r="K32" s="70"/>
      <x:c r="L32" s="70"/>
      <x:c r="M32" s="70"/>
      <x:c r="N32" s="70"/>
      <x:c r="O32" s="70"/>
      <x:c r="P32" s="70"/>
      <x:c r="Q32" s="70"/>
      <x:c r="R32" s="70"/>
      <x:c r="S32" s="70"/>
      <x:c r="T32" s="70"/>
      <x:c r="U32" s="70"/>
      <x:c r="V32" s="70"/>
      <x:c r="W32" s="70"/>
      <x:c r="X32" s="70"/>
      <x:c r="Y32" s="70"/>
      <x:c r="Z32" s="70"/>
    </x:row>
    <x:row r="33">
      <x:c r="A33" s="70"/>
      <x:c r="B33" s="70"/>
      <x:c r="C33" s="70"/>
      <x:c r="D33" s="70"/>
      <x:c r="E33" s="70"/>
      <x:c r="F33" s="70"/>
      <x:c r="G33" s="70"/>
      <x:c r="H33" s="70"/>
      <x:c r="I33" s="70"/>
      <x:c r="J33" s="70"/>
      <x:c r="K33" s="70"/>
      <x:c r="L33" s="70"/>
      <x:c r="M33" s="70"/>
      <x:c r="N33" s="70"/>
      <x:c r="O33" s="70"/>
      <x:c r="P33" s="70"/>
      <x:c r="Q33" s="70"/>
      <x:c r="R33" s="70"/>
      <x:c r="S33" s="70"/>
      <x:c r="T33" s="70"/>
      <x:c r="U33" s="70"/>
      <x:c r="V33" s="70"/>
      <x:c r="W33" s="70"/>
      <x:c r="X33" s="70"/>
      <x:c r="Y33" s="70"/>
      <x:c r="Z33" s="70"/>
    </x:row>
    <x:row r="34">
      <x:c r="A34" s="70"/>
      <x:c r="B34" s="70"/>
      <x:c r="C34" s="70"/>
      <x:c r="D34" s="70"/>
      <x:c r="E34" s="70"/>
      <x:c r="F34" s="70"/>
      <x:c r="G34" s="70"/>
      <x:c r="H34" s="70"/>
      <x:c r="I34" s="70"/>
      <x:c r="J34" s="70"/>
      <x:c r="K34" s="70"/>
      <x:c r="L34" s="70"/>
      <x:c r="M34" s="70"/>
      <x:c r="N34" s="70"/>
      <x:c r="O34" s="70"/>
      <x:c r="P34" s="70"/>
      <x:c r="Q34" s="70"/>
      <x:c r="R34" s="70"/>
      <x:c r="S34" s="70"/>
      <x:c r="T34" s="70"/>
      <x:c r="U34" s="70"/>
      <x:c r="V34" s="70"/>
      <x:c r="W34" s="70"/>
      <x:c r="X34" s="70"/>
      <x:c r="Y34" s="70"/>
      <x:c r="Z34" s="70"/>
    </x:row>
    <x:row r="35">
      <x:c r="A35" s="70"/>
      <x:c r="B35" s="70"/>
      <x:c r="C35" s="70"/>
      <x:c r="D35" s="70"/>
      <x:c r="E35" s="70"/>
      <x:c r="F35" s="70"/>
      <x:c r="G35" s="70"/>
      <x:c r="H35" s="70"/>
      <x:c r="I35" s="70"/>
      <x:c r="J35" s="70"/>
      <x:c r="K35" s="70"/>
      <x:c r="L35" s="70"/>
      <x:c r="M35" s="70"/>
      <x:c r="N35" s="70"/>
      <x:c r="O35" s="70"/>
      <x:c r="P35" s="70"/>
      <x:c r="Q35" s="70"/>
      <x:c r="R35" s="70"/>
      <x:c r="S35" s="70"/>
      <x:c r="T35" s="70"/>
      <x:c r="U35" s="70"/>
      <x:c r="V35" s="70"/>
      <x:c r="W35" s="70"/>
      <x:c r="X35" s="70"/>
      <x:c r="Y35" s="70"/>
      <x:c r="Z35" s="70"/>
    </x:row>
    <x:row r="36">
      <x:c r="A36" s="70"/>
      <x:c r="B36" s="70"/>
      <x:c r="C36" s="70"/>
      <x:c r="D36" s="70"/>
      <x:c r="E36" s="70"/>
      <x:c r="F36" s="70"/>
      <x:c r="G36" s="70"/>
      <x:c r="H36" s="70"/>
      <x:c r="I36" s="70"/>
      <x:c r="J36" s="70"/>
      <x:c r="K36" s="70"/>
      <x:c r="L36" s="70"/>
      <x:c r="M36" s="70"/>
      <x:c r="N36" s="70"/>
      <x:c r="O36" s="70"/>
      <x:c r="P36" s="70"/>
      <x:c r="Q36" s="70"/>
      <x:c r="R36" s="70"/>
      <x:c r="S36" s="70"/>
      <x:c r="T36" s="70"/>
      <x:c r="U36" s="70"/>
      <x:c r="V36" s="70"/>
      <x:c r="W36" s="70"/>
      <x:c r="X36" s="70"/>
      <x:c r="Y36" s="70"/>
      <x:c r="Z36" s="70"/>
    </x:row>
    <x:row r="37">
      <x:c r="A37" s="70"/>
      <x:c r="B37" s="70"/>
      <x:c r="C37" s="70"/>
      <x:c r="D37" s="70"/>
      <x:c r="E37" s="70"/>
      <x:c r="F37" s="70"/>
      <x:c r="G37" s="70"/>
      <x:c r="H37" s="70"/>
      <x:c r="I37" s="70"/>
      <x:c r="J37" s="70"/>
      <x:c r="K37" s="70"/>
      <x:c r="L37" s="70"/>
      <x:c r="M37" s="70"/>
      <x:c r="N37" s="70"/>
      <x:c r="O37" s="70"/>
      <x:c r="P37" s="70"/>
      <x:c r="Q37" s="70"/>
      <x:c r="R37" s="70"/>
      <x:c r="S37" s="70"/>
      <x:c r="T37" s="70"/>
      <x:c r="U37" s="70"/>
      <x:c r="V37" s="70"/>
      <x:c r="W37" s="70"/>
      <x:c r="X37" s="70"/>
      <x:c r="Y37" s="70"/>
      <x:c r="Z37" s="70"/>
    </x:row>
    <x:row r="38">
      <x:c r="A38" s="70"/>
      <x:c r="B38" s="70"/>
      <x:c r="C38" s="70"/>
      <x:c r="D38" s="70"/>
      <x:c r="E38" s="70"/>
      <x:c r="F38" s="70"/>
      <x:c r="G38" s="70"/>
      <x:c r="H38" s="70"/>
      <x:c r="I38" s="70"/>
      <x:c r="J38" s="70"/>
      <x:c r="K38" s="70"/>
      <x:c r="L38" s="70"/>
      <x:c r="M38" s="70"/>
      <x:c r="N38" s="70"/>
      <x:c r="O38" s="70"/>
      <x:c r="P38" s="70"/>
      <x:c r="Q38" s="70"/>
      <x:c r="R38" s="70"/>
      <x:c r="S38" s="70"/>
      <x:c r="T38" s="70"/>
      <x:c r="U38" s="70"/>
      <x:c r="V38" s="70"/>
      <x:c r="W38" s="70"/>
      <x:c r="X38" s="70"/>
      <x:c r="Y38" s="70"/>
      <x:c r="Z38" s="70"/>
    </x:row>
    <x:row r="39">
      <x:c r="A39" s="70"/>
      <x:c r="B39" s="70"/>
      <x:c r="C39" s="70"/>
      <x:c r="D39" s="70"/>
      <x:c r="E39" s="70"/>
      <x:c r="F39" s="70"/>
      <x:c r="G39" s="70"/>
      <x:c r="H39" s="70"/>
      <x:c r="I39" s="70"/>
      <x:c r="J39" s="70"/>
      <x:c r="K39" s="70"/>
      <x:c r="L39" s="70"/>
      <x:c r="M39" s="70"/>
      <x:c r="N39" s="70"/>
      <x:c r="O39" s="70"/>
      <x:c r="P39" s="70"/>
      <x:c r="Q39" s="70"/>
      <x:c r="R39" s="70"/>
      <x:c r="S39" s="70"/>
      <x:c r="T39" s="70"/>
      <x:c r="U39" s="70"/>
      <x:c r="V39" s="70"/>
      <x:c r="W39" s="70"/>
      <x:c r="X39" s="70"/>
      <x:c r="Y39" s="70"/>
      <x:c r="Z39" s="70"/>
    </x:row>
    <x:row r="40">
      <x:c r="A40" s="70"/>
      <x:c r="B40" s="70"/>
      <x:c r="C40" s="70"/>
      <x:c r="D40" s="70"/>
      <x:c r="E40" s="70"/>
      <x:c r="F40" s="70"/>
      <x:c r="G40" s="70"/>
      <x:c r="H40" s="70"/>
      <x:c r="I40" s="70"/>
      <x:c r="J40" s="70"/>
      <x:c r="K40" s="70"/>
      <x:c r="L40" s="70"/>
      <x:c r="M40" s="70"/>
      <x:c r="N40" s="70"/>
      <x:c r="O40" s="70"/>
      <x:c r="P40" s="70"/>
      <x:c r="Q40" s="70"/>
      <x:c r="R40" s="70"/>
      <x:c r="S40" s="70"/>
      <x:c r="T40" s="70"/>
      <x:c r="U40" s="70"/>
      <x:c r="V40" s="70"/>
      <x:c r="W40" s="70"/>
      <x:c r="X40" s="70"/>
      <x:c r="Y40" s="70"/>
      <x:c r="Z40" s="70"/>
    </x:row>
    <x:row r="41">
      <x:c r="A41" s="70"/>
      <x:c r="B41" s="70"/>
      <x:c r="C41" s="70"/>
      <x:c r="D41" s="70"/>
      <x:c r="E41" s="70"/>
      <x:c r="F41" s="70"/>
      <x:c r="G41" s="70"/>
      <x:c r="H41" s="70"/>
      <x:c r="I41" s="70"/>
      <x:c r="J41" s="70"/>
      <x:c r="K41" s="70"/>
      <x:c r="L41" s="70"/>
      <x:c r="M41" s="70"/>
      <x:c r="N41" s="70"/>
      <x:c r="O41" s="70"/>
      <x:c r="P41" s="70"/>
      <x:c r="Q41" s="70"/>
      <x:c r="R41" s="70"/>
      <x:c r="S41" s="70"/>
      <x:c r="T41" s="70"/>
      <x:c r="U41" s="70"/>
      <x:c r="V41" s="70"/>
      <x:c r="W41" s="70"/>
      <x:c r="X41" s="70"/>
      <x:c r="Y41" s="70"/>
      <x:c r="Z41" s="70"/>
    </x:row>
    <x:row r="42">
      <x:c r="A42" s="70"/>
      <x:c r="B42" s="70"/>
      <x:c r="C42" s="70"/>
      <x:c r="D42" s="70"/>
      <x:c r="E42" s="70"/>
      <x:c r="F42" s="70"/>
      <x:c r="G42" s="70"/>
      <x:c r="H42" s="70"/>
      <x:c r="I42" s="70"/>
      <x:c r="J42" s="70"/>
      <x:c r="K42" s="70"/>
      <x:c r="L42" s="70"/>
      <x:c r="M42" s="70"/>
      <x:c r="N42" s="70"/>
      <x:c r="O42" s="70"/>
      <x:c r="P42" s="70"/>
      <x:c r="Q42" s="70"/>
      <x:c r="R42" s="70"/>
      <x:c r="S42" s="70"/>
      <x:c r="T42" s="70"/>
      <x:c r="U42" s="70"/>
      <x:c r="V42" s="70"/>
      <x:c r="W42" s="70"/>
      <x:c r="X42" s="70"/>
      <x:c r="Y42" s="70"/>
      <x:c r="Z42" s="70"/>
    </x:row>
    <x:row r="43">
      <x:c r="A43" s="70"/>
      <x:c r="B43" s="70"/>
      <x:c r="C43" s="70"/>
      <x:c r="D43" s="70"/>
      <x:c r="E43" s="70"/>
      <x:c r="F43" s="70"/>
      <x:c r="G43" s="70"/>
      <x:c r="H43" s="70"/>
      <x:c r="I43" s="70"/>
      <x:c r="J43" s="70"/>
      <x:c r="K43" s="70"/>
      <x:c r="L43" s="70"/>
      <x:c r="M43" s="70"/>
      <x:c r="N43" s="70"/>
      <x:c r="O43" s="70"/>
      <x:c r="P43" s="70"/>
      <x:c r="Q43" s="70"/>
      <x:c r="R43" s="70"/>
      <x:c r="S43" s="70"/>
      <x:c r="T43" s="70"/>
      <x:c r="U43" s="70"/>
      <x:c r="V43" s="70"/>
      <x:c r="W43" s="70"/>
      <x:c r="X43" s="70"/>
      <x:c r="Y43" s="70"/>
      <x:c r="Z43" s="70"/>
    </x:row>
    <x:row r="44">
      <x:c r="A44" s="70"/>
      <x:c r="B44" s="70"/>
      <x:c r="C44" s="70"/>
      <x:c r="D44" s="70"/>
      <x:c r="E44" s="70"/>
      <x:c r="F44" s="70"/>
      <x:c r="G44" s="70"/>
      <x:c r="H44" s="70"/>
      <x:c r="I44" s="70"/>
      <x:c r="J44" s="70"/>
      <x:c r="K44" s="70"/>
      <x:c r="L44" s="70"/>
      <x:c r="M44" s="70"/>
      <x:c r="N44" s="70"/>
      <x:c r="O44" s="70"/>
      <x:c r="P44" s="70"/>
      <x:c r="Q44" s="70"/>
      <x:c r="R44" s="70"/>
      <x:c r="S44" s="70"/>
      <x:c r="T44" s="70"/>
      <x:c r="U44" s="70"/>
      <x:c r="V44" s="70"/>
      <x:c r="W44" s="70"/>
      <x:c r="X44" s="70"/>
      <x:c r="Y44" s="70"/>
      <x:c r="Z44" s="70"/>
    </x:row>
    <x:row r="45">
      <x:c r="A45" s="70"/>
      <x:c r="B45" s="70"/>
      <x:c r="C45" s="70"/>
      <x:c r="D45" s="70"/>
      <x:c r="E45" s="70"/>
      <x:c r="F45" s="70"/>
      <x:c r="G45" s="70"/>
      <x:c r="H45" s="70"/>
      <x:c r="I45" s="70"/>
      <x:c r="J45" s="70"/>
      <x:c r="K45" s="70"/>
      <x:c r="L45" s="70"/>
      <x:c r="M45" s="70"/>
      <x:c r="N45" s="70"/>
      <x:c r="O45" s="70"/>
      <x:c r="P45" s="70"/>
      <x:c r="Q45" s="70"/>
      <x:c r="R45" s="70"/>
      <x:c r="S45" s="70"/>
      <x:c r="T45" s="70"/>
      <x:c r="U45" s="70"/>
      <x:c r="V45" s="70"/>
      <x:c r="W45" s="70"/>
      <x:c r="X45" s="70"/>
      <x:c r="Y45" s="70"/>
      <x:c r="Z45" s="70"/>
    </x:row>
    <x:row r="46">
      <x:c r="A46" s="70"/>
      <x:c r="B46" s="70"/>
      <x:c r="C46" s="70"/>
      <x:c r="D46" s="70"/>
      <x:c r="E46" s="70"/>
      <x:c r="F46" s="70"/>
      <x:c r="G46" s="70"/>
      <x:c r="H46" s="70"/>
      <x:c r="I46" s="70"/>
      <x:c r="J46" s="70"/>
      <x:c r="K46" s="70"/>
      <x:c r="L46" s="70"/>
      <x:c r="M46" s="70"/>
      <x:c r="N46" s="70"/>
      <x:c r="O46" s="70"/>
      <x:c r="P46" s="70"/>
      <x:c r="Q46" s="70"/>
      <x:c r="R46" s="70"/>
      <x:c r="S46" s="70"/>
      <x:c r="T46" s="70"/>
      <x:c r="U46" s="70"/>
      <x:c r="V46" s="70"/>
      <x:c r="W46" s="70"/>
      <x:c r="X46" s="70"/>
      <x:c r="Y46" s="70"/>
      <x:c r="Z46" s="70"/>
    </x:row>
    <x:row r="47">
      <x:c r="A47" s="70"/>
      <x:c r="B47" s="70"/>
      <x:c r="C47" s="70"/>
      <x:c r="D47" s="70"/>
      <x:c r="E47" s="70"/>
      <x:c r="F47" s="70"/>
      <x:c r="G47" s="70"/>
      <x:c r="H47" s="70"/>
      <x:c r="I47" s="70"/>
      <x:c r="J47" s="70"/>
      <x:c r="K47" s="70"/>
      <x:c r="L47" s="70"/>
      <x:c r="M47" s="70"/>
      <x:c r="N47" s="70"/>
      <x:c r="O47" s="70"/>
      <x:c r="P47" s="70"/>
      <x:c r="Q47" s="70"/>
      <x:c r="R47" s="70"/>
      <x:c r="S47" s="70"/>
      <x:c r="T47" s="70"/>
      <x:c r="U47" s="70"/>
      <x:c r="V47" s="70"/>
      <x:c r="W47" s="70"/>
      <x:c r="X47" s="70"/>
      <x:c r="Y47" s="70"/>
      <x:c r="Z47" s="70"/>
    </x:row>
    <x:row r="48">
      <x:c r="A48" s="70"/>
      <x:c r="B48" s="70"/>
      <x:c r="C48" s="70"/>
      <x:c r="D48" s="70"/>
      <x:c r="E48" s="70"/>
      <x:c r="F48" s="70"/>
      <x:c r="G48" s="70"/>
      <x:c r="H48" s="70"/>
      <x:c r="I48" s="70"/>
      <x:c r="J48" s="70"/>
      <x:c r="K48" s="70"/>
      <x:c r="L48" s="70"/>
      <x:c r="M48" s="70"/>
      <x:c r="N48" s="70"/>
      <x:c r="O48" s="70"/>
      <x:c r="P48" s="70"/>
      <x:c r="Q48" s="70"/>
      <x:c r="R48" s="70"/>
      <x:c r="S48" s="70"/>
      <x:c r="T48" s="70"/>
      <x:c r="U48" s="70"/>
      <x:c r="V48" s="70"/>
      <x:c r="W48" s="70"/>
      <x:c r="X48" s="70"/>
      <x:c r="Y48" s="70"/>
      <x:c r="Z48" s="70"/>
    </x:row>
    <x:row r="49">
      <x:c r="A49" s="70"/>
      <x:c r="B49" s="70"/>
      <x:c r="C49" s="70"/>
      <x:c r="D49" s="70"/>
      <x:c r="E49" s="70"/>
      <x:c r="F49" s="70"/>
      <x:c r="G49" s="70"/>
      <x:c r="H49" s="70"/>
      <x:c r="I49" s="70"/>
      <x:c r="J49" s="70"/>
      <x:c r="K49" s="70"/>
      <x:c r="L49" s="70"/>
      <x:c r="M49" s="70"/>
      <x:c r="N49" s="70"/>
      <x:c r="O49" s="70"/>
      <x:c r="P49" s="70"/>
      <x:c r="Q49" s="70"/>
      <x:c r="R49" s="70"/>
      <x:c r="S49" s="70"/>
      <x:c r="T49" s="70"/>
      <x:c r="U49" s="70"/>
      <x:c r="V49" s="70"/>
      <x:c r="W49" s="70"/>
      <x:c r="X49" s="70"/>
      <x:c r="Y49" s="70"/>
      <x:c r="Z49" s="70"/>
    </x:row>
    <x:row r="50">
      <x:c r="A50" s="70"/>
      <x:c r="B50" s="70"/>
      <x:c r="C50" s="70"/>
      <x:c r="D50" s="70"/>
      <x:c r="E50" s="70"/>
      <x:c r="F50" s="70"/>
      <x:c r="G50" s="70"/>
      <x:c r="H50" s="70"/>
      <x:c r="I50" s="70"/>
      <x:c r="J50" s="70"/>
      <x:c r="K50" s="70"/>
      <x:c r="L50" s="70"/>
      <x:c r="M50" s="70"/>
      <x:c r="N50" s="70"/>
      <x:c r="O50" s="70"/>
      <x:c r="P50" s="70"/>
      <x:c r="Q50" s="70"/>
      <x:c r="R50" s="70"/>
      <x:c r="S50" s="70"/>
      <x:c r="T50" s="70"/>
      <x:c r="U50" s="70"/>
      <x:c r="V50" s="70"/>
      <x:c r="W50" s="70"/>
      <x:c r="X50" s="70"/>
      <x:c r="Y50" s="70"/>
      <x:c r="Z50" s="70"/>
    </x:row>
    <x:row r="51">
      <x:c r="A51" s="70"/>
      <x:c r="B51" s="70"/>
      <x:c r="C51" s="70"/>
      <x:c r="D51" s="70"/>
      <x:c r="E51" s="70"/>
      <x:c r="F51" s="70"/>
      <x:c r="G51" s="70"/>
      <x:c r="H51" s="70"/>
      <x:c r="I51" s="70"/>
      <x:c r="J51" s="70"/>
      <x:c r="K51" s="70"/>
      <x:c r="L51" s="70"/>
      <x:c r="M51" s="70"/>
      <x:c r="N51" s="70"/>
      <x:c r="O51" s="70"/>
      <x:c r="P51" s="70"/>
      <x:c r="Q51" s="70"/>
      <x:c r="R51" s="70"/>
      <x:c r="S51" s="70"/>
      <x:c r="T51" s="70"/>
      <x:c r="U51" s="70"/>
      <x:c r="V51" s="70"/>
      <x:c r="W51" s="70"/>
      <x:c r="X51" s="70"/>
      <x:c r="Y51" s="70"/>
      <x:c r="Z51" s="70"/>
    </x:row>
    <x:row r="52">
      <x:c r="A52" s="70"/>
      <x:c r="B52" s="70"/>
      <x:c r="C52" s="70"/>
      <x:c r="D52" s="70"/>
      <x:c r="E52" s="70"/>
      <x:c r="F52" s="70"/>
      <x:c r="G52" s="70"/>
      <x:c r="H52" s="70"/>
      <x:c r="I52" s="70"/>
      <x:c r="J52" s="70"/>
      <x:c r="K52" s="70"/>
      <x:c r="L52" s="70"/>
      <x:c r="M52" s="70"/>
      <x:c r="N52" s="70"/>
      <x:c r="O52" s="70"/>
      <x:c r="P52" s="70"/>
      <x:c r="Q52" s="70"/>
      <x:c r="R52" s="70"/>
      <x:c r="S52" s="70"/>
      <x:c r="T52" s="70"/>
      <x:c r="U52" s="70"/>
      <x:c r="V52" s="70"/>
      <x:c r="W52" s="70"/>
      <x:c r="X52" s="70"/>
      <x:c r="Y52" s="70"/>
      <x:c r="Z52" s="70"/>
    </x:row>
    <x:row r="53">
      <x:c r="A53" s="70"/>
      <x:c r="B53" s="70"/>
      <x:c r="C53" s="70"/>
      <x:c r="D53" s="70"/>
      <x:c r="E53" s="70"/>
      <x:c r="F53" s="70"/>
      <x:c r="G53" s="70"/>
      <x:c r="H53" s="70"/>
      <x:c r="I53" s="70"/>
      <x:c r="J53" s="70"/>
      <x:c r="K53" s="70"/>
      <x:c r="L53" s="70"/>
      <x:c r="M53" s="70"/>
      <x:c r="N53" s="70"/>
      <x:c r="O53" s="70"/>
      <x:c r="P53" s="70"/>
      <x:c r="Q53" s="70"/>
      <x:c r="R53" s="70"/>
      <x:c r="S53" s="70"/>
      <x:c r="T53" s="70"/>
      <x:c r="U53" s="70"/>
      <x:c r="V53" s="70"/>
      <x:c r="W53" s="70"/>
      <x:c r="X53" s="70"/>
      <x:c r="Y53" s="70"/>
      <x:c r="Z53" s="70"/>
    </x:row>
    <x:row r="54">
      <x:c r="A54" s="70"/>
      <x:c r="B54" s="70"/>
      <x:c r="C54" s="70"/>
      <x:c r="D54" s="70"/>
      <x:c r="E54" s="70"/>
      <x:c r="F54" s="70"/>
      <x:c r="G54" s="70"/>
      <x:c r="H54" s="70"/>
      <x:c r="I54" s="70"/>
      <x:c r="J54" s="70"/>
      <x:c r="K54" s="70"/>
      <x:c r="L54" s="70"/>
      <x:c r="M54" s="70"/>
      <x:c r="N54" s="70"/>
      <x:c r="O54" s="70"/>
      <x:c r="P54" s="70"/>
      <x:c r="Q54" s="70"/>
      <x:c r="R54" s="70"/>
      <x:c r="S54" s="70"/>
      <x:c r="T54" s="70"/>
      <x:c r="U54" s="70"/>
      <x:c r="V54" s="70"/>
      <x:c r="W54" s="70"/>
      <x:c r="X54" s="70"/>
      <x:c r="Y54" s="70"/>
      <x:c r="Z54" s="70"/>
    </x:row>
    <x:row r="55">
      <x:c r="A55" s="70"/>
      <x:c r="B55" s="70"/>
      <x:c r="C55" s="70"/>
      <x:c r="D55" s="70"/>
      <x:c r="E55" s="70"/>
      <x:c r="F55" s="70"/>
      <x:c r="G55" s="70"/>
      <x:c r="H55" s="70"/>
      <x:c r="I55" s="70"/>
      <x:c r="J55" s="70"/>
      <x:c r="K55" s="70"/>
      <x:c r="L55" s="70"/>
      <x:c r="M55" s="70"/>
      <x:c r="N55" s="70"/>
      <x:c r="O55" s="70"/>
      <x:c r="P55" s="70"/>
      <x:c r="Q55" s="70"/>
      <x:c r="R55" s="70"/>
      <x:c r="S55" s="70"/>
      <x:c r="T55" s="70"/>
      <x:c r="U55" s="70"/>
      <x:c r="V55" s="70"/>
      <x:c r="W55" s="70"/>
      <x:c r="X55" s="70"/>
      <x:c r="Y55" s="70"/>
      <x:c r="Z55" s="70"/>
    </x:row>
    <x:row r="56">
      <x:c r="A56" s="70"/>
      <x:c r="B56" s="70"/>
      <x:c r="C56" s="70"/>
      <x:c r="D56" s="70"/>
      <x:c r="E56" s="70"/>
      <x:c r="F56" s="70"/>
      <x:c r="G56" s="70"/>
      <x:c r="H56" s="70"/>
      <x:c r="I56" s="70"/>
      <x:c r="J56" s="70"/>
      <x:c r="K56" s="70"/>
      <x:c r="L56" s="70"/>
      <x:c r="M56" s="70"/>
      <x:c r="N56" s="70"/>
      <x:c r="O56" s="70"/>
      <x:c r="P56" s="70"/>
      <x:c r="Q56" s="70"/>
      <x:c r="R56" s="70"/>
      <x:c r="S56" s="70"/>
      <x:c r="T56" s="70"/>
      <x:c r="U56" s="70"/>
      <x:c r="V56" s="70"/>
      <x:c r="W56" s="70"/>
      <x:c r="X56" s="70"/>
      <x:c r="Y56" s="70"/>
      <x:c r="Z56" s="70"/>
    </x:row>
    <x:row r="57">
      <x:c r="A57" s="70"/>
      <x:c r="B57" s="70"/>
      <x:c r="C57" s="70"/>
      <x:c r="D57" s="70"/>
      <x:c r="E57" s="70"/>
      <x:c r="F57" s="70"/>
      <x:c r="G57" s="70"/>
      <x:c r="H57" s="70"/>
      <x:c r="I57" s="70"/>
      <x:c r="J57" s="70"/>
      <x:c r="K57" s="70"/>
      <x:c r="L57" s="70"/>
      <x:c r="M57" s="70"/>
      <x:c r="N57" s="70"/>
      <x:c r="O57" s="70"/>
      <x:c r="P57" s="70"/>
      <x:c r="Q57" s="70"/>
      <x:c r="R57" s="70"/>
      <x:c r="S57" s="70"/>
      <x:c r="T57" s="70"/>
      <x:c r="U57" s="70"/>
      <x:c r="V57" s="70"/>
      <x:c r="W57" s="70"/>
      <x:c r="X57" s="70"/>
      <x:c r="Y57" s="70"/>
      <x:c r="Z57" s="70"/>
    </x:row>
    <x:row r="58">
      <x:c r="A58" s="70"/>
      <x:c r="B58" s="70"/>
      <x:c r="C58" s="70"/>
      <x:c r="D58" s="70"/>
      <x:c r="E58" s="70"/>
      <x:c r="F58" s="70"/>
      <x:c r="G58" s="70"/>
      <x:c r="H58" s="70"/>
      <x:c r="I58" s="70"/>
      <x:c r="J58" s="70"/>
      <x:c r="K58" s="70"/>
      <x:c r="L58" s="70"/>
      <x:c r="M58" s="70"/>
      <x:c r="N58" s="70"/>
      <x:c r="O58" s="70"/>
      <x:c r="P58" s="70"/>
      <x:c r="Q58" s="70"/>
      <x:c r="R58" s="70"/>
      <x:c r="S58" s="70"/>
      <x:c r="T58" s="70"/>
      <x:c r="U58" s="70"/>
      <x:c r="V58" s="70"/>
      <x:c r="W58" s="70"/>
      <x:c r="X58" s="70"/>
      <x:c r="Y58" s="70"/>
      <x:c r="Z58" s="70"/>
    </x:row>
    <x:row r="59">
      <x:c r="A59" s="70"/>
      <x:c r="B59" s="70"/>
      <x:c r="C59" s="70"/>
      <x:c r="D59" s="70"/>
      <x:c r="E59" s="70"/>
      <x:c r="F59" s="70"/>
      <x:c r="G59" s="70"/>
      <x:c r="H59" s="70"/>
      <x:c r="I59" s="70"/>
      <x:c r="J59" s="70"/>
      <x:c r="K59" s="70"/>
      <x:c r="L59" s="70"/>
      <x:c r="M59" s="70"/>
      <x:c r="N59" s="70"/>
      <x:c r="O59" s="70"/>
      <x:c r="P59" s="70"/>
      <x:c r="Q59" s="70"/>
      <x:c r="R59" s="70"/>
      <x:c r="S59" s="70"/>
      <x:c r="T59" s="70"/>
      <x:c r="U59" s="70"/>
      <x:c r="V59" s="70"/>
      <x:c r="W59" s="70"/>
      <x:c r="X59" s="70"/>
      <x:c r="Y59" s="70"/>
      <x:c r="Z59" s="70"/>
    </x:row>
    <x:row r="60">
      <x:c r="A60" s="70"/>
      <x:c r="B60" s="70"/>
      <x:c r="C60" s="70"/>
      <x:c r="D60" s="70"/>
      <x:c r="E60" s="70"/>
      <x:c r="F60" s="70"/>
      <x:c r="G60" s="70"/>
      <x:c r="H60" s="70"/>
      <x:c r="I60" s="70"/>
      <x:c r="J60" s="70"/>
      <x:c r="K60" s="70"/>
      <x:c r="L60" s="70"/>
      <x:c r="M60" s="70"/>
      <x:c r="N60" s="70"/>
      <x:c r="O60" s="70"/>
      <x:c r="P60" s="70"/>
      <x:c r="Q60" s="70"/>
      <x:c r="R60" s="70"/>
      <x:c r="S60" s="70"/>
      <x:c r="T60" s="70"/>
      <x:c r="U60" s="70"/>
      <x:c r="V60" s="70"/>
      <x:c r="W60" s="70"/>
      <x:c r="X60" s="70"/>
      <x:c r="Y60" s="70"/>
      <x:c r="Z60" s="70"/>
    </x:row>
    <x:row r="61">
      <x:c r="A61" s="70"/>
      <x:c r="B61" s="70"/>
      <x:c r="C61" s="70"/>
      <x:c r="D61" s="70"/>
      <x:c r="E61" s="70"/>
      <x:c r="F61" s="70"/>
      <x:c r="G61" s="70"/>
      <x:c r="H61" s="70"/>
      <x:c r="I61" s="70"/>
      <x:c r="J61" s="70"/>
      <x:c r="K61" s="70"/>
      <x:c r="L61" s="70"/>
      <x:c r="M61" s="70"/>
      <x:c r="N61" s="70"/>
      <x:c r="O61" s="70"/>
      <x:c r="P61" s="70"/>
      <x:c r="Q61" s="70"/>
      <x:c r="R61" s="70"/>
      <x:c r="S61" s="70"/>
      <x:c r="T61" s="70"/>
      <x:c r="U61" s="70"/>
      <x:c r="V61" s="70"/>
      <x:c r="W61" s="70"/>
      <x:c r="X61" s="70"/>
      <x:c r="Y61" s="70"/>
      <x:c r="Z61" s="70"/>
    </x:row>
    <x:row r="62">
      <x:c r="A62" s="70"/>
      <x:c r="B62" s="70"/>
      <x:c r="C62" s="70"/>
      <x:c r="D62" s="70"/>
      <x:c r="E62" s="70"/>
      <x:c r="F62" s="70"/>
      <x:c r="G62" s="70"/>
      <x:c r="H62" s="70"/>
      <x:c r="I62" s="70"/>
      <x:c r="J62" s="70"/>
      <x:c r="K62" s="70"/>
      <x:c r="L62" s="70"/>
      <x:c r="M62" s="70"/>
      <x:c r="N62" s="70"/>
      <x:c r="O62" s="70"/>
      <x:c r="P62" s="70"/>
      <x:c r="Q62" s="70"/>
      <x:c r="R62" s="70"/>
      <x:c r="S62" s="70"/>
      <x:c r="T62" s="70"/>
      <x:c r="U62" s="70"/>
      <x:c r="V62" s="70"/>
      <x:c r="W62" s="70"/>
      <x:c r="X62" s="70"/>
      <x:c r="Y62" s="70"/>
      <x:c r="Z62" s="70"/>
    </x:row>
    <x:row r="63">
      <x:c r="A63" s="70"/>
      <x:c r="B63" s="70"/>
      <x:c r="C63" s="70"/>
      <x:c r="D63" s="70"/>
      <x:c r="E63" s="70"/>
      <x:c r="F63" s="70"/>
      <x:c r="G63" s="70"/>
      <x:c r="H63" s="70"/>
      <x:c r="I63" s="70"/>
      <x:c r="J63" s="70"/>
      <x:c r="K63" s="70"/>
      <x:c r="L63" s="70"/>
      <x:c r="M63" s="70"/>
      <x:c r="N63" s="70"/>
      <x:c r="O63" s="70"/>
      <x:c r="P63" s="70"/>
      <x:c r="Q63" s="70"/>
      <x:c r="R63" s="70"/>
      <x:c r="S63" s="70"/>
      <x:c r="T63" s="70"/>
      <x:c r="U63" s="70"/>
      <x:c r="V63" s="70"/>
      <x:c r="W63" s="70"/>
      <x:c r="X63" s="70"/>
      <x:c r="Y63" s="70"/>
      <x:c r="Z63" s="70"/>
    </x:row>
    <x:row r="64">
      <x:c r="A64" s="70"/>
      <x:c r="B64" s="70"/>
      <x:c r="C64" s="70"/>
      <x:c r="D64" s="70"/>
      <x:c r="E64" s="70"/>
      <x:c r="F64" s="70"/>
      <x:c r="G64" s="70"/>
      <x:c r="H64" s="70"/>
      <x:c r="I64" s="70"/>
      <x:c r="J64" s="70"/>
      <x:c r="K64" s="70"/>
      <x:c r="L64" s="70"/>
      <x:c r="M64" s="70"/>
      <x:c r="N64" s="70"/>
      <x:c r="O64" s="70"/>
      <x:c r="P64" s="70"/>
      <x:c r="Q64" s="70"/>
      <x:c r="R64" s="70"/>
      <x:c r="S64" s="70"/>
      <x:c r="T64" s="70"/>
      <x:c r="U64" s="70"/>
      <x:c r="V64" s="70"/>
      <x:c r="W64" s="70"/>
      <x:c r="X64" s="70"/>
      <x:c r="Y64" s="70"/>
      <x:c r="Z64" s="70"/>
    </x:row>
    <x:row r="65">
      <x:c r="A65" s="70"/>
      <x:c r="B65" s="70"/>
      <x:c r="C65" s="70"/>
      <x:c r="D65" s="70"/>
      <x:c r="E65" s="70"/>
      <x:c r="F65" s="70"/>
      <x:c r="G65" s="70"/>
      <x:c r="H65" s="70"/>
      <x:c r="I65" s="70"/>
      <x:c r="J65" s="70"/>
      <x:c r="K65" s="70"/>
      <x:c r="L65" s="70"/>
      <x:c r="M65" s="70"/>
      <x:c r="N65" s="70"/>
      <x:c r="O65" s="70"/>
      <x:c r="P65" s="70"/>
      <x:c r="Q65" s="70"/>
      <x:c r="R65" s="70"/>
      <x:c r="S65" s="70"/>
      <x:c r="T65" s="70"/>
      <x:c r="U65" s="70"/>
      <x:c r="V65" s="70"/>
      <x:c r="W65" s="70"/>
      <x:c r="X65" s="70"/>
      <x:c r="Y65" s="70"/>
      <x:c r="Z65" s="70"/>
    </x:row>
    <x:row r="66">
      <x:c r="A66" s="70"/>
      <x:c r="B66" s="70"/>
      <x:c r="C66" s="70"/>
      <x:c r="D66" s="70"/>
      <x:c r="E66" s="70"/>
      <x:c r="F66" s="70"/>
      <x:c r="G66" s="70"/>
      <x:c r="H66" s="70"/>
      <x:c r="I66" s="70"/>
      <x:c r="J66" s="70"/>
      <x:c r="K66" s="70"/>
      <x:c r="L66" s="70"/>
      <x:c r="M66" s="70"/>
      <x:c r="N66" s="70"/>
      <x:c r="O66" s="70"/>
      <x:c r="P66" s="70"/>
      <x:c r="Q66" s="70"/>
      <x:c r="R66" s="70"/>
      <x:c r="S66" s="70"/>
      <x:c r="T66" s="70"/>
      <x:c r="U66" s="70"/>
      <x:c r="V66" s="70"/>
      <x:c r="W66" s="70"/>
      <x:c r="X66" s="70"/>
      <x:c r="Y66" s="70"/>
      <x:c r="Z66" s="70"/>
    </x:row>
    <x:row r="67">
      <x:c r="A67" s="70"/>
      <x:c r="B67" s="70"/>
      <x:c r="C67" s="70"/>
      <x:c r="D67" s="70"/>
      <x:c r="E67" s="70"/>
      <x:c r="F67" s="70"/>
      <x:c r="G67" s="70"/>
      <x:c r="H67" s="70"/>
      <x:c r="I67" s="70"/>
      <x:c r="J67" s="70"/>
      <x:c r="K67" s="70"/>
      <x:c r="L67" s="70"/>
      <x:c r="M67" s="70"/>
      <x:c r="N67" s="70"/>
      <x:c r="O67" s="70"/>
      <x:c r="P67" s="70"/>
      <x:c r="Q67" s="70"/>
      <x:c r="R67" s="70"/>
      <x:c r="S67" s="70"/>
      <x:c r="T67" s="70"/>
      <x:c r="U67" s="70"/>
      <x:c r="V67" s="70"/>
      <x:c r="W67" s="70"/>
      <x:c r="X67" s="70"/>
      <x:c r="Y67" s="70"/>
      <x:c r="Z67" s="70"/>
    </x:row>
    <x:row r="68">
      <x:c r="A68" s="70"/>
      <x:c r="B68" s="70"/>
      <x:c r="C68" s="70"/>
      <x:c r="D68" s="70"/>
      <x:c r="E68" s="70"/>
      <x:c r="F68" s="70"/>
      <x:c r="G68" s="70"/>
      <x:c r="H68" s="70"/>
      <x:c r="I68" s="70"/>
      <x:c r="J68" s="70"/>
      <x:c r="K68" s="70"/>
      <x:c r="L68" s="70"/>
      <x:c r="M68" s="70"/>
      <x:c r="N68" s="70"/>
      <x:c r="O68" s="70"/>
      <x:c r="P68" s="70"/>
      <x:c r="Q68" s="70"/>
      <x:c r="R68" s="70"/>
      <x:c r="S68" s="70"/>
      <x:c r="T68" s="70"/>
      <x:c r="U68" s="70"/>
      <x:c r="V68" s="70"/>
      <x:c r="W68" s="70"/>
      <x:c r="X68" s="70"/>
      <x:c r="Y68" s="70"/>
      <x:c r="Z68" s="70"/>
    </x:row>
    <x:row r="69">
      <x:c r="A69" s="70"/>
      <x:c r="B69" s="70"/>
      <x:c r="C69" s="70"/>
      <x:c r="D69" s="70"/>
      <x:c r="E69" s="70"/>
      <x:c r="F69" s="70"/>
      <x:c r="G69" s="70"/>
      <x:c r="H69" s="70"/>
      <x:c r="I69" s="70"/>
      <x:c r="J69" s="70"/>
      <x:c r="K69" s="70"/>
      <x:c r="L69" s="70"/>
      <x:c r="M69" s="70"/>
      <x:c r="N69" s="70"/>
      <x:c r="O69" s="70"/>
      <x:c r="P69" s="70"/>
      <x:c r="Q69" s="70"/>
      <x:c r="R69" s="70"/>
      <x:c r="S69" s="70"/>
      <x:c r="T69" s="70"/>
      <x:c r="U69" s="70"/>
      <x:c r="V69" s="70"/>
      <x:c r="W69" s="70"/>
      <x:c r="X69" s="70"/>
      <x:c r="Y69" s="70"/>
      <x:c r="Z69" s="70"/>
    </x:row>
    <x:row r="70">
      <x:c r="A70" s="70"/>
      <x:c r="B70" s="70"/>
      <x:c r="C70" s="70"/>
      <x:c r="D70" s="70"/>
      <x:c r="E70" s="70"/>
      <x:c r="F70" s="70"/>
      <x:c r="G70" s="70"/>
      <x:c r="H70" s="70"/>
      <x:c r="I70" s="70"/>
      <x:c r="J70" s="70"/>
      <x:c r="K70" s="70"/>
      <x:c r="L70" s="70"/>
      <x:c r="M70" s="70"/>
      <x:c r="N70" s="70"/>
      <x:c r="O70" s="70"/>
      <x:c r="P70" s="70"/>
      <x:c r="Q70" s="70"/>
      <x:c r="R70" s="70"/>
      <x:c r="S70" s="70"/>
      <x:c r="T70" s="70"/>
      <x:c r="U70" s="70"/>
      <x:c r="V70" s="70"/>
      <x:c r="W70" s="70"/>
      <x:c r="X70" s="70"/>
      <x:c r="Y70" s="70"/>
      <x:c r="Z70" s="70"/>
    </x:row>
    <x:row r="71">
      <x:c r="A71" s="70"/>
      <x:c r="B71" s="70"/>
      <x:c r="C71" s="70"/>
      <x:c r="D71" s="70"/>
      <x:c r="E71" s="70"/>
      <x:c r="F71" s="70"/>
      <x:c r="G71" s="70"/>
      <x:c r="H71" s="70"/>
      <x:c r="I71" s="70"/>
      <x:c r="J71" s="70"/>
      <x:c r="K71" s="70"/>
      <x:c r="L71" s="70"/>
      <x:c r="M71" s="70"/>
      <x:c r="N71" s="70"/>
      <x:c r="O71" s="70"/>
      <x:c r="P71" s="70"/>
      <x:c r="Q71" s="70"/>
      <x:c r="R71" s="70"/>
      <x:c r="S71" s="70"/>
      <x:c r="T71" s="70"/>
      <x:c r="U71" s="70"/>
      <x:c r="V71" s="70"/>
      <x:c r="W71" s="70"/>
      <x:c r="X71" s="70"/>
      <x:c r="Y71" s="70"/>
      <x:c r="Z71" s="70"/>
    </x:row>
    <x:row r="72">
      <x:c r="A72" s="70"/>
      <x:c r="B72" s="70"/>
      <x:c r="C72" s="70"/>
      <x:c r="D72" s="70"/>
      <x:c r="E72" s="70"/>
      <x:c r="F72" s="70"/>
      <x:c r="G72" s="70"/>
      <x:c r="H72" s="70"/>
      <x:c r="I72" s="70"/>
      <x:c r="J72" s="70"/>
      <x:c r="K72" s="70"/>
      <x:c r="L72" s="70"/>
      <x:c r="M72" s="70"/>
      <x:c r="N72" s="70"/>
      <x:c r="O72" s="70"/>
      <x:c r="P72" s="70"/>
      <x:c r="Q72" s="70"/>
      <x:c r="R72" s="70"/>
      <x:c r="S72" s="70"/>
      <x:c r="T72" s="70"/>
      <x:c r="U72" s="70"/>
      <x:c r="V72" s="70"/>
      <x:c r="W72" s="70"/>
      <x:c r="X72" s="70"/>
      <x:c r="Y72" s="70"/>
      <x:c r="Z72" s="70"/>
    </x:row>
    <x:row r="73">
      <x:c r="A73" s="70"/>
      <x:c r="B73" s="70"/>
      <x:c r="C73" s="70"/>
      <x:c r="D73" s="70"/>
      <x:c r="E73" s="70"/>
      <x:c r="F73" s="70"/>
      <x:c r="G73" s="70"/>
      <x:c r="H73" s="70"/>
      <x:c r="I73" s="70"/>
      <x:c r="J73" s="70"/>
      <x:c r="K73" s="70"/>
      <x:c r="L73" s="70"/>
      <x:c r="M73" s="70"/>
      <x:c r="N73" s="70"/>
      <x:c r="O73" s="70"/>
      <x:c r="P73" s="70"/>
      <x:c r="Q73" s="70"/>
      <x:c r="R73" s="70"/>
      <x:c r="S73" s="70"/>
      <x:c r="T73" s="70"/>
      <x:c r="U73" s="70"/>
      <x:c r="V73" s="70"/>
      <x:c r="W73" s="70"/>
      <x:c r="X73" s="70"/>
      <x:c r="Y73" s="70"/>
      <x:c r="Z73" s="70"/>
    </x:row>
    <x:row r="74">
      <x:c r="A74" s="70"/>
      <x:c r="B74" s="70"/>
      <x:c r="C74" s="70"/>
      <x:c r="D74" s="70"/>
      <x:c r="E74" s="70"/>
      <x:c r="F74" s="70"/>
      <x:c r="G74" s="70"/>
      <x:c r="H74" s="70"/>
      <x:c r="I74" s="70"/>
      <x:c r="J74" s="70"/>
      <x:c r="K74" s="70"/>
      <x:c r="L74" s="70"/>
      <x:c r="M74" s="70"/>
      <x:c r="N74" s="70"/>
      <x:c r="O74" s="70"/>
      <x:c r="P74" s="70"/>
      <x:c r="Q74" s="70"/>
      <x:c r="R74" s="70"/>
      <x:c r="S74" s="70"/>
      <x:c r="T74" s="70"/>
      <x:c r="U74" s="70"/>
      <x:c r="V74" s="70"/>
      <x:c r="W74" s="70"/>
      <x:c r="X74" s="70"/>
      <x:c r="Y74" s="70"/>
      <x:c r="Z74" s="70"/>
    </x:row>
    <x:row r="75">
      <x:c r="A75" s="70"/>
      <x:c r="B75" s="70"/>
      <x:c r="C75" s="70"/>
      <x:c r="D75" s="70"/>
      <x:c r="E75" s="70"/>
      <x:c r="F75" s="70"/>
      <x:c r="G75" s="70"/>
      <x:c r="H75" s="70"/>
      <x:c r="I75" s="70"/>
      <x:c r="J75" s="70"/>
      <x:c r="K75" s="70"/>
      <x:c r="L75" s="70"/>
      <x:c r="M75" s="70"/>
      <x:c r="N75" s="70"/>
      <x:c r="O75" s="70"/>
      <x:c r="P75" s="70"/>
      <x:c r="Q75" s="70"/>
      <x:c r="R75" s="70"/>
      <x:c r="S75" s="70"/>
      <x:c r="T75" s="70"/>
      <x:c r="U75" s="70"/>
      <x:c r="V75" s="70"/>
      <x:c r="W75" s="70"/>
      <x:c r="X75" s="70"/>
      <x:c r="Y75" s="70"/>
      <x:c r="Z75" s="70"/>
    </x:row>
    <x:row r="76">
      <x:c r="A76" s="70"/>
      <x:c r="B76" s="70"/>
      <x:c r="C76" s="70"/>
      <x:c r="D76" s="70"/>
      <x:c r="E76" s="70"/>
      <x:c r="F76" s="70"/>
      <x:c r="G76" s="70"/>
      <x:c r="H76" s="70"/>
      <x:c r="I76" s="70"/>
      <x:c r="J76" s="70"/>
      <x:c r="K76" s="70"/>
      <x:c r="L76" s="70"/>
      <x:c r="M76" s="70"/>
      <x:c r="N76" s="70"/>
      <x:c r="O76" s="70"/>
      <x:c r="P76" s="70"/>
      <x:c r="Q76" s="70"/>
      <x:c r="R76" s="70"/>
      <x:c r="S76" s="70"/>
      <x:c r="T76" s="70"/>
      <x:c r="U76" s="70"/>
      <x:c r="V76" s="70"/>
      <x:c r="W76" s="70"/>
      <x:c r="X76" s="70"/>
      <x:c r="Y76" s="70"/>
      <x:c r="Z76" s="70"/>
    </x:row>
    <x:row r="77">
      <x:c r="A77" s="70"/>
      <x:c r="B77" s="70"/>
      <x:c r="C77" s="70"/>
      <x:c r="D77" s="70"/>
      <x:c r="E77" s="70"/>
      <x:c r="F77" s="70"/>
      <x:c r="G77" s="70"/>
      <x:c r="H77" s="70"/>
      <x:c r="I77" s="70"/>
      <x:c r="J77" s="70"/>
      <x:c r="K77" s="70"/>
      <x:c r="L77" s="70"/>
      <x:c r="M77" s="70"/>
      <x:c r="N77" s="70"/>
      <x:c r="O77" s="70"/>
      <x:c r="P77" s="70"/>
      <x:c r="Q77" s="70"/>
      <x:c r="R77" s="70"/>
      <x:c r="S77" s="70"/>
      <x:c r="T77" s="70"/>
      <x:c r="U77" s="70"/>
      <x:c r="V77" s="70"/>
      <x:c r="W77" s="70"/>
      <x:c r="X77" s="70"/>
      <x:c r="Y77" s="70"/>
      <x:c r="Z77" s="70"/>
    </x:row>
    <x:row r="78">
      <x:c r="A78" s="70"/>
      <x:c r="B78" s="70"/>
      <x:c r="C78" s="70"/>
      <x:c r="D78" s="70"/>
      <x:c r="E78" s="70"/>
      <x:c r="F78" s="70"/>
      <x:c r="G78" s="70"/>
      <x:c r="H78" s="70"/>
      <x:c r="I78" s="70"/>
      <x:c r="J78" s="70"/>
      <x:c r="K78" s="70"/>
      <x:c r="L78" s="70"/>
      <x:c r="M78" s="70"/>
      <x:c r="N78" s="70"/>
      <x:c r="O78" s="70"/>
      <x:c r="P78" s="70"/>
      <x:c r="Q78" s="70"/>
      <x:c r="R78" s="70"/>
      <x:c r="S78" s="70"/>
      <x:c r="T78" s="70"/>
      <x:c r="U78" s="70"/>
      <x:c r="V78" s="70"/>
      <x:c r="W78" s="70"/>
      <x:c r="X78" s="70"/>
      <x:c r="Y78" s="70"/>
      <x:c r="Z78" s="70"/>
    </x:row>
    <x:row r="79">
      <x:c r="A79" s="70"/>
      <x:c r="B79" s="70"/>
      <x:c r="C79" s="70"/>
      <x:c r="D79" s="70"/>
      <x:c r="E79" s="70"/>
      <x:c r="F79" s="70"/>
      <x:c r="G79" s="70"/>
      <x:c r="H79" s="70"/>
      <x:c r="I79" s="70"/>
      <x:c r="J79" s="70"/>
      <x:c r="K79" s="70"/>
      <x:c r="L79" s="70"/>
      <x:c r="M79" s="70"/>
      <x:c r="N79" s="70"/>
      <x:c r="O79" s="70"/>
      <x:c r="P79" s="70"/>
      <x:c r="Q79" s="70"/>
      <x:c r="R79" s="70"/>
      <x:c r="S79" s="70"/>
      <x:c r="T79" s="70"/>
      <x:c r="U79" s="70"/>
      <x:c r="V79" s="70"/>
      <x:c r="W79" s="70"/>
      <x:c r="X79" s="70"/>
      <x:c r="Y79" s="70"/>
      <x:c r="Z79" s="70"/>
    </x:row>
    <x:row r="80">
      <x:c r="A80" s="70"/>
      <x:c r="B80" s="70"/>
      <x:c r="C80" s="70"/>
      <x:c r="D80" s="70"/>
      <x:c r="E80" s="70"/>
      <x:c r="F80" s="70"/>
      <x:c r="G80" s="70"/>
      <x:c r="H80" s="70"/>
      <x:c r="I80" s="70"/>
      <x:c r="J80" s="70"/>
      <x:c r="K80" s="70"/>
      <x:c r="L80" s="70"/>
      <x:c r="M80" s="70"/>
      <x:c r="N80" s="70"/>
      <x:c r="O80" s="70"/>
      <x:c r="P80" s="70"/>
      <x:c r="Q80" s="70"/>
      <x:c r="R80" s="70"/>
      <x:c r="S80" s="70"/>
      <x:c r="T80" s="70"/>
      <x:c r="U80" s="70"/>
      <x:c r="V80" s="70"/>
      <x:c r="W80" s="70"/>
      <x:c r="X80" s="70"/>
      <x:c r="Y80" s="70"/>
      <x:c r="Z80" s="70"/>
    </x:row>
    <x:row r="81">
      <x:c r="A81" s="70"/>
      <x:c r="B81" s="70"/>
      <x:c r="C81" s="70"/>
      <x:c r="D81" s="70"/>
      <x:c r="E81" s="70"/>
      <x:c r="F81" s="70"/>
      <x:c r="G81" s="70"/>
      <x:c r="H81" s="70"/>
      <x:c r="I81" s="70"/>
      <x:c r="J81" s="70"/>
      <x:c r="K81" s="70"/>
      <x:c r="L81" s="70"/>
      <x:c r="M81" s="70"/>
      <x:c r="N81" s="70"/>
      <x:c r="O81" s="70"/>
      <x:c r="P81" s="70"/>
      <x:c r="Q81" s="70"/>
      <x:c r="R81" s="70"/>
      <x:c r="S81" s="70"/>
      <x:c r="T81" s="70"/>
      <x:c r="U81" s="70"/>
      <x:c r="V81" s="70"/>
      <x:c r="W81" s="70"/>
      <x:c r="X81" s="70"/>
      <x:c r="Y81" s="70"/>
      <x:c r="Z81" s="70"/>
    </x:row>
    <x:row r="82">
      <x:c r="A82" s="70"/>
      <x:c r="B82" s="70"/>
      <x:c r="C82" s="70"/>
      <x:c r="D82" s="70"/>
      <x:c r="E82" s="70"/>
      <x:c r="F82" s="70"/>
      <x:c r="G82" s="70"/>
      <x:c r="H82" s="70"/>
      <x:c r="I82" s="70"/>
      <x:c r="J82" s="70"/>
      <x:c r="K82" s="70"/>
      <x:c r="L82" s="70"/>
      <x:c r="M82" s="70"/>
      <x:c r="N82" s="70"/>
      <x:c r="O82" s="70"/>
      <x:c r="P82" s="70"/>
      <x:c r="Q82" s="70"/>
      <x:c r="R82" s="70"/>
      <x:c r="S82" s="70"/>
      <x:c r="T82" s="70"/>
      <x:c r="U82" s="70"/>
      <x:c r="V82" s="70"/>
      <x:c r="W82" s="70"/>
      <x:c r="X82" s="70"/>
      <x:c r="Y82" s="70"/>
      <x:c r="Z82" s="70"/>
    </x:row>
    <x:row r="83">
      <x:c r="A83" s="70"/>
      <x:c r="B83" s="70"/>
      <x:c r="C83" s="70"/>
      <x:c r="D83" s="70"/>
      <x:c r="E83" s="70"/>
      <x:c r="F83" s="70"/>
      <x:c r="G83" s="70"/>
      <x:c r="H83" s="70"/>
      <x:c r="I83" s="70"/>
      <x:c r="J83" s="70"/>
      <x:c r="K83" s="70"/>
      <x:c r="L83" s="70"/>
      <x:c r="M83" s="70"/>
      <x:c r="N83" s="70"/>
      <x:c r="O83" s="70"/>
      <x:c r="P83" s="70"/>
      <x:c r="Q83" s="70"/>
      <x:c r="R83" s="70"/>
      <x:c r="S83" s="70"/>
      <x:c r="T83" s="70"/>
      <x:c r="U83" s="70"/>
      <x:c r="V83" s="70"/>
      <x:c r="W83" s="70"/>
      <x:c r="X83" s="70"/>
      <x:c r="Y83" s="70"/>
      <x:c r="Z83" s="70"/>
    </x:row>
    <x:row r="84">
      <x:c r="A84" s="70"/>
      <x:c r="B84" s="70"/>
      <x:c r="C84" s="70"/>
      <x:c r="D84" s="70"/>
      <x:c r="E84" s="70"/>
      <x:c r="F84" s="70"/>
      <x:c r="G84" s="70"/>
      <x:c r="H84" s="70"/>
      <x:c r="I84" s="70"/>
      <x:c r="J84" s="70"/>
      <x:c r="K84" s="70"/>
      <x:c r="L84" s="70"/>
      <x:c r="M84" s="70"/>
      <x:c r="N84" s="70"/>
      <x:c r="O84" s="70"/>
      <x:c r="P84" s="70"/>
      <x:c r="Q84" s="70"/>
      <x:c r="R84" s="70"/>
      <x:c r="S84" s="70"/>
      <x:c r="T84" s="70"/>
      <x:c r="U84" s="70"/>
      <x:c r="V84" s="70"/>
      <x:c r="W84" s="70"/>
      <x:c r="X84" s="70"/>
      <x:c r="Y84" s="70"/>
      <x:c r="Z84" s="70"/>
    </x:row>
    <x:row r="85">
      <x:c r="A85" s="70"/>
      <x:c r="B85" s="70"/>
      <x:c r="C85" s="70"/>
      <x:c r="D85" s="70"/>
      <x:c r="E85" s="70"/>
      <x:c r="F85" s="70"/>
      <x:c r="G85" s="70"/>
      <x:c r="H85" s="70"/>
      <x:c r="I85" s="70"/>
      <x:c r="J85" s="70"/>
      <x:c r="K85" s="70"/>
      <x:c r="L85" s="70"/>
      <x:c r="M85" s="70"/>
      <x:c r="N85" s="70"/>
      <x:c r="O85" s="70"/>
      <x:c r="P85" s="70"/>
      <x:c r="Q85" s="70"/>
      <x:c r="R85" s="70"/>
      <x:c r="S85" s="70"/>
      <x:c r="T85" s="70"/>
      <x:c r="U85" s="70"/>
      <x:c r="V85" s="70"/>
      <x:c r="W85" s="70"/>
      <x:c r="X85" s="70"/>
      <x:c r="Y85" s="70"/>
      <x:c r="Z85" s="70"/>
    </x:row>
    <x:row r="86">
      <x:c r="A86" s="70"/>
      <x:c r="B86" s="70"/>
      <x:c r="C86" s="70"/>
      <x:c r="D86" s="70"/>
      <x:c r="E86" s="70"/>
      <x:c r="F86" s="70"/>
      <x:c r="G86" s="70"/>
      <x:c r="H86" s="70"/>
      <x:c r="I86" s="70"/>
      <x:c r="J86" s="70"/>
      <x:c r="K86" s="70"/>
      <x:c r="L86" s="70"/>
      <x:c r="M86" s="70"/>
      <x:c r="N86" s="70"/>
      <x:c r="O86" s="70"/>
      <x:c r="P86" s="70"/>
      <x:c r="Q86" s="70"/>
      <x:c r="R86" s="70"/>
      <x:c r="S86" s="70"/>
      <x:c r="T86" s="70"/>
      <x:c r="U86" s="70"/>
      <x:c r="V86" s="70"/>
      <x:c r="W86" s="70"/>
      <x:c r="X86" s="70"/>
      <x:c r="Y86" s="70"/>
      <x:c r="Z86" s="70"/>
    </x:row>
    <x:row r="87">
      <x:c r="A87" s="70"/>
      <x:c r="B87" s="70"/>
      <x:c r="C87" s="70"/>
      <x:c r="D87" s="70"/>
      <x:c r="E87" s="70"/>
      <x:c r="F87" s="70"/>
      <x:c r="G87" s="70"/>
      <x:c r="H87" s="70"/>
      <x:c r="I87" s="70"/>
      <x:c r="J87" s="70"/>
      <x:c r="K87" s="70"/>
      <x:c r="L87" s="70"/>
      <x:c r="M87" s="70"/>
      <x:c r="N87" s="70"/>
      <x:c r="O87" s="70"/>
      <x:c r="P87" s="70"/>
      <x:c r="Q87" s="70"/>
      <x:c r="R87" s="70"/>
      <x:c r="S87" s="70"/>
      <x:c r="T87" s="70"/>
      <x:c r="U87" s="70"/>
      <x:c r="V87" s="70"/>
      <x:c r="W87" s="70"/>
      <x:c r="X87" s="70"/>
      <x:c r="Y87" s="70"/>
      <x:c r="Z87" s="70"/>
    </x:row>
    <x:row r="88">
      <x:c r="A88" s="70"/>
      <x:c r="B88" s="70"/>
      <x:c r="C88" s="70"/>
      <x:c r="D88" s="70"/>
      <x:c r="E88" s="70"/>
      <x:c r="F88" s="70"/>
      <x:c r="G88" s="70"/>
      <x:c r="H88" s="70"/>
      <x:c r="I88" s="70"/>
      <x:c r="J88" s="70"/>
      <x:c r="K88" s="70"/>
      <x:c r="L88" s="70"/>
      <x:c r="M88" s="70"/>
      <x:c r="N88" s="70"/>
      <x:c r="O88" s="70"/>
      <x:c r="P88" s="70"/>
      <x:c r="Q88" s="70"/>
      <x:c r="R88" s="70"/>
      <x:c r="S88" s="70"/>
      <x:c r="T88" s="70"/>
      <x:c r="U88" s="70"/>
      <x:c r="V88" s="70"/>
      <x:c r="W88" s="70"/>
      <x:c r="X88" s="70"/>
      <x:c r="Y88" s="70"/>
      <x:c r="Z88" s="70"/>
    </x:row>
    <x:row r="89">
      <x:c r="A89" s="70"/>
      <x:c r="B89" s="70"/>
      <x:c r="C89" s="70"/>
      <x:c r="D89" s="70"/>
      <x:c r="E89" s="70"/>
      <x:c r="F89" s="70"/>
      <x:c r="G89" s="70"/>
      <x:c r="H89" s="70"/>
      <x:c r="I89" s="70"/>
      <x:c r="J89" s="70"/>
      <x:c r="K89" s="70"/>
      <x:c r="L89" s="70"/>
      <x:c r="M89" s="70"/>
      <x:c r="N89" s="70"/>
      <x:c r="O89" s="70"/>
      <x:c r="P89" s="70"/>
      <x:c r="Q89" s="70"/>
      <x:c r="R89" s="70"/>
      <x:c r="S89" s="70"/>
      <x:c r="T89" s="70"/>
      <x:c r="U89" s="70"/>
      <x:c r="V89" s="70"/>
      <x:c r="W89" s="70"/>
      <x:c r="X89" s="70"/>
      <x:c r="Y89" s="70"/>
      <x:c r="Z89" s="70"/>
    </x:row>
    <x:row r="90">
      <x:c r="A90" s="70"/>
      <x:c r="B90" s="70"/>
      <x:c r="C90" s="70"/>
      <x:c r="D90" s="70"/>
      <x:c r="E90" s="70"/>
      <x:c r="F90" s="70"/>
      <x:c r="G90" s="70"/>
      <x:c r="H90" s="70"/>
      <x:c r="I90" s="70"/>
      <x:c r="J90" s="70"/>
      <x:c r="K90" s="70"/>
      <x:c r="L90" s="70"/>
      <x:c r="M90" s="70"/>
      <x:c r="N90" s="70"/>
      <x:c r="O90" s="70"/>
      <x:c r="P90" s="70"/>
      <x:c r="Q90" s="70"/>
      <x:c r="R90" s="70"/>
      <x:c r="S90" s="70"/>
      <x:c r="T90" s="70"/>
      <x:c r="U90" s="70"/>
      <x:c r="V90" s="70"/>
      <x:c r="W90" s="70"/>
      <x:c r="X90" s="70"/>
      <x:c r="Y90" s="70"/>
      <x:c r="Z90" s="70"/>
    </x:row>
    <x:row r="91">
      <x:c r="A91" s="70"/>
      <x:c r="B91" s="70"/>
      <x:c r="C91" s="70"/>
      <x:c r="D91" s="70"/>
      <x:c r="E91" s="70"/>
      <x:c r="F91" s="70"/>
      <x:c r="G91" s="70"/>
      <x:c r="H91" s="70"/>
      <x:c r="I91" s="70"/>
      <x:c r="J91" s="70"/>
      <x:c r="K91" s="70"/>
      <x:c r="L91" s="70"/>
      <x:c r="M91" s="70"/>
      <x:c r="N91" s="70"/>
      <x:c r="O91" s="70"/>
      <x:c r="P91" s="70"/>
      <x:c r="Q91" s="70"/>
      <x:c r="R91" s="70"/>
      <x:c r="S91" s="70"/>
      <x:c r="T91" s="70"/>
      <x:c r="U91" s="70"/>
      <x:c r="V91" s="70"/>
      <x:c r="W91" s="70"/>
      <x:c r="X91" s="70"/>
      <x:c r="Y91" s="70"/>
      <x:c r="Z91" s="70"/>
    </x:row>
    <x:row r="92">
      <x:c r="A92" s="70"/>
      <x:c r="B92" s="70"/>
      <x:c r="C92" s="70"/>
      <x:c r="D92" s="70"/>
      <x:c r="E92" s="70"/>
      <x:c r="F92" s="70"/>
      <x:c r="G92" s="70"/>
      <x:c r="H92" s="70"/>
      <x:c r="I92" s="70"/>
      <x:c r="J92" s="70"/>
      <x:c r="K92" s="70"/>
      <x:c r="L92" s="70"/>
      <x:c r="M92" s="70"/>
      <x:c r="N92" s="70"/>
      <x:c r="O92" s="70"/>
      <x:c r="P92" s="70"/>
      <x:c r="Q92" s="70"/>
      <x:c r="R92" s="70"/>
      <x:c r="S92" s="70"/>
      <x:c r="T92" s="70"/>
      <x:c r="U92" s="70"/>
      <x:c r="V92" s="70"/>
      <x:c r="W92" s="70"/>
      <x:c r="X92" s="70"/>
      <x:c r="Y92" s="70"/>
      <x:c r="Z92" s="70"/>
    </x:row>
    <x:row r="93">
      <x:c r="A93" s="70"/>
      <x:c r="B93" s="70"/>
      <x:c r="C93" s="70"/>
      <x:c r="D93" s="70"/>
      <x:c r="E93" s="70"/>
      <x:c r="F93" s="70"/>
      <x:c r="G93" s="70"/>
      <x:c r="H93" s="70"/>
      <x:c r="I93" s="70"/>
      <x:c r="J93" s="70"/>
      <x:c r="K93" s="70"/>
      <x:c r="L93" s="70"/>
      <x:c r="M93" s="70"/>
      <x:c r="N93" s="70"/>
      <x:c r="O93" s="70"/>
      <x:c r="P93" s="70"/>
      <x:c r="Q93" s="70"/>
      <x:c r="R93" s="70"/>
      <x:c r="S93" s="70"/>
      <x:c r="T93" s="70"/>
      <x:c r="U93" s="70"/>
      <x:c r="V93" s="70"/>
      <x:c r="W93" s="70"/>
      <x:c r="X93" s="70"/>
      <x:c r="Y93" s="70"/>
      <x:c r="Z93" s="70"/>
    </x:row>
    <x:row r="94">
      <x:c r="A94" s="70"/>
      <x:c r="B94" s="70"/>
      <x:c r="C94" s="70"/>
      <x:c r="D94" s="70"/>
      <x:c r="E94" s="70"/>
      <x:c r="F94" s="70"/>
      <x:c r="G94" s="70"/>
      <x:c r="H94" s="70"/>
      <x:c r="I94" s="70"/>
      <x:c r="J94" s="70"/>
      <x:c r="K94" s="70"/>
      <x:c r="L94" s="70"/>
      <x:c r="M94" s="70"/>
      <x:c r="N94" s="70"/>
      <x:c r="O94" s="70"/>
      <x:c r="P94" s="70"/>
      <x:c r="Q94" s="70"/>
      <x:c r="R94" s="70"/>
      <x:c r="S94" s="70"/>
      <x:c r="T94" s="70"/>
      <x:c r="U94" s="70"/>
      <x:c r="V94" s="70"/>
      <x:c r="W94" s="70"/>
      <x:c r="X94" s="70"/>
      <x:c r="Y94" s="70"/>
      <x:c r="Z94" s="70"/>
    </x:row>
    <x:row r="95">
      <x:c r="A95" s="70"/>
      <x:c r="B95" s="70"/>
      <x:c r="C95" s="70"/>
      <x:c r="D95" s="70"/>
      <x:c r="E95" s="70"/>
      <x:c r="F95" s="70"/>
      <x:c r="G95" s="70"/>
      <x:c r="H95" s="70"/>
      <x:c r="I95" s="70"/>
      <x:c r="J95" s="70"/>
      <x:c r="K95" s="70"/>
      <x:c r="L95" s="70"/>
      <x:c r="M95" s="70"/>
      <x:c r="N95" s="70"/>
      <x:c r="O95" s="70"/>
      <x:c r="P95" s="70"/>
      <x:c r="Q95" s="70"/>
      <x:c r="R95" s="70"/>
      <x:c r="S95" s="70"/>
      <x:c r="T95" s="70"/>
      <x:c r="U95" s="70"/>
      <x:c r="V95" s="70"/>
      <x:c r="W95" s="70"/>
      <x:c r="X95" s="70"/>
      <x:c r="Y95" s="70"/>
      <x:c r="Z95" s="70"/>
    </x:row>
    <x:row r="96">
      <x:c r="A96" s="70"/>
      <x:c r="B96" s="70"/>
      <x:c r="C96" s="70"/>
      <x:c r="D96" s="70"/>
      <x:c r="E96" s="70"/>
      <x:c r="F96" s="70"/>
      <x:c r="G96" s="70"/>
      <x:c r="H96" s="70"/>
      <x:c r="I96" s="70"/>
      <x:c r="J96" s="70"/>
      <x:c r="K96" s="70"/>
      <x:c r="L96" s="70"/>
      <x:c r="M96" s="70"/>
      <x:c r="N96" s="70"/>
      <x:c r="O96" s="70"/>
      <x:c r="P96" s="70"/>
      <x:c r="Q96" s="70"/>
      <x:c r="R96" s="70"/>
      <x:c r="S96" s="70"/>
      <x:c r="T96" s="70"/>
      <x:c r="U96" s="70"/>
      <x:c r="V96" s="70"/>
      <x:c r="W96" s="70"/>
      <x:c r="X96" s="70"/>
      <x:c r="Y96" s="70"/>
      <x:c r="Z96" s="70"/>
    </x:row>
    <x:row r="97">
      <x:c r="A97" s="70"/>
      <x:c r="B97" s="70"/>
      <x:c r="C97" s="70"/>
      <x:c r="D97" s="70"/>
      <x:c r="E97" s="70"/>
      <x:c r="F97" s="70"/>
      <x:c r="G97" s="70"/>
      <x:c r="H97" s="70"/>
      <x:c r="I97" s="70"/>
      <x:c r="J97" s="70"/>
      <x:c r="K97" s="70"/>
      <x:c r="L97" s="70"/>
      <x:c r="M97" s="70"/>
      <x:c r="N97" s="70"/>
      <x:c r="O97" s="70"/>
      <x:c r="P97" s="70"/>
      <x:c r="Q97" s="70"/>
      <x:c r="R97" s="70"/>
      <x:c r="S97" s="70"/>
      <x:c r="T97" s="70"/>
      <x:c r="U97" s="70"/>
      <x:c r="V97" s="70"/>
      <x:c r="W97" s="70"/>
      <x:c r="X97" s="70"/>
      <x:c r="Y97" s="70"/>
      <x:c r="Z97" s="70"/>
    </x:row>
    <x:row r="98">
      <x:c r="A98" s="70"/>
      <x:c r="B98" s="70"/>
      <x:c r="C98" s="70"/>
      <x:c r="D98" s="70"/>
      <x:c r="E98" s="70"/>
      <x:c r="F98" s="70"/>
      <x:c r="G98" s="70"/>
      <x:c r="H98" s="70"/>
      <x:c r="I98" s="70"/>
      <x:c r="J98" s="70"/>
      <x:c r="K98" s="70"/>
      <x:c r="L98" s="70"/>
      <x:c r="M98" s="70"/>
      <x:c r="N98" s="70"/>
      <x:c r="O98" s="70"/>
      <x:c r="P98" s="70"/>
      <x:c r="Q98" s="70"/>
      <x:c r="R98" s="70"/>
      <x:c r="S98" s="70"/>
      <x:c r="T98" s="70"/>
      <x:c r="U98" s="70"/>
      <x:c r="V98" s="70"/>
      <x:c r="W98" s="70"/>
      <x:c r="X98" s="70"/>
      <x:c r="Y98" s="70"/>
      <x:c r="Z98" s="70"/>
    </x:row>
    <x:row r="99">
      <x:c r="A99" s="70"/>
      <x:c r="B99" s="70"/>
      <x:c r="C99" s="70"/>
      <x:c r="D99" s="70"/>
      <x:c r="E99" s="70"/>
      <x:c r="F99" s="70"/>
      <x:c r="G99" s="70"/>
      <x:c r="H99" s="70"/>
      <x:c r="I99" s="70"/>
      <x:c r="J99" s="70"/>
      <x:c r="K99" s="70"/>
      <x:c r="L99" s="70"/>
      <x:c r="M99" s="70"/>
      <x:c r="N99" s="70"/>
      <x:c r="O99" s="70"/>
      <x:c r="P99" s="70"/>
      <x:c r="Q99" s="70"/>
      <x:c r="R99" s="70"/>
      <x:c r="S99" s="70"/>
      <x:c r="T99" s="70"/>
      <x:c r="U99" s="70"/>
      <x:c r="V99" s="70"/>
      <x:c r="W99" s="70"/>
      <x:c r="X99" s="70"/>
      <x:c r="Y99" s="70"/>
      <x:c r="Z99" s="70"/>
    </x:row>
    <x:row r="100">
      <x:c r="A100" s="70"/>
      <x:c r="B100" s="70"/>
      <x:c r="C100" s="70"/>
      <x:c r="D100" s="70"/>
      <x:c r="E100" s="70"/>
      <x:c r="F100" s="70"/>
      <x:c r="G100" s="70"/>
      <x:c r="H100" s="70"/>
      <x:c r="I100" s="70"/>
      <x:c r="J100" s="70"/>
      <x:c r="K100" s="70"/>
      <x:c r="L100" s="70"/>
      <x:c r="M100" s="70"/>
      <x:c r="N100" s="70"/>
      <x:c r="O100" s="70"/>
      <x:c r="P100" s="70"/>
      <x:c r="Q100" s="70"/>
      <x:c r="R100" s="70"/>
      <x:c r="S100" s="70"/>
      <x:c r="T100" s="70"/>
      <x:c r="U100" s="70"/>
      <x:c r="V100" s="70"/>
      <x:c r="W100" s="70"/>
      <x:c r="X100" s="70"/>
      <x:c r="Y100" s="70"/>
      <x:c r="Z100" s="70"/>
    </x:row>
    <x:row r="101">
      <x:c r="A101" s="70"/>
      <x:c r="B101" s="70"/>
      <x:c r="C101" s="70"/>
      <x:c r="D101" s="70"/>
      <x:c r="E101" s="70"/>
      <x:c r="F101" s="70"/>
      <x:c r="G101" s="70"/>
      <x:c r="H101" s="70"/>
      <x:c r="I101" s="70"/>
      <x:c r="J101" s="70"/>
      <x:c r="K101" s="70"/>
      <x:c r="L101" s="70"/>
      <x:c r="M101" s="70"/>
      <x:c r="N101" s="70"/>
      <x:c r="O101" s="70"/>
      <x:c r="P101" s="70"/>
      <x:c r="Q101" s="70"/>
      <x:c r="R101" s="70"/>
      <x:c r="S101" s="70"/>
      <x:c r="T101" s="70"/>
      <x:c r="U101" s="70"/>
      <x:c r="V101" s="70"/>
      <x:c r="W101" s="70"/>
      <x:c r="X101" s="70"/>
      <x:c r="Y101" s="70"/>
      <x:c r="Z101" s="70"/>
    </x:row>
    <x:row r="102">
      <x:c r="A102" s="70"/>
      <x:c r="B102" s="70"/>
      <x:c r="C102" s="70"/>
      <x:c r="D102" s="70"/>
      <x:c r="E102" s="70"/>
      <x:c r="F102" s="70"/>
      <x:c r="G102" s="70"/>
      <x:c r="H102" s="70"/>
      <x:c r="I102" s="70"/>
      <x:c r="J102" s="70"/>
      <x:c r="K102" s="70"/>
      <x:c r="L102" s="70"/>
      <x:c r="M102" s="70"/>
      <x:c r="N102" s="70"/>
      <x:c r="O102" s="70"/>
      <x:c r="P102" s="70"/>
      <x:c r="Q102" s="70"/>
      <x:c r="R102" s="70"/>
      <x:c r="S102" s="70"/>
      <x:c r="T102" s="70"/>
      <x:c r="U102" s="70"/>
      <x:c r="V102" s="70"/>
      <x:c r="W102" s="70"/>
      <x:c r="X102" s="70"/>
      <x:c r="Y102" s="70"/>
      <x:c r="Z102" s="70"/>
    </x:row>
    <x:row r="103">
      <x:c r="A103" s="70"/>
      <x:c r="B103" s="70"/>
      <x:c r="C103" s="70"/>
      <x:c r="D103" s="70"/>
      <x:c r="E103" s="70"/>
      <x:c r="F103" s="70"/>
      <x:c r="G103" s="70"/>
      <x:c r="H103" s="70"/>
      <x:c r="I103" s="70"/>
      <x:c r="J103" s="70"/>
      <x:c r="K103" s="70"/>
      <x:c r="L103" s="70"/>
      <x:c r="M103" s="70"/>
      <x:c r="N103" s="70"/>
      <x:c r="O103" s="70"/>
      <x:c r="P103" s="70"/>
      <x:c r="Q103" s="70"/>
      <x:c r="R103" s="70"/>
      <x:c r="S103" s="70"/>
      <x:c r="T103" s="70"/>
      <x:c r="U103" s="70"/>
      <x:c r="V103" s="70"/>
      <x:c r="W103" s="70"/>
      <x:c r="X103" s="70"/>
      <x:c r="Y103" s="70"/>
      <x:c r="Z103" s="70"/>
    </x:row>
    <x:row r="104">
      <x:c r="A104" s="70"/>
      <x:c r="B104" s="70"/>
      <x:c r="C104" s="70"/>
      <x:c r="D104" s="70"/>
      <x:c r="E104" s="70"/>
      <x:c r="F104" s="70"/>
      <x:c r="G104" s="70"/>
      <x:c r="H104" s="70"/>
      <x:c r="I104" s="70"/>
      <x:c r="J104" s="70"/>
      <x:c r="K104" s="70"/>
      <x:c r="L104" s="70"/>
      <x:c r="M104" s="70"/>
      <x:c r="N104" s="70"/>
      <x:c r="O104" s="70"/>
      <x:c r="P104" s="70"/>
      <x:c r="Q104" s="70"/>
      <x:c r="R104" s="70"/>
      <x:c r="S104" s="70"/>
      <x:c r="T104" s="70"/>
      <x:c r="U104" s="70"/>
      <x:c r="V104" s="70"/>
      <x:c r="W104" s="70"/>
      <x:c r="X104" s="70"/>
      <x:c r="Y104" s="70"/>
      <x:c r="Z104" s="70"/>
    </x:row>
    <x:row r="105">
      <x:c r="A105" s="70"/>
      <x:c r="B105" s="70"/>
      <x:c r="C105" s="70"/>
      <x:c r="D105" s="70"/>
      <x:c r="E105" s="70"/>
      <x:c r="F105" s="70"/>
      <x:c r="G105" s="70"/>
      <x:c r="H105" s="70"/>
      <x:c r="I105" s="70"/>
      <x:c r="J105" s="70"/>
      <x:c r="K105" s="70"/>
      <x:c r="L105" s="70"/>
      <x:c r="M105" s="70"/>
      <x:c r="N105" s="70"/>
      <x:c r="O105" s="70"/>
      <x:c r="P105" s="70"/>
      <x:c r="Q105" s="70"/>
      <x:c r="R105" s="70"/>
      <x:c r="S105" s="70"/>
      <x:c r="T105" s="70"/>
      <x:c r="U105" s="70"/>
      <x:c r="V105" s="70"/>
      <x:c r="W105" s="70"/>
      <x:c r="X105" s="70"/>
      <x:c r="Y105" s="70"/>
      <x:c r="Z105" s="70"/>
    </x:row>
    <x:row r="106">
      <x:c r="A106" s="70"/>
      <x:c r="B106" s="70"/>
      <x:c r="C106" s="70"/>
      <x:c r="D106" s="70"/>
      <x:c r="E106" s="70"/>
      <x:c r="F106" s="70"/>
      <x:c r="G106" s="70"/>
      <x:c r="H106" s="70"/>
      <x:c r="I106" s="70"/>
      <x:c r="J106" s="70"/>
      <x:c r="K106" s="70"/>
      <x:c r="L106" s="70"/>
      <x:c r="M106" s="70"/>
      <x:c r="N106" s="70"/>
      <x:c r="O106" s="70"/>
      <x:c r="P106" s="70"/>
      <x:c r="Q106" s="70"/>
      <x:c r="R106" s="70"/>
      <x:c r="S106" s="70"/>
      <x:c r="T106" s="70"/>
      <x:c r="U106" s="70"/>
      <x:c r="V106" s="70"/>
      <x:c r="W106" s="70"/>
      <x:c r="X106" s="70"/>
      <x:c r="Y106" s="70"/>
      <x:c r="Z106" s="70"/>
    </x:row>
    <x:row r="107">
      <x:c r="A107" s="70"/>
      <x:c r="B107" s="70"/>
      <x:c r="C107" s="70"/>
      <x:c r="D107" s="70"/>
      <x:c r="E107" s="70"/>
      <x:c r="F107" s="70"/>
      <x:c r="G107" s="70"/>
      <x:c r="H107" s="70"/>
      <x:c r="I107" s="70"/>
      <x:c r="J107" s="70"/>
      <x:c r="K107" s="70"/>
      <x:c r="L107" s="70"/>
      <x:c r="M107" s="70"/>
      <x:c r="N107" s="70"/>
      <x:c r="O107" s="70"/>
      <x:c r="P107" s="70"/>
      <x:c r="Q107" s="70"/>
      <x:c r="R107" s="70"/>
      <x:c r="S107" s="70"/>
      <x:c r="T107" s="70"/>
      <x:c r="U107" s="70"/>
      <x:c r="V107" s="70"/>
      <x:c r="W107" s="70"/>
      <x:c r="X107" s="70"/>
      <x:c r="Y107" s="70"/>
      <x:c r="Z107" s="70"/>
    </x:row>
    <x:row r="108">
      <x:c r="A108" s="70"/>
      <x:c r="B108" s="70"/>
      <x:c r="C108" s="70"/>
      <x:c r="D108" s="70"/>
      <x:c r="E108" s="70"/>
      <x:c r="F108" s="70"/>
      <x:c r="G108" s="70"/>
      <x:c r="H108" s="70"/>
      <x:c r="I108" s="70"/>
      <x:c r="J108" s="70"/>
      <x:c r="K108" s="70"/>
      <x:c r="L108" s="70"/>
      <x:c r="M108" s="70"/>
      <x:c r="N108" s="70"/>
      <x:c r="O108" s="70"/>
      <x:c r="P108" s="70"/>
      <x:c r="Q108" s="70"/>
      <x:c r="R108" s="70"/>
      <x:c r="S108" s="70"/>
      <x:c r="T108" s="70"/>
      <x:c r="U108" s="70"/>
      <x:c r="V108" s="70"/>
      <x:c r="W108" s="70"/>
      <x:c r="X108" s="70"/>
      <x:c r="Y108" s="70"/>
      <x:c r="Z108" s="70"/>
    </x:row>
    <x:row r="109">
      <x:c r="A109" s="70"/>
      <x:c r="B109" s="70"/>
      <x:c r="C109" s="70"/>
      <x:c r="D109" s="70"/>
      <x:c r="E109" s="70"/>
      <x:c r="F109" s="70"/>
      <x:c r="G109" s="70"/>
      <x:c r="H109" s="70"/>
      <x:c r="I109" s="70"/>
      <x:c r="J109" s="70"/>
      <x:c r="K109" s="70"/>
      <x:c r="L109" s="70"/>
      <x:c r="M109" s="70"/>
      <x:c r="N109" s="70"/>
      <x:c r="O109" s="70"/>
      <x:c r="P109" s="70"/>
      <x:c r="Q109" s="70"/>
      <x:c r="R109" s="70"/>
      <x:c r="S109" s="70"/>
      <x:c r="T109" s="70"/>
      <x:c r="U109" s="70"/>
      <x:c r="V109" s="70"/>
      <x:c r="W109" s="70"/>
      <x:c r="X109" s="70"/>
      <x:c r="Y109" s="70"/>
      <x:c r="Z109" s="70"/>
    </x:row>
    <x:row r="110">
      <x:c r="A110" s="70"/>
      <x:c r="B110" s="70"/>
      <x:c r="C110" s="70"/>
      <x:c r="D110" s="70"/>
      <x:c r="E110" s="70"/>
      <x:c r="F110" s="70"/>
      <x:c r="G110" s="70"/>
      <x:c r="H110" s="70"/>
      <x:c r="I110" s="70"/>
      <x:c r="J110" s="70"/>
      <x:c r="K110" s="70"/>
      <x:c r="L110" s="70"/>
      <x:c r="M110" s="70"/>
      <x:c r="N110" s="70"/>
      <x:c r="O110" s="70"/>
      <x:c r="P110" s="70"/>
      <x:c r="Q110" s="70"/>
      <x:c r="R110" s="70"/>
      <x:c r="S110" s="70"/>
      <x:c r="T110" s="70"/>
      <x:c r="U110" s="70"/>
      <x:c r="V110" s="70"/>
      <x:c r="W110" s="70"/>
      <x:c r="X110" s="70"/>
      <x:c r="Y110" s="70"/>
      <x:c r="Z110" s="70"/>
    </x:row>
    <x:row r="111">
      <x:c r="A111" s="70"/>
      <x:c r="B111" s="70"/>
      <x:c r="C111" s="70"/>
      <x:c r="D111" s="70"/>
      <x:c r="E111" s="70"/>
      <x:c r="F111" s="70"/>
      <x:c r="G111" s="70"/>
      <x:c r="H111" s="70"/>
      <x:c r="I111" s="70"/>
      <x:c r="J111" s="70"/>
      <x:c r="K111" s="70"/>
      <x:c r="L111" s="70"/>
      <x:c r="M111" s="70"/>
      <x:c r="N111" s="70"/>
      <x:c r="O111" s="70"/>
      <x:c r="P111" s="70"/>
      <x:c r="Q111" s="70"/>
      <x:c r="R111" s="70"/>
      <x:c r="S111" s="70"/>
      <x:c r="T111" s="70"/>
      <x:c r="U111" s="70"/>
      <x:c r="V111" s="70"/>
      <x:c r="W111" s="70"/>
      <x:c r="X111" s="70"/>
      <x:c r="Y111" s="70"/>
      <x:c r="Z111" s="70"/>
    </x:row>
    <x:row r="112">
      <x:c r="A112" s="70"/>
      <x:c r="B112" s="70"/>
      <x:c r="C112" s="70"/>
      <x:c r="D112" s="70"/>
      <x:c r="E112" s="70"/>
      <x:c r="F112" s="70"/>
      <x:c r="G112" s="70"/>
      <x:c r="H112" s="70"/>
      <x:c r="I112" s="70"/>
      <x:c r="J112" s="70"/>
      <x:c r="K112" s="70"/>
      <x:c r="L112" s="70"/>
      <x:c r="M112" s="70"/>
      <x:c r="N112" s="70"/>
      <x:c r="O112" s="70"/>
      <x:c r="P112" s="70"/>
      <x:c r="Q112" s="70"/>
      <x:c r="R112" s="70"/>
      <x:c r="S112" s="70"/>
      <x:c r="T112" s="70"/>
      <x:c r="U112" s="70"/>
      <x:c r="V112" s="70"/>
      <x:c r="W112" s="70"/>
      <x:c r="X112" s="70"/>
      <x:c r="Y112" s="70"/>
      <x:c r="Z112" s="70"/>
    </x:row>
    <x:row r="113">
      <x:c r="A113" s="70"/>
      <x:c r="B113" s="70"/>
      <x:c r="C113" s="70"/>
      <x:c r="D113" s="70"/>
      <x:c r="E113" s="70"/>
      <x:c r="F113" s="70"/>
      <x:c r="G113" s="70"/>
      <x:c r="H113" s="70"/>
      <x:c r="I113" s="70"/>
      <x:c r="J113" s="70"/>
      <x:c r="K113" s="70"/>
      <x:c r="L113" s="70"/>
      <x:c r="M113" s="70"/>
      <x:c r="N113" s="70"/>
      <x:c r="O113" s="70"/>
      <x:c r="P113" s="70"/>
      <x:c r="Q113" s="70"/>
      <x:c r="R113" s="70"/>
      <x:c r="S113" s="70"/>
      <x:c r="T113" s="70"/>
      <x:c r="U113" s="70"/>
      <x:c r="V113" s="70"/>
      <x:c r="W113" s="70"/>
      <x:c r="X113" s="70"/>
      <x:c r="Y113" s="70"/>
      <x:c r="Z113" s="70"/>
    </x:row>
    <x:row r="114">
      <x:c r="A114" s="70"/>
      <x:c r="B114" s="70"/>
      <x:c r="C114" s="70"/>
      <x:c r="D114" s="70"/>
      <x:c r="E114" s="70"/>
      <x:c r="F114" s="70"/>
      <x:c r="G114" s="70"/>
      <x:c r="H114" s="70"/>
      <x:c r="I114" s="70"/>
      <x:c r="J114" s="70"/>
      <x:c r="K114" s="70"/>
      <x:c r="L114" s="70"/>
      <x:c r="M114" s="70"/>
      <x:c r="N114" s="70"/>
      <x:c r="O114" s="70"/>
      <x:c r="P114" s="70"/>
      <x:c r="Q114" s="70"/>
      <x:c r="R114" s="70"/>
      <x:c r="S114" s="70"/>
      <x:c r="T114" s="70"/>
      <x:c r="U114" s="70"/>
      <x:c r="V114" s="70"/>
      <x:c r="W114" s="70"/>
      <x:c r="X114" s="70"/>
      <x:c r="Y114" s="70"/>
      <x:c r="Z114" s="70"/>
    </x:row>
    <x:row r="115">
      <x:c r="A115" s="70"/>
      <x:c r="B115" s="70"/>
      <x:c r="C115" s="70"/>
      <x:c r="D115" s="70"/>
      <x:c r="E115" s="70"/>
      <x:c r="F115" s="70"/>
      <x:c r="G115" s="70"/>
      <x:c r="H115" s="70"/>
      <x:c r="I115" s="70"/>
      <x:c r="J115" s="70"/>
      <x:c r="K115" s="70"/>
      <x:c r="L115" s="70"/>
      <x:c r="M115" s="70"/>
      <x:c r="N115" s="70"/>
      <x:c r="O115" s="70"/>
      <x:c r="P115" s="70"/>
      <x:c r="Q115" s="70"/>
      <x:c r="R115" s="70"/>
      <x:c r="S115" s="70"/>
      <x:c r="T115" s="70"/>
      <x:c r="U115" s="70"/>
      <x:c r="V115" s="70"/>
      <x:c r="W115" s="70"/>
      <x:c r="X115" s="70"/>
      <x:c r="Y115" s="70"/>
      <x:c r="Z115" s="70"/>
    </x:row>
    <x:row r="116">
      <x:c r="A116" s="70"/>
      <x:c r="B116" s="70"/>
      <x:c r="C116" s="70"/>
      <x:c r="D116" s="70"/>
      <x:c r="E116" s="70"/>
      <x:c r="F116" s="70"/>
      <x:c r="G116" s="70"/>
      <x:c r="H116" s="70"/>
      <x:c r="I116" s="70"/>
      <x:c r="J116" s="70"/>
      <x:c r="K116" s="70"/>
      <x:c r="L116" s="70"/>
      <x:c r="M116" s="70"/>
      <x:c r="N116" s="70"/>
      <x:c r="O116" s="70"/>
      <x:c r="P116" s="70"/>
      <x:c r="Q116" s="70"/>
      <x:c r="R116" s="70"/>
      <x:c r="S116" s="70"/>
      <x:c r="T116" s="70"/>
      <x:c r="U116" s="70"/>
      <x:c r="V116" s="70"/>
      <x:c r="W116" s="70"/>
      <x:c r="X116" s="70"/>
      <x:c r="Y116" s="70"/>
      <x:c r="Z116" s="70"/>
    </x:row>
    <x:row r="117">
      <x:c r="A117" s="70"/>
      <x:c r="B117" s="70"/>
      <x:c r="C117" s="70"/>
      <x:c r="D117" s="70"/>
      <x:c r="E117" s="70"/>
      <x:c r="F117" s="70"/>
      <x:c r="G117" s="70"/>
      <x:c r="H117" s="70"/>
      <x:c r="I117" s="70"/>
      <x:c r="J117" s="70"/>
      <x:c r="K117" s="70"/>
      <x:c r="L117" s="70"/>
      <x:c r="M117" s="70"/>
      <x:c r="N117" s="70"/>
      <x:c r="O117" s="70"/>
      <x:c r="P117" s="70"/>
      <x:c r="Q117" s="70"/>
      <x:c r="R117" s="70"/>
      <x:c r="S117" s="70"/>
      <x:c r="T117" s="70"/>
      <x:c r="U117" s="70"/>
      <x:c r="V117" s="70"/>
      <x:c r="W117" s="70"/>
      <x:c r="X117" s="70"/>
      <x:c r="Y117" s="70"/>
      <x:c r="Z117" s="70"/>
    </x:row>
    <x:row r="118">
      <x:c r="A118" s="70"/>
      <x:c r="B118" s="70"/>
      <x:c r="C118" s="70"/>
      <x:c r="D118" s="70"/>
      <x:c r="E118" s="70"/>
      <x:c r="F118" s="70"/>
      <x:c r="G118" s="70"/>
      <x:c r="H118" s="70"/>
      <x:c r="I118" s="70"/>
      <x:c r="J118" s="70"/>
      <x:c r="K118" s="70"/>
      <x:c r="L118" s="70"/>
      <x:c r="M118" s="70"/>
      <x:c r="N118" s="70"/>
      <x:c r="O118" s="70"/>
      <x:c r="P118" s="70"/>
      <x:c r="Q118" s="70"/>
      <x:c r="R118" s="70"/>
      <x:c r="S118" s="70"/>
      <x:c r="T118" s="70"/>
      <x:c r="U118" s="70"/>
      <x:c r="V118" s="70"/>
      <x:c r="W118" s="70"/>
      <x:c r="X118" s="70"/>
      <x:c r="Y118" s="70"/>
      <x:c r="Z118" s="70"/>
    </x:row>
    <x:row r="119">
      <x:c r="A119" s="70"/>
      <x:c r="B119" s="70"/>
      <x:c r="C119" s="70"/>
      <x:c r="D119" s="70"/>
      <x:c r="E119" s="70"/>
      <x:c r="F119" s="70"/>
      <x:c r="G119" s="70"/>
      <x:c r="H119" s="70"/>
      <x:c r="I119" s="70"/>
      <x:c r="J119" s="70"/>
      <x:c r="K119" s="70"/>
      <x:c r="L119" s="70"/>
      <x:c r="M119" s="70"/>
      <x:c r="N119" s="70"/>
      <x:c r="O119" s="70"/>
      <x:c r="P119" s="70"/>
      <x:c r="Q119" s="70"/>
      <x:c r="R119" s="70"/>
      <x:c r="S119" s="70"/>
      <x:c r="T119" s="70"/>
      <x:c r="U119" s="70"/>
      <x:c r="V119" s="70"/>
      <x:c r="W119" s="70"/>
      <x:c r="X119" s="70"/>
      <x:c r="Y119" s="70"/>
      <x:c r="Z119" s="70"/>
    </x:row>
    <x:row r="120">
      <x:c r="A120" s="70"/>
      <x:c r="B120" s="70"/>
      <x:c r="C120" s="70"/>
      <x:c r="D120" s="70"/>
      <x:c r="E120" s="70"/>
      <x:c r="F120" s="70"/>
      <x:c r="G120" s="70"/>
      <x:c r="H120" s="70"/>
      <x:c r="I120" s="70"/>
      <x:c r="J120" s="70"/>
      <x:c r="K120" s="70"/>
      <x:c r="L120" s="70"/>
      <x:c r="M120" s="70"/>
      <x:c r="N120" s="70"/>
      <x:c r="O120" s="70"/>
      <x:c r="P120" s="70"/>
      <x:c r="Q120" s="70"/>
      <x:c r="R120" s="70"/>
      <x:c r="S120" s="70"/>
      <x:c r="T120" s="70"/>
      <x:c r="U120" s="70"/>
      <x:c r="V120" s="70"/>
      <x:c r="W120" s="70"/>
      <x:c r="X120" s="70"/>
      <x:c r="Y120" s="70"/>
      <x:c r="Z120" s="70"/>
    </x:row>
    <x:row r="121">
      <x:c r="A121" s="70"/>
      <x:c r="B121" s="70"/>
      <x:c r="C121" s="70"/>
      <x:c r="D121" s="70"/>
      <x:c r="E121" s="70"/>
      <x:c r="F121" s="70"/>
      <x:c r="G121" s="70"/>
      <x:c r="H121" s="70"/>
      <x:c r="I121" s="70"/>
      <x:c r="J121" s="70"/>
      <x:c r="K121" s="70"/>
      <x:c r="L121" s="70"/>
      <x:c r="M121" s="70"/>
      <x:c r="N121" s="70"/>
      <x:c r="O121" s="70"/>
      <x:c r="P121" s="70"/>
      <x:c r="Q121" s="70"/>
      <x:c r="R121" s="70"/>
      <x:c r="S121" s="70"/>
      <x:c r="T121" s="70"/>
      <x:c r="U121" s="70"/>
      <x:c r="V121" s="70"/>
      <x:c r="W121" s="70"/>
      <x:c r="X121" s="70"/>
      <x:c r="Y121" s="70"/>
      <x:c r="Z121" s="70"/>
    </x:row>
    <x:row r="122">
      <x:c r="A122" s="70"/>
      <x:c r="B122" s="70"/>
      <x:c r="C122" s="70"/>
      <x:c r="D122" s="70"/>
      <x:c r="E122" s="70"/>
      <x:c r="F122" s="70"/>
      <x:c r="G122" s="70"/>
      <x:c r="H122" s="70"/>
      <x:c r="I122" s="70"/>
      <x:c r="J122" s="70"/>
      <x:c r="K122" s="70"/>
      <x:c r="L122" s="70"/>
      <x:c r="M122" s="70"/>
      <x:c r="N122" s="70"/>
      <x:c r="O122" s="70"/>
      <x:c r="P122" s="70"/>
      <x:c r="Q122" s="70"/>
      <x:c r="R122" s="70"/>
      <x:c r="S122" s="70"/>
      <x:c r="T122" s="70"/>
      <x:c r="U122" s="70"/>
      <x:c r="V122" s="70"/>
      <x:c r="W122" s="70"/>
      <x:c r="X122" s="70"/>
      <x:c r="Y122" s="70"/>
      <x:c r="Z122" s="70"/>
    </x:row>
    <x:row r="123">
      <x:c r="A123" s="70"/>
      <x:c r="B123" s="70"/>
      <x:c r="C123" s="70"/>
      <x:c r="D123" s="70"/>
      <x:c r="E123" s="70"/>
      <x:c r="F123" s="70"/>
      <x:c r="G123" s="70"/>
      <x:c r="H123" s="70"/>
      <x:c r="I123" s="70"/>
      <x:c r="J123" s="70"/>
      <x:c r="K123" s="70"/>
      <x:c r="L123" s="70"/>
      <x:c r="M123" s="70"/>
      <x:c r="N123" s="70"/>
      <x:c r="O123" s="70"/>
      <x:c r="P123" s="70"/>
      <x:c r="Q123" s="70"/>
      <x:c r="R123" s="70"/>
      <x:c r="S123" s="70"/>
      <x:c r="T123" s="70"/>
      <x:c r="U123" s="70"/>
      <x:c r="V123" s="70"/>
      <x:c r="W123" s="70"/>
      <x:c r="X123" s="70"/>
      <x:c r="Y123" s="70"/>
      <x:c r="Z123" s="70"/>
    </x:row>
    <x:row r="124">
      <x:c r="A124" s="70"/>
      <x:c r="B124" s="70"/>
      <x:c r="C124" s="70"/>
      <x:c r="D124" s="70"/>
      <x:c r="E124" s="70"/>
      <x:c r="F124" s="70"/>
      <x:c r="G124" s="70"/>
      <x:c r="H124" s="70"/>
      <x:c r="I124" s="70"/>
      <x:c r="J124" s="70"/>
      <x:c r="K124" s="70"/>
      <x:c r="L124" s="70"/>
      <x:c r="M124" s="70"/>
      <x:c r="N124" s="70"/>
      <x:c r="O124" s="70"/>
      <x:c r="P124" s="70"/>
      <x:c r="Q124" s="70"/>
      <x:c r="R124" s="70"/>
      <x:c r="S124" s="70"/>
      <x:c r="T124" s="70"/>
      <x:c r="U124" s="70"/>
      <x:c r="V124" s="70"/>
      <x:c r="W124" s="70"/>
      <x:c r="X124" s="70"/>
      <x:c r="Y124" s="70"/>
      <x:c r="Z124" s="70"/>
    </x:row>
    <x:row r="125">
      <x:c r="A125" s="70"/>
      <x:c r="B125" s="70"/>
      <x:c r="C125" s="70"/>
      <x:c r="D125" s="70"/>
      <x:c r="E125" s="70"/>
      <x:c r="F125" s="70"/>
      <x:c r="G125" s="70"/>
      <x:c r="H125" s="70"/>
      <x:c r="I125" s="70"/>
      <x:c r="J125" s="70"/>
      <x:c r="K125" s="70"/>
      <x:c r="L125" s="70"/>
      <x:c r="M125" s="70"/>
      <x:c r="N125" s="70"/>
      <x:c r="O125" s="70"/>
      <x:c r="P125" s="70"/>
      <x:c r="Q125" s="70"/>
      <x:c r="R125" s="70"/>
      <x:c r="S125" s="70"/>
      <x:c r="T125" s="70"/>
      <x:c r="U125" s="70"/>
      <x:c r="V125" s="70"/>
      <x:c r="W125" s="70"/>
      <x:c r="X125" s="70"/>
      <x:c r="Y125" s="70"/>
      <x:c r="Z125" s="70"/>
    </x:row>
    <x:row r="126">
      <x:c r="A126" s="70"/>
      <x:c r="B126" s="70"/>
      <x:c r="C126" s="70"/>
      <x:c r="D126" s="70"/>
      <x:c r="E126" s="70"/>
      <x:c r="F126" s="70"/>
      <x:c r="G126" s="70"/>
      <x:c r="H126" s="70"/>
      <x:c r="I126" s="70"/>
      <x:c r="J126" s="70"/>
      <x:c r="K126" s="70"/>
      <x:c r="L126" s="70"/>
      <x:c r="M126" s="70"/>
      <x:c r="N126" s="70"/>
      <x:c r="O126" s="70"/>
      <x:c r="P126" s="70"/>
      <x:c r="Q126" s="70"/>
      <x:c r="R126" s="70"/>
      <x:c r="S126" s="70"/>
      <x:c r="T126" s="70"/>
      <x:c r="U126" s="70"/>
      <x:c r="V126" s="70"/>
      <x:c r="W126" s="70"/>
      <x:c r="X126" s="70"/>
      <x:c r="Y126" s="70"/>
      <x:c r="Z126" s="70"/>
    </x:row>
    <x:row r="127">
      <x:c r="A127" s="70"/>
      <x:c r="B127" s="70"/>
      <x:c r="C127" s="70"/>
      <x:c r="D127" s="70"/>
      <x:c r="E127" s="70"/>
      <x:c r="F127" s="70"/>
      <x:c r="G127" s="70"/>
      <x:c r="H127" s="70"/>
      <x:c r="I127" s="70"/>
      <x:c r="J127" s="70"/>
      <x:c r="K127" s="70"/>
      <x:c r="L127" s="70"/>
      <x:c r="M127" s="70"/>
      <x:c r="N127" s="70"/>
      <x:c r="O127" s="70"/>
      <x:c r="P127" s="70"/>
      <x:c r="Q127" s="70"/>
      <x:c r="R127" s="70"/>
      <x:c r="S127" s="70"/>
      <x:c r="T127" s="70"/>
      <x:c r="U127" s="70"/>
      <x:c r="V127" s="70"/>
      <x:c r="W127" s="70"/>
      <x:c r="X127" s="70"/>
      <x:c r="Y127" s="70"/>
      <x:c r="Z127" s="70"/>
    </x:row>
    <x:row r="128">
      <x:c r="A128" s="70"/>
      <x:c r="B128" s="70"/>
      <x:c r="C128" s="70"/>
      <x:c r="D128" s="70"/>
      <x:c r="E128" s="70"/>
      <x:c r="F128" s="70"/>
      <x:c r="G128" s="70"/>
      <x:c r="H128" s="70"/>
      <x:c r="I128" s="70"/>
      <x:c r="J128" s="70"/>
      <x:c r="K128" s="70"/>
      <x:c r="L128" s="70"/>
      <x:c r="M128" s="70"/>
      <x:c r="N128" s="70"/>
      <x:c r="O128" s="70"/>
      <x:c r="P128" s="70"/>
      <x:c r="Q128" s="70"/>
      <x:c r="R128" s="70"/>
      <x:c r="S128" s="70"/>
      <x:c r="T128" s="70"/>
      <x:c r="U128" s="70"/>
      <x:c r="V128" s="70"/>
      <x:c r="W128" s="70"/>
      <x:c r="X128" s="70"/>
      <x:c r="Y128" s="70"/>
      <x:c r="Z128" s="70"/>
    </x:row>
    <x:row r="129">
      <x:c r="A129" s="70"/>
      <x:c r="B129" s="70"/>
      <x:c r="C129" s="70"/>
      <x:c r="D129" s="70"/>
      <x:c r="E129" s="70"/>
      <x:c r="F129" s="70"/>
      <x:c r="G129" s="70"/>
      <x:c r="H129" s="70"/>
      <x:c r="I129" s="70"/>
      <x:c r="J129" s="70"/>
      <x:c r="K129" s="70"/>
      <x:c r="L129" s="70"/>
      <x:c r="M129" s="70"/>
      <x:c r="N129" s="70"/>
      <x:c r="O129" s="70"/>
      <x:c r="P129" s="70"/>
      <x:c r="Q129" s="70"/>
      <x:c r="R129" s="70"/>
      <x:c r="S129" s="70"/>
      <x:c r="T129" s="70"/>
      <x:c r="U129" s="70"/>
      <x:c r="V129" s="70"/>
      <x:c r="W129" s="70"/>
      <x:c r="X129" s="70"/>
      <x:c r="Y129" s="70"/>
      <x:c r="Z129" s="70"/>
    </x:row>
    <x:row r="130">
      <x:c r="A130" s="70"/>
      <x:c r="B130" s="70"/>
      <x:c r="C130" s="70"/>
      <x:c r="D130" s="70"/>
      <x:c r="E130" s="70"/>
      <x:c r="F130" s="70"/>
      <x:c r="G130" s="70"/>
      <x:c r="H130" s="70"/>
      <x:c r="I130" s="70"/>
      <x:c r="J130" s="70"/>
      <x:c r="K130" s="70"/>
      <x:c r="L130" s="70"/>
      <x:c r="M130" s="70"/>
      <x:c r="N130" s="70"/>
      <x:c r="O130" s="70"/>
      <x:c r="P130" s="70"/>
      <x:c r="Q130" s="70"/>
      <x:c r="R130" s="70"/>
      <x:c r="S130" s="70"/>
      <x:c r="T130" s="70"/>
      <x:c r="U130" s="70"/>
      <x:c r="V130" s="70"/>
      <x:c r="W130" s="70"/>
      <x:c r="X130" s="70"/>
      <x:c r="Y130" s="70"/>
      <x:c r="Z130" s="70"/>
    </x:row>
    <x:row r="131">
      <x:c r="A131" s="70"/>
      <x:c r="B131" s="70"/>
      <x:c r="C131" s="70"/>
      <x:c r="D131" s="70"/>
      <x:c r="E131" s="70"/>
      <x:c r="F131" s="70"/>
      <x:c r="G131" s="70"/>
      <x:c r="H131" s="70"/>
      <x:c r="I131" s="70"/>
      <x:c r="J131" s="70"/>
      <x:c r="K131" s="70"/>
      <x:c r="L131" s="70"/>
      <x:c r="M131" s="70"/>
      <x:c r="N131" s="70"/>
      <x:c r="O131" s="70"/>
      <x:c r="P131" s="70"/>
      <x:c r="Q131" s="70"/>
      <x:c r="R131" s="70"/>
      <x:c r="S131" s="70"/>
      <x:c r="T131" s="70"/>
      <x:c r="U131" s="70"/>
      <x:c r="V131" s="70"/>
      <x:c r="W131" s="70"/>
      <x:c r="X131" s="70"/>
      <x:c r="Y131" s="70"/>
      <x:c r="Z131" s="70"/>
    </x:row>
    <x:row r="132">
      <x:c r="A132" s="70"/>
      <x:c r="B132" s="70"/>
      <x:c r="C132" s="70"/>
      <x:c r="D132" s="70"/>
      <x:c r="E132" s="70"/>
      <x:c r="F132" s="70"/>
      <x:c r="G132" s="70"/>
      <x:c r="H132" s="70"/>
      <x:c r="I132" s="70"/>
      <x:c r="J132" s="70"/>
      <x:c r="K132" s="70"/>
      <x:c r="L132" s="70"/>
      <x:c r="M132" s="70"/>
      <x:c r="N132" s="70"/>
      <x:c r="O132" s="70"/>
      <x:c r="P132" s="70"/>
      <x:c r="Q132" s="70"/>
      <x:c r="R132" s="70"/>
      <x:c r="S132" s="70"/>
      <x:c r="T132" s="70"/>
      <x:c r="U132" s="70"/>
      <x:c r="V132" s="70"/>
      <x:c r="W132" s="70"/>
      <x:c r="X132" s="70"/>
      <x:c r="Y132" s="70"/>
      <x:c r="Z132" s="70"/>
    </x:row>
    <x:row r="133">
      <x:c r="A133" s="70"/>
      <x:c r="B133" s="70"/>
      <x:c r="C133" s="70"/>
      <x:c r="D133" s="70"/>
      <x:c r="E133" s="70"/>
      <x:c r="F133" s="70"/>
      <x:c r="G133" s="70"/>
      <x:c r="H133" s="70"/>
      <x:c r="I133" s="70"/>
      <x:c r="J133" s="70"/>
      <x:c r="K133" s="70"/>
      <x:c r="L133" s="70"/>
      <x:c r="M133" s="70"/>
      <x:c r="N133" s="70"/>
      <x:c r="O133" s="70"/>
      <x:c r="P133" s="70"/>
      <x:c r="Q133" s="70"/>
      <x:c r="R133" s="70"/>
      <x:c r="S133" s="70"/>
      <x:c r="T133" s="70"/>
      <x:c r="U133" s="70"/>
      <x:c r="V133" s="70"/>
      <x:c r="W133" s="70"/>
      <x:c r="X133" s="70"/>
      <x:c r="Y133" s="70"/>
      <x:c r="Z133" s="70"/>
    </x:row>
    <x:row r="134">
      <x:c r="A134" s="70"/>
      <x:c r="B134" s="70"/>
      <x:c r="C134" s="70"/>
      <x:c r="D134" s="70"/>
      <x:c r="E134" s="70"/>
      <x:c r="F134" s="70"/>
      <x:c r="G134" s="70"/>
      <x:c r="H134" s="70"/>
      <x:c r="I134" s="70"/>
      <x:c r="J134" s="70"/>
      <x:c r="K134" s="70"/>
      <x:c r="L134" s="70"/>
      <x:c r="M134" s="70"/>
      <x:c r="N134" s="70"/>
      <x:c r="O134" s="70"/>
      <x:c r="P134" s="70"/>
      <x:c r="Q134" s="70"/>
      <x:c r="R134" s="70"/>
      <x:c r="S134" s="70"/>
      <x:c r="T134" s="70"/>
      <x:c r="U134" s="70"/>
      <x:c r="V134" s="70"/>
      <x:c r="W134" s="70"/>
      <x:c r="X134" s="70"/>
      <x:c r="Y134" s="70"/>
      <x:c r="Z134" s="70"/>
    </x:row>
    <x:row r="135">
      <x:c r="A135" s="70"/>
      <x:c r="B135" s="70"/>
      <x:c r="C135" s="70"/>
      <x:c r="D135" s="70"/>
      <x:c r="E135" s="70"/>
      <x:c r="F135" s="70"/>
      <x:c r="G135" s="70"/>
      <x:c r="H135" s="70"/>
      <x:c r="I135" s="70"/>
      <x:c r="J135" s="70"/>
      <x:c r="K135" s="70"/>
      <x:c r="L135" s="70"/>
      <x:c r="M135" s="70"/>
      <x:c r="N135" s="70"/>
      <x:c r="O135" s="70"/>
      <x:c r="P135" s="70"/>
      <x:c r="Q135" s="70"/>
      <x:c r="R135" s="70"/>
      <x:c r="S135" s="70"/>
      <x:c r="T135" s="70"/>
      <x:c r="U135" s="70"/>
      <x:c r="V135" s="70"/>
      <x:c r="W135" s="70"/>
      <x:c r="X135" s="70"/>
      <x:c r="Y135" s="70"/>
      <x:c r="Z135" s="70"/>
    </x:row>
    <x:row r="136">
      <x:c r="A136" s="70"/>
      <x:c r="B136" s="70"/>
      <x:c r="C136" s="70"/>
      <x:c r="D136" s="70"/>
      <x:c r="E136" s="70"/>
      <x:c r="F136" s="70"/>
      <x:c r="G136" s="70"/>
      <x:c r="H136" s="70"/>
      <x:c r="I136" s="70"/>
      <x:c r="J136" s="70"/>
      <x:c r="K136" s="70"/>
      <x:c r="L136" s="70"/>
      <x:c r="M136" s="70"/>
      <x:c r="N136" s="70"/>
      <x:c r="O136" s="70"/>
      <x:c r="P136" s="70"/>
      <x:c r="Q136" s="70"/>
      <x:c r="R136" s="70"/>
      <x:c r="S136" s="70"/>
      <x:c r="T136" s="70"/>
      <x:c r="U136" s="70"/>
      <x:c r="V136" s="70"/>
      <x:c r="W136" s="70"/>
      <x:c r="X136" s="70"/>
      <x:c r="Y136" s="70"/>
      <x:c r="Z136" s="70"/>
    </x:row>
    <x:row r="137">
      <x:c r="A137" s="70"/>
      <x:c r="B137" s="70"/>
      <x:c r="C137" s="70"/>
      <x:c r="D137" s="70"/>
      <x:c r="E137" s="70"/>
      <x:c r="F137" s="70"/>
      <x:c r="G137" s="70"/>
      <x:c r="H137" s="70"/>
      <x:c r="I137" s="70"/>
      <x:c r="J137" s="70"/>
      <x:c r="K137" s="70"/>
      <x:c r="L137" s="70"/>
      <x:c r="M137" s="70"/>
      <x:c r="N137" s="70"/>
      <x:c r="O137" s="70"/>
      <x:c r="P137" s="70"/>
      <x:c r="Q137" s="70"/>
      <x:c r="R137" s="70"/>
      <x:c r="S137" s="70"/>
      <x:c r="T137" s="70"/>
      <x:c r="U137" s="70"/>
      <x:c r="V137" s="70"/>
      <x:c r="W137" s="70"/>
      <x:c r="X137" s="70"/>
      <x:c r="Y137" s="70"/>
      <x:c r="Z137" s="70"/>
    </x:row>
    <x:row r="138">
      <x:c r="A138" s="70"/>
      <x:c r="B138" s="70"/>
      <x:c r="C138" s="70"/>
      <x:c r="D138" s="70"/>
      <x:c r="E138" s="70"/>
      <x:c r="F138" s="70"/>
      <x:c r="G138" s="70"/>
      <x:c r="H138" s="70"/>
      <x:c r="I138" s="70"/>
      <x:c r="J138" s="70"/>
      <x:c r="K138" s="70"/>
      <x:c r="L138" s="70"/>
      <x:c r="M138" s="70"/>
      <x:c r="N138" s="70"/>
      <x:c r="O138" s="70"/>
      <x:c r="P138" s="70"/>
      <x:c r="Q138" s="70"/>
      <x:c r="R138" s="70"/>
      <x:c r="S138" s="70"/>
      <x:c r="T138" s="70"/>
      <x:c r="U138" s="70"/>
      <x:c r="V138" s="70"/>
      <x:c r="W138" s="70"/>
      <x:c r="X138" s="70"/>
      <x:c r="Y138" s="70"/>
      <x:c r="Z138" s="70"/>
    </x:row>
    <x:row r="139">
      <x:c r="A139" s="70"/>
      <x:c r="B139" s="70"/>
      <x:c r="C139" s="70"/>
      <x:c r="D139" s="70"/>
      <x:c r="E139" s="70"/>
      <x:c r="F139" s="70"/>
      <x:c r="G139" s="70"/>
      <x:c r="H139" s="70"/>
      <x:c r="I139" s="70"/>
      <x:c r="J139" s="70"/>
      <x:c r="K139" s="70"/>
      <x:c r="L139" s="70"/>
      <x:c r="M139" s="70"/>
      <x:c r="N139" s="70"/>
      <x:c r="O139" s="70"/>
      <x:c r="P139" s="70"/>
      <x:c r="Q139" s="70"/>
      <x:c r="R139" s="70"/>
      <x:c r="S139" s="70"/>
      <x:c r="T139" s="70"/>
      <x:c r="U139" s="70"/>
      <x:c r="V139" s="70"/>
      <x:c r="W139" s="70"/>
      <x:c r="X139" s="70"/>
      <x:c r="Y139" s="70"/>
      <x:c r="Z139" s="70"/>
    </x:row>
    <x:row r="140">
      <x:c r="A140" s="70"/>
      <x:c r="B140" s="70"/>
      <x:c r="C140" s="70"/>
      <x:c r="D140" s="70"/>
      <x:c r="E140" s="70"/>
      <x:c r="F140" s="70"/>
      <x:c r="G140" s="70"/>
      <x:c r="H140" s="70"/>
      <x:c r="I140" s="70"/>
      <x:c r="J140" s="70"/>
      <x:c r="K140" s="70"/>
      <x:c r="L140" s="70"/>
      <x:c r="M140" s="70"/>
      <x:c r="N140" s="70"/>
      <x:c r="O140" s="70"/>
      <x:c r="P140" s="70"/>
      <x:c r="Q140" s="70"/>
      <x:c r="R140" s="70"/>
      <x:c r="S140" s="70"/>
      <x:c r="T140" s="70"/>
      <x:c r="U140" s="70"/>
      <x:c r="V140" s="70"/>
      <x:c r="W140" s="70"/>
      <x:c r="X140" s="70"/>
      <x:c r="Y140" s="70"/>
      <x:c r="Z140" s="70"/>
    </x:row>
    <x:row r="141">
      <x:c r="A141" s="70"/>
      <x:c r="B141" s="70"/>
      <x:c r="C141" s="70"/>
      <x:c r="D141" s="70"/>
      <x:c r="E141" s="70"/>
      <x:c r="F141" s="70"/>
      <x:c r="G141" s="70"/>
      <x:c r="H141" s="70"/>
      <x:c r="I141" s="70"/>
      <x:c r="J141" s="70"/>
      <x:c r="K141" s="70"/>
      <x:c r="L141" s="70"/>
      <x:c r="M141" s="70"/>
      <x:c r="N141" s="70"/>
      <x:c r="O141" s="70"/>
      <x:c r="P141" s="70"/>
      <x:c r="Q141" s="70"/>
      <x:c r="R141" s="70"/>
      <x:c r="S141" s="70"/>
      <x:c r="T141" s="70"/>
      <x:c r="U141" s="70"/>
      <x:c r="V141" s="70"/>
      <x:c r="W141" s="70"/>
      <x:c r="X141" s="70"/>
      <x:c r="Y141" s="70"/>
      <x:c r="Z141" s="70"/>
    </x:row>
    <x:row r="142">
      <x:c r="A142" s="70"/>
      <x:c r="B142" s="70"/>
      <x:c r="C142" s="70"/>
      <x:c r="D142" s="70"/>
      <x:c r="E142" s="70"/>
      <x:c r="F142" s="70"/>
      <x:c r="G142" s="70"/>
      <x:c r="H142" s="70"/>
      <x:c r="I142" s="70"/>
      <x:c r="J142" s="70"/>
      <x:c r="K142" s="70"/>
      <x:c r="L142" s="70"/>
      <x:c r="M142" s="70"/>
      <x:c r="N142" s="70"/>
      <x:c r="O142" s="70"/>
      <x:c r="P142" s="70"/>
      <x:c r="Q142" s="70"/>
      <x:c r="R142" s="70"/>
      <x:c r="S142" s="70"/>
      <x:c r="T142" s="70"/>
      <x:c r="U142" s="70"/>
      <x:c r="V142" s="70"/>
      <x:c r="W142" s="70"/>
      <x:c r="X142" s="70"/>
      <x:c r="Y142" s="70"/>
      <x:c r="Z142" s="70"/>
    </x:row>
    <x:row r="143">
      <x:c r="A143" s="70"/>
      <x:c r="B143" s="70"/>
      <x:c r="C143" s="70"/>
      <x:c r="D143" s="70"/>
      <x:c r="E143" s="70"/>
      <x:c r="F143" s="70"/>
      <x:c r="G143" s="70"/>
      <x:c r="H143" s="70"/>
      <x:c r="I143" s="70"/>
      <x:c r="J143" s="70"/>
      <x:c r="K143" s="70"/>
      <x:c r="L143" s="70"/>
      <x:c r="M143" s="70"/>
      <x:c r="N143" s="70"/>
      <x:c r="O143" s="70"/>
      <x:c r="P143" s="70"/>
      <x:c r="Q143" s="70"/>
      <x:c r="R143" s="70"/>
      <x:c r="S143" s="70"/>
      <x:c r="T143" s="70"/>
      <x:c r="U143" s="70"/>
      <x:c r="V143" s="70"/>
      <x:c r="W143" s="70"/>
      <x:c r="X143" s="70"/>
      <x:c r="Y143" s="70"/>
      <x:c r="Z143" s="70"/>
    </x:row>
    <x:row r="144">
      <x:c r="A144" s="70"/>
      <x:c r="B144" s="70"/>
      <x:c r="C144" s="70"/>
      <x:c r="D144" s="70"/>
      <x:c r="E144" s="70"/>
      <x:c r="F144" s="70"/>
      <x:c r="G144" s="70"/>
      <x:c r="H144" s="70"/>
      <x:c r="I144" s="70"/>
      <x:c r="J144" s="70"/>
      <x:c r="K144" s="70"/>
      <x:c r="L144" s="70"/>
      <x:c r="M144" s="70"/>
      <x:c r="N144" s="70"/>
      <x:c r="O144" s="70"/>
      <x:c r="P144" s="70"/>
      <x:c r="Q144" s="70"/>
      <x:c r="R144" s="70"/>
      <x:c r="S144" s="70"/>
      <x:c r="T144" s="70"/>
      <x:c r="U144" s="70"/>
      <x:c r="V144" s="70"/>
      <x:c r="W144" s="70"/>
      <x:c r="X144" s="70"/>
      <x:c r="Y144" s="70"/>
      <x:c r="Z144" s="70"/>
    </x:row>
    <x:row r="145">
      <x:c r="A145" s="70"/>
      <x:c r="B145" s="70"/>
      <x:c r="C145" s="70"/>
      <x:c r="D145" s="70"/>
      <x:c r="E145" s="70"/>
      <x:c r="F145" s="70"/>
      <x:c r="G145" s="70"/>
      <x:c r="H145" s="70"/>
      <x:c r="I145" s="70"/>
      <x:c r="J145" s="70"/>
      <x:c r="K145" s="70"/>
      <x:c r="L145" s="70"/>
      <x:c r="M145" s="70"/>
      <x:c r="N145" s="70"/>
      <x:c r="O145" s="70"/>
      <x:c r="P145" s="70"/>
      <x:c r="Q145" s="70"/>
      <x:c r="R145" s="70"/>
      <x:c r="S145" s="70"/>
      <x:c r="T145" s="70"/>
      <x:c r="U145" s="70"/>
      <x:c r="V145" s="70"/>
      <x:c r="W145" s="70"/>
      <x:c r="X145" s="70"/>
      <x:c r="Y145" s="70"/>
      <x:c r="Z145" s="70"/>
    </x:row>
    <x:row r="146">
      <x:c r="A146" s="70"/>
      <x:c r="B146" s="70"/>
      <x:c r="C146" s="70"/>
      <x:c r="D146" s="70"/>
      <x:c r="E146" s="70"/>
      <x:c r="F146" s="70"/>
      <x:c r="G146" s="70"/>
      <x:c r="H146" s="70"/>
      <x:c r="I146" s="70"/>
      <x:c r="J146" s="70"/>
      <x:c r="K146" s="70"/>
      <x:c r="L146" s="70"/>
      <x:c r="M146" s="70"/>
      <x:c r="N146" s="70"/>
      <x:c r="O146" s="70"/>
      <x:c r="P146" s="70"/>
      <x:c r="Q146" s="70"/>
      <x:c r="R146" s="70"/>
      <x:c r="S146" s="70"/>
      <x:c r="T146" s="70"/>
      <x:c r="U146" s="70"/>
      <x:c r="V146" s="70"/>
      <x:c r="W146" s="70"/>
      <x:c r="X146" s="70"/>
      <x:c r="Y146" s="70"/>
      <x:c r="Z146" s="70"/>
    </x:row>
    <x:row r="147">
      <x:c r="A147" s="70"/>
      <x:c r="B147" s="70"/>
      <x:c r="C147" s="70"/>
      <x:c r="D147" s="70"/>
      <x:c r="E147" s="70"/>
      <x:c r="F147" s="70"/>
      <x:c r="G147" s="70"/>
      <x:c r="H147" s="70"/>
      <x:c r="I147" s="70"/>
      <x:c r="J147" s="70"/>
      <x:c r="K147" s="70"/>
      <x:c r="L147" s="70"/>
      <x:c r="M147" s="70"/>
      <x:c r="N147" s="70"/>
      <x:c r="O147" s="70"/>
      <x:c r="P147" s="70"/>
      <x:c r="Q147" s="70"/>
      <x:c r="R147" s="70"/>
      <x:c r="S147" s="70"/>
      <x:c r="T147" s="70"/>
      <x:c r="U147" s="70"/>
      <x:c r="V147" s="70"/>
      <x:c r="W147" s="70"/>
      <x:c r="X147" s="70"/>
      <x:c r="Y147" s="70"/>
      <x:c r="Z147" s="70"/>
    </x:row>
    <x:row r="148">
      <x:c r="A148" s="70"/>
      <x:c r="B148" s="70"/>
      <x:c r="C148" s="70"/>
      <x:c r="D148" s="70"/>
      <x:c r="E148" s="70"/>
      <x:c r="F148" s="70"/>
      <x:c r="G148" s="70"/>
      <x:c r="H148" s="70"/>
      <x:c r="I148" s="70"/>
      <x:c r="J148" s="70"/>
      <x:c r="K148" s="70"/>
      <x:c r="L148" s="70"/>
      <x:c r="M148" s="70"/>
      <x:c r="N148" s="70"/>
      <x:c r="O148" s="70"/>
      <x:c r="P148" s="70"/>
      <x:c r="Q148" s="70"/>
      <x:c r="R148" s="70"/>
      <x:c r="S148" s="70"/>
      <x:c r="T148" s="70"/>
      <x:c r="U148" s="70"/>
      <x:c r="V148" s="70"/>
      <x:c r="W148" s="70"/>
      <x:c r="X148" s="70"/>
      <x:c r="Y148" s="70"/>
      <x:c r="Z148" s="70"/>
    </x:row>
    <x:row r="149">
      <x:c r="A149" s="70"/>
      <x:c r="B149" s="70"/>
      <x:c r="C149" s="70"/>
      <x:c r="D149" s="70"/>
      <x:c r="E149" s="70"/>
      <x:c r="F149" s="70"/>
      <x:c r="G149" s="70"/>
      <x:c r="H149" s="70"/>
      <x:c r="I149" s="70"/>
      <x:c r="J149" s="70"/>
      <x:c r="K149" s="70"/>
      <x:c r="L149" s="70"/>
      <x:c r="M149" s="70"/>
      <x:c r="N149" s="70"/>
      <x:c r="O149" s="70"/>
      <x:c r="P149" s="70"/>
      <x:c r="Q149" s="70"/>
      <x:c r="R149" s="70"/>
      <x:c r="S149" s="70"/>
      <x:c r="T149" s="70"/>
      <x:c r="U149" s="70"/>
      <x:c r="V149" s="70"/>
      <x:c r="W149" s="70"/>
      <x:c r="X149" s="70"/>
      <x:c r="Y149" s="70"/>
      <x:c r="Z149" s="70"/>
    </x:row>
    <x:row r="150">
      <x:c r="A150" s="70"/>
      <x:c r="B150" s="70"/>
      <x:c r="C150" s="70"/>
      <x:c r="D150" s="70"/>
      <x:c r="E150" s="70"/>
      <x:c r="F150" s="70"/>
      <x:c r="G150" s="70"/>
      <x:c r="H150" s="70"/>
      <x:c r="I150" s="70"/>
      <x:c r="J150" s="70"/>
      <x:c r="K150" s="70"/>
      <x:c r="L150" s="70"/>
      <x:c r="M150" s="70"/>
      <x:c r="N150" s="70"/>
      <x:c r="O150" s="70"/>
      <x:c r="P150" s="70"/>
      <x:c r="Q150" s="70"/>
      <x:c r="R150" s="70"/>
      <x:c r="S150" s="70"/>
      <x:c r="T150" s="70"/>
      <x:c r="U150" s="70"/>
      <x:c r="V150" s="70"/>
      <x:c r="W150" s="70"/>
      <x:c r="X150" s="70"/>
      <x:c r="Y150" s="70"/>
      <x:c r="Z150" s="70"/>
    </x:row>
    <x:row r="151">
      <x:c r="A151" s="70"/>
      <x:c r="B151" s="70"/>
      <x:c r="C151" s="70"/>
      <x:c r="D151" s="70"/>
      <x:c r="E151" s="70"/>
      <x:c r="F151" s="70"/>
      <x:c r="G151" s="70"/>
      <x:c r="H151" s="70"/>
      <x:c r="I151" s="70"/>
      <x:c r="J151" s="70"/>
      <x:c r="K151" s="70"/>
      <x:c r="L151" s="70"/>
      <x:c r="M151" s="70"/>
      <x:c r="N151" s="70"/>
      <x:c r="O151" s="70"/>
      <x:c r="P151" s="70"/>
      <x:c r="Q151" s="70"/>
      <x:c r="R151" s="70"/>
      <x:c r="S151" s="70"/>
      <x:c r="T151" s="70"/>
      <x:c r="U151" s="70"/>
      <x:c r="V151" s="70"/>
      <x:c r="W151" s="70"/>
      <x:c r="X151" s="70"/>
      <x:c r="Y151" s="70"/>
      <x:c r="Z151" s="70"/>
    </x:row>
    <x:row r="152">
      <x:c r="A152" s="70"/>
      <x:c r="B152" s="70"/>
      <x:c r="C152" s="70"/>
      <x:c r="D152" s="70"/>
      <x:c r="E152" s="70"/>
      <x:c r="F152" s="70"/>
      <x:c r="G152" s="70"/>
      <x:c r="H152" s="70"/>
      <x:c r="I152" s="70"/>
      <x:c r="J152" s="70"/>
      <x:c r="K152" s="70"/>
      <x:c r="L152" s="70"/>
      <x:c r="M152" s="70"/>
      <x:c r="N152" s="70"/>
      <x:c r="O152" s="70"/>
      <x:c r="P152" s="70"/>
      <x:c r="Q152" s="70"/>
      <x:c r="R152" s="70"/>
      <x:c r="S152" s="70"/>
      <x:c r="T152" s="70"/>
      <x:c r="U152" s="70"/>
      <x:c r="V152" s="70"/>
      <x:c r="W152" s="70"/>
      <x:c r="X152" s="70"/>
      <x:c r="Y152" s="70"/>
      <x:c r="Z152" s="70"/>
    </x:row>
    <x:row r="153">
      <x:c r="A153" s="70"/>
      <x:c r="B153" s="70"/>
      <x:c r="C153" s="70"/>
      <x:c r="D153" s="70"/>
      <x:c r="E153" s="70"/>
      <x:c r="F153" s="70"/>
      <x:c r="G153" s="70"/>
      <x:c r="H153" s="70"/>
      <x:c r="I153" s="70"/>
      <x:c r="J153" s="70"/>
      <x:c r="K153" s="70"/>
      <x:c r="L153" s="70"/>
      <x:c r="M153" s="70"/>
      <x:c r="N153" s="70"/>
      <x:c r="O153" s="70"/>
      <x:c r="P153" s="70"/>
      <x:c r="Q153" s="70"/>
      <x:c r="R153" s="70"/>
      <x:c r="S153" s="70"/>
      <x:c r="T153" s="70"/>
      <x:c r="U153" s="70"/>
      <x:c r="V153" s="70"/>
      <x:c r="W153" s="70"/>
      <x:c r="X153" s="70"/>
      <x:c r="Y153" s="70"/>
      <x:c r="Z153" s="70"/>
    </x:row>
    <x:row r="154">
      <x:c r="A154" s="70"/>
      <x:c r="B154" s="70"/>
      <x:c r="C154" s="70"/>
      <x:c r="D154" s="70"/>
      <x:c r="E154" s="70"/>
      <x:c r="F154" s="70"/>
      <x:c r="G154" s="70"/>
      <x:c r="H154" s="70"/>
      <x:c r="I154" s="70"/>
      <x:c r="J154" s="70"/>
      <x:c r="K154" s="70"/>
      <x:c r="L154" s="70"/>
      <x:c r="M154" s="70"/>
      <x:c r="N154" s="70"/>
      <x:c r="O154" s="70"/>
      <x:c r="P154" s="70"/>
      <x:c r="Q154" s="70"/>
      <x:c r="R154" s="70"/>
      <x:c r="S154" s="70"/>
      <x:c r="T154" s="70"/>
      <x:c r="U154" s="70"/>
      <x:c r="V154" s="70"/>
      <x:c r="W154" s="70"/>
      <x:c r="X154" s="70"/>
      <x:c r="Y154" s="70"/>
      <x:c r="Z154" s="70"/>
    </x:row>
    <x:row r="155">
      <x:c r="A155" s="70"/>
      <x:c r="B155" s="70"/>
      <x:c r="C155" s="70"/>
      <x:c r="D155" s="70"/>
      <x:c r="E155" s="70"/>
      <x:c r="F155" s="70"/>
      <x:c r="G155" s="70"/>
      <x:c r="H155" s="70"/>
      <x:c r="I155" s="70"/>
      <x:c r="J155" s="70"/>
      <x:c r="K155" s="70"/>
      <x:c r="L155" s="70"/>
      <x:c r="M155" s="70"/>
      <x:c r="N155" s="70"/>
      <x:c r="O155" s="70"/>
      <x:c r="P155" s="70"/>
      <x:c r="Q155" s="70"/>
      <x:c r="R155" s="70"/>
      <x:c r="S155" s="70"/>
      <x:c r="T155" s="70"/>
      <x:c r="U155" s="70"/>
      <x:c r="V155" s="70"/>
      <x:c r="W155" s="70"/>
      <x:c r="X155" s="70"/>
      <x:c r="Y155" s="70"/>
      <x:c r="Z155" s="70"/>
    </x:row>
    <x:row r="156">
      <x:c r="A156" s="70"/>
      <x:c r="B156" s="70"/>
      <x:c r="C156" s="70"/>
      <x:c r="D156" s="70"/>
      <x:c r="E156" s="70"/>
      <x:c r="F156" s="70"/>
      <x:c r="G156" s="70"/>
      <x:c r="H156" s="70"/>
      <x:c r="I156" s="70"/>
      <x:c r="J156" s="70"/>
      <x:c r="K156" s="70"/>
      <x:c r="L156" s="70"/>
      <x:c r="M156" s="70"/>
      <x:c r="N156" s="70"/>
      <x:c r="O156" s="70"/>
      <x:c r="P156" s="70"/>
      <x:c r="Q156" s="70"/>
      <x:c r="R156" s="70"/>
      <x:c r="S156" s="70"/>
      <x:c r="T156" s="70"/>
      <x:c r="U156" s="70"/>
      <x:c r="V156" s="70"/>
      <x:c r="W156" s="70"/>
      <x:c r="X156" s="70"/>
      <x:c r="Y156" s="70"/>
      <x:c r="Z156" s="70"/>
    </x:row>
    <x:row r="157">
      <x:c r="A157" s="70"/>
      <x:c r="B157" s="70"/>
      <x:c r="C157" s="70"/>
      <x:c r="D157" s="70"/>
      <x:c r="E157" s="70"/>
      <x:c r="F157" s="70"/>
      <x:c r="G157" s="70"/>
      <x:c r="H157" s="70"/>
      <x:c r="I157" s="70"/>
      <x:c r="J157" s="70"/>
      <x:c r="K157" s="70"/>
      <x:c r="L157" s="70"/>
      <x:c r="M157" s="70"/>
      <x:c r="N157" s="70"/>
      <x:c r="O157" s="70"/>
      <x:c r="P157" s="70"/>
      <x:c r="Q157" s="70"/>
      <x:c r="R157" s="70"/>
      <x:c r="S157" s="70"/>
      <x:c r="T157" s="70"/>
      <x:c r="U157" s="70"/>
      <x:c r="V157" s="70"/>
      <x:c r="W157" s="70"/>
      <x:c r="X157" s="70"/>
      <x:c r="Y157" s="70"/>
      <x:c r="Z157" s="70"/>
    </x:row>
    <x:row r="158">
      <x:c r="A158" s="70"/>
      <x:c r="B158" s="70"/>
      <x:c r="C158" s="70"/>
      <x:c r="D158" s="70"/>
      <x:c r="E158" s="70"/>
      <x:c r="F158" s="70"/>
      <x:c r="G158" s="70"/>
      <x:c r="H158" s="70"/>
      <x:c r="I158" s="70"/>
      <x:c r="J158" s="70"/>
      <x:c r="K158" s="70"/>
      <x:c r="L158" s="70"/>
      <x:c r="M158" s="70"/>
      <x:c r="N158" s="70"/>
      <x:c r="O158" s="70"/>
      <x:c r="P158" s="70"/>
      <x:c r="Q158" s="70"/>
      <x:c r="R158" s="70"/>
      <x:c r="S158" s="70"/>
      <x:c r="T158" s="70"/>
      <x:c r="U158" s="70"/>
      <x:c r="V158" s="70"/>
      <x:c r="W158" s="70"/>
      <x:c r="X158" s="70"/>
      <x:c r="Y158" s="70"/>
      <x:c r="Z158" s="70"/>
    </x:row>
    <x:row r="159">
      <x:c r="A159" s="70"/>
      <x:c r="B159" s="70"/>
      <x:c r="C159" s="70"/>
      <x:c r="D159" s="70"/>
      <x:c r="E159" s="70"/>
      <x:c r="F159" s="70"/>
      <x:c r="G159" s="70"/>
      <x:c r="H159" s="70"/>
      <x:c r="I159" s="70"/>
      <x:c r="J159" s="70"/>
      <x:c r="K159" s="70"/>
      <x:c r="L159" s="70"/>
      <x:c r="M159" s="70"/>
      <x:c r="N159" s="70"/>
      <x:c r="O159" s="70"/>
      <x:c r="P159" s="70"/>
      <x:c r="Q159" s="70"/>
      <x:c r="R159" s="70"/>
      <x:c r="S159" s="70"/>
      <x:c r="T159" s="70"/>
      <x:c r="U159" s="70"/>
      <x:c r="V159" s="70"/>
      <x:c r="W159" s="70"/>
      <x:c r="X159" s="70"/>
      <x:c r="Y159" s="70"/>
      <x:c r="Z159" s="70"/>
    </x:row>
    <x:row r="160">
      <x:c r="A160" s="70"/>
      <x:c r="B160" s="70"/>
      <x:c r="C160" s="70"/>
      <x:c r="D160" s="70"/>
      <x:c r="E160" s="70"/>
      <x:c r="F160" s="70"/>
      <x:c r="G160" s="70"/>
      <x:c r="H160" s="70"/>
      <x:c r="I160" s="70"/>
      <x:c r="J160" s="70"/>
      <x:c r="K160" s="70"/>
      <x:c r="L160" s="70"/>
      <x:c r="M160" s="70"/>
      <x:c r="N160" s="70"/>
      <x:c r="O160" s="70"/>
      <x:c r="P160" s="70"/>
      <x:c r="Q160" s="70"/>
      <x:c r="R160" s="70"/>
      <x:c r="S160" s="70"/>
      <x:c r="T160" s="70"/>
      <x:c r="U160" s="70"/>
      <x:c r="V160" s="70"/>
      <x:c r="W160" s="70"/>
      <x:c r="X160" s="70"/>
      <x:c r="Y160" s="70"/>
      <x:c r="Z160" s="70"/>
    </x:row>
    <x:row r="161">
      <x:c r="A161" s="70"/>
      <x:c r="B161" s="70"/>
      <x:c r="C161" s="70"/>
      <x:c r="D161" s="70"/>
      <x:c r="E161" s="70"/>
      <x:c r="F161" s="70"/>
      <x:c r="G161" s="70"/>
      <x:c r="H161" s="70"/>
      <x:c r="I161" s="70"/>
      <x:c r="J161" s="70"/>
      <x:c r="K161" s="70"/>
      <x:c r="L161" s="70"/>
      <x:c r="M161" s="70"/>
      <x:c r="N161" s="70"/>
      <x:c r="O161" s="70"/>
      <x:c r="P161" s="70"/>
      <x:c r="Q161" s="70"/>
      <x:c r="R161" s="70"/>
      <x:c r="S161" s="70"/>
      <x:c r="T161" s="70"/>
      <x:c r="U161" s="70"/>
      <x:c r="V161" s="70"/>
      <x:c r="W161" s="70"/>
      <x:c r="X161" s="70"/>
      <x:c r="Y161" s="70"/>
      <x:c r="Z161" s="70"/>
    </x:row>
    <x:row r="162">
      <x:c r="A162" s="70"/>
      <x:c r="B162" s="70"/>
      <x:c r="C162" s="70"/>
      <x:c r="D162" s="70"/>
      <x:c r="E162" s="70"/>
      <x:c r="F162" s="70"/>
      <x:c r="G162" s="70"/>
      <x:c r="H162" s="70"/>
      <x:c r="I162" s="70"/>
      <x:c r="J162" s="70"/>
      <x:c r="K162" s="70"/>
      <x:c r="L162" s="70"/>
      <x:c r="M162" s="70"/>
      <x:c r="N162" s="70"/>
      <x:c r="O162" s="70"/>
      <x:c r="P162" s="70"/>
      <x:c r="Q162" s="70"/>
      <x:c r="R162" s="70"/>
      <x:c r="S162" s="70"/>
      <x:c r="T162" s="70"/>
      <x:c r="U162" s="70"/>
      <x:c r="V162" s="70"/>
      <x:c r="W162" s="70"/>
      <x:c r="X162" s="70"/>
      <x:c r="Y162" s="70"/>
      <x:c r="Z162" s="70"/>
    </x:row>
    <x:row r="163">
      <x:c r="A163" s="70"/>
      <x:c r="B163" s="70"/>
      <x:c r="C163" s="70"/>
      <x:c r="D163" s="70"/>
      <x:c r="E163" s="70"/>
      <x:c r="F163" s="70"/>
      <x:c r="G163" s="70"/>
      <x:c r="H163" s="70"/>
      <x:c r="I163" s="70"/>
      <x:c r="J163" s="70"/>
      <x:c r="K163" s="70"/>
      <x:c r="L163" s="70"/>
      <x:c r="M163" s="70"/>
      <x:c r="N163" s="70"/>
      <x:c r="O163" s="70"/>
      <x:c r="P163" s="70"/>
      <x:c r="Q163" s="70"/>
      <x:c r="R163" s="70"/>
      <x:c r="S163" s="70"/>
      <x:c r="T163" s="70"/>
      <x:c r="U163" s="70"/>
      <x:c r="V163" s="70"/>
      <x:c r="W163" s="70"/>
      <x:c r="X163" s="70"/>
      <x:c r="Y163" s="70"/>
      <x:c r="Z163" s="70"/>
    </x:row>
    <x:row r="164">
      <x:c r="A164" s="70"/>
      <x:c r="B164" s="70"/>
      <x:c r="C164" s="70"/>
      <x:c r="D164" s="70"/>
      <x:c r="E164" s="70"/>
      <x:c r="F164" s="70"/>
      <x:c r="G164" s="70"/>
      <x:c r="H164" s="70"/>
      <x:c r="I164" s="70"/>
      <x:c r="J164" s="70"/>
      <x:c r="K164" s="70"/>
      <x:c r="L164" s="70"/>
      <x:c r="M164" s="70"/>
      <x:c r="N164" s="70"/>
      <x:c r="O164" s="70"/>
      <x:c r="P164" s="70"/>
      <x:c r="Q164" s="70"/>
      <x:c r="R164" s="70"/>
      <x:c r="S164" s="70"/>
      <x:c r="T164" s="70"/>
      <x:c r="U164" s="70"/>
      <x:c r="V164" s="70"/>
      <x:c r="W164" s="70"/>
      <x:c r="X164" s="70"/>
      <x:c r="Y164" s="70"/>
      <x:c r="Z164" s="70"/>
    </x:row>
    <x:row r="165">
      <x:c r="A165" s="70"/>
      <x:c r="B165" s="70"/>
      <x:c r="C165" s="70"/>
      <x:c r="D165" s="70"/>
      <x:c r="E165" s="70"/>
      <x:c r="F165" s="70"/>
      <x:c r="G165" s="70"/>
      <x:c r="H165" s="70"/>
      <x:c r="I165" s="70"/>
      <x:c r="J165" s="70"/>
      <x:c r="K165" s="70"/>
      <x:c r="L165" s="70"/>
      <x:c r="M165" s="70"/>
      <x:c r="N165" s="70"/>
      <x:c r="O165" s="70"/>
      <x:c r="P165" s="70"/>
      <x:c r="Q165" s="70"/>
      <x:c r="R165" s="70"/>
      <x:c r="S165" s="70"/>
      <x:c r="T165" s="70"/>
      <x:c r="U165" s="70"/>
      <x:c r="V165" s="70"/>
      <x:c r="W165" s="70"/>
      <x:c r="X165" s="70"/>
      <x:c r="Y165" s="70"/>
      <x:c r="Z165" s="70"/>
    </x:row>
    <x:row r="166">
      <x:c r="A166" s="70"/>
      <x:c r="B166" s="70"/>
      <x:c r="C166" s="70"/>
      <x:c r="D166" s="70"/>
      <x:c r="E166" s="70"/>
      <x:c r="F166" s="70"/>
      <x:c r="G166" s="70"/>
      <x:c r="H166" s="70"/>
      <x:c r="I166" s="70"/>
      <x:c r="J166" s="70"/>
      <x:c r="K166" s="70"/>
      <x:c r="L166" s="70"/>
      <x:c r="M166" s="70"/>
      <x:c r="N166" s="70"/>
      <x:c r="O166" s="70"/>
      <x:c r="P166" s="70"/>
      <x:c r="Q166" s="70"/>
      <x:c r="R166" s="70"/>
      <x:c r="S166" s="70"/>
      <x:c r="T166" s="70"/>
      <x:c r="U166" s="70"/>
      <x:c r="V166" s="70"/>
      <x:c r="W166" s="70"/>
      <x:c r="X166" s="70"/>
      <x:c r="Y166" s="70"/>
      <x:c r="Z166" s="70"/>
    </x:row>
    <x:row r="167">
      <x:c r="A167" s="70"/>
      <x:c r="B167" s="70"/>
      <x:c r="C167" s="70"/>
      <x:c r="D167" s="70"/>
      <x:c r="E167" s="70"/>
      <x:c r="F167" s="70"/>
      <x:c r="G167" s="70"/>
      <x:c r="H167" s="70"/>
      <x:c r="I167" s="70"/>
      <x:c r="J167" s="70"/>
      <x:c r="K167" s="70"/>
      <x:c r="L167" s="70"/>
      <x:c r="M167" s="70"/>
      <x:c r="N167" s="70"/>
      <x:c r="O167" s="70"/>
      <x:c r="P167" s="70"/>
      <x:c r="Q167" s="70"/>
      <x:c r="R167" s="70"/>
      <x:c r="S167" s="70"/>
      <x:c r="T167" s="70"/>
      <x:c r="U167" s="70"/>
      <x:c r="V167" s="70"/>
      <x:c r="W167" s="70"/>
      <x:c r="X167" s="70"/>
      <x:c r="Y167" s="70"/>
      <x:c r="Z167" s="70"/>
    </x:row>
    <x:row r="168">
      <x:c r="A168" s="70"/>
      <x:c r="B168" s="70"/>
      <x:c r="C168" s="70"/>
      <x:c r="D168" s="70"/>
      <x:c r="E168" s="70"/>
      <x:c r="F168" s="70"/>
      <x:c r="G168" s="70"/>
      <x:c r="H168" s="70"/>
      <x:c r="I168" s="70"/>
      <x:c r="J168" s="70"/>
      <x:c r="K168" s="70"/>
      <x:c r="L168" s="70"/>
      <x:c r="M168" s="70"/>
      <x:c r="N168" s="70"/>
      <x:c r="O168" s="70"/>
      <x:c r="P168" s="70"/>
      <x:c r="Q168" s="70"/>
      <x:c r="R168" s="70"/>
      <x:c r="S168" s="70"/>
      <x:c r="T168" s="70"/>
      <x:c r="U168" s="70"/>
      <x:c r="V168" s="70"/>
      <x:c r="W168" s="70"/>
      <x:c r="X168" s="70"/>
      <x:c r="Y168" s="70"/>
      <x:c r="Z168" s="70"/>
    </x:row>
    <x:row r="169">
      <x:c r="A169" s="70"/>
      <x:c r="B169" s="70"/>
      <x:c r="C169" s="70"/>
      <x:c r="D169" s="70"/>
      <x:c r="E169" s="70"/>
      <x:c r="F169" s="70"/>
      <x:c r="G169" s="70"/>
      <x:c r="H169" s="70"/>
      <x:c r="I169" s="70"/>
      <x:c r="J169" s="70"/>
      <x:c r="K169" s="70"/>
      <x:c r="L169" s="70"/>
      <x:c r="M169" s="70"/>
      <x:c r="N169" s="70"/>
      <x:c r="O169" s="70"/>
      <x:c r="P169" s="70"/>
      <x:c r="Q169" s="70"/>
      <x:c r="R169" s="70"/>
      <x:c r="S169" s="70"/>
      <x:c r="T169" s="70"/>
      <x:c r="U169" s="70"/>
      <x:c r="V169" s="70"/>
      <x:c r="W169" s="70"/>
      <x:c r="X169" s="70"/>
      <x:c r="Y169" s="70"/>
      <x:c r="Z169" s="70"/>
    </x:row>
    <x:row r="170">
      <x:c r="A170" s="70"/>
      <x:c r="B170" s="70"/>
      <x:c r="C170" s="70"/>
      <x:c r="D170" s="70"/>
      <x:c r="E170" s="70"/>
      <x:c r="F170" s="70"/>
      <x:c r="G170" s="70"/>
      <x:c r="H170" s="70"/>
      <x:c r="I170" s="70"/>
      <x:c r="J170" s="70"/>
      <x:c r="K170" s="70"/>
      <x:c r="L170" s="70"/>
      <x:c r="M170" s="70"/>
      <x:c r="N170" s="70"/>
      <x:c r="O170" s="70"/>
      <x:c r="P170" s="70"/>
      <x:c r="Q170" s="70"/>
      <x:c r="R170" s="70"/>
      <x:c r="S170" s="70"/>
      <x:c r="T170" s="70"/>
      <x:c r="U170" s="70"/>
      <x:c r="V170" s="70"/>
      <x:c r="W170" s="70"/>
      <x:c r="X170" s="70"/>
      <x:c r="Y170" s="70"/>
      <x:c r="Z170" s="70"/>
    </x:row>
    <x:row r="171">
      <x:c r="A171" s="70"/>
      <x:c r="B171" s="70"/>
      <x:c r="C171" s="70"/>
      <x:c r="D171" s="70"/>
      <x:c r="E171" s="70"/>
      <x:c r="F171" s="70"/>
      <x:c r="G171" s="70"/>
      <x:c r="H171" s="70"/>
      <x:c r="I171" s="70"/>
      <x:c r="J171" s="70"/>
      <x:c r="K171" s="70"/>
      <x:c r="L171" s="70"/>
      <x:c r="M171" s="70"/>
      <x:c r="N171" s="70"/>
      <x:c r="O171" s="70"/>
      <x:c r="P171" s="70"/>
      <x:c r="Q171" s="70"/>
      <x:c r="R171" s="70"/>
      <x:c r="S171" s="70"/>
      <x:c r="T171" s="70"/>
      <x:c r="U171" s="70"/>
      <x:c r="V171" s="70"/>
      <x:c r="W171" s="70"/>
      <x:c r="X171" s="70"/>
      <x:c r="Y171" s="70"/>
      <x:c r="Z171" s="70"/>
    </x:row>
    <x:row r="172">
      <x:c r="A172" s="70"/>
      <x:c r="B172" s="70"/>
      <x:c r="C172" s="70"/>
      <x:c r="D172" s="70"/>
      <x:c r="E172" s="70"/>
      <x:c r="F172" s="70"/>
      <x:c r="G172" s="70"/>
      <x:c r="H172" s="70"/>
      <x:c r="I172" s="70"/>
      <x:c r="J172" s="70"/>
      <x:c r="K172" s="70"/>
      <x:c r="L172" s="70"/>
      <x:c r="M172" s="70"/>
      <x:c r="N172" s="70"/>
      <x:c r="O172" s="70"/>
      <x:c r="P172" s="70"/>
      <x:c r="Q172" s="70"/>
      <x:c r="R172" s="70"/>
      <x:c r="S172" s="70"/>
      <x:c r="T172" s="70"/>
      <x:c r="U172" s="70"/>
      <x:c r="V172" s="70"/>
      <x:c r="W172" s="70"/>
      <x:c r="X172" s="70"/>
      <x:c r="Y172" s="70"/>
      <x:c r="Z172" s="70"/>
    </x:row>
    <x:row r="173">
      <x:c r="A173" s="70"/>
      <x:c r="B173" s="70"/>
      <x:c r="C173" s="70"/>
      <x:c r="D173" s="70"/>
      <x:c r="E173" s="70"/>
      <x:c r="F173" s="70"/>
      <x:c r="G173" s="70"/>
      <x:c r="H173" s="70"/>
      <x:c r="I173" s="70"/>
      <x:c r="J173" s="70"/>
      <x:c r="K173" s="70"/>
      <x:c r="L173" s="70"/>
      <x:c r="M173" s="70"/>
      <x:c r="N173" s="70"/>
      <x:c r="O173" s="70"/>
      <x:c r="P173" s="70"/>
      <x:c r="Q173" s="70"/>
      <x:c r="R173" s="70"/>
      <x:c r="S173" s="70"/>
      <x:c r="T173" s="70"/>
      <x:c r="U173" s="70"/>
      <x:c r="V173" s="70"/>
      <x:c r="W173" s="70"/>
      <x:c r="X173" s="70"/>
      <x:c r="Y173" s="70"/>
      <x:c r="Z173" s="70"/>
    </x:row>
    <x:row r="174">
      <x:c r="A174" s="70"/>
      <x:c r="B174" s="70"/>
      <x:c r="C174" s="70"/>
      <x:c r="D174" s="70"/>
      <x:c r="E174" s="70"/>
      <x:c r="F174" s="70"/>
      <x:c r="G174" s="70"/>
      <x:c r="H174" s="70"/>
      <x:c r="I174" s="70"/>
      <x:c r="J174" s="70"/>
      <x:c r="K174" s="70"/>
      <x:c r="L174" s="70"/>
      <x:c r="M174" s="70"/>
      <x:c r="N174" s="70"/>
      <x:c r="O174" s="70"/>
      <x:c r="P174" s="70"/>
      <x:c r="Q174" s="70"/>
      <x:c r="R174" s="70"/>
      <x:c r="S174" s="70"/>
      <x:c r="T174" s="70"/>
      <x:c r="U174" s="70"/>
      <x:c r="V174" s="70"/>
      <x:c r="W174" s="70"/>
      <x:c r="X174" s="70"/>
      <x:c r="Y174" s="70"/>
      <x:c r="Z174" s="70"/>
    </x:row>
    <x:row r="175">
      <x:c r="A175" s="70"/>
      <x:c r="B175" s="70"/>
      <x:c r="C175" s="70"/>
      <x:c r="D175" s="70"/>
      <x:c r="E175" s="70"/>
      <x:c r="F175" s="70"/>
      <x:c r="G175" s="70"/>
      <x:c r="H175" s="70"/>
      <x:c r="I175" s="70"/>
      <x:c r="J175" s="70"/>
      <x:c r="K175" s="70"/>
      <x:c r="L175" s="70"/>
      <x:c r="M175" s="70"/>
      <x:c r="N175" s="70"/>
      <x:c r="O175" s="70"/>
      <x:c r="P175" s="70"/>
      <x:c r="Q175" s="70"/>
      <x:c r="R175" s="70"/>
      <x:c r="S175" s="70"/>
      <x:c r="T175" s="70"/>
      <x:c r="U175" s="70"/>
      <x:c r="V175" s="70"/>
      <x:c r="W175" s="70"/>
      <x:c r="X175" s="70"/>
      <x:c r="Y175" s="70"/>
      <x:c r="Z175" s="70"/>
    </x:row>
    <x:row r="176">
      <x:c r="A176" s="70"/>
      <x:c r="B176" s="70"/>
      <x:c r="C176" s="70"/>
      <x:c r="D176" s="70"/>
      <x:c r="E176" s="70"/>
      <x:c r="F176" s="70"/>
      <x:c r="G176" s="70"/>
      <x:c r="H176" s="70"/>
      <x:c r="I176" s="70"/>
      <x:c r="J176" s="70"/>
      <x:c r="K176" s="70"/>
      <x:c r="L176" s="70"/>
      <x:c r="M176" s="70"/>
      <x:c r="N176" s="70"/>
      <x:c r="O176" s="70"/>
      <x:c r="P176" s="70"/>
      <x:c r="Q176" s="70"/>
      <x:c r="R176" s="70"/>
      <x:c r="S176" s="70"/>
      <x:c r="T176" s="70"/>
      <x:c r="U176" s="70"/>
      <x:c r="V176" s="70"/>
      <x:c r="W176" s="70"/>
      <x:c r="X176" s="70"/>
      <x:c r="Y176" s="70"/>
      <x:c r="Z176" s="70"/>
    </x:row>
    <x:row r="177">
      <x:c r="A177" s="70"/>
      <x:c r="B177" s="70"/>
      <x:c r="C177" s="70"/>
      <x:c r="D177" s="70"/>
      <x:c r="E177" s="70"/>
      <x:c r="F177" s="70"/>
      <x:c r="G177" s="70"/>
      <x:c r="H177" s="70"/>
      <x:c r="I177" s="70"/>
      <x:c r="J177" s="70"/>
      <x:c r="K177" s="70"/>
      <x:c r="L177" s="70"/>
      <x:c r="M177" s="70"/>
      <x:c r="N177" s="70"/>
      <x:c r="O177" s="70"/>
      <x:c r="P177" s="70"/>
      <x:c r="Q177" s="70"/>
      <x:c r="R177" s="70"/>
      <x:c r="S177" s="70"/>
      <x:c r="T177" s="70"/>
      <x:c r="U177" s="70"/>
      <x:c r="V177" s="70"/>
      <x:c r="W177" s="70"/>
      <x:c r="X177" s="70"/>
      <x:c r="Y177" s="70"/>
      <x:c r="Z177" s="70"/>
    </x:row>
    <x:row r="178">
      <x:c r="A178" s="70"/>
      <x:c r="B178" s="70"/>
      <x:c r="C178" s="70"/>
      <x:c r="D178" s="70"/>
      <x:c r="E178" s="70"/>
      <x:c r="F178" s="70"/>
      <x:c r="G178" s="70"/>
      <x:c r="H178" s="70"/>
      <x:c r="I178" s="70"/>
      <x:c r="J178" s="70"/>
      <x:c r="K178" s="70"/>
      <x:c r="L178" s="70"/>
      <x:c r="M178" s="70"/>
      <x:c r="N178" s="70"/>
      <x:c r="O178" s="70"/>
      <x:c r="P178" s="70"/>
      <x:c r="Q178" s="70"/>
      <x:c r="R178" s="70"/>
      <x:c r="S178" s="70"/>
      <x:c r="T178" s="70"/>
      <x:c r="U178" s="70"/>
      <x:c r="V178" s="70"/>
      <x:c r="W178" s="70"/>
      <x:c r="X178" s="70"/>
      <x:c r="Y178" s="70"/>
      <x:c r="Z178" s="70"/>
    </x:row>
    <x:row r="179">
      <x:c r="A179" s="70"/>
      <x:c r="B179" s="70"/>
      <x:c r="C179" s="70"/>
      <x:c r="D179" s="70"/>
      <x:c r="E179" s="70"/>
      <x:c r="F179" s="70"/>
      <x:c r="G179" s="70"/>
      <x:c r="H179" s="70"/>
      <x:c r="I179" s="70"/>
      <x:c r="J179" s="70"/>
      <x:c r="K179" s="70"/>
      <x:c r="L179" s="70"/>
      <x:c r="M179" s="70"/>
      <x:c r="N179" s="70"/>
      <x:c r="O179" s="70"/>
      <x:c r="P179" s="70"/>
      <x:c r="Q179" s="70"/>
      <x:c r="R179" s="70"/>
      <x:c r="S179" s="70"/>
      <x:c r="T179" s="70"/>
      <x:c r="U179" s="70"/>
      <x:c r="V179" s="70"/>
      <x:c r="W179" s="70"/>
      <x:c r="X179" s="70"/>
      <x:c r="Y179" s="70"/>
      <x:c r="Z179" s="70"/>
    </x:row>
    <x:row r="180">
      <x:c r="A180" s="70"/>
      <x:c r="B180" s="70"/>
      <x:c r="C180" s="70"/>
      <x:c r="D180" s="70"/>
      <x:c r="E180" s="70"/>
      <x:c r="F180" s="70"/>
      <x:c r="G180" s="70"/>
      <x:c r="H180" s="70"/>
      <x:c r="I180" s="70"/>
      <x:c r="J180" s="70"/>
      <x:c r="K180" s="70"/>
      <x:c r="L180" s="70"/>
      <x:c r="M180" s="70"/>
      <x:c r="N180" s="70"/>
      <x:c r="O180" s="70"/>
      <x:c r="P180" s="70"/>
      <x:c r="Q180" s="70"/>
      <x:c r="R180" s="70"/>
      <x:c r="S180" s="70"/>
      <x:c r="T180" s="70"/>
      <x:c r="U180" s="70"/>
      <x:c r="V180" s="70"/>
      <x:c r="W180" s="70"/>
      <x:c r="X180" s="70"/>
      <x:c r="Y180" s="70"/>
      <x:c r="Z180" s="70"/>
    </x:row>
    <x:row r="181">
      <x:c r="A181" s="70"/>
      <x:c r="B181" s="70"/>
      <x:c r="C181" s="70"/>
      <x:c r="D181" s="70"/>
      <x:c r="E181" s="70"/>
      <x:c r="F181" s="70"/>
      <x:c r="G181" s="70"/>
      <x:c r="H181" s="70"/>
      <x:c r="I181" s="70"/>
      <x:c r="J181" s="70"/>
      <x:c r="K181" s="70"/>
      <x:c r="L181" s="70"/>
      <x:c r="M181" s="70"/>
      <x:c r="N181" s="70"/>
      <x:c r="O181" s="70"/>
      <x:c r="P181" s="70"/>
      <x:c r="Q181" s="70"/>
      <x:c r="R181" s="70"/>
      <x:c r="S181" s="70"/>
      <x:c r="T181" s="70"/>
      <x:c r="U181" s="70"/>
      <x:c r="V181" s="70"/>
      <x:c r="W181" s="70"/>
      <x:c r="X181" s="70"/>
      <x:c r="Y181" s="70"/>
      <x:c r="Z181" s="70"/>
    </x:row>
    <x:row r="182">
      <x:c r="A182" s="70"/>
      <x:c r="B182" s="70"/>
      <x:c r="C182" s="70"/>
      <x:c r="D182" s="70"/>
      <x:c r="E182" s="70"/>
      <x:c r="F182" s="70"/>
      <x:c r="G182" s="70"/>
      <x:c r="H182" s="70"/>
      <x:c r="I182" s="70"/>
      <x:c r="J182" s="70"/>
      <x:c r="K182" s="70"/>
      <x:c r="L182" s="70"/>
      <x:c r="M182" s="70"/>
      <x:c r="N182" s="70"/>
      <x:c r="O182" s="70"/>
      <x:c r="P182" s="70"/>
      <x:c r="Q182" s="70"/>
      <x:c r="R182" s="70"/>
      <x:c r="S182" s="70"/>
      <x:c r="T182" s="70"/>
      <x:c r="U182" s="70"/>
      <x:c r="V182" s="70"/>
      <x:c r="W182" s="70"/>
      <x:c r="X182" s="70"/>
      <x:c r="Y182" s="70"/>
      <x:c r="Z182" s="70"/>
    </x:row>
    <x:row r="183">
      <x:c r="A183" s="70"/>
      <x:c r="B183" s="70"/>
      <x:c r="C183" s="70"/>
      <x:c r="D183" s="70"/>
      <x:c r="E183" s="70"/>
      <x:c r="F183" s="70"/>
      <x:c r="G183" s="70"/>
      <x:c r="H183" s="70"/>
      <x:c r="I183" s="70"/>
      <x:c r="J183" s="70"/>
      <x:c r="K183" s="70"/>
      <x:c r="L183" s="70"/>
      <x:c r="M183" s="70"/>
      <x:c r="N183" s="70"/>
      <x:c r="O183" s="70"/>
      <x:c r="P183" s="70"/>
      <x:c r="Q183" s="70"/>
      <x:c r="R183" s="70"/>
      <x:c r="S183" s="70"/>
      <x:c r="T183" s="70"/>
      <x:c r="U183" s="70"/>
      <x:c r="V183" s="70"/>
      <x:c r="W183" s="70"/>
      <x:c r="X183" s="70"/>
      <x:c r="Y183" s="70"/>
      <x:c r="Z183" s="70"/>
    </x:row>
    <x:row r="184">
      <x:c r="A184" s="70"/>
      <x:c r="B184" s="70"/>
      <x:c r="C184" s="70"/>
      <x:c r="D184" s="70"/>
      <x:c r="E184" s="70"/>
      <x:c r="F184" s="70"/>
      <x:c r="G184" s="70"/>
      <x:c r="H184" s="70"/>
      <x:c r="I184" s="70"/>
      <x:c r="J184" s="70"/>
      <x:c r="K184" s="70"/>
      <x:c r="L184" s="70"/>
      <x:c r="M184" s="70"/>
      <x:c r="N184" s="70"/>
      <x:c r="O184" s="70"/>
      <x:c r="P184" s="70"/>
      <x:c r="Q184" s="70"/>
      <x:c r="R184" s="70"/>
      <x:c r="S184" s="70"/>
      <x:c r="T184" s="70"/>
      <x:c r="U184" s="70"/>
      <x:c r="V184" s="70"/>
      <x:c r="W184" s="70"/>
      <x:c r="X184" s="70"/>
      <x:c r="Y184" s="70"/>
      <x:c r="Z184" s="70"/>
    </x:row>
    <x:row r="185">
      <x:c r="A185" s="70"/>
      <x:c r="B185" s="70"/>
      <x:c r="C185" s="70"/>
      <x:c r="D185" s="70"/>
      <x:c r="E185" s="70"/>
      <x:c r="F185" s="70"/>
      <x:c r="G185" s="70"/>
      <x:c r="H185" s="70"/>
      <x:c r="I185" s="70"/>
      <x:c r="J185" s="70"/>
      <x:c r="K185" s="70"/>
      <x:c r="L185" s="70"/>
      <x:c r="M185" s="70"/>
      <x:c r="N185" s="70"/>
      <x:c r="O185" s="70"/>
      <x:c r="P185" s="70"/>
      <x:c r="Q185" s="70"/>
      <x:c r="R185" s="70"/>
      <x:c r="S185" s="70"/>
      <x:c r="T185" s="70"/>
      <x:c r="U185" s="70"/>
      <x:c r="V185" s="70"/>
      <x:c r="W185" s="70"/>
      <x:c r="X185" s="70"/>
      <x:c r="Y185" s="70"/>
      <x:c r="Z185" s="70"/>
    </x:row>
    <x:row r="186">
      <x:c r="A186" s="70"/>
      <x:c r="B186" s="70"/>
      <x:c r="C186" s="70"/>
      <x:c r="D186" s="70"/>
      <x:c r="E186" s="70"/>
      <x:c r="F186" s="70"/>
      <x:c r="G186" s="70"/>
      <x:c r="H186" s="70"/>
      <x:c r="I186" s="70"/>
      <x:c r="J186" s="70"/>
      <x:c r="K186" s="70"/>
      <x:c r="L186" s="70"/>
      <x:c r="M186" s="70"/>
      <x:c r="N186" s="70"/>
      <x:c r="O186" s="70"/>
      <x:c r="P186" s="70"/>
      <x:c r="Q186" s="70"/>
      <x:c r="R186" s="70"/>
      <x:c r="S186" s="70"/>
      <x:c r="T186" s="70"/>
      <x:c r="U186" s="70"/>
      <x:c r="V186" s="70"/>
      <x:c r="W186" s="70"/>
      <x:c r="X186" s="70"/>
      <x:c r="Y186" s="70"/>
      <x:c r="Z186" s="70"/>
    </x:row>
    <x:row r="187">
      <x:c r="A187" s="70"/>
      <x:c r="B187" s="70"/>
      <x:c r="C187" s="70"/>
      <x:c r="D187" s="70"/>
      <x:c r="E187" s="70"/>
      <x:c r="F187" s="70"/>
      <x:c r="G187" s="70"/>
      <x:c r="H187" s="70"/>
      <x:c r="I187" s="70"/>
      <x:c r="J187" s="70"/>
      <x:c r="K187" s="70"/>
      <x:c r="L187" s="70"/>
      <x:c r="M187" s="70"/>
      <x:c r="N187" s="70"/>
      <x:c r="O187" s="70"/>
      <x:c r="P187" s="70"/>
      <x:c r="Q187" s="70"/>
      <x:c r="R187" s="70"/>
      <x:c r="S187" s="70"/>
      <x:c r="T187" s="70"/>
      <x:c r="U187" s="70"/>
      <x:c r="V187" s="70"/>
      <x:c r="W187" s="70"/>
      <x:c r="X187" s="70"/>
      <x:c r="Y187" s="70"/>
      <x:c r="Z187" s="70"/>
    </x:row>
    <x:row r="188">
      <x:c r="A188" s="70"/>
      <x:c r="B188" s="70"/>
      <x:c r="C188" s="70"/>
      <x:c r="D188" s="70"/>
      <x:c r="E188" s="70"/>
      <x:c r="F188" s="70"/>
      <x:c r="G188" s="70"/>
      <x:c r="H188" s="70"/>
      <x:c r="I188" s="70"/>
      <x:c r="J188" s="70"/>
      <x:c r="K188" s="70"/>
      <x:c r="L188" s="70"/>
      <x:c r="M188" s="70"/>
      <x:c r="N188" s="70"/>
      <x:c r="O188" s="70"/>
      <x:c r="P188" s="70"/>
      <x:c r="Q188" s="70"/>
      <x:c r="R188" s="70"/>
      <x:c r="S188" s="70"/>
      <x:c r="T188" s="70"/>
      <x:c r="U188" s="70"/>
      <x:c r="V188" s="70"/>
      <x:c r="W188" s="70"/>
      <x:c r="X188" s="70"/>
      <x:c r="Y188" s="70"/>
      <x:c r="Z188" s="70"/>
    </x:row>
    <x:row r="189">
      <x:c r="A189" s="70"/>
      <x:c r="B189" s="70"/>
      <x:c r="C189" s="70"/>
      <x:c r="D189" s="70"/>
      <x:c r="E189" s="70"/>
      <x:c r="F189" s="70"/>
      <x:c r="G189" s="70"/>
      <x:c r="H189" s="70"/>
      <x:c r="I189" s="70"/>
      <x:c r="J189" s="70"/>
      <x:c r="K189" s="70"/>
      <x:c r="L189" s="70"/>
      <x:c r="M189" s="70"/>
      <x:c r="N189" s="70"/>
      <x:c r="O189" s="70"/>
      <x:c r="P189" s="70"/>
      <x:c r="Q189" s="70"/>
      <x:c r="R189" s="70"/>
      <x:c r="S189" s="70"/>
      <x:c r="T189" s="70"/>
      <x:c r="U189" s="70"/>
      <x:c r="V189" s="70"/>
      <x:c r="W189" s="70"/>
      <x:c r="X189" s="70"/>
      <x:c r="Y189" s="70"/>
      <x:c r="Z189" s="70"/>
    </x:row>
    <x:row r="190">
      <x:c r="A190" s="70"/>
      <x:c r="B190" s="70"/>
      <x:c r="C190" s="70"/>
      <x:c r="D190" s="70"/>
      <x:c r="E190" s="70"/>
      <x:c r="F190" s="70"/>
      <x:c r="G190" s="70"/>
      <x:c r="H190" s="70"/>
      <x:c r="I190" s="70"/>
      <x:c r="J190" s="70"/>
      <x:c r="K190" s="70"/>
      <x:c r="L190" s="70"/>
      <x:c r="M190" s="70"/>
      <x:c r="N190" s="70"/>
      <x:c r="O190" s="70"/>
      <x:c r="P190" s="70"/>
      <x:c r="Q190" s="70"/>
      <x:c r="R190" s="70"/>
      <x:c r="S190" s="70"/>
      <x:c r="T190" s="70"/>
      <x:c r="U190" s="70"/>
      <x:c r="V190" s="70"/>
      <x:c r="W190" s="70"/>
      <x:c r="X190" s="70"/>
      <x:c r="Y190" s="70"/>
      <x:c r="Z190" s="70"/>
    </x:row>
    <x:row r="191">
      <x:c r="A191" s="70"/>
      <x:c r="B191" s="70"/>
      <x:c r="C191" s="70"/>
      <x:c r="D191" s="70"/>
      <x:c r="E191" s="70"/>
      <x:c r="F191" s="70"/>
      <x:c r="G191" s="70"/>
      <x:c r="H191" s="70"/>
      <x:c r="I191" s="70"/>
      <x:c r="J191" s="70"/>
      <x:c r="K191" s="70"/>
      <x:c r="L191" s="70"/>
      <x:c r="M191" s="70"/>
      <x:c r="N191" s="70"/>
      <x:c r="O191" s="70"/>
      <x:c r="P191" s="70"/>
      <x:c r="Q191" s="70"/>
      <x:c r="R191" s="70"/>
      <x:c r="S191" s="70"/>
      <x:c r="T191" s="70"/>
      <x:c r="U191" s="70"/>
      <x:c r="V191" s="70"/>
      <x:c r="W191" s="70"/>
      <x:c r="X191" s="70"/>
      <x:c r="Y191" s="70"/>
      <x:c r="Z191" s="70"/>
    </x:row>
    <x:row r="192">
      <x:c r="A192" s="70"/>
      <x:c r="B192" s="70"/>
      <x:c r="C192" s="70"/>
      <x:c r="D192" s="70"/>
      <x:c r="E192" s="70"/>
      <x:c r="F192" s="70"/>
      <x:c r="G192" s="70"/>
      <x:c r="H192" s="70"/>
      <x:c r="I192" s="70"/>
      <x:c r="J192" s="70"/>
      <x:c r="K192" s="70"/>
      <x:c r="L192" s="70"/>
      <x:c r="M192" s="70"/>
      <x:c r="N192" s="70"/>
      <x:c r="O192" s="70"/>
      <x:c r="P192" s="70"/>
      <x:c r="Q192" s="70"/>
      <x:c r="R192" s="70"/>
      <x:c r="S192" s="70"/>
      <x:c r="T192" s="70"/>
      <x:c r="U192" s="70"/>
      <x:c r="V192" s="70"/>
      <x:c r="W192" s="70"/>
      <x:c r="X192" s="70"/>
      <x:c r="Y192" s="70"/>
      <x:c r="Z192" s="70"/>
    </x:row>
    <x:row r="193">
      <x:c r="A193" s="70"/>
      <x:c r="B193" s="70"/>
      <x:c r="C193" s="70"/>
      <x:c r="D193" s="70"/>
      <x:c r="E193" s="70"/>
      <x:c r="F193" s="70"/>
      <x:c r="G193" s="70"/>
      <x:c r="H193" s="70"/>
      <x:c r="I193" s="70"/>
      <x:c r="J193" s="70"/>
      <x:c r="K193" s="70"/>
      <x:c r="L193" s="70"/>
      <x:c r="M193" s="70"/>
      <x:c r="N193" s="70"/>
      <x:c r="O193" s="70"/>
      <x:c r="P193" s="70"/>
      <x:c r="Q193" s="70"/>
      <x:c r="R193" s="70"/>
      <x:c r="S193" s="70"/>
      <x:c r="T193" s="70"/>
      <x:c r="U193" s="70"/>
      <x:c r="V193" s="70"/>
      <x:c r="W193" s="70"/>
      <x:c r="X193" s="70"/>
      <x:c r="Y193" s="70"/>
      <x:c r="Z193" s="70"/>
    </x:row>
    <x:row r="194">
      <x:c r="A194" s="70"/>
      <x:c r="B194" s="70"/>
      <x:c r="C194" s="70"/>
      <x:c r="D194" s="70"/>
      <x:c r="E194" s="70"/>
      <x:c r="F194" s="70"/>
      <x:c r="G194" s="70"/>
      <x:c r="H194" s="70"/>
      <x:c r="I194" s="70"/>
      <x:c r="J194" s="70"/>
      <x:c r="K194" s="70"/>
      <x:c r="L194" s="70"/>
      <x:c r="M194" s="70"/>
      <x:c r="N194" s="70"/>
      <x:c r="O194" s="70"/>
      <x:c r="P194" s="70"/>
      <x:c r="Q194" s="70"/>
      <x:c r="R194" s="70"/>
      <x:c r="S194" s="70"/>
      <x:c r="T194" s="70"/>
      <x:c r="U194" s="70"/>
      <x:c r="V194" s="70"/>
      <x:c r="W194" s="70"/>
      <x:c r="X194" s="70"/>
      <x:c r="Y194" s="70"/>
      <x:c r="Z194" s="70"/>
    </x:row>
    <x:row r="195">
      <x:c r="A195" s="70"/>
      <x:c r="B195" s="70"/>
      <x:c r="C195" s="70"/>
      <x:c r="D195" s="70"/>
      <x:c r="E195" s="70"/>
      <x:c r="F195" s="70"/>
      <x:c r="G195" s="70"/>
      <x:c r="H195" s="70"/>
      <x:c r="I195" s="70"/>
      <x:c r="J195" s="70"/>
      <x:c r="K195" s="70"/>
      <x:c r="L195" s="70"/>
      <x:c r="M195" s="70"/>
      <x:c r="N195" s="70"/>
      <x:c r="O195" s="70"/>
      <x:c r="P195" s="70"/>
      <x:c r="Q195" s="70"/>
      <x:c r="R195" s="70"/>
      <x:c r="S195" s="70"/>
      <x:c r="T195" s="70"/>
      <x:c r="U195" s="70"/>
      <x:c r="V195" s="70"/>
      <x:c r="W195" s="70"/>
      <x:c r="X195" s="70"/>
      <x:c r="Y195" s="70"/>
      <x:c r="Z195" s="70"/>
    </x:row>
    <x:row r="196">
      <x:c r="A196" s="70"/>
      <x:c r="B196" s="70"/>
      <x:c r="C196" s="70"/>
      <x:c r="D196" s="70"/>
      <x:c r="E196" s="70"/>
      <x:c r="F196" s="70"/>
      <x:c r="G196" s="70"/>
      <x:c r="H196" s="70"/>
      <x:c r="I196" s="70"/>
      <x:c r="J196" s="70"/>
      <x:c r="K196" s="70"/>
      <x:c r="L196" s="70"/>
      <x:c r="M196" s="70"/>
      <x:c r="N196" s="70"/>
      <x:c r="O196" s="70"/>
      <x:c r="P196" s="70"/>
      <x:c r="Q196" s="70"/>
      <x:c r="R196" s="70"/>
      <x:c r="S196" s="70"/>
      <x:c r="T196" s="70"/>
      <x:c r="U196" s="70"/>
      <x:c r="V196" s="70"/>
      <x:c r="W196" s="70"/>
      <x:c r="X196" s="70"/>
      <x:c r="Y196" s="70"/>
      <x:c r="Z196" s="70"/>
    </x:row>
    <x:row r="197">
      <x:c r="A197" s="70"/>
      <x:c r="B197" s="70"/>
      <x:c r="C197" s="70"/>
      <x:c r="D197" s="70"/>
      <x:c r="E197" s="70"/>
      <x:c r="F197" s="70"/>
      <x:c r="G197" s="70"/>
      <x:c r="H197" s="70"/>
      <x:c r="I197" s="70"/>
      <x:c r="J197" s="70"/>
      <x:c r="K197" s="70"/>
      <x:c r="L197" s="70"/>
      <x:c r="M197" s="70"/>
      <x:c r="N197" s="70"/>
      <x:c r="O197" s="70"/>
      <x:c r="P197" s="70"/>
      <x:c r="Q197" s="70"/>
      <x:c r="R197" s="70"/>
      <x:c r="S197" s="70"/>
      <x:c r="T197" s="70"/>
      <x:c r="U197" s="70"/>
      <x:c r="V197" s="70"/>
      <x:c r="W197" s="70"/>
      <x:c r="X197" s="70"/>
      <x:c r="Y197" s="70"/>
      <x:c r="Z197" s="70"/>
    </x:row>
    <x:row r="198">
      <x:c r="A198" s="70"/>
      <x:c r="B198" s="70"/>
      <x:c r="C198" s="70"/>
      <x:c r="D198" s="70"/>
      <x:c r="E198" s="70"/>
      <x:c r="F198" s="70"/>
      <x:c r="G198" s="70"/>
      <x:c r="H198" s="70"/>
      <x:c r="I198" s="70"/>
      <x:c r="J198" s="70"/>
      <x:c r="K198" s="70"/>
      <x:c r="L198" s="70"/>
      <x:c r="M198" s="70"/>
      <x:c r="N198" s="70"/>
      <x:c r="O198" s="70"/>
      <x:c r="P198" s="70"/>
      <x:c r="Q198" s="70"/>
      <x:c r="R198" s="70"/>
      <x:c r="S198" s="70"/>
      <x:c r="T198" s="70"/>
      <x:c r="U198" s="70"/>
      <x:c r="V198" s="70"/>
      <x:c r="W198" s="70"/>
      <x:c r="X198" s="70"/>
      <x:c r="Y198" s="70"/>
      <x:c r="Z198" s="70"/>
    </x:row>
    <x:row r="199">
      <x:c r="A199" s="70"/>
      <x:c r="B199" s="70"/>
      <x:c r="C199" s="70"/>
      <x:c r="D199" s="70"/>
      <x:c r="E199" s="70"/>
      <x:c r="F199" s="70"/>
      <x:c r="G199" s="70"/>
      <x:c r="H199" s="70"/>
      <x:c r="I199" s="70"/>
      <x:c r="J199" s="70"/>
      <x:c r="K199" s="70"/>
      <x:c r="L199" s="70"/>
      <x:c r="M199" s="70"/>
      <x:c r="N199" s="70"/>
      <x:c r="O199" s="70"/>
      <x:c r="P199" s="70"/>
      <x:c r="Q199" s="70"/>
      <x:c r="R199" s="70"/>
      <x:c r="S199" s="70"/>
      <x:c r="T199" s="70"/>
      <x:c r="U199" s="70"/>
      <x:c r="V199" s="70"/>
      <x:c r="W199" s="70"/>
      <x:c r="X199" s="70"/>
      <x:c r="Y199" s="70"/>
      <x:c r="Z199" s="70"/>
    </x:row>
    <x:row r="200">
      <x:c r="A200" s="70"/>
      <x:c r="B200" s="70"/>
      <x:c r="C200" s="70"/>
      <x:c r="D200" s="70"/>
      <x:c r="E200" s="70"/>
      <x:c r="F200" s="70"/>
      <x:c r="G200" s="70"/>
      <x:c r="H200" s="70"/>
      <x:c r="I200" s="70"/>
      <x:c r="J200" s="70"/>
      <x:c r="K200" s="70"/>
      <x:c r="L200" s="70"/>
      <x:c r="M200" s="70"/>
      <x:c r="N200" s="70"/>
      <x:c r="O200" s="70"/>
      <x:c r="P200" s="70"/>
      <x:c r="Q200" s="70"/>
      <x:c r="R200" s="70"/>
      <x:c r="S200" s="70"/>
      <x:c r="T200" s="70"/>
      <x:c r="U200" s="70"/>
      <x:c r="V200" s="70"/>
      <x:c r="W200" s="70"/>
      <x:c r="X200" s="70"/>
      <x:c r="Y200" s="70"/>
      <x:c r="Z200" s="70"/>
    </x:row>
  </x:sheetData>
  <x:mergeCells>
    <x:mergeCell ref="A1:V1"/>
    <x:mergeCell ref="A2:V3"/>
  </x:mergeCells>
  <x:dataValidations count="4">
    <x:dataValidation type="list" sqref="G7:G26">
      <x:formula1>"Yes,No"</x:formula1>
    </x:dataValidation>
    <x:dataValidation type="list" sqref="P7:P26">
      <x:formula1>"Confirmed,Unconfirmed"</x:formula1>
    </x:dataValidation>
    <x:dataValidation type="list" sqref="Q7:Q26">
      <x:formula1>"Draft,Review required,Approved,Returned,Superseded"</x:formula1>
    </x:dataValidation>
    <x:dataValidation type="date" operator="between" sqref="O7:O26">
      <x:formula1>1</x:formula1>
      <x:formula2>2958465</x:formula2>
    </x:dataValidation>
  </x:dataValidations>
  <x:pageMargins left="0.7" right="0.7" top="0.75" bottom="0.75" header="0.3" footer="0.3"/>
  <x:tableParts count="1">
    <x:tablePart xmlns:r="http://schemas.openxmlformats.org/officeDocument/2006/relationships" r:id="Rd0fb5f88ab6a4dd9"/>
  </x:tableParts>
</x:worksheet>
</file>

<file path=xl/worksheets/sheet3.xml><?xml version="1.0" encoding="utf-8"?>
<x:worksheet xmlns:x="http://schemas.openxmlformats.org/spreadsheetml/2006/main">
  <x:sheetFormatPr defaultRowHeight="15"/>
  <x:cols>
    <x:col min="1" max="1" width="18" hidden="0" customWidth="1"/>
    <x:col min="2" max="2" width="18" hidden="0" customWidth="1"/>
    <x:col min="3" max="3" width="18" hidden="0" customWidth="1"/>
    <x:col min="4" max="4" width="26" hidden="0" customWidth="1"/>
    <x:col min="5" max="5" width="26" hidden="0" customWidth="1"/>
    <x:col min="6" max="6" width="21" hidden="0" customWidth="1"/>
    <x:col min="7" max="7" width="20" hidden="0" customWidth="1"/>
    <x:col min="8" max="8" width="20" hidden="0" customWidth="1"/>
    <x:col min="10" max="10" width="20" hidden="0" customWidth="1"/>
    <x:col min="11" max="11" width="20" hidden="0" customWidth="1"/>
    <x:col min="9" max="9" width="25" hidden="0" customWidth="1"/>
    <x:col min="12" max="12" width="24" hidden="0" customWidth="1"/>
    <x:col min="13" max="13" width="30" hidden="0" customWidth="1"/>
    <x:col min="14" max="14" width="30" hidden="0" customWidth="1"/>
    <x:col min="15" max="15" width="30" hidden="0" customWidth="1"/>
    <x:col min="16" max="16" width="30" hidden="0" customWidth="1"/>
    <x:col min="17" max="17" width="30" hidden="0" customWidth="1"/>
    <x:col min="18" max="18" width="30" hidden="0" customWidth="1"/>
    <x:col min="19" max="19" width="18" hidden="0" customWidth="1"/>
    <x:col min="20" max="20" width="18" hidden="0" customWidth="1"/>
    <x:col min="21" max="21" width="18" hidden="0" customWidth="1"/>
    <x:col min="22" max="22" width="18" hidden="0" customWidth="1"/>
    <x:col min="23" max="23" width="18" hidden="0" customWidth="1"/>
    <x:col min="24" max="24" width="18" hidden="0" customWidth="1"/>
    <x:col min="25" max="25" width="31" hidden="0" customWidth="1"/>
    <x:col min="26" max="26" width="31" hidden="0" customWidth="1"/>
    <x:col min="27" max="27" width="31" hidden="0" customWidth="1"/>
    <x:col min="28" max="28" width="31" hidden="0" customWidth="1"/>
    <x:col min="29" max="29" width="31" hidden="0" customWidth="1"/>
    <x:col min="30" max="30" width="31" hidden="0" customWidth="1"/>
    <x:col min="31" max="31" width="31" hidden="0" customWidth="1"/>
    <x:col min="32" max="32" width="31" hidden="0" customWidth="1"/>
    <x:col min="33" max="33" width="31" hidden="0" customWidth="1"/>
    <x:col min="34" max="34" width="31" hidden="0" customWidth="1"/>
    <x:col min="35" max="35" width="31" hidden="0" customWidth="1"/>
    <x:col min="36" max="36" width="31" hidden="0" customWidth="1"/>
    <x:col min="37" max="37" width="31" hidden="0" customWidth="1"/>
    <x:col min="38" max="38" width="19" hidden="0" customWidth="1"/>
    <x:col min="39" max="39" width="19" hidden="0" customWidth="1"/>
    <x:col min="40" max="40" width="19" hidden="0" customWidth="1"/>
    <x:col min="41" max="41" width="19" hidden="0" customWidth="1"/>
    <x:col min="42" max="42" width="19" hidden="0" customWidth="1"/>
    <x:col min="43" max="43" width="19" hidden="0" customWidth="1"/>
    <x:col min="44" max="44" width="19" hidden="0" customWidth="1"/>
    <x:col min="45" max="45" width="19" hidden="0" customWidth="1"/>
    <x:col min="46" max="46" width="19" hidden="0" customWidth="1"/>
    <x:col min="47" max="47" width="19" hidden="0" customWidth="1"/>
  </x:cols>
  <x:sheetData>
    <x:row r="1" ht="30" customHeight="1">
      <x:c r="A1" s="6" t="str">
        <x:v>02 — Candidate Register</x:v>
      </x:c>
      <x:c r="B1" s="6"/>
      <x:c r="C1" s="6"/>
      <x:c r="D1" s="6"/>
      <x:c r="E1" s="6"/>
      <x:c r="F1" s="6"/>
      <x:c r="G1" s="6"/>
      <x:c r="H1" s="6"/>
      <x:c r="I1" s="6"/>
      <x:c r="J1" s="6"/>
      <x:c r="K1" s="6"/>
      <x:c r="L1" s="6"/>
      <x:c r="M1" s="6"/>
      <x:c r="N1" s="6"/>
      <x:c r="O1" s="6"/>
      <x:c r="P1" s="6"/>
      <x:c r="Q1" s="6"/>
      <x:c r="R1" s="6"/>
      <x:c r="S1" s="6"/>
      <x:c r="T1" s="6"/>
      <x:c r="U1" s="6"/>
      <x:c r="V1" s="6"/>
      <x:c r="W1" s="6"/>
      <x:c r="X1" s="6"/>
      <x:c r="Y1" s="6"/>
      <x:c r="Z1" s="6"/>
      <x:c r="AA1" s="6"/>
      <x:c r="AB1" s="6"/>
      <x:c r="AC1" s="6"/>
      <x:c r="AD1" s="6"/>
      <x:c r="AE1" s="6"/>
      <x:c r="AF1" s="6"/>
      <x:c r="AG1" s="6"/>
      <x:c r="AH1" s="6"/>
      <x:c r="AI1" s="6"/>
      <x:c r="AJ1" s="6"/>
      <x:c r="AK1" s="6"/>
      <x:c r="AL1" s="6"/>
      <x:c r="AM1" s="6"/>
      <x:c r="AN1" s="6"/>
      <x:c r="AO1" s="6"/>
      <x:c r="AP1" s="6"/>
      <x:c r="AQ1" s="6"/>
      <x:c r="AR1" s="6"/>
      <x:c r="AS1" s="6"/>
      <x:c r="AT1" s="6"/>
      <x:c r="AU1" s="6"/>
    </x:row>
    <x:row r="2" ht="42" customHeight="1">
      <x:c r="A2" s="15" t="str">
        <x:v>One row per candidate/version. Input states are controlled. Formula helpers and all public handoff outputs are visible. Reviewer approval is separate.</x:v>
      </x:c>
      <x:c r="B2" s="15"/>
      <x:c r="C2" s="15"/>
      <x:c r="D2" s="15"/>
      <x:c r="E2" s="15"/>
      <x:c r="F2" s="15"/>
      <x:c r="G2" s="15"/>
      <x:c r="H2" s="15"/>
      <x:c r="I2" s="15"/>
      <x:c r="J2" s="15"/>
      <x:c r="K2" s="15"/>
      <x:c r="L2" s="15"/>
      <x:c r="M2" s="15"/>
      <x:c r="N2" s="15"/>
      <x:c r="O2" s="15"/>
      <x:c r="P2" s="15"/>
      <x:c r="Q2" s="15"/>
      <x:c r="R2" s="15"/>
      <x:c r="S2" s="15"/>
      <x:c r="T2" s="15"/>
      <x:c r="U2" s="15"/>
      <x:c r="V2" s="15"/>
      <x:c r="W2" s="15"/>
      <x:c r="X2" s="15"/>
      <x:c r="Y2" s="15"/>
      <x:c r="Z2" s="15"/>
      <x:c r="AA2" s="15"/>
      <x:c r="AB2" s="15"/>
      <x:c r="AC2" s="15"/>
      <x:c r="AD2" s="15"/>
      <x:c r="AE2" s="15"/>
      <x:c r="AF2" s="15"/>
      <x:c r="AG2" s="15"/>
      <x:c r="AH2" s="15"/>
      <x:c r="AI2" s="15"/>
      <x:c r="AJ2" s="15"/>
      <x:c r="AK2" s="15"/>
      <x:c r="AL2" s="15"/>
      <x:c r="AM2" s="15"/>
      <x:c r="AN2" s="15"/>
      <x:c r="AO2" s="15"/>
      <x:c r="AP2" s="15"/>
      <x:c r="AQ2" s="15"/>
      <x:c r="AR2" s="15"/>
      <x:c r="AS2" s="15"/>
      <x:c r="AT2" s="15"/>
      <x:c r="AU2" s="15"/>
    </x:row>
    <x:row r="3" ht="42" customHeight="1">
      <x:c r="A3" s="15"/>
      <x:c r="B3" s="15"/>
      <x:c r="C3" s="15"/>
      <x:c r="D3" s="15"/>
      <x:c r="E3" s="15"/>
      <x:c r="F3" s="15"/>
      <x:c r="G3" s="15"/>
      <x:c r="H3" s="15"/>
      <x:c r="I3" s="15"/>
      <x:c r="J3" s="15"/>
      <x:c r="K3" s="15"/>
      <x:c r="L3" s="15"/>
      <x:c r="M3" s="15"/>
      <x:c r="N3" s="15"/>
      <x:c r="O3" s="15"/>
      <x:c r="P3" s="15"/>
      <x:c r="Q3" s="15"/>
      <x:c r="R3" s="15"/>
      <x:c r="S3" s="15"/>
      <x:c r="T3" s="15"/>
      <x:c r="U3" s="15"/>
      <x:c r="V3" s="15"/>
      <x:c r="W3" s="15"/>
      <x:c r="X3" s="15"/>
      <x:c r="Y3" s="15"/>
      <x:c r="Z3" s="15"/>
      <x:c r="AA3" s="15"/>
      <x:c r="AB3" s="15"/>
      <x:c r="AC3" s="15"/>
      <x:c r="AD3" s="15"/>
      <x:c r="AE3" s="15"/>
      <x:c r="AF3" s="15"/>
      <x:c r="AG3" s="15"/>
      <x:c r="AH3" s="15"/>
      <x:c r="AI3" s="15"/>
      <x:c r="AJ3" s="15"/>
      <x:c r="AK3" s="15"/>
      <x:c r="AL3" s="15"/>
      <x:c r="AM3" s="15"/>
      <x:c r="AN3" s="15"/>
      <x:c r="AO3" s="15"/>
      <x:c r="AP3" s="15"/>
      <x:c r="AQ3" s="15"/>
      <x:c r="AR3" s="15"/>
      <x:c r="AS3" s="15"/>
      <x:c r="AT3" s="15"/>
      <x:c r="AU3" s="15"/>
    </x:row>
    <x:row r="4">
      <x:c r="A4" s="70"/>
      <x:c r="B4" s="70"/>
      <x:c r="C4" s="70"/>
      <x:c r="D4" s="70"/>
      <x:c r="E4" s="70"/>
      <x:c r="F4" s="70"/>
      <x:c r="G4" s="70"/>
      <x:c r="H4" s="70"/>
      <x:c r="I4" s="70"/>
      <x:c r="J4" s="70"/>
      <x:c r="K4" s="70"/>
      <x:c r="L4" s="70"/>
      <x:c r="M4" s="70"/>
      <x:c r="N4" s="70"/>
      <x:c r="O4" s="70"/>
      <x:c r="P4" s="70"/>
      <x:c r="Q4" s="70"/>
      <x:c r="R4" s="70"/>
      <x:c r="S4" s="70"/>
      <x:c r="T4" s="70"/>
      <x:c r="U4" s="70"/>
      <x:c r="V4" s="70"/>
      <x:c r="W4" s="70"/>
      <x:c r="X4" s="70"/>
      <x:c r="Y4" s="70"/>
      <x:c r="Z4" s="70"/>
    </x:row>
    <x:row r="5">
      <x:c r="A5" s="70"/>
      <x:c r="B5" s="70"/>
      <x:c r="C5" s="70"/>
      <x:c r="D5" s="70"/>
      <x:c r="E5" s="70"/>
      <x:c r="F5" s="70"/>
      <x:c r="G5" s="70"/>
      <x:c r="H5" s="70"/>
      <x:c r="I5" s="70"/>
      <x:c r="J5" s="70"/>
      <x:c r="K5" s="70"/>
      <x:c r="L5" s="70"/>
      <x:c r="M5" s="70"/>
      <x:c r="N5" s="70"/>
      <x:c r="O5" s="70"/>
      <x:c r="P5" s="70"/>
      <x:c r="Q5" s="70"/>
      <x:c r="R5" s="70"/>
      <x:c r="S5" s="70"/>
      <x:c r="T5" s="70"/>
      <x:c r="U5" s="70"/>
      <x:c r="V5" s="70"/>
      <x:c r="W5" s="70"/>
      <x:c r="X5" s="70"/>
      <x:c r="Y5" s="70"/>
      <x:c r="Z5" s="70"/>
    </x:row>
    <x:row r="6" ht="38" customHeight="1">
      <x:c r="A6" s="45" t="str">
        <x:v>Record ID</x:v>
      </x:c>
      <x:c r="B6" s="45" t="str">
        <x:v>Record version</x:v>
      </x:c>
      <x:c r="C6" s="45" t="str">
        <x:v>Decision ID</x:v>
      </x:c>
      <x:c r="D6" s="45" t="str">
        <x:v>Candidate organization</x:v>
      </x:c>
      <x:c r="E6" s="45" t="str">
        <x:v>Exact offer</x:v>
      </x:c>
      <x:c r="F6" s="45" t="str">
        <x:v>Discovery channel</x:v>
      </x:c>
      <x:c r="G6" s="45" t="str">
        <x:v>I02 Account/buying-group fit</x:v>
      </x:c>
      <x:c r="H6" s="45" t="str">
        <x:v>I03 Problem/outcome fit</x:v>
      </x:c>
      <x:c r="I6" s="45" t="str">
        <x:v>I04 Offer/workflow relationship</x:v>
      </x:c>
      <x:c r="J6" s="45" t="str">
        <x:v>I05 Commercial/technical feasibility</x:v>
      </x:c>
      <x:c r="K6" s="45" t="str">
        <x:v>I06 Context contribution</x:v>
      </x:c>
      <x:c r="L6" s="45" t="str">
        <x:v>Named context</x:v>
      </x:c>
      <x:c r="M6" s="45" t="str">
        <x:v>I07 Evidence note</x:v>
      </x:c>
      <x:c r="N6" s="45" t="str">
        <x:v>Source/observation reference</x:v>
      </x:c>
      <x:c r="O6" s="45" t="str">
        <x:v>Source/observation date</x:v>
      </x:c>
      <x:c r="P6" s="45" t="str">
        <x:v>Supporting notes</x:v>
      </x:c>
      <x:c r="Q6" s="45" t="str">
        <x:v>Geography/vertical detail</x:v>
      </x:c>
      <x:c r="R6" s="45" t="str">
        <x:v>Sales/deployment/procurement notes</x:v>
      </x:c>
      <x:c r="S6" s="45" t="str">
        <x:v>ScopeValid</x:v>
      </x:c>
      <x:c r="T6" s="45" t="str">
        <x:v>EvidenceRecordComplete</x:v>
      </x:c>
      <x:c r="U6" s="45" t="str">
        <x:v>InvalidValueFlag</x:v>
      </x:c>
      <x:c r="V6" s="45" t="str">
        <x:v>ContradictionFields</x:v>
      </x:c>
      <x:c r="W6" s="45" t="str">
        <x:v>UnknownFields</x:v>
      </x:c>
      <x:c r="X6" s="45" t="str">
        <x:v>MaterialNoFit</x:v>
      </x:c>
      <x:c r="Y6" s="45" t="str">
        <x:v>Disposition</x:v>
      </x:c>
      <x:c r="Z6" s="45" t="str">
        <x:v>Decision basis</x:v>
      </x:c>
      <x:c r="AA6" s="45" t="str">
        <x:v>Decision scope</x:v>
      </x:c>
      <x:c r="AB6" s="45" t="str">
        <x:v>Candidate and offer</x:v>
      </x:c>
      <x:c r="AC6" s="45" t="str">
        <x:v>Decisive reasons</x:v>
      </x:c>
      <x:c r="AD6" s="45" t="str">
        <x:v>Alternative subtype</x:v>
      </x:c>
      <x:c r="AE6" s="45" t="str">
        <x:v>Missing/contradictory evidence</x:v>
      </x:c>
      <x:c r="AF6" s="45" t="str">
        <x:v>Permitted use</x:v>
      </x:c>
      <x:c r="AG6" s="45" t="str">
        <x:v>Prohibited inference</x:v>
      </x:c>
      <x:c r="AH6" s="45" t="str">
        <x:v>Reviewer requirement</x:v>
      </x:c>
      <x:c r="AI6" s="45" t="str">
        <x:v>Reopening trigger</x:v>
      </x:c>
      <x:c r="AJ6" s="45" t="str">
        <x:v>Evidence note/date</x:v>
      </x:c>
      <x:c r="AK6" s="45" t="str">
        <x:v>Method version</x:v>
      </x:c>
      <x:c r="AL6" s="45" t="str">
        <x:v>OutputComplete</x:v>
      </x:c>
      <x:c r="AM6" s="45" t="str">
        <x:v>Approval status</x:v>
      </x:c>
      <x:c r="AN6" s="45" t="str">
        <x:v>Owner</x:v>
      </x:c>
      <x:c r="AO6" s="45" t="str">
        <x:v>Reviewer</x:v>
      </x:c>
      <x:c r="AP6" s="45" t="str">
        <x:v>Review date</x:v>
      </x:c>
      <x:c r="AQ6" s="45" t="str">
        <x:v>Supersedes Record ID</x:v>
      </x:c>
      <x:c r="AR6" s="45" t="str">
        <x:v>LikeForLikeSupported</x:v>
      </x:c>
      <x:c r="AS6" s="45" t="str">
        <x:v>AlternativeSupported</x:v>
      </x:c>
      <x:c r="AT6" s="45" t="str">
        <x:v>ContextEligible</x:v>
      </x:c>
      <x:c r="AU6" s="45" t="str">
        <x:v>ExcludeEligible</x:v>
      </x:c>
    </x:row>
    <x:row r="7">
      <x:c r="A7" s="32" t="str">
        <x:v>REC-FLOWCORE-001</x:v>
      </x:c>
      <x:c r="B7" s="32" t="str">
        <x:v>1.0</x:v>
      </x:c>
      <x:c r="C7" s="32" t="str">
        <x:v>DEC-NORTHSTAR-001</x:v>
      </x:c>
      <x:c r="D7" s="32" t="str">
        <x:v>FlowCore Enterprise</x:v>
      </x:c>
      <x:c r="E7" s="32" t="str">
        <x:v>Enterprise workflow automation platform</x:v>
      </x:c>
      <x:c r="F7" s="32" t="str">
        <x:v>Sales and procurement evidence</x:v>
      </x:c>
      <x:c r="G7" s="32" t="str">
        <x:v>Supported</x:v>
      </x:c>
      <x:c r="H7" s="32" t="str">
        <x:v>Supported</x:v>
      </x:c>
      <x:c r="I7" s="32" t="str">
        <x:v>Like-for-like product</x:v>
      </x:c>
      <x:c r="J7" s="32" t="str">
        <x:v>Supported</x:v>
      </x:c>
      <x:c r="K7" s="32" t="str">
        <x:v>None</x:v>
      </x:c>
      <x:c r="L7" s="32" t="str"/>
      <x:c r="M7" s="32" t="str">
        <x:v>Same buying group, outcome, enterprise controls, deployment and procurement model are supported.</x:v>
      </x:c>
      <x:c r="N7" s="32" t="str">
        <x:v>Fictional composite evidence record</x:v>
      </x:c>
      <x:c r="O7" s="58" t="n">
        <x:v>46225</x:v>
      </x:c>
      <x:c r="P7" s="32" t="str">
        <x:v>Fictional sample only</x:v>
      </x:c>
      <x:c r="Q7" s="32" t="str">
        <x:v>UK and EU regulated enterprise</x:v>
      </x:c>
      <x:c r="R7" s="32" t="str">
        <x:v>Enterprise deployment and procurement supported</x:v>
      </x:c>
      <x:c r="S7" s="32" t="str">
        <x:f>IF(A7="","",IF(AND(D7&lt;&gt;"",E7&lt;&gt;"",IFERROR(INDEX('01_DECISION_SCOPE'!$U$7:$U$26,MATCH(C7,'01_DECISION_SCOPE'!$A$7:$A$26,0)),"FAIL")="PASS"),"PASS","FAIL"))</x:f>
        <x:v>PASS</x:v>
      </x:c>
      <x:c r="T7" s="32" t="str">
        <x:f>IF(A7="","",IF(AND(M7&lt;&gt;"",IFERROR(AND(ISNUMBER(O7),O7&gt;=1,O7&lt;=2958465,MOD(O7,1)=0),FALSE)),"PASS","FAIL"))</x:f>
        <x:v>PASS</x:v>
      </x:c>
      <x:c r="U7" s="32" t="str">
        <x:f>IF(A7="","",IF(AND(OR(G7="Supported",G7="No fit",G7="Unknown",G7="Contradictory"),OR(H7="Supported",H7="No fit",H7="Unknown",H7="Contradictory"),OR(I7="Like-for-like product",I7="Partial product",I7="Suite/platform",I7="Service/managed service",I7="Internal build/open source",I7="Manual/status quo",I7="No material overlap",I7="Unknown",I7="Contradictory"),OR(J7="Supported",J7="No fit",J7="Unknown",J7="Contradictory"),OR(K7="Material named context",K7="None",K7="Unknown",K7="Contradictory")),"NO","YES"))</x:f>
        <x:v>NO</x:v>
      </x:c>
      <x:c r="V7" s="32" t="str">
        <x:f>IF(A7="","",IF(G7="Contradictory","Account/buying-group; ","")&amp;IF(H7="Contradictory","Problem/outcome; ","")&amp;IF(I7="Contradictory","Offer/workflow; ","")&amp;IF(J7="Contradictory","Feasibility; ","")&amp;IF(K7="Contradictory","Context; ",""))</x:f>
      </x:c>
      <x:c r="W7" s="32" t="str">
        <x:f>IF(A7="","",IF(G7="Unknown","Account/buying-group; ","")&amp;IF(H7="Unknown","Problem/outcome; ","")&amp;IF(I7="Unknown","Offer/workflow; ","")&amp;IF(J7="Unknown","Feasibility; ","")&amp;IF(K7="Unknown","Context; ",""))</x:f>
      </x:c>
      <x:c r="X7" s="32" t="str">
        <x:f>IF(A7="","",IF(OR(G7="No fit",H7="No fit",J7="No fit",I7="No material overlap"),"YES","NO"))</x:f>
        <x:v>NO</x:v>
      </x:c>
      <x:c r="Y7" s="32" t="str">
        <x:f>IF(A7="","",IF(Z7="Input integrity validation","TECHNICAL VALIDATION ERROR — NO DISPOSITION",IF(Z7="Decision scope incomplete or unconfirmed","REFUSED — DEFINE THE DECISION FIRST",IF(Z7="Evidence record incomplete","REVIEW REQUIRED — INCOMPLETE EVIDENCE RECORD",IF(Z7="Contradictory evidence","REVIEW REQUIRED — CONTRADICTORY EVIDENCE",IF(Z7="Incomplete evidence","REVIEW REQUIRED — INCOMPLETE EVIDENCE",IF(Z7="Supported like-for-like fit","QUALIFIED COMPETITOR",IF(Z7="Supported alternative relationship","QUALIFIED ALTERNATIVE — "&amp;I7,IF(Z7="Material no-fit with named context","CONTEXT ONLY",IF(Z7="Material no-fit with no named context","EXCLUDE","TECHNICAL REVIEW REQUIRED"))))))))))</x:f>
        <x:v>QUALIFIED COMPETITOR</x:v>
      </x:c>
      <x:c r="Z7" s="32" t="str">
        <x:f>IF(A7="","",IF(S7&lt;&gt;"PASS","Decision scope incomplete or unconfirmed",IF(T7&lt;&gt;"PASS","Evidence record incomplete",IF(U7="YES","Input integrity validation",IF(V7&lt;&gt;"","Contradictory evidence",IF(W7&lt;&gt;"","Incomplete evidence",IF(AR7="YES","Supported like-for-like fit",IF(AS7="YES","Supported alternative relationship",IF(AT7="YES","Material no-fit with named context",IF(AU7="YES","Material no-fit with no named context","Input integrity validation"))))))))))</x:f>
        <x:v>Supported like-for-like fit</x:v>
      </x:c>
      <x:c r="AA7" s="32" t="str">
        <x:f>IF(A7="","",IF(Z7="Decision scope incomplete or unconfirmed","UNRESOLVED — decision scope incomplete; see Missing/contradictory evidence.",IFERROR(INDEX('01_DECISION_SCOPE'!$B$7:$B$26,MATCH(C7,'01_DECISION_SCOPE'!$A$7:$A$26,0))&amp;" | Target: "&amp;INDEX('01_DECISION_SCOPE'!$F$7:$F$26,MATCH(C7,'01_DECISION_SCOPE'!$A$7:$A$26,0))&amp;" | Geography: "&amp;IF(INDEX('01_DECISION_SCOPE'!$G$7:$G$26,MATCH(C7,'01_DECISION_SCOPE'!$A$7:$A$26,0))="No","Geography recorded as not material",INDEX('01_DECISION_SCOPE'!$H$7:$H$26,MATCH(C7,'01_DECISION_SCOPE'!$A$7:$A$26,0)))&amp;" | Evidence cut-off: "&amp;TEXT(INDEX('01_DECISION_SCOPE'!$O$7:$O$26,MATCH(C7,'01_DECISION_SCOPE'!$A$7:$A$26,0)),"yyyy-mm-dd"),"UNRESOLVED — decision scope record not found")))</x:f>
        <x:v>Select candidates for a positioning and product-investment analysis for an enterprise workflow-automation platform serving regulated financial-services operations teams in the UK and EU over the next 12 months. | Target: Regulated mid-market and enterprise financial-services operations teams | Geography: UK and EU | Evidence cut-off: 2026-07-22</x:v>
      </x:c>
      <x:c r="AB7" s="32" t="str">
        <x:f>IF(A7="","",IF(D7="","UNRESOLVED — candidate organization missing",D7)&amp;" | "&amp;IF(E7="","UNRESOLVED — exact offer missing",E7))</x:f>
        <x:v>FlowCore Enterprise | Enterprise workflow automation platform</x:v>
      </x:c>
      <x:c r="AC7" s="32" t="str">
        <x:f>IF(A7="","",IF(Z7="Decision scope incomplete or unconfirmed","Decision scope is incomplete or unconfirmed.",IF(Z7="Evidence record incomplete","Evidence note or source date is incomplete.",IF(Z7="Contradictory evidence","Contradictory evidence: "&amp;V7,IF(Z7="Incomplete evidence","Unknown evidence: "&amp;W7,IF(Z7="Supported like-for-like fit","Account, outcome and feasibility are Supported and the offer is like-for-like.",IF(Z7="Supported alternative relationship","Account, outcome and feasibility are Supported with a non-like-for-like relationship.",IF(Z7="Material no-fit with named context","Material no-fit/no overlap with named context: "&amp;L7,IF(Z7="Material no-fit with no named context","Material no-fit/no overlap with no named context.","Controlled state requires technical review.")))))))))</x:f>
        <x:v>Account, outcome and feasibility are Supported and the offer is like-for-like.</x:v>
      </x:c>
      <x:c r="AD7" s="32" t="str">
        <x:f>IF(A7="","",IF(Z7="Supported alternative relationship",I7,"NOT APPLICABLE — outcome is not Qualified alternative"))</x:f>
        <x:v>NOT APPLICABLE — outcome is not Qualified alternative</x:v>
      </x:c>
      <x:c r="AE7" s="32" t="str">
        <x:f>IF(A7="","",IF(Z7="Contradictory evidence",V7,IF(Z7="Incomplete evidence",W7,IF(Z7="Evidence record incomplete",IF(M7="","INCOMPLETE — evidence note missing","")&amp;IF(AND(M7="",NOT(IFERROR(AND(ISNUMBER(O7),O7&gt;=1,O7&lt;=2958465,MOD(O7,1)=0),FALSE))),"; ","")&amp;IF(NOT(IFERROR(AND(ISNUMBER(O7),O7&gt;=1,O7&lt;=2958465,MOD(O7,1)=0),FALSE)),"INCOMPLETE — source/observation date missing or invalid",""),IF(Z7="Decision scope incomplete or unconfirmed","Decision scope incomplete: candidate, exact offer and referenced decision scope must be complete","None recorded for this decision")))))</x:f>
        <x:v>None recorded for this decision</x:v>
      </x:c>
      <x:c r="AF7" s="32" t="str">
        <x:f>IF(A7="","",IF(Z7="Decision scope incomplete or unconfirmed","Scope-definition queue only",IF(Z7="Evidence record incomplete","Evidence-record completion queue",IF(Z7="Contradictory evidence","Contradiction-resolution queue",IF(Z7="Incomplete evidence","Evidence-resolution queue",IF(Z7="Supported like-for-like fit","Primary bounded like-for-like analysis",IF(Z7="Supported alternative relationship","Separate alternative analysis using the exact subtype",IF(Z7="Material no-fit with named context","Named context only: "&amp;L7,IF(Z7="Material no-fit with no named context","Preserved exclusion record","Technical review only")))))))))</x:f>
        <x:v>Primary bounded like-for-like analysis</x:v>
      </x:c>
      <x:c r="AG7" s="32" t="str">
        <x:f>IF(A7="","",IF(Z7="Supported like-for-like fit","No legal market, share or universal-role inference",IF(Z7="Supported alternative relationship","Not a like-for-like benchmark without normalization",IF(Z7="Material no-fit with named context","No same-decision rivalry or primary benchmarking",IF(Z7="Material no-fit with no named context","No silent deletion or universal non-competitor claim","No final competitor conclusion")))))</x:f>
        <x:v>No legal market, share or universal-role inference</x:v>
      </x:c>
      <x:c r="AH7" s="32" t="str">
        <x:f>IF(A7="","",IF(OR(Z7="Decision scope incomplete or unconfirmed",Z7="Evidence record incomplete",Z7="Contradictory evidence",Z7="Incomplete evidence"),"Reviewer required after the record is resolved",IF(Z7="Supported like-for-like fit","Reviewer approval for consequential use",IF(Z7="Supported alternative relationship","Reviewer confirms subtype and use boundary",IF(Z7="Material no-fit with named context","Reviewer confirms named context",IF(Z7="Material no-fit with no named context","Reviewer approves consequential exclusion","Reviewer required"))))))</x:f>
        <x:v>Reviewer approval for consequential use</x:v>
      </x:c>
      <x:c r="AI7" s="32" t="str">
        <x:f>IF(A7="","",IF(Z7="Decision scope incomplete or unconfirmed","Confirmed decision scope",IF(Z7="Evidence record incomplete","Complete evidence note and source date",IF(Z7="Contradictory evidence","Contradiction resolved or new authoritative evidence",IF(Z7="Incomplete evidence","Unknown evidence resolved",IF(Z7="Supported like-for-like fit","Material scope, offer, fit or evidence change",IF(Z7="Supported alternative relationship","Offer coverage, delivery or feasibility change",IF(Z7="Material no-fit with named context","Candidate becomes substitutable or context changes",IF(Z7="Material no-fit with no named context","New evidence creates fit or context","Technical correction")))))))))</x:f>
        <x:v>Material scope, offer, fit or evidence change</x:v>
      </x:c>
      <x:c r="AJ7" s="32" t="str">
        <x:f>IF(A7="","",IF(OR(M7="",NOT(IFERROR(AND(ISNUMBER(O7),O7&gt;=1,O7&lt;=2958465,MOD(O7,1)=0),FALSE))),IF(M7="","INCOMPLETE — evidence note missing","")&amp;IF(AND(M7="",NOT(IFERROR(AND(ISNUMBER(O7),O7&gt;=1,O7&lt;=2958465,MOD(O7,1)=0),FALSE))),"; ","")&amp;IF(NOT(IFERROR(AND(ISNUMBER(O7),O7&gt;=1,O7&lt;=2958465,MOD(O7,1)=0),FALSE)),"INCOMPLETE — source/observation date missing or invalid",""),M7&amp;" | Reference: "&amp;IF(N7="","Direct observation/reference not separately named",N7)&amp;" | Date: "&amp;TEXT(O7,"yyyy-mm-dd")))</x:f>
        <x:v>Same buying group, outcome, enterprise controls, deployment and procurement model are supported. | Reference: Fictional composite evidence record | Date: 2026-07-22</x:v>
      </x:c>
      <x:c r="AK7" s="32" t="str">
        <x:f>IF(A7="","","1.0.1")</x:f>
        <x:v>1.0.1</x:v>
      </x:c>
      <x:c r="AL7" s="32" t="str">
        <x:f>IF(A7="","",IF(AND(LEN(TRIM(Y7))&gt;2,LEN(TRIM(Z7))&gt;2,LEN(TRIM(AA7))&gt;2,LEN(TRIM(AB7))&gt;2,LEN(TRIM(AC7))&gt;2,LEN(TRIM(AD7))&gt;2,LEN(TRIM(AE7))&gt;2,LEN(TRIM(AF7))&gt;2,LEN(TRIM(AG7))&gt;2,LEN(TRIM(AH7))&gt;2,LEN(TRIM(AI7))&gt;2,LEN(TRIM(AJ7))&gt;2,LEN(TRIM(AK7))&gt;2,AB7&lt;&gt;"— | —",AB7&lt;&gt;"— —",Z7&lt;&gt;"",AK7="1.0.1",OR(LEFT(AJ7,10)="INCOMPLETE",AND(M7&lt;&gt;"",IFERROR(AND(ISNUMBER(O7),O7&gt;=1,O7&lt;=2958465,MOD(O7,1)=0),FALSE)))),"PASS","FAIL"))</x:f>
        <x:v>PASS</x:v>
      </x:c>
      <x:c r="AM7" s="32" t="str">
        <x:v>Draft</x:v>
      </x:c>
      <x:c r="AN7" s="32" t="str">
        <x:v>Mara Chen</x:v>
      </x:c>
      <x:c r="AO7" s="32" t="str">
        <x:v>Jon Bell</x:v>
      </x:c>
      <x:c r="AP7" s="58"/>
      <x:c r="AQ7" s="32"/>
      <x:c r="AR7" s="32" t="str">
        <x:f>IF(A7="","",IF(AND(G7="Supported",H7="Supported",J7="Supported",I7="Like-for-like product"),"YES","NO"))</x:f>
        <x:v>YES</x:v>
      </x:c>
      <x:c r="AS7" s="32" t="str">
        <x:f>IF(A7="","",IF(AND(G7="Supported",H7="Supported",J7="Supported",OR(I7="Partial product",I7="Suite/platform",I7="Service/managed service",I7="Internal build/open source",I7="Manual/status quo")),"YES","NO"))</x:f>
        <x:v>NO</x:v>
      </x:c>
      <x:c r="AT7" s="32" t="str">
        <x:f>IF(A7="","",IF(AND(X7="YES",K7="Material named context",L7&lt;&gt;""),"YES","NO"))</x:f>
        <x:v>NO</x:v>
      </x:c>
      <x:c r="AU7" s="32" t="str">
        <x:f>IF(A7="","",IF(AND(X7="YES",K7="None"),"YES","NO"))</x:f>
        <x:v>NO</x:v>
      </x:c>
    </x:row>
    <x:row r="8">
      <x:c r="A8" s="32" t="str">
        <x:v>REC-MEGASUITE-001</x:v>
      </x:c>
      <x:c r="B8" s="32" t="str">
        <x:v>1.0</x:v>
      </x:c>
      <x:c r="C8" s="32" t="str">
        <x:v>DEC-NORTHSTAR-001</x:v>
      </x:c>
      <x:c r="D8" s="32" t="str">
        <x:v>MegaSuite Operations Cloud</x:v>
      </x:c>
      <x:c r="E8" s="32" t="str">
        <x:v>Operations cloud suite</x:v>
      </x:c>
      <x:c r="F8" s="32" t="str">
        <x:v>Product and implementation evidence</x:v>
      </x:c>
      <x:c r="G8" s="32" t="str">
        <x:v>Supported</x:v>
      </x:c>
      <x:c r="H8" s="32" t="str">
        <x:v>Supported</x:v>
      </x:c>
      <x:c r="I8" s="32" t="str">
        <x:v>Suite/platform</x:v>
      </x:c>
      <x:c r="J8" s="32" t="str">
        <x:v>Supported</x:v>
      </x:c>
      <x:c r="K8" s="32" t="str">
        <x:v>None</x:v>
      </x:c>
      <x:c r="L8" s="32" t="str"/>
      <x:c r="M8" s="32" t="str">
        <x:v>Same decision and buyer; broader suite and higher implementation burden.</x:v>
      </x:c>
      <x:c r="N8" s="32" t="str">
        <x:v>Fictional composite evidence record</x:v>
      </x:c>
      <x:c r="O8" s="58" t="n">
        <x:v>46225</x:v>
      </x:c>
      <x:c r="P8" s="32" t="str">
        <x:v>Fictional sample only</x:v>
      </x:c>
      <x:c r="Q8" s="32" t="str">
        <x:v>UK and EU</x:v>
      </x:c>
      <x:c r="R8" s="32" t="str">
        <x:v>Broader suite; enterprise implementation supported</x:v>
      </x:c>
      <x:c r="S8" s="32" t="str">
        <x:f>IF(A8="","",IF(AND(D8&lt;&gt;"",E8&lt;&gt;"",IFERROR(INDEX('01_DECISION_SCOPE'!$U$7:$U$26,MATCH(C8,'01_DECISION_SCOPE'!$A$7:$A$26,0)),"FAIL")="PASS"),"PASS","FAIL"))</x:f>
        <x:v>PASS</x:v>
      </x:c>
      <x:c r="T8" s="32" t="str">
        <x:f>IF(A8="","",IF(AND(M8&lt;&gt;"",IFERROR(AND(ISNUMBER(O8),O8&gt;=1,O8&lt;=2958465,MOD(O8,1)=0),FALSE)),"PASS","FAIL"))</x:f>
        <x:v>PASS</x:v>
      </x:c>
      <x:c r="U8" s="32" t="str">
        <x:f>IF(A8="","",IF(AND(OR(G8="Supported",G8="No fit",G8="Unknown",G8="Contradictory"),OR(H8="Supported",H8="No fit",H8="Unknown",H8="Contradictory"),OR(I8="Like-for-like product",I8="Partial product",I8="Suite/platform",I8="Service/managed service",I8="Internal build/open source",I8="Manual/status quo",I8="No material overlap",I8="Unknown",I8="Contradictory"),OR(J8="Supported",J8="No fit",J8="Unknown",J8="Contradictory"),OR(K8="Material named context",K8="None",K8="Unknown",K8="Contradictory")),"NO","YES"))</x:f>
        <x:v>NO</x:v>
      </x:c>
      <x:c r="V8" s="32" t="str">
        <x:f>IF(A8="","",IF(G8="Contradictory","Account/buying-group; ","")&amp;IF(H8="Contradictory","Problem/outcome; ","")&amp;IF(I8="Contradictory","Offer/workflow; ","")&amp;IF(J8="Contradictory","Feasibility; ","")&amp;IF(K8="Contradictory","Context; ",""))</x:f>
      </x:c>
      <x:c r="W8" s="32" t="str">
        <x:f>IF(A8="","",IF(G8="Unknown","Account/buying-group; ","")&amp;IF(H8="Unknown","Problem/outcome; ","")&amp;IF(I8="Unknown","Offer/workflow; ","")&amp;IF(J8="Unknown","Feasibility; ","")&amp;IF(K8="Unknown","Context; ",""))</x:f>
      </x:c>
      <x:c r="X8" s="32" t="str">
        <x:f>IF(A8="","",IF(OR(G8="No fit",H8="No fit",J8="No fit",I8="No material overlap"),"YES","NO"))</x:f>
        <x:v>NO</x:v>
      </x:c>
      <x:c r="Y8" s="32" t="str">
        <x:f>IF(A8="","",IF(Z8="Input integrity validation","TECHNICAL VALIDATION ERROR — NO DISPOSITION",IF(Z8="Decision scope incomplete or unconfirmed","REFUSED — DEFINE THE DECISION FIRST",IF(Z8="Evidence record incomplete","REVIEW REQUIRED — INCOMPLETE EVIDENCE RECORD",IF(Z8="Contradictory evidence","REVIEW REQUIRED — CONTRADICTORY EVIDENCE",IF(Z8="Incomplete evidence","REVIEW REQUIRED — INCOMPLETE EVIDENCE",IF(Z8="Supported like-for-like fit","QUALIFIED COMPETITOR",IF(Z8="Supported alternative relationship","QUALIFIED ALTERNATIVE — "&amp;I8,IF(Z8="Material no-fit with named context","CONTEXT ONLY",IF(Z8="Material no-fit with no named context","EXCLUDE","TECHNICAL REVIEW REQUIRED"))))))))))</x:f>
        <x:v>QUALIFIED ALTERNATIVE — Suite/platform</x:v>
      </x:c>
      <x:c r="Z8" s="32" t="str">
        <x:f>IF(A8="","",IF(S8&lt;&gt;"PASS","Decision scope incomplete or unconfirmed",IF(T8&lt;&gt;"PASS","Evidence record incomplete",IF(U8="YES","Input integrity validation",IF(V8&lt;&gt;"","Contradictory evidence",IF(W8&lt;&gt;"","Incomplete evidence",IF(AR8="YES","Supported like-for-like fit",IF(AS8="YES","Supported alternative relationship",IF(AT8="YES","Material no-fit with named context",IF(AU8="YES","Material no-fit with no named context","Input integrity validation"))))))))))</x:f>
        <x:v>Supported alternative relationship</x:v>
      </x:c>
      <x:c r="AA8" s="32" t="str">
        <x:f>IF(A8="","",IF(Z8="Decision scope incomplete or unconfirmed","UNRESOLVED — decision scope incomplete; see Missing/contradictory evidence.",IFERROR(INDEX('01_DECISION_SCOPE'!$B$7:$B$26,MATCH(C8,'01_DECISION_SCOPE'!$A$7:$A$26,0))&amp;" | Target: "&amp;INDEX('01_DECISION_SCOPE'!$F$7:$F$26,MATCH(C8,'01_DECISION_SCOPE'!$A$7:$A$26,0))&amp;" | Geography: "&amp;IF(INDEX('01_DECISION_SCOPE'!$G$7:$G$26,MATCH(C8,'01_DECISION_SCOPE'!$A$7:$A$26,0))="No","Geography recorded as not material",INDEX('01_DECISION_SCOPE'!$H$7:$H$26,MATCH(C8,'01_DECISION_SCOPE'!$A$7:$A$26,0)))&amp;" | Evidence cut-off: "&amp;TEXT(INDEX('01_DECISION_SCOPE'!$O$7:$O$26,MATCH(C8,'01_DECISION_SCOPE'!$A$7:$A$26,0)),"yyyy-mm-dd"),"UNRESOLVED — decision scope record not found")))</x:f>
        <x:v>Select candidates for a positioning and product-investment analysis for an enterprise workflow-automation platform serving regulated financial-services operations teams in the UK and EU over the next 12 months. | Target: Regulated mid-market and enterprise financial-services operations teams | Geography: UK and EU | Evidence cut-off: 2026-07-22</x:v>
      </x:c>
      <x:c r="AB8" s="32" t="str">
        <x:f>IF(A8="","",IF(D8="","UNRESOLVED — candidate organization missing",D8)&amp;" | "&amp;IF(E8="","UNRESOLVED — exact offer missing",E8))</x:f>
        <x:v>MegaSuite Operations Cloud | Operations cloud suite</x:v>
      </x:c>
      <x:c r="AC8" s="32" t="str">
        <x:f>IF(A8="","",IF(Z8="Decision scope incomplete or unconfirmed","Decision scope is incomplete or unconfirmed.",IF(Z8="Evidence record incomplete","Evidence note or source date is incomplete.",IF(Z8="Contradictory evidence","Contradictory evidence: "&amp;V8,IF(Z8="Incomplete evidence","Unknown evidence: "&amp;W8,IF(Z8="Supported like-for-like fit","Account, outcome and feasibility are Supported and the offer is like-for-like.",IF(Z8="Supported alternative relationship","Account, outcome and feasibility are Supported with a non-like-for-like relationship.",IF(Z8="Material no-fit with named context","Material no-fit/no overlap with named context: "&amp;L8,IF(Z8="Material no-fit with no named context","Material no-fit/no overlap with no named context.","Controlled state requires technical review.")))))))))</x:f>
        <x:v>Account, outcome and feasibility are Supported with a non-like-for-like relationship.</x:v>
      </x:c>
      <x:c r="AD8" s="32" t="str">
        <x:f>IF(A8="","",IF(Z8="Supported alternative relationship",I8,"NOT APPLICABLE — outcome is not Qualified alternative"))</x:f>
        <x:v>Suite/platform</x:v>
      </x:c>
      <x:c r="AE8" s="32" t="str">
        <x:f>IF(A8="","",IF(Z8="Contradictory evidence",V8,IF(Z8="Incomplete evidence",W8,IF(Z8="Evidence record incomplete",IF(M8="","INCOMPLETE — evidence note missing","")&amp;IF(AND(M8="",NOT(IFERROR(AND(ISNUMBER(O8),O8&gt;=1,O8&lt;=2958465,MOD(O8,1)=0),FALSE))),"; ","")&amp;IF(NOT(IFERROR(AND(ISNUMBER(O8),O8&gt;=1,O8&lt;=2958465,MOD(O8,1)=0),FALSE)),"INCOMPLETE — source/observation date missing or invalid",""),IF(Z8="Decision scope incomplete or unconfirmed","Decision scope incomplete: candidate, exact offer and referenced decision scope must be complete","None recorded for this decision")))))</x:f>
        <x:v>None recorded for this decision</x:v>
      </x:c>
      <x:c r="AF8" s="32" t="str">
        <x:f>IF(A8="","",IF(Z8="Decision scope incomplete or unconfirmed","Scope-definition queue only",IF(Z8="Evidence record incomplete","Evidence-record completion queue",IF(Z8="Contradictory evidence","Contradiction-resolution queue",IF(Z8="Incomplete evidence","Evidence-resolution queue",IF(Z8="Supported like-for-like fit","Primary bounded like-for-like analysis",IF(Z8="Supported alternative relationship","Separate alternative analysis using the exact subtype",IF(Z8="Material no-fit with named context","Named context only: "&amp;L8,IF(Z8="Material no-fit with no named context","Preserved exclusion record","Technical review only")))))))))</x:f>
        <x:v>Separate alternative analysis using the exact subtype</x:v>
      </x:c>
      <x:c r="AG8" s="32" t="str">
        <x:f>IF(A8="","",IF(Z8="Supported like-for-like fit","No legal market, share or universal-role inference",IF(Z8="Supported alternative relationship","Not a like-for-like benchmark without normalization",IF(Z8="Material no-fit with named context","No same-decision rivalry or primary benchmarking",IF(Z8="Material no-fit with no named context","No silent deletion or universal non-competitor claim","No final competitor conclusion")))))</x:f>
        <x:v>Not a like-for-like benchmark without normalization</x:v>
      </x:c>
      <x:c r="AH8" s="32" t="str">
        <x:f>IF(A8="","",IF(OR(Z8="Decision scope incomplete or unconfirmed",Z8="Evidence record incomplete",Z8="Contradictory evidence",Z8="Incomplete evidence"),"Reviewer required after the record is resolved",IF(Z8="Supported like-for-like fit","Reviewer approval for consequential use",IF(Z8="Supported alternative relationship","Reviewer confirms subtype and use boundary",IF(Z8="Material no-fit with named context","Reviewer confirms named context",IF(Z8="Material no-fit with no named context","Reviewer approves consequential exclusion","Reviewer required"))))))</x:f>
        <x:v>Reviewer confirms subtype and use boundary</x:v>
      </x:c>
      <x:c r="AI8" s="32" t="str">
        <x:f>IF(A8="","",IF(Z8="Decision scope incomplete or unconfirmed","Confirmed decision scope",IF(Z8="Evidence record incomplete","Complete evidence note and source date",IF(Z8="Contradictory evidence","Contradiction resolved or new authoritative evidence",IF(Z8="Incomplete evidence","Unknown evidence resolved",IF(Z8="Supported like-for-like fit","Material scope, offer, fit or evidence change",IF(Z8="Supported alternative relationship","Offer coverage, delivery or feasibility change",IF(Z8="Material no-fit with named context","Candidate becomes substitutable or context changes",IF(Z8="Material no-fit with no named context","New evidence creates fit or context","Technical correction")))))))))</x:f>
        <x:v>Offer coverage, delivery or feasibility change</x:v>
      </x:c>
      <x:c r="AJ8" s="32" t="str">
        <x:f>IF(A8="","",IF(OR(M8="",NOT(IFERROR(AND(ISNUMBER(O8),O8&gt;=1,O8&lt;=2958465,MOD(O8,1)=0),FALSE))),IF(M8="","INCOMPLETE — evidence note missing","")&amp;IF(AND(M8="",NOT(IFERROR(AND(ISNUMBER(O8),O8&gt;=1,O8&lt;=2958465,MOD(O8,1)=0),FALSE))),"; ","")&amp;IF(NOT(IFERROR(AND(ISNUMBER(O8),O8&gt;=1,O8&lt;=2958465,MOD(O8,1)=0),FALSE)),"INCOMPLETE — source/observation date missing or invalid",""),M8&amp;" | Reference: "&amp;IF(N8="","Direct observation/reference not separately named",N8)&amp;" | Date: "&amp;TEXT(O8,"yyyy-mm-dd")))</x:f>
        <x:v>Same decision and buyer; broader suite and higher implementation burden. | Reference: Fictional composite evidence record | Date: 2026-07-22</x:v>
      </x:c>
      <x:c r="AK8" s="32" t="str">
        <x:f>IF(A8="","","1.0.1")</x:f>
        <x:v>1.0.1</x:v>
      </x:c>
      <x:c r="AL8" s="32" t="str">
        <x:f>IF(A8="","",IF(AND(LEN(TRIM(Y8))&gt;2,LEN(TRIM(Z8))&gt;2,LEN(TRIM(AA8))&gt;2,LEN(TRIM(AB8))&gt;2,LEN(TRIM(AC8))&gt;2,LEN(TRIM(AD8))&gt;2,LEN(TRIM(AE8))&gt;2,LEN(TRIM(AF8))&gt;2,LEN(TRIM(AG8))&gt;2,LEN(TRIM(AH8))&gt;2,LEN(TRIM(AI8))&gt;2,LEN(TRIM(AJ8))&gt;2,LEN(TRIM(AK8))&gt;2,AB8&lt;&gt;"— | —",AB8&lt;&gt;"— —",Z8&lt;&gt;"",AK8="1.0.1",OR(LEFT(AJ8,10)="INCOMPLETE",AND(M8&lt;&gt;"",IFERROR(AND(ISNUMBER(O8),O8&gt;=1,O8&lt;=2958465,MOD(O8,1)=0),FALSE)))),"PASS","FAIL"))</x:f>
        <x:v>PASS</x:v>
      </x:c>
      <x:c r="AM8" s="32" t="str">
        <x:v>Draft</x:v>
      </x:c>
      <x:c r="AN8" s="32" t="str">
        <x:v>Mara Chen</x:v>
      </x:c>
      <x:c r="AO8" s="32" t="str">
        <x:v>Jon Bell</x:v>
      </x:c>
      <x:c r="AP8" s="58"/>
      <x:c r="AQ8" s="32"/>
      <x:c r="AR8" s="32" t="str">
        <x:f>IF(A8="","",IF(AND(G8="Supported",H8="Supported",J8="Supported",I8="Like-for-like product"),"YES","NO"))</x:f>
        <x:v>NO</x:v>
      </x:c>
      <x:c r="AS8" s="32" t="str">
        <x:f>IF(A8="","",IF(AND(G8="Supported",H8="Supported",J8="Supported",OR(I8="Partial product",I8="Suite/platform",I8="Service/managed service",I8="Internal build/open source",I8="Manual/status quo")),"YES","NO"))</x:f>
        <x:v>YES</x:v>
      </x:c>
      <x:c r="AT8" s="32" t="str">
        <x:f>IF(A8="","",IF(AND(X8="YES",K8="Material named context",L8&lt;&gt;""),"YES","NO"))</x:f>
        <x:v>NO</x:v>
      </x:c>
      <x:c r="AU8" s="32" t="str">
        <x:f>IF(A8="","",IF(AND(X8="YES",K8="None"),"YES","NO"))</x:f>
        <x:v>NO</x:v>
      </x:c>
    </x:row>
    <x:row r="9">
      <x:c r="A9" s="32" t="str">
        <x:v>REC-PROCESSWORKS-001</x:v>
      </x:c>
      <x:c r="B9" s="32" t="str">
        <x:v>1.0</x:v>
      </x:c>
      <x:c r="C9" s="32" t="str">
        <x:v>DEC-NORTHSTAR-001</x:v>
      </x:c>
      <x:c r="D9" s="32" t="str">
        <x:v>ProcessWorks Managed Service</x:v>
      </x:c>
      <x:c r="E9" s="32" t="str">
        <x:v>Managed workflow operations service</x:v>
      </x:c>
      <x:c r="F9" s="32" t="str">
        <x:v>Service proposal</x:v>
      </x:c>
      <x:c r="G9" s="32" t="str">
        <x:v>Supported</x:v>
      </x:c>
      <x:c r="H9" s="32" t="str">
        <x:v>Supported</x:v>
      </x:c>
      <x:c r="I9" s="32" t="str">
        <x:v>Service/managed service</x:v>
      </x:c>
      <x:c r="J9" s="32" t="str">
        <x:v>Supported</x:v>
      </x:c>
      <x:c r="K9" s="32" t="str">
        <x:v>None</x:v>
      </x:c>
      <x:c r="L9" s="32" t="str"/>
      <x:c r="M9" s="32" t="str">
        <x:v>Human-delivered service addresses the same outcome and budget.</x:v>
      </x:c>
      <x:c r="N9" s="32" t="str">
        <x:v>Fictional composite evidence record</x:v>
      </x:c>
      <x:c r="O9" s="58" t="n">
        <x:v>46225</x:v>
      </x:c>
      <x:c r="P9" s="32" t="str">
        <x:v>Fictional sample only</x:v>
      </x:c>
      <x:c r="Q9" s="32" t="str">
        <x:v>UK and EU</x:v>
      </x:c>
      <x:c r="R9" s="32" t="str">
        <x:v>Managed delivery feasible</x:v>
      </x:c>
      <x:c r="S9" s="32" t="str">
        <x:f>IF(A9="","",IF(AND(D9&lt;&gt;"",E9&lt;&gt;"",IFERROR(INDEX('01_DECISION_SCOPE'!$U$7:$U$26,MATCH(C9,'01_DECISION_SCOPE'!$A$7:$A$26,0)),"FAIL")="PASS"),"PASS","FAIL"))</x:f>
        <x:v>PASS</x:v>
      </x:c>
      <x:c r="T9" s="32" t="str">
        <x:f>IF(A9="","",IF(AND(M9&lt;&gt;"",IFERROR(AND(ISNUMBER(O9),O9&gt;=1,O9&lt;=2958465,MOD(O9,1)=0),FALSE)),"PASS","FAIL"))</x:f>
        <x:v>PASS</x:v>
      </x:c>
      <x:c r="U9" s="32" t="str">
        <x:f>IF(A9="","",IF(AND(OR(G9="Supported",G9="No fit",G9="Unknown",G9="Contradictory"),OR(H9="Supported",H9="No fit",H9="Unknown",H9="Contradictory"),OR(I9="Like-for-like product",I9="Partial product",I9="Suite/platform",I9="Service/managed service",I9="Internal build/open source",I9="Manual/status quo",I9="No material overlap",I9="Unknown",I9="Contradictory"),OR(J9="Supported",J9="No fit",J9="Unknown",J9="Contradictory"),OR(K9="Material named context",K9="None",K9="Unknown",K9="Contradictory")),"NO","YES"))</x:f>
        <x:v>NO</x:v>
      </x:c>
      <x:c r="V9" s="32" t="str">
        <x:f>IF(A9="","",IF(G9="Contradictory","Account/buying-group; ","")&amp;IF(H9="Contradictory","Problem/outcome; ","")&amp;IF(I9="Contradictory","Offer/workflow; ","")&amp;IF(J9="Contradictory","Feasibility; ","")&amp;IF(K9="Contradictory","Context; ",""))</x:f>
      </x:c>
      <x:c r="W9" s="32" t="str">
        <x:f>IF(A9="","",IF(G9="Unknown","Account/buying-group; ","")&amp;IF(H9="Unknown","Problem/outcome; ","")&amp;IF(I9="Unknown","Offer/workflow; ","")&amp;IF(J9="Unknown","Feasibility; ","")&amp;IF(K9="Unknown","Context; ",""))</x:f>
      </x:c>
      <x:c r="X9" s="32" t="str">
        <x:f>IF(A9="","",IF(OR(G9="No fit",H9="No fit",J9="No fit",I9="No material overlap"),"YES","NO"))</x:f>
        <x:v>NO</x:v>
      </x:c>
      <x:c r="Y9" s="32" t="str">
        <x:f>IF(A9="","",IF(Z9="Input integrity validation","TECHNICAL VALIDATION ERROR — NO DISPOSITION",IF(Z9="Decision scope incomplete or unconfirmed","REFUSED — DEFINE THE DECISION FIRST",IF(Z9="Evidence record incomplete","REVIEW REQUIRED — INCOMPLETE EVIDENCE RECORD",IF(Z9="Contradictory evidence","REVIEW REQUIRED — CONTRADICTORY EVIDENCE",IF(Z9="Incomplete evidence","REVIEW REQUIRED — INCOMPLETE EVIDENCE",IF(Z9="Supported like-for-like fit","QUALIFIED COMPETITOR",IF(Z9="Supported alternative relationship","QUALIFIED ALTERNATIVE — "&amp;I9,IF(Z9="Material no-fit with named context","CONTEXT ONLY",IF(Z9="Material no-fit with no named context","EXCLUDE","TECHNICAL REVIEW REQUIRED"))))))))))</x:f>
        <x:v>QUALIFIED ALTERNATIVE — Service/managed service</x:v>
      </x:c>
      <x:c r="Z9" s="32" t="str">
        <x:f>IF(A9="","",IF(S9&lt;&gt;"PASS","Decision scope incomplete or unconfirmed",IF(T9&lt;&gt;"PASS","Evidence record incomplete",IF(U9="YES","Input integrity validation",IF(V9&lt;&gt;"","Contradictory evidence",IF(W9&lt;&gt;"","Incomplete evidence",IF(AR9="YES","Supported like-for-like fit",IF(AS9="YES","Supported alternative relationship",IF(AT9="YES","Material no-fit with named context",IF(AU9="YES","Material no-fit with no named context","Input integrity validation"))))))))))</x:f>
        <x:v>Supported alternative relationship</x:v>
      </x:c>
      <x:c r="AA9" s="32" t="str">
        <x:f>IF(A9="","",IF(Z9="Decision scope incomplete or unconfirmed","UNRESOLVED — decision scope incomplete; see Missing/contradictory evidence.",IFERROR(INDEX('01_DECISION_SCOPE'!$B$7:$B$26,MATCH(C9,'01_DECISION_SCOPE'!$A$7:$A$26,0))&amp;" | Target: "&amp;INDEX('01_DECISION_SCOPE'!$F$7:$F$26,MATCH(C9,'01_DECISION_SCOPE'!$A$7:$A$26,0))&amp;" | Geography: "&amp;IF(INDEX('01_DECISION_SCOPE'!$G$7:$G$26,MATCH(C9,'01_DECISION_SCOPE'!$A$7:$A$26,0))="No","Geography recorded as not material",INDEX('01_DECISION_SCOPE'!$H$7:$H$26,MATCH(C9,'01_DECISION_SCOPE'!$A$7:$A$26,0)))&amp;" | Evidence cut-off: "&amp;TEXT(INDEX('01_DECISION_SCOPE'!$O$7:$O$26,MATCH(C9,'01_DECISION_SCOPE'!$A$7:$A$26,0)),"yyyy-mm-dd"),"UNRESOLVED — decision scope record not found")))</x:f>
        <x:v>Select candidates for a positioning and product-investment analysis for an enterprise workflow-automation platform serving regulated financial-services operations teams in the UK and EU over the next 12 months. | Target: Regulated mid-market and enterprise financial-services operations teams | Geography: UK and EU | Evidence cut-off: 2026-07-22</x:v>
      </x:c>
      <x:c r="AB9" s="32" t="str">
        <x:f>IF(A9="","",IF(D9="","UNRESOLVED — candidate organization missing",D9)&amp;" | "&amp;IF(E9="","UNRESOLVED — exact offer missing",E9))</x:f>
        <x:v>ProcessWorks Managed Service | Managed workflow operations service</x:v>
      </x:c>
      <x:c r="AC9" s="32" t="str">
        <x:f>IF(A9="","",IF(Z9="Decision scope incomplete or unconfirmed","Decision scope is incomplete or unconfirmed.",IF(Z9="Evidence record incomplete","Evidence note or source date is incomplete.",IF(Z9="Contradictory evidence","Contradictory evidence: "&amp;V9,IF(Z9="Incomplete evidence","Unknown evidence: "&amp;W9,IF(Z9="Supported like-for-like fit","Account, outcome and feasibility are Supported and the offer is like-for-like.",IF(Z9="Supported alternative relationship","Account, outcome and feasibility are Supported with a non-like-for-like relationship.",IF(Z9="Material no-fit with named context","Material no-fit/no overlap with named context: "&amp;L9,IF(Z9="Material no-fit with no named context","Material no-fit/no overlap with no named context.","Controlled state requires technical review.")))))))))</x:f>
        <x:v>Account, outcome and feasibility are Supported with a non-like-for-like relationship.</x:v>
      </x:c>
      <x:c r="AD9" s="32" t="str">
        <x:f>IF(A9="","",IF(Z9="Supported alternative relationship",I9,"NOT APPLICABLE — outcome is not Qualified alternative"))</x:f>
        <x:v>Service/managed service</x:v>
      </x:c>
      <x:c r="AE9" s="32" t="str">
        <x:f>IF(A9="","",IF(Z9="Contradictory evidence",V9,IF(Z9="Incomplete evidence",W9,IF(Z9="Evidence record incomplete",IF(M9="","INCOMPLETE — evidence note missing","")&amp;IF(AND(M9="",NOT(IFERROR(AND(ISNUMBER(O9),O9&gt;=1,O9&lt;=2958465,MOD(O9,1)=0),FALSE))),"; ","")&amp;IF(NOT(IFERROR(AND(ISNUMBER(O9),O9&gt;=1,O9&lt;=2958465,MOD(O9,1)=0),FALSE)),"INCOMPLETE — source/observation date missing or invalid",""),IF(Z9="Decision scope incomplete or unconfirmed","Decision scope incomplete: candidate, exact offer and referenced decision scope must be complete","None recorded for this decision")))))</x:f>
        <x:v>None recorded for this decision</x:v>
      </x:c>
      <x:c r="AF9" s="32" t="str">
        <x:f>IF(A9="","",IF(Z9="Decision scope incomplete or unconfirmed","Scope-definition queue only",IF(Z9="Evidence record incomplete","Evidence-record completion queue",IF(Z9="Contradictory evidence","Contradiction-resolution queue",IF(Z9="Incomplete evidence","Evidence-resolution queue",IF(Z9="Supported like-for-like fit","Primary bounded like-for-like analysis",IF(Z9="Supported alternative relationship","Separate alternative analysis using the exact subtype",IF(Z9="Material no-fit with named context","Named context only: "&amp;L9,IF(Z9="Material no-fit with no named context","Preserved exclusion record","Technical review only")))))))))</x:f>
        <x:v>Separate alternative analysis using the exact subtype</x:v>
      </x:c>
      <x:c r="AG9" s="32" t="str">
        <x:f>IF(A9="","",IF(Z9="Supported like-for-like fit","No legal market, share or universal-role inference",IF(Z9="Supported alternative relationship","Not a like-for-like benchmark without normalization",IF(Z9="Material no-fit with named context","No same-decision rivalry or primary benchmarking",IF(Z9="Material no-fit with no named context","No silent deletion or universal non-competitor claim","No final competitor conclusion")))))</x:f>
        <x:v>Not a like-for-like benchmark without normalization</x:v>
      </x:c>
      <x:c r="AH9" s="32" t="str">
        <x:f>IF(A9="","",IF(OR(Z9="Decision scope incomplete or unconfirmed",Z9="Evidence record incomplete",Z9="Contradictory evidence",Z9="Incomplete evidence"),"Reviewer required after the record is resolved",IF(Z9="Supported like-for-like fit","Reviewer approval for consequential use",IF(Z9="Supported alternative relationship","Reviewer confirms subtype and use boundary",IF(Z9="Material no-fit with named context","Reviewer confirms named context",IF(Z9="Material no-fit with no named context","Reviewer approves consequential exclusion","Reviewer required"))))))</x:f>
        <x:v>Reviewer confirms subtype and use boundary</x:v>
      </x:c>
      <x:c r="AI9" s="32" t="str">
        <x:f>IF(A9="","",IF(Z9="Decision scope incomplete or unconfirmed","Confirmed decision scope",IF(Z9="Evidence record incomplete","Complete evidence note and source date",IF(Z9="Contradictory evidence","Contradiction resolved or new authoritative evidence",IF(Z9="Incomplete evidence","Unknown evidence resolved",IF(Z9="Supported like-for-like fit","Material scope, offer, fit or evidence change",IF(Z9="Supported alternative relationship","Offer coverage, delivery or feasibility change",IF(Z9="Material no-fit with named context","Candidate becomes substitutable or context changes",IF(Z9="Material no-fit with no named context","New evidence creates fit or context","Technical correction")))))))))</x:f>
        <x:v>Offer coverage, delivery or feasibility change</x:v>
      </x:c>
      <x:c r="AJ9" s="32" t="str">
        <x:f>IF(A9="","",IF(OR(M9="",NOT(IFERROR(AND(ISNUMBER(O9),O9&gt;=1,O9&lt;=2958465,MOD(O9,1)=0),FALSE))),IF(M9="","INCOMPLETE — evidence note missing","")&amp;IF(AND(M9="",NOT(IFERROR(AND(ISNUMBER(O9),O9&gt;=1,O9&lt;=2958465,MOD(O9,1)=0),FALSE))),"; ","")&amp;IF(NOT(IFERROR(AND(ISNUMBER(O9),O9&gt;=1,O9&lt;=2958465,MOD(O9,1)=0),FALSE)),"INCOMPLETE — source/observation date missing or invalid",""),M9&amp;" | Reference: "&amp;IF(N9="","Direct observation/reference not separately named",N9)&amp;" | Date: "&amp;TEXT(O9,"yyyy-mm-dd")))</x:f>
        <x:v>Human-delivered service addresses the same outcome and budget. | Reference: Fictional composite evidence record | Date: 2026-07-22</x:v>
      </x:c>
      <x:c r="AK9" s="32" t="str">
        <x:f>IF(A9="","","1.0.1")</x:f>
        <x:v>1.0.1</x:v>
      </x:c>
      <x:c r="AL9" s="32" t="str">
        <x:f>IF(A9="","",IF(AND(LEN(TRIM(Y9))&gt;2,LEN(TRIM(Z9))&gt;2,LEN(TRIM(AA9))&gt;2,LEN(TRIM(AB9))&gt;2,LEN(TRIM(AC9))&gt;2,LEN(TRIM(AD9))&gt;2,LEN(TRIM(AE9))&gt;2,LEN(TRIM(AF9))&gt;2,LEN(TRIM(AG9))&gt;2,LEN(TRIM(AH9))&gt;2,LEN(TRIM(AI9))&gt;2,LEN(TRIM(AJ9))&gt;2,LEN(TRIM(AK9))&gt;2,AB9&lt;&gt;"— | —",AB9&lt;&gt;"— —",Z9&lt;&gt;"",AK9="1.0.1",OR(LEFT(AJ9,10)="INCOMPLETE",AND(M9&lt;&gt;"",IFERROR(AND(ISNUMBER(O9),O9&gt;=1,O9&lt;=2958465,MOD(O9,1)=0),FALSE)))),"PASS","FAIL"))</x:f>
        <x:v>PASS</x:v>
      </x:c>
      <x:c r="AM9" s="32" t="str">
        <x:v>Draft</x:v>
      </x:c>
      <x:c r="AN9" s="32" t="str">
        <x:v>Mara Chen</x:v>
      </x:c>
      <x:c r="AO9" s="32" t="str">
        <x:v>Jon Bell</x:v>
      </x:c>
      <x:c r="AP9" s="58"/>
      <x:c r="AQ9" s="32"/>
      <x:c r="AR9" s="32" t="str">
        <x:f>IF(A9="","",IF(AND(G9="Supported",H9="Supported",J9="Supported",I9="Like-for-like product"),"YES","NO"))</x:f>
        <x:v>NO</x:v>
      </x:c>
      <x:c r="AS9" s="32" t="str">
        <x:f>IF(A9="","",IF(AND(G9="Supported",H9="Supported",J9="Supported",OR(I9="Partial product",I9="Suite/platform",I9="Service/managed service",I9="Internal build/open source",I9="Manual/status quo")),"YES","NO"))</x:f>
        <x:v>YES</x:v>
      </x:c>
      <x:c r="AT9" s="32" t="str">
        <x:f>IF(A9="","",IF(AND(X9="YES",K9="Material named context",L9&lt;&gt;""),"YES","NO"))</x:f>
        <x:v>NO</x:v>
      </x:c>
      <x:c r="AU9" s="32" t="str">
        <x:f>IF(A9="","",IF(AND(X9="YES",K9="None"),"YES","NO"))</x:f>
        <x:v>NO</x:v>
      </x:c>
    </x:row>
    <x:row r="10">
      <x:c r="A10" s="32" t="str">
        <x:v>REC-STATUSQUO-001</x:v>
      </x:c>
      <x:c r="B10" s="32" t="str">
        <x:v>1.0</x:v>
      </x:c>
      <x:c r="C10" s="32" t="str">
        <x:v>DEC-NORTHSTAR-001</x:v>
      </x:c>
      <x:c r="D10" s="32" t="str">
        <x:v>Internal operations team</x:v>
      </x:c>
      <x:c r="E10" s="32" t="str">
        <x:v>Spreadsheet + email workflow</x:v>
      </x:c>
      <x:c r="F10" s="32" t="str">
        <x:v>Current-state observation</x:v>
      </x:c>
      <x:c r="G10" s="32" t="str">
        <x:v>Supported</x:v>
      </x:c>
      <x:c r="H10" s="32" t="str">
        <x:v>Supported</x:v>
      </x:c>
      <x:c r="I10" s="32" t="str">
        <x:v>Manual/status quo</x:v>
      </x:c>
      <x:c r="J10" s="32" t="str">
        <x:v>Supported</x:v>
      </x:c>
      <x:c r="K10" s="32" t="str">
        <x:v>None</x:v>
      </x:c>
      <x:c r="L10" s="32" t="str"/>
      <x:c r="M10" s="32" t="str">
        <x:v>Current workflow can retain the budget and avoid migration.</x:v>
      </x:c>
      <x:c r="N10" s="32" t="str">
        <x:v>Fictional direct observation</x:v>
      </x:c>
      <x:c r="O10" s="58" t="n">
        <x:v>46225</x:v>
      </x:c>
      <x:c r="P10" s="32" t="str">
        <x:v>Fictional sample only</x:v>
      </x:c>
      <x:c r="Q10" s="32" t="str">
        <x:v>UK and EU</x:v>
      </x:c>
      <x:c r="R10" s="32" t="str">
        <x:v>Existing manual workflow</x:v>
      </x:c>
      <x:c r="S10" s="32" t="str">
        <x:f>IF(A10="","",IF(AND(D10&lt;&gt;"",E10&lt;&gt;"",IFERROR(INDEX('01_DECISION_SCOPE'!$U$7:$U$26,MATCH(C10,'01_DECISION_SCOPE'!$A$7:$A$26,0)),"FAIL")="PASS"),"PASS","FAIL"))</x:f>
        <x:v>PASS</x:v>
      </x:c>
      <x:c r="T10" s="32" t="str">
        <x:f>IF(A10="","",IF(AND(M10&lt;&gt;"",IFERROR(AND(ISNUMBER(O10),O10&gt;=1,O10&lt;=2958465,MOD(O10,1)=0),FALSE)),"PASS","FAIL"))</x:f>
        <x:v>PASS</x:v>
      </x:c>
      <x:c r="U10" s="32" t="str">
        <x:f>IF(A10="","",IF(AND(OR(G10="Supported",G10="No fit",G10="Unknown",G10="Contradictory"),OR(H10="Supported",H10="No fit",H10="Unknown",H10="Contradictory"),OR(I10="Like-for-like product",I10="Partial product",I10="Suite/platform",I10="Service/managed service",I10="Internal build/open source",I10="Manual/status quo",I10="No material overlap",I10="Unknown",I10="Contradictory"),OR(J10="Supported",J10="No fit",J10="Unknown",J10="Contradictory"),OR(K10="Material named context",K10="None",K10="Unknown",K10="Contradictory")),"NO","YES"))</x:f>
        <x:v>NO</x:v>
      </x:c>
      <x:c r="V10" s="32" t="str">
        <x:f>IF(A10="","",IF(G10="Contradictory","Account/buying-group; ","")&amp;IF(H10="Contradictory","Problem/outcome; ","")&amp;IF(I10="Contradictory","Offer/workflow; ","")&amp;IF(J10="Contradictory","Feasibility; ","")&amp;IF(K10="Contradictory","Context; ",""))</x:f>
      </x:c>
      <x:c r="W10" s="32" t="str">
        <x:f>IF(A10="","",IF(G10="Unknown","Account/buying-group; ","")&amp;IF(H10="Unknown","Problem/outcome; ","")&amp;IF(I10="Unknown","Offer/workflow; ","")&amp;IF(J10="Unknown","Feasibility; ","")&amp;IF(K10="Unknown","Context; ",""))</x:f>
      </x:c>
      <x:c r="X10" s="32" t="str">
        <x:f>IF(A10="","",IF(OR(G10="No fit",H10="No fit",J10="No fit",I10="No material overlap"),"YES","NO"))</x:f>
        <x:v>NO</x:v>
      </x:c>
      <x:c r="Y10" s="32" t="str">
        <x:f>IF(A10="","",IF(Z10="Input integrity validation","TECHNICAL VALIDATION ERROR — NO DISPOSITION",IF(Z10="Decision scope incomplete or unconfirmed","REFUSED — DEFINE THE DECISION FIRST",IF(Z10="Evidence record incomplete","REVIEW REQUIRED — INCOMPLETE EVIDENCE RECORD",IF(Z10="Contradictory evidence","REVIEW REQUIRED — CONTRADICTORY EVIDENCE",IF(Z10="Incomplete evidence","REVIEW REQUIRED — INCOMPLETE EVIDENCE",IF(Z10="Supported like-for-like fit","QUALIFIED COMPETITOR",IF(Z10="Supported alternative relationship","QUALIFIED ALTERNATIVE — "&amp;I10,IF(Z10="Material no-fit with named context","CONTEXT ONLY",IF(Z10="Material no-fit with no named context","EXCLUDE","TECHNICAL REVIEW REQUIRED"))))))))))</x:f>
        <x:v>QUALIFIED ALTERNATIVE — Manual/status quo</x:v>
      </x:c>
      <x:c r="Z10" s="32" t="str">
        <x:f>IF(A10="","",IF(S10&lt;&gt;"PASS","Decision scope incomplete or unconfirmed",IF(T10&lt;&gt;"PASS","Evidence record incomplete",IF(U10="YES","Input integrity validation",IF(V10&lt;&gt;"","Contradictory evidence",IF(W10&lt;&gt;"","Incomplete evidence",IF(AR10="YES","Supported like-for-like fit",IF(AS10="YES","Supported alternative relationship",IF(AT10="YES","Material no-fit with named context",IF(AU10="YES","Material no-fit with no named context","Input integrity validation"))))))))))</x:f>
        <x:v>Supported alternative relationship</x:v>
      </x:c>
      <x:c r="AA10" s="32" t="str">
        <x:f>IF(A10="","",IF(Z10="Decision scope incomplete or unconfirmed","UNRESOLVED — decision scope incomplete; see Missing/contradictory evidence.",IFERROR(INDEX('01_DECISION_SCOPE'!$B$7:$B$26,MATCH(C10,'01_DECISION_SCOPE'!$A$7:$A$26,0))&amp;" | Target: "&amp;INDEX('01_DECISION_SCOPE'!$F$7:$F$26,MATCH(C10,'01_DECISION_SCOPE'!$A$7:$A$26,0))&amp;" | Geography: "&amp;IF(INDEX('01_DECISION_SCOPE'!$G$7:$G$26,MATCH(C10,'01_DECISION_SCOPE'!$A$7:$A$26,0))="No","Geography recorded as not material",INDEX('01_DECISION_SCOPE'!$H$7:$H$26,MATCH(C10,'01_DECISION_SCOPE'!$A$7:$A$26,0)))&amp;" | Evidence cut-off: "&amp;TEXT(INDEX('01_DECISION_SCOPE'!$O$7:$O$26,MATCH(C10,'01_DECISION_SCOPE'!$A$7:$A$26,0)),"yyyy-mm-dd"),"UNRESOLVED — decision scope record not found")))</x:f>
        <x:v>Select candidates for a positioning and product-investment analysis for an enterprise workflow-automation platform serving regulated financial-services operations teams in the UK and EU over the next 12 months. | Target: Regulated mid-market and enterprise financial-services operations teams | Geography: UK and EU | Evidence cut-off: 2026-07-22</x:v>
      </x:c>
      <x:c r="AB10" s="32" t="str">
        <x:f>IF(A10="","",IF(D10="","UNRESOLVED — candidate organization missing",D10)&amp;" | "&amp;IF(E10="","UNRESOLVED — exact offer missing",E10))</x:f>
        <x:v>Internal operations team | Spreadsheet + email workflow</x:v>
      </x:c>
      <x:c r="AC10" s="32" t="str">
        <x:f>IF(A10="","",IF(Z10="Decision scope incomplete or unconfirmed","Decision scope is incomplete or unconfirmed.",IF(Z10="Evidence record incomplete","Evidence note or source date is incomplete.",IF(Z10="Contradictory evidence","Contradictory evidence: "&amp;V10,IF(Z10="Incomplete evidence","Unknown evidence: "&amp;W10,IF(Z10="Supported like-for-like fit","Account, outcome and feasibility are Supported and the offer is like-for-like.",IF(Z10="Supported alternative relationship","Account, outcome and feasibility are Supported with a non-like-for-like relationship.",IF(Z10="Material no-fit with named context","Material no-fit/no overlap with named context: "&amp;L10,IF(Z10="Material no-fit with no named context","Material no-fit/no overlap with no named context.","Controlled state requires technical review.")))))))))</x:f>
        <x:v>Account, outcome and feasibility are Supported with a non-like-for-like relationship.</x:v>
      </x:c>
      <x:c r="AD10" s="32" t="str">
        <x:f>IF(A10="","",IF(Z10="Supported alternative relationship",I10,"NOT APPLICABLE — outcome is not Qualified alternative"))</x:f>
        <x:v>Manual/status quo</x:v>
      </x:c>
      <x:c r="AE10" s="32" t="str">
        <x:f>IF(A10="","",IF(Z10="Contradictory evidence",V10,IF(Z10="Incomplete evidence",W10,IF(Z10="Evidence record incomplete",IF(M10="","INCOMPLETE — evidence note missing","")&amp;IF(AND(M10="",NOT(IFERROR(AND(ISNUMBER(O10),O10&gt;=1,O10&lt;=2958465,MOD(O10,1)=0),FALSE))),"; ","")&amp;IF(NOT(IFERROR(AND(ISNUMBER(O10),O10&gt;=1,O10&lt;=2958465,MOD(O10,1)=0),FALSE)),"INCOMPLETE — source/observation date missing or invalid",""),IF(Z10="Decision scope incomplete or unconfirmed","Decision scope incomplete: candidate, exact offer and referenced decision scope must be complete","None recorded for this decision")))))</x:f>
        <x:v>None recorded for this decision</x:v>
      </x:c>
      <x:c r="AF10" s="32" t="str">
        <x:f>IF(A10="","",IF(Z10="Decision scope incomplete or unconfirmed","Scope-definition queue only",IF(Z10="Evidence record incomplete","Evidence-record completion queue",IF(Z10="Contradictory evidence","Contradiction-resolution queue",IF(Z10="Incomplete evidence","Evidence-resolution queue",IF(Z10="Supported like-for-like fit","Primary bounded like-for-like analysis",IF(Z10="Supported alternative relationship","Separate alternative analysis using the exact subtype",IF(Z10="Material no-fit with named context","Named context only: "&amp;L10,IF(Z10="Material no-fit with no named context","Preserved exclusion record","Technical review only")))))))))</x:f>
        <x:v>Separate alternative analysis using the exact subtype</x:v>
      </x:c>
      <x:c r="AG10" s="32" t="str">
        <x:f>IF(A10="","",IF(Z10="Supported like-for-like fit","No legal market, share or universal-role inference",IF(Z10="Supported alternative relationship","Not a like-for-like benchmark without normalization",IF(Z10="Material no-fit with named context","No same-decision rivalry or primary benchmarking",IF(Z10="Material no-fit with no named context","No silent deletion or universal non-competitor claim","No final competitor conclusion")))))</x:f>
        <x:v>Not a like-for-like benchmark without normalization</x:v>
      </x:c>
      <x:c r="AH10" s="32" t="str">
        <x:f>IF(A10="","",IF(OR(Z10="Decision scope incomplete or unconfirmed",Z10="Evidence record incomplete",Z10="Contradictory evidence",Z10="Incomplete evidence"),"Reviewer required after the record is resolved",IF(Z10="Supported like-for-like fit","Reviewer approval for consequential use",IF(Z10="Supported alternative relationship","Reviewer confirms subtype and use boundary",IF(Z10="Material no-fit with named context","Reviewer confirms named context",IF(Z10="Material no-fit with no named context","Reviewer approves consequential exclusion","Reviewer required"))))))</x:f>
        <x:v>Reviewer confirms subtype and use boundary</x:v>
      </x:c>
      <x:c r="AI10" s="32" t="str">
        <x:f>IF(A10="","",IF(Z10="Decision scope incomplete or unconfirmed","Confirmed decision scope",IF(Z10="Evidence record incomplete","Complete evidence note and source date",IF(Z10="Contradictory evidence","Contradiction resolved or new authoritative evidence",IF(Z10="Incomplete evidence","Unknown evidence resolved",IF(Z10="Supported like-for-like fit","Material scope, offer, fit or evidence change",IF(Z10="Supported alternative relationship","Offer coverage, delivery or feasibility change",IF(Z10="Material no-fit with named context","Candidate becomes substitutable or context changes",IF(Z10="Material no-fit with no named context","New evidence creates fit or context","Technical correction")))))))))</x:f>
        <x:v>Offer coverage, delivery or feasibility change</x:v>
      </x:c>
      <x:c r="AJ10" s="32" t="str">
        <x:f>IF(A10="","",IF(OR(M10="",NOT(IFERROR(AND(ISNUMBER(O10),O10&gt;=1,O10&lt;=2958465,MOD(O10,1)=0),FALSE))),IF(M10="","INCOMPLETE — evidence note missing","")&amp;IF(AND(M10="",NOT(IFERROR(AND(ISNUMBER(O10),O10&gt;=1,O10&lt;=2958465,MOD(O10,1)=0),FALSE))),"; ","")&amp;IF(NOT(IFERROR(AND(ISNUMBER(O10),O10&gt;=1,O10&lt;=2958465,MOD(O10,1)=0),FALSE)),"INCOMPLETE — source/observation date missing or invalid",""),M10&amp;" | Reference: "&amp;IF(N10="","Direct observation/reference not separately named",N10)&amp;" | Date: "&amp;TEXT(O10,"yyyy-mm-dd")))</x:f>
        <x:v>Current workflow can retain the budget and avoid migration. | Reference: Fictional direct observation | Date: 2026-07-22</x:v>
      </x:c>
      <x:c r="AK10" s="32" t="str">
        <x:f>IF(A10="","","1.0.1")</x:f>
        <x:v>1.0.1</x:v>
      </x:c>
      <x:c r="AL10" s="32" t="str">
        <x:f>IF(A10="","",IF(AND(LEN(TRIM(Y10))&gt;2,LEN(TRIM(Z10))&gt;2,LEN(TRIM(AA10))&gt;2,LEN(TRIM(AB10))&gt;2,LEN(TRIM(AC10))&gt;2,LEN(TRIM(AD10))&gt;2,LEN(TRIM(AE10))&gt;2,LEN(TRIM(AF10))&gt;2,LEN(TRIM(AG10))&gt;2,LEN(TRIM(AH10))&gt;2,LEN(TRIM(AI10))&gt;2,LEN(TRIM(AJ10))&gt;2,LEN(TRIM(AK10))&gt;2,AB10&lt;&gt;"— | —",AB10&lt;&gt;"— —",Z10&lt;&gt;"",AK10="1.0.1",OR(LEFT(AJ10,10)="INCOMPLETE",AND(M10&lt;&gt;"",IFERROR(AND(ISNUMBER(O10),O10&gt;=1,O10&lt;=2958465,MOD(O10,1)=0),FALSE)))),"PASS","FAIL"))</x:f>
        <x:v>PASS</x:v>
      </x:c>
      <x:c r="AM10" s="32" t="str">
        <x:v>Draft</x:v>
      </x:c>
      <x:c r="AN10" s="32" t="str">
        <x:v>Mara Chen</x:v>
      </x:c>
      <x:c r="AO10" s="32" t="str">
        <x:v>Jon Bell</x:v>
      </x:c>
      <x:c r="AP10" s="58"/>
      <x:c r="AQ10" s="32"/>
      <x:c r="AR10" s="32" t="str">
        <x:f>IF(A10="","",IF(AND(G10="Supported",H10="Supported",J10="Supported",I10="Like-for-like product"),"YES","NO"))</x:f>
        <x:v>NO</x:v>
      </x:c>
      <x:c r="AS10" s="32" t="str">
        <x:f>IF(A10="","",IF(AND(G10="Supported",H10="Supported",J10="Supported",OR(I10="Partial product",I10="Suite/platform",I10="Service/managed service",I10="Internal build/open source",I10="Manual/status quo")),"YES","NO"))</x:f>
        <x:v>YES</x:v>
      </x:c>
      <x:c r="AT10" s="32" t="str">
        <x:f>IF(A10="","",IF(AND(X10="YES",K10="Material named context",L10&lt;&gt;""),"YES","NO"))</x:f>
        <x:v>NO</x:v>
      </x:c>
      <x:c r="AU10" s="32" t="str">
        <x:f>IF(A10="","",IF(AND(X10="YES",K10="None"),"YES","NO"))</x:f>
        <x:v>NO</x:v>
      </x:c>
    </x:row>
    <x:row r="11">
      <x:c r="A11" s="32" t="str">
        <x:v>REC-OPSREVIEW-001</x:v>
      </x:c>
      <x:c r="B11" s="32" t="str">
        <x:v>1.0</x:v>
      </x:c>
      <x:c r="C11" s="32" t="str">
        <x:v>DEC-NORTHSTAR-001</x:v>
      </x:c>
      <x:c r="D11" s="32" t="str">
        <x:v>OpsReview Directory</x:v>
      </x:c>
      <x:c r="E11" s="32" t="str">
        <x:v>Workflow software directory</x:v>
      </x:c>
      <x:c r="F11" s="32" t="str">
        <x:v>Search discovery</x:v>
      </x:c>
      <x:c r="G11" s="32" t="str">
        <x:v>Supported</x:v>
      </x:c>
      <x:c r="H11" s="32" t="str">
        <x:v>No fit</x:v>
      </x:c>
      <x:c r="I11" s="32" t="str">
        <x:v>No material overlap</x:v>
      </x:c>
      <x:c r="J11" s="32" t="str">
        <x:v>No fit</x:v>
      </x:c>
      <x:c r="K11" s="32" t="str">
        <x:v>Material named context</x:v>
      </x:c>
      <x:c r="L11" s="32" t="str">
        <x:v>Category education</x:v>
      </x:c>
      <x:c r="M11" s="32" t="str">
        <x:v>High visibility but no substitutable offer; useful for category education.</x:v>
      </x:c>
      <x:c r="N11" s="32" t="str">
        <x:v>Fictional public-positioning review</x:v>
      </x:c>
      <x:c r="O11" s="58" t="n">
        <x:v>46225</x:v>
      </x:c>
      <x:c r="P11" s="32" t="str">
        <x:v>Fictional sample only</x:v>
      </x:c>
      <x:c r="Q11" s="32" t="str">
        <x:v>Global search context</x:v>
      </x:c>
      <x:c r="R11" s="32" t="str">
        <x:v>No deployable offer</x:v>
      </x:c>
      <x:c r="S11" s="32" t="str">
        <x:f>IF(A11="","",IF(AND(D11&lt;&gt;"",E11&lt;&gt;"",IFERROR(INDEX('01_DECISION_SCOPE'!$U$7:$U$26,MATCH(C11,'01_DECISION_SCOPE'!$A$7:$A$26,0)),"FAIL")="PASS"),"PASS","FAIL"))</x:f>
        <x:v>PASS</x:v>
      </x:c>
      <x:c r="T11" s="32" t="str">
        <x:f>IF(A11="","",IF(AND(M11&lt;&gt;"",IFERROR(AND(ISNUMBER(O11),O11&gt;=1,O11&lt;=2958465,MOD(O11,1)=0),FALSE)),"PASS","FAIL"))</x:f>
        <x:v>PASS</x:v>
      </x:c>
      <x:c r="U11" s="32" t="str">
        <x:f>IF(A11="","",IF(AND(OR(G11="Supported",G11="No fit",G11="Unknown",G11="Contradictory"),OR(H11="Supported",H11="No fit",H11="Unknown",H11="Contradictory"),OR(I11="Like-for-like product",I11="Partial product",I11="Suite/platform",I11="Service/managed service",I11="Internal build/open source",I11="Manual/status quo",I11="No material overlap",I11="Unknown",I11="Contradictory"),OR(J11="Supported",J11="No fit",J11="Unknown",J11="Contradictory"),OR(K11="Material named context",K11="None",K11="Unknown",K11="Contradictory")),"NO","YES"))</x:f>
        <x:v>NO</x:v>
      </x:c>
      <x:c r="V11" s="32" t="str">
        <x:f>IF(A11="","",IF(G11="Contradictory","Account/buying-group; ","")&amp;IF(H11="Contradictory","Problem/outcome; ","")&amp;IF(I11="Contradictory","Offer/workflow; ","")&amp;IF(J11="Contradictory","Feasibility; ","")&amp;IF(K11="Contradictory","Context; ",""))</x:f>
      </x:c>
      <x:c r="W11" s="32" t="str">
        <x:f>IF(A11="","",IF(G11="Unknown","Account/buying-group; ","")&amp;IF(H11="Unknown","Problem/outcome; ","")&amp;IF(I11="Unknown","Offer/workflow; ","")&amp;IF(J11="Unknown","Feasibility; ","")&amp;IF(K11="Unknown","Context; ",""))</x:f>
      </x:c>
      <x:c r="X11" s="32" t="str">
        <x:f>IF(A11="","",IF(OR(G11="No fit",H11="No fit",J11="No fit",I11="No material overlap"),"YES","NO"))</x:f>
        <x:v>YES</x:v>
      </x:c>
      <x:c r="Y11" s="32" t="str">
        <x:f>IF(A11="","",IF(Z11="Input integrity validation","TECHNICAL VALIDATION ERROR — NO DISPOSITION",IF(Z11="Decision scope incomplete or unconfirmed","REFUSED — DEFINE THE DECISION FIRST",IF(Z11="Evidence record incomplete","REVIEW REQUIRED — INCOMPLETE EVIDENCE RECORD",IF(Z11="Contradictory evidence","REVIEW REQUIRED — CONTRADICTORY EVIDENCE",IF(Z11="Incomplete evidence","REVIEW REQUIRED — INCOMPLETE EVIDENCE",IF(Z11="Supported like-for-like fit","QUALIFIED COMPETITOR",IF(Z11="Supported alternative relationship","QUALIFIED ALTERNATIVE — "&amp;I11,IF(Z11="Material no-fit with named context","CONTEXT ONLY",IF(Z11="Material no-fit with no named context","EXCLUDE","TECHNICAL REVIEW REQUIRED"))))))))))</x:f>
        <x:v>CONTEXT ONLY</x:v>
      </x:c>
      <x:c r="Z11" s="32" t="str">
        <x:f>IF(A11="","",IF(S11&lt;&gt;"PASS","Decision scope incomplete or unconfirmed",IF(T11&lt;&gt;"PASS","Evidence record incomplete",IF(U11="YES","Input integrity validation",IF(V11&lt;&gt;"","Contradictory evidence",IF(W11&lt;&gt;"","Incomplete evidence",IF(AR11="YES","Supported like-for-like fit",IF(AS11="YES","Supported alternative relationship",IF(AT11="YES","Material no-fit with named context",IF(AU11="YES","Material no-fit with no named context","Input integrity validation"))))))))))</x:f>
        <x:v>Material no-fit with named context</x:v>
      </x:c>
      <x:c r="AA11" s="32" t="str">
        <x:f>IF(A11="","",IF(Z11="Decision scope incomplete or unconfirmed","UNRESOLVED — decision scope incomplete; see Missing/contradictory evidence.",IFERROR(INDEX('01_DECISION_SCOPE'!$B$7:$B$26,MATCH(C11,'01_DECISION_SCOPE'!$A$7:$A$26,0))&amp;" | Target: "&amp;INDEX('01_DECISION_SCOPE'!$F$7:$F$26,MATCH(C11,'01_DECISION_SCOPE'!$A$7:$A$26,0))&amp;" | Geography: "&amp;IF(INDEX('01_DECISION_SCOPE'!$G$7:$G$26,MATCH(C11,'01_DECISION_SCOPE'!$A$7:$A$26,0))="No","Geography recorded as not material",INDEX('01_DECISION_SCOPE'!$H$7:$H$26,MATCH(C11,'01_DECISION_SCOPE'!$A$7:$A$26,0)))&amp;" | Evidence cut-off: "&amp;TEXT(INDEX('01_DECISION_SCOPE'!$O$7:$O$26,MATCH(C11,'01_DECISION_SCOPE'!$A$7:$A$26,0)),"yyyy-mm-dd"),"UNRESOLVED — decision scope record not found")))</x:f>
        <x:v>Select candidates for a positioning and product-investment analysis for an enterprise workflow-automation platform serving regulated financial-services operations teams in the UK and EU over the next 12 months. | Target: Regulated mid-market and enterprise financial-services operations teams | Geography: UK and EU | Evidence cut-off: 2026-07-22</x:v>
      </x:c>
      <x:c r="AB11" s="32" t="str">
        <x:f>IF(A11="","",IF(D11="","UNRESOLVED — candidate organization missing",D11)&amp;" | "&amp;IF(E11="","UNRESOLVED — exact offer missing",E11))</x:f>
        <x:v>OpsReview Directory | Workflow software directory</x:v>
      </x:c>
      <x:c r="AC11" s="32" t="str">
        <x:f>IF(A11="","",IF(Z11="Decision scope incomplete or unconfirmed","Decision scope is incomplete or unconfirmed.",IF(Z11="Evidence record incomplete","Evidence note or source date is incomplete.",IF(Z11="Contradictory evidence","Contradictory evidence: "&amp;V11,IF(Z11="Incomplete evidence","Unknown evidence: "&amp;W11,IF(Z11="Supported like-for-like fit","Account, outcome and feasibility are Supported and the offer is like-for-like.",IF(Z11="Supported alternative relationship","Account, outcome and feasibility are Supported with a non-like-for-like relationship.",IF(Z11="Material no-fit with named context","Material no-fit/no overlap with named context: "&amp;L11,IF(Z11="Material no-fit with no named context","Material no-fit/no overlap with no named context.","Controlled state requires technical review.")))))))))</x:f>
        <x:v>Material no-fit/no overlap with named context: Category education</x:v>
      </x:c>
      <x:c r="AD11" s="32" t="str">
        <x:f>IF(A11="","",IF(Z11="Supported alternative relationship",I11,"NOT APPLICABLE — outcome is not Qualified alternative"))</x:f>
        <x:v>NOT APPLICABLE — outcome is not Qualified alternative</x:v>
      </x:c>
      <x:c r="AE11" s="32" t="str">
        <x:f>IF(A11="","",IF(Z11="Contradictory evidence",V11,IF(Z11="Incomplete evidence",W11,IF(Z11="Evidence record incomplete",IF(M11="","INCOMPLETE — evidence note missing","")&amp;IF(AND(M11="",NOT(IFERROR(AND(ISNUMBER(O11),O11&gt;=1,O11&lt;=2958465,MOD(O11,1)=0),FALSE))),"; ","")&amp;IF(NOT(IFERROR(AND(ISNUMBER(O11),O11&gt;=1,O11&lt;=2958465,MOD(O11,1)=0),FALSE)),"INCOMPLETE — source/observation date missing or invalid",""),IF(Z11="Decision scope incomplete or unconfirmed","Decision scope incomplete: candidate, exact offer and referenced decision scope must be complete","None recorded for this decision")))))</x:f>
        <x:v>None recorded for this decision</x:v>
      </x:c>
      <x:c r="AF11" s="32" t="str">
        <x:f>IF(A11="","",IF(Z11="Decision scope incomplete or unconfirmed","Scope-definition queue only",IF(Z11="Evidence record incomplete","Evidence-record completion queue",IF(Z11="Contradictory evidence","Contradiction-resolution queue",IF(Z11="Incomplete evidence","Evidence-resolution queue",IF(Z11="Supported like-for-like fit","Primary bounded like-for-like analysis",IF(Z11="Supported alternative relationship","Separate alternative analysis using the exact subtype",IF(Z11="Material no-fit with named context","Named context only: "&amp;L11,IF(Z11="Material no-fit with no named context","Preserved exclusion record","Technical review only")))))))))</x:f>
        <x:v>Named context only: Category education</x:v>
      </x:c>
      <x:c r="AG11" s="32" t="str">
        <x:f>IF(A11="","",IF(Z11="Supported like-for-like fit","No legal market, share or universal-role inference",IF(Z11="Supported alternative relationship","Not a like-for-like benchmark without normalization",IF(Z11="Material no-fit with named context","No same-decision rivalry or primary benchmarking",IF(Z11="Material no-fit with no named context","No silent deletion or universal non-competitor claim","No final competitor conclusion")))))</x:f>
        <x:v>No same-decision rivalry or primary benchmarking</x:v>
      </x:c>
      <x:c r="AH11" s="32" t="str">
        <x:f>IF(A11="","",IF(OR(Z11="Decision scope incomplete or unconfirmed",Z11="Evidence record incomplete",Z11="Contradictory evidence",Z11="Incomplete evidence"),"Reviewer required after the record is resolved",IF(Z11="Supported like-for-like fit","Reviewer approval for consequential use",IF(Z11="Supported alternative relationship","Reviewer confirms subtype and use boundary",IF(Z11="Material no-fit with named context","Reviewer confirms named context",IF(Z11="Material no-fit with no named context","Reviewer approves consequential exclusion","Reviewer required"))))))</x:f>
        <x:v>Reviewer confirms named context</x:v>
      </x:c>
      <x:c r="AI11" s="32" t="str">
        <x:f>IF(A11="","",IF(Z11="Decision scope incomplete or unconfirmed","Confirmed decision scope",IF(Z11="Evidence record incomplete","Complete evidence note and source date",IF(Z11="Contradictory evidence","Contradiction resolved or new authoritative evidence",IF(Z11="Incomplete evidence","Unknown evidence resolved",IF(Z11="Supported like-for-like fit","Material scope, offer, fit or evidence change",IF(Z11="Supported alternative relationship","Offer coverage, delivery or feasibility change",IF(Z11="Material no-fit with named context","Candidate becomes substitutable or context changes",IF(Z11="Material no-fit with no named context","New evidence creates fit or context","Technical correction")))))))))</x:f>
        <x:v>Candidate becomes substitutable or context changes</x:v>
      </x:c>
      <x:c r="AJ11" s="32" t="str">
        <x:f>IF(A11="","",IF(OR(M11="",NOT(IFERROR(AND(ISNUMBER(O11),O11&gt;=1,O11&lt;=2958465,MOD(O11,1)=0),FALSE))),IF(M11="","INCOMPLETE — evidence note missing","")&amp;IF(AND(M11="",NOT(IFERROR(AND(ISNUMBER(O11),O11&gt;=1,O11&lt;=2958465,MOD(O11,1)=0),FALSE))),"; ","")&amp;IF(NOT(IFERROR(AND(ISNUMBER(O11),O11&gt;=1,O11&lt;=2958465,MOD(O11,1)=0),FALSE)),"INCOMPLETE — source/observation date missing or invalid",""),M11&amp;" | Reference: "&amp;IF(N11="","Direct observation/reference not separately named",N11)&amp;" | Date: "&amp;TEXT(O11,"yyyy-mm-dd")))</x:f>
        <x:v>High visibility but no substitutable offer; useful for category education. | Reference: Fictional public-positioning review | Date: 2026-07-22</x:v>
      </x:c>
      <x:c r="AK11" s="32" t="str">
        <x:f>IF(A11="","","1.0.1")</x:f>
        <x:v>1.0.1</x:v>
      </x:c>
      <x:c r="AL11" s="32" t="str">
        <x:f>IF(A11="","",IF(AND(LEN(TRIM(Y11))&gt;2,LEN(TRIM(Z11))&gt;2,LEN(TRIM(AA11))&gt;2,LEN(TRIM(AB11))&gt;2,LEN(TRIM(AC11))&gt;2,LEN(TRIM(AD11))&gt;2,LEN(TRIM(AE11))&gt;2,LEN(TRIM(AF11))&gt;2,LEN(TRIM(AG11))&gt;2,LEN(TRIM(AH11))&gt;2,LEN(TRIM(AI11))&gt;2,LEN(TRIM(AJ11))&gt;2,LEN(TRIM(AK11))&gt;2,AB11&lt;&gt;"— | —",AB11&lt;&gt;"— —",Z11&lt;&gt;"",AK11="1.0.1",OR(LEFT(AJ11,10)="INCOMPLETE",AND(M11&lt;&gt;"",IFERROR(AND(ISNUMBER(O11),O11&gt;=1,O11&lt;=2958465,MOD(O11,1)=0),FALSE)))),"PASS","FAIL"))</x:f>
        <x:v>PASS</x:v>
      </x:c>
      <x:c r="AM11" s="32" t="str">
        <x:v>Draft</x:v>
      </x:c>
      <x:c r="AN11" s="32" t="str">
        <x:v>Mara Chen</x:v>
      </x:c>
      <x:c r="AO11" s="32" t="str">
        <x:v>Jon Bell</x:v>
      </x:c>
      <x:c r="AP11" s="58"/>
      <x:c r="AQ11" s="32"/>
      <x:c r="AR11" s="32" t="str">
        <x:f>IF(A11="","",IF(AND(G11="Supported",H11="Supported",J11="Supported",I11="Like-for-like product"),"YES","NO"))</x:f>
        <x:v>NO</x:v>
      </x:c>
      <x:c r="AS11" s="32" t="str">
        <x:f>IF(A11="","",IF(AND(G11="Supported",H11="Supported",J11="Supported",OR(I11="Partial product",I11="Suite/platform",I11="Service/managed service",I11="Internal build/open source",I11="Manual/status quo")),"YES","NO"))</x:f>
        <x:v>NO</x:v>
      </x:c>
      <x:c r="AT11" s="32" t="str">
        <x:f>IF(A11="","",IF(AND(X11="YES",K11="Material named context",L11&lt;&gt;""),"YES","NO"))</x:f>
        <x:v>YES</x:v>
      </x:c>
      <x:c r="AU11" s="32" t="str">
        <x:f>IF(A11="","",IF(AND(X11="YES",K11="None"),"YES","NO"))</x:f>
        <x:v>NO</x:v>
      </x:c>
    </x:row>
    <x:row r="12">
      <x:c r="A12" s="32" t="str">
        <x:v>REC-REGIONALFLOW-001</x:v>
      </x:c>
      <x:c r="B12" s="32" t="str">
        <x:v>1.0</x:v>
      </x:c>
      <x:c r="C12" s="32" t="str">
        <x:v>DEC-NORTHSTAR-001</x:v>
      </x:c>
      <x:c r="D12" s="32" t="str">
        <x:v>RegionalFlow US</x:v>
      </x:c>
      <x:c r="E12" s="32" t="str">
        <x:v>Enterprise workflow platform</x:v>
      </x:c>
      <x:c r="F12" s="32" t="str">
        <x:v>Public product review</x:v>
      </x:c>
      <x:c r="G12" s="32" t="str">
        <x:v>Unknown</x:v>
      </x:c>
      <x:c r="H12" s="32" t="str">
        <x:v>Supported</x:v>
      </x:c>
      <x:c r="I12" s="32" t="str">
        <x:v>Like-for-like product</x:v>
      </x:c>
      <x:c r="J12" s="32" t="str">
        <x:v>Unknown</x:v>
      </x:c>
      <x:c r="K12" s="32" t="str">
        <x:v>None</x:v>
      </x:c>
      <x:c r="L12" s="32" t="str"/>
      <x:c r="M12" s="32" t="str">
        <x:v>Product fit appears strong; UK/EU serviceability and procurement evidence are unresolved.</x:v>
      </x:c>
      <x:c r="N12" s="32" t="str">
        <x:v>Fictional public-positioning review</x:v>
      </x:c>
      <x:c r="O12" s="58" t="n">
        <x:v>46225</x:v>
      </x:c>
      <x:c r="P12" s="32" t="str">
        <x:v>Fictional sample only</x:v>
      </x:c>
      <x:c r="Q12" s="32" t="str">
        <x:v>US evidence only</x:v>
      </x:c>
      <x:c r="R12" s="32" t="str">
        <x:v>UK/EU feasibility unresolved</x:v>
      </x:c>
      <x:c r="S12" s="32" t="str">
        <x:f>IF(A12="","",IF(AND(D12&lt;&gt;"",E12&lt;&gt;"",IFERROR(INDEX('01_DECISION_SCOPE'!$U$7:$U$26,MATCH(C12,'01_DECISION_SCOPE'!$A$7:$A$26,0)),"FAIL")="PASS"),"PASS","FAIL"))</x:f>
        <x:v>PASS</x:v>
      </x:c>
      <x:c r="T12" s="32" t="str">
        <x:f>IF(A12="","",IF(AND(M12&lt;&gt;"",IFERROR(AND(ISNUMBER(O12),O12&gt;=1,O12&lt;=2958465,MOD(O12,1)=0),FALSE)),"PASS","FAIL"))</x:f>
        <x:v>PASS</x:v>
      </x:c>
      <x:c r="U12" s="32" t="str">
        <x:f>IF(A12="","",IF(AND(OR(G12="Supported",G12="No fit",G12="Unknown",G12="Contradictory"),OR(H12="Supported",H12="No fit",H12="Unknown",H12="Contradictory"),OR(I12="Like-for-like product",I12="Partial product",I12="Suite/platform",I12="Service/managed service",I12="Internal build/open source",I12="Manual/status quo",I12="No material overlap",I12="Unknown",I12="Contradictory"),OR(J12="Supported",J12="No fit",J12="Unknown",J12="Contradictory"),OR(K12="Material named context",K12="None",K12="Unknown",K12="Contradictory")),"NO","YES"))</x:f>
        <x:v>NO</x:v>
      </x:c>
      <x:c r="V12" s="32" t="str">
        <x:f>IF(A12="","",IF(G12="Contradictory","Account/buying-group; ","")&amp;IF(H12="Contradictory","Problem/outcome; ","")&amp;IF(I12="Contradictory","Offer/workflow; ","")&amp;IF(J12="Contradictory","Feasibility; ","")&amp;IF(K12="Contradictory","Context; ",""))</x:f>
      </x:c>
      <x:c r="W12" s="32" t="str">
        <x:f>IF(A12="","",IF(G12="Unknown","Account/buying-group; ","")&amp;IF(H12="Unknown","Problem/outcome; ","")&amp;IF(I12="Unknown","Offer/workflow; ","")&amp;IF(J12="Unknown","Feasibility; ","")&amp;IF(K12="Unknown","Context; ",""))</x:f>
        <x:v>Account/buying-group; Feasibility; </x:v>
      </x:c>
      <x:c r="X12" s="32" t="str">
        <x:f>IF(A12="","",IF(OR(G12="No fit",H12="No fit",J12="No fit",I12="No material overlap"),"YES","NO"))</x:f>
        <x:v>NO</x:v>
      </x:c>
      <x:c r="Y12" s="32" t="str">
        <x:f>IF(A12="","",IF(Z12="Input integrity validation","TECHNICAL VALIDATION ERROR — NO DISPOSITION",IF(Z12="Decision scope incomplete or unconfirmed","REFUSED — DEFINE THE DECISION FIRST",IF(Z12="Evidence record incomplete","REVIEW REQUIRED — INCOMPLETE EVIDENCE RECORD",IF(Z12="Contradictory evidence","REVIEW REQUIRED — CONTRADICTORY EVIDENCE",IF(Z12="Incomplete evidence","REVIEW REQUIRED — INCOMPLETE EVIDENCE",IF(Z12="Supported like-for-like fit","QUALIFIED COMPETITOR",IF(Z12="Supported alternative relationship","QUALIFIED ALTERNATIVE — "&amp;I12,IF(Z12="Material no-fit with named context","CONTEXT ONLY",IF(Z12="Material no-fit with no named context","EXCLUDE","TECHNICAL REVIEW REQUIRED"))))))))))</x:f>
        <x:v>REVIEW REQUIRED — INCOMPLETE EVIDENCE</x:v>
      </x:c>
      <x:c r="Z12" s="32" t="str">
        <x:f>IF(A12="","",IF(S12&lt;&gt;"PASS","Decision scope incomplete or unconfirmed",IF(T12&lt;&gt;"PASS","Evidence record incomplete",IF(U12="YES","Input integrity validation",IF(V12&lt;&gt;"","Contradictory evidence",IF(W12&lt;&gt;"","Incomplete evidence",IF(AR12="YES","Supported like-for-like fit",IF(AS12="YES","Supported alternative relationship",IF(AT12="YES","Material no-fit with named context",IF(AU12="YES","Material no-fit with no named context","Input integrity validation"))))))))))</x:f>
        <x:v>Incomplete evidence</x:v>
      </x:c>
      <x:c r="AA12" s="32" t="str">
        <x:f>IF(A12="","",IF(Z12="Decision scope incomplete or unconfirmed","UNRESOLVED — decision scope incomplete; see Missing/contradictory evidence.",IFERROR(INDEX('01_DECISION_SCOPE'!$B$7:$B$26,MATCH(C12,'01_DECISION_SCOPE'!$A$7:$A$26,0))&amp;" | Target: "&amp;INDEX('01_DECISION_SCOPE'!$F$7:$F$26,MATCH(C12,'01_DECISION_SCOPE'!$A$7:$A$26,0))&amp;" | Geography: "&amp;IF(INDEX('01_DECISION_SCOPE'!$G$7:$G$26,MATCH(C12,'01_DECISION_SCOPE'!$A$7:$A$26,0))="No","Geography recorded as not material",INDEX('01_DECISION_SCOPE'!$H$7:$H$26,MATCH(C12,'01_DECISION_SCOPE'!$A$7:$A$26,0)))&amp;" | Evidence cut-off: "&amp;TEXT(INDEX('01_DECISION_SCOPE'!$O$7:$O$26,MATCH(C12,'01_DECISION_SCOPE'!$A$7:$A$26,0)),"yyyy-mm-dd"),"UNRESOLVED — decision scope record not found")))</x:f>
        <x:v>Select candidates for a positioning and product-investment analysis for an enterprise workflow-automation platform serving regulated financial-services operations teams in the UK and EU over the next 12 months. | Target: Regulated mid-market and enterprise financial-services operations teams | Geography: UK and EU | Evidence cut-off: 2026-07-22</x:v>
      </x:c>
      <x:c r="AB12" s="32" t="str">
        <x:f>IF(A12="","",IF(D12="","UNRESOLVED — candidate organization missing",D12)&amp;" | "&amp;IF(E12="","UNRESOLVED — exact offer missing",E12))</x:f>
        <x:v>RegionalFlow US | Enterprise workflow platform</x:v>
      </x:c>
      <x:c r="AC12" s="32" t="str">
        <x:f>IF(A12="","",IF(Z12="Decision scope incomplete or unconfirmed","Decision scope is incomplete or unconfirmed.",IF(Z12="Evidence record incomplete","Evidence note or source date is incomplete.",IF(Z12="Contradictory evidence","Contradictory evidence: "&amp;V12,IF(Z12="Incomplete evidence","Unknown evidence: "&amp;W12,IF(Z12="Supported like-for-like fit","Account, outcome and feasibility are Supported and the offer is like-for-like.",IF(Z12="Supported alternative relationship","Account, outcome and feasibility are Supported with a non-like-for-like relationship.",IF(Z12="Material no-fit with named context","Material no-fit/no overlap with named context: "&amp;L12,IF(Z12="Material no-fit with no named context","Material no-fit/no overlap with no named context.","Controlled state requires technical review.")))))))))</x:f>
        <x:v>Unknown evidence: Account/buying-group; Feasibility; </x:v>
      </x:c>
      <x:c r="AD12" s="32" t="str">
        <x:f>IF(A12="","",IF(Z12="Supported alternative relationship",I12,"NOT APPLICABLE — outcome is not Qualified alternative"))</x:f>
        <x:v>NOT APPLICABLE — outcome is not Qualified alternative</x:v>
      </x:c>
      <x:c r="AE12" s="32" t="str">
        <x:f>IF(A12="","",IF(Z12="Contradictory evidence",V12,IF(Z12="Incomplete evidence",W12,IF(Z12="Evidence record incomplete",IF(M12="","INCOMPLETE — evidence note missing","")&amp;IF(AND(M12="",NOT(IFERROR(AND(ISNUMBER(O12),O12&gt;=1,O12&lt;=2958465,MOD(O12,1)=0),FALSE))),"; ","")&amp;IF(NOT(IFERROR(AND(ISNUMBER(O12),O12&gt;=1,O12&lt;=2958465,MOD(O12,1)=0),FALSE)),"INCOMPLETE — source/observation date missing or invalid",""),IF(Z12="Decision scope incomplete or unconfirmed","Decision scope incomplete: candidate, exact offer and referenced decision scope must be complete","None recorded for this decision")))))</x:f>
        <x:v>Account/buying-group; Feasibility; </x:v>
      </x:c>
      <x:c r="AF12" s="32" t="str">
        <x:f>IF(A12="","",IF(Z12="Decision scope incomplete or unconfirmed","Scope-definition queue only",IF(Z12="Evidence record incomplete","Evidence-record completion queue",IF(Z12="Contradictory evidence","Contradiction-resolution queue",IF(Z12="Incomplete evidence","Evidence-resolution queue",IF(Z12="Supported like-for-like fit","Primary bounded like-for-like analysis",IF(Z12="Supported alternative relationship","Separate alternative analysis using the exact subtype",IF(Z12="Material no-fit with named context","Named context only: "&amp;L12,IF(Z12="Material no-fit with no named context","Preserved exclusion record","Technical review only")))))))))</x:f>
        <x:v>Evidence-resolution queue</x:v>
      </x:c>
      <x:c r="AG12" s="32" t="str">
        <x:f>IF(A12="","",IF(Z12="Supported like-for-like fit","No legal market, share or universal-role inference",IF(Z12="Supported alternative relationship","Not a like-for-like benchmark without normalization",IF(Z12="Material no-fit with named context","No same-decision rivalry or primary benchmarking",IF(Z12="Material no-fit with no named context","No silent deletion or universal non-competitor claim","No final competitor conclusion")))))</x:f>
        <x:v>No final competitor conclusion</x:v>
      </x:c>
      <x:c r="AH12" s="32" t="str">
        <x:f>IF(A12="","",IF(OR(Z12="Decision scope incomplete or unconfirmed",Z12="Evidence record incomplete",Z12="Contradictory evidence",Z12="Incomplete evidence"),"Reviewer required after the record is resolved",IF(Z12="Supported like-for-like fit","Reviewer approval for consequential use",IF(Z12="Supported alternative relationship","Reviewer confirms subtype and use boundary",IF(Z12="Material no-fit with named context","Reviewer confirms named context",IF(Z12="Material no-fit with no named context","Reviewer approves consequential exclusion","Reviewer required"))))))</x:f>
        <x:v>Reviewer required after the record is resolved</x:v>
      </x:c>
      <x:c r="AI12" s="32" t="str">
        <x:f>IF(A12="","",IF(Z12="Decision scope incomplete or unconfirmed","Confirmed decision scope",IF(Z12="Evidence record incomplete","Complete evidence note and source date",IF(Z12="Contradictory evidence","Contradiction resolved or new authoritative evidence",IF(Z12="Incomplete evidence","Unknown evidence resolved",IF(Z12="Supported like-for-like fit","Material scope, offer, fit or evidence change",IF(Z12="Supported alternative relationship","Offer coverage, delivery or feasibility change",IF(Z12="Material no-fit with named context","Candidate becomes substitutable or context changes",IF(Z12="Material no-fit with no named context","New evidence creates fit or context","Technical correction")))))))))</x:f>
        <x:v>Unknown evidence resolved</x:v>
      </x:c>
      <x:c r="AJ12" s="32" t="str">
        <x:f>IF(A12="","",IF(OR(M12="",NOT(IFERROR(AND(ISNUMBER(O12),O12&gt;=1,O12&lt;=2958465,MOD(O12,1)=0),FALSE))),IF(M12="","INCOMPLETE — evidence note missing","")&amp;IF(AND(M12="",NOT(IFERROR(AND(ISNUMBER(O12),O12&gt;=1,O12&lt;=2958465,MOD(O12,1)=0),FALSE))),"; ","")&amp;IF(NOT(IFERROR(AND(ISNUMBER(O12),O12&gt;=1,O12&lt;=2958465,MOD(O12,1)=0),FALSE)),"INCOMPLETE — source/observation date missing or invalid",""),M12&amp;" | Reference: "&amp;IF(N12="","Direct observation/reference not separately named",N12)&amp;" | Date: "&amp;TEXT(O12,"yyyy-mm-dd")))</x:f>
        <x:v>Product fit appears strong; UK/EU serviceability and procurement evidence are unresolved. | Reference: Fictional public-positioning review | Date: 2026-07-22</x:v>
      </x:c>
      <x:c r="AK12" s="32" t="str">
        <x:f>IF(A12="","","1.0.1")</x:f>
        <x:v>1.0.1</x:v>
      </x:c>
      <x:c r="AL12" s="32" t="str">
        <x:f>IF(A12="","",IF(AND(LEN(TRIM(Y12))&gt;2,LEN(TRIM(Z12))&gt;2,LEN(TRIM(AA12))&gt;2,LEN(TRIM(AB12))&gt;2,LEN(TRIM(AC12))&gt;2,LEN(TRIM(AD12))&gt;2,LEN(TRIM(AE12))&gt;2,LEN(TRIM(AF12))&gt;2,LEN(TRIM(AG12))&gt;2,LEN(TRIM(AH12))&gt;2,LEN(TRIM(AI12))&gt;2,LEN(TRIM(AJ12))&gt;2,LEN(TRIM(AK12))&gt;2,AB12&lt;&gt;"— | —",AB12&lt;&gt;"— —",Z12&lt;&gt;"",AK12="1.0.1",OR(LEFT(AJ12,10)="INCOMPLETE",AND(M12&lt;&gt;"",IFERROR(AND(ISNUMBER(O12),O12&gt;=1,O12&lt;=2958465,MOD(O12,1)=0),FALSE)))),"PASS","FAIL"))</x:f>
        <x:v>PASS</x:v>
      </x:c>
      <x:c r="AM12" s="32" t="str">
        <x:v>Draft</x:v>
      </x:c>
      <x:c r="AN12" s="32" t="str">
        <x:v>Mara Chen</x:v>
      </x:c>
      <x:c r="AO12" s="32" t="str">
        <x:v>Jon Bell</x:v>
      </x:c>
      <x:c r="AP12" s="58"/>
      <x:c r="AQ12" s="32"/>
      <x:c r="AR12" s="32" t="str">
        <x:f>IF(A12="","",IF(AND(G12="Supported",H12="Supported",J12="Supported",I12="Like-for-like product"),"YES","NO"))</x:f>
        <x:v>NO</x:v>
      </x:c>
      <x:c r="AS12" s="32" t="str">
        <x:f>IF(A12="","",IF(AND(G12="Supported",H12="Supported",J12="Supported",OR(I12="Partial product",I12="Suite/platform",I12="Service/managed service",I12="Internal build/open source",I12="Manual/status quo")),"YES","NO"))</x:f>
        <x:v>NO</x:v>
      </x:c>
      <x:c r="AT12" s="32" t="str">
        <x:f>IF(A12="","",IF(AND(X12="YES",K12="Material named context",L12&lt;&gt;""),"YES","NO"))</x:f>
        <x:v>NO</x:v>
      </x:c>
      <x:c r="AU12" s="32" t="str">
        <x:f>IF(A12="","",IF(AND(X12="YES",K12="None"),"YES","NO"))</x:f>
        <x:v>NO</x:v>
      </x:c>
    </x:row>
    <x:row r="13">
      <x:c r="A13" s="32" t="str">
        <x:v>REC-QUICKFLOW-001</x:v>
      </x:c>
      <x:c r="B13" s="32" t="str">
        <x:v>1.0</x:v>
      </x:c>
      <x:c r="C13" s="32" t="str">
        <x:v>DEC-NORTHSTAR-001</x:v>
      </x:c>
      <x:c r="D13" s="32" t="str">
        <x:v>QuickFlow SMB</x:v>
      </x:c>
      <x:c r="E13" s="32" t="str">
        <x:v>Self-service workflow app</x:v>
      </x:c>
      <x:c r="F13" s="32" t="str">
        <x:v>Public product review</x:v>
      </x:c>
      <x:c r="G13" s="32" t="str">
        <x:v>No fit</x:v>
      </x:c>
      <x:c r="H13" s="32" t="str">
        <x:v>No fit</x:v>
      </x:c>
      <x:c r="I13" s="32" t="str">
        <x:v>No material overlap</x:v>
      </x:c>
      <x:c r="J13" s="32" t="str">
        <x:v>No fit</x:v>
      </x:c>
      <x:c r="K13" s="32" t="str">
        <x:v>None</x:v>
      </x:c>
      <x:c r="L13" s="32" t="str"/>
      <x:c r="M13" s="32" t="str">
        <x:v>SMB self-service buyer, no enterprise controls and no named context for the scoped decision.</x:v>
      </x:c>
      <x:c r="N13" s="32" t="str">
        <x:v>Fictional public-positioning review</x:v>
      </x:c>
      <x:c r="O13" s="58" t="n">
        <x:v>46225</x:v>
      </x:c>
      <x:c r="P13" s="32" t="str">
        <x:v>Fictional sample only</x:v>
      </x:c>
      <x:c r="Q13" s="32" t="str">
        <x:v>Outside target segment</x:v>
      </x:c>
      <x:c r="R13" s="32" t="str">
        <x:v>Enterprise feasibility not supported</x:v>
      </x:c>
      <x:c r="S13" s="32" t="str">
        <x:f>IF(A13="","",IF(AND(D13&lt;&gt;"",E13&lt;&gt;"",IFERROR(INDEX('01_DECISION_SCOPE'!$U$7:$U$26,MATCH(C13,'01_DECISION_SCOPE'!$A$7:$A$26,0)),"FAIL")="PASS"),"PASS","FAIL"))</x:f>
        <x:v>PASS</x:v>
      </x:c>
      <x:c r="T13" s="32" t="str">
        <x:f>IF(A13="","",IF(AND(M13&lt;&gt;"",IFERROR(AND(ISNUMBER(O13),O13&gt;=1,O13&lt;=2958465,MOD(O13,1)=0),FALSE)),"PASS","FAIL"))</x:f>
        <x:v>PASS</x:v>
      </x:c>
      <x:c r="U13" s="32" t="str">
        <x:f>IF(A13="","",IF(AND(OR(G13="Supported",G13="No fit",G13="Unknown",G13="Contradictory"),OR(H13="Supported",H13="No fit",H13="Unknown",H13="Contradictory"),OR(I13="Like-for-like product",I13="Partial product",I13="Suite/platform",I13="Service/managed service",I13="Internal build/open source",I13="Manual/status quo",I13="No material overlap",I13="Unknown",I13="Contradictory"),OR(J13="Supported",J13="No fit",J13="Unknown",J13="Contradictory"),OR(K13="Material named context",K13="None",K13="Unknown",K13="Contradictory")),"NO","YES"))</x:f>
        <x:v>NO</x:v>
      </x:c>
      <x:c r="V13" s="32" t="str">
        <x:f>IF(A13="","",IF(G13="Contradictory","Account/buying-group; ","")&amp;IF(H13="Contradictory","Problem/outcome; ","")&amp;IF(I13="Contradictory","Offer/workflow; ","")&amp;IF(J13="Contradictory","Feasibility; ","")&amp;IF(K13="Contradictory","Context; ",""))</x:f>
      </x:c>
      <x:c r="W13" s="32" t="str">
        <x:f>IF(A13="","",IF(G13="Unknown","Account/buying-group; ","")&amp;IF(H13="Unknown","Problem/outcome; ","")&amp;IF(I13="Unknown","Offer/workflow; ","")&amp;IF(J13="Unknown","Feasibility; ","")&amp;IF(K13="Unknown","Context; ",""))</x:f>
      </x:c>
      <x:c r="X13" s="32" t="str">
        <x:f>IF(A13="","",IF(OR(G13="No fit",H13="No fit",J13="No fit",I13="No material overlap"),"YES","NO"))</x:f>
        <x:v>YES</x:v>
      </x:c>
      <x:c r="Y13" s="32" t="str">
        <x:f>IF(A13="","",IF(Z13="Input integrity validation","TECHNICAL VALIDATION ERROR — NO DISPOSITION",IF(Z13="Decision scope incomplete or unconfirmed","REFUSED — DEFINE THE DECISION FIRST",IF(Z13="Evidence record incomplete","REVIEW REQUIRED — INCOMPLETE EVIDENCE RECORD",IF(Z13="Contradictory evidence","REVIEW REQUIRED — CONTRADICTORY EVIDENCE",IF(Z13="Incomplete evidence","REVIEW REQUIRED — INCOMPLETE EVIDENCE",IF(Z13="Supported like-for-like fit","QUALIFIED COMPETITOR",IF(Z13="Supported alternative relationship","QUALIFIED ALTERNATIVE — "&amp;I13,IF(Z13="Material no-fit with named context","CONTEXT ONLY",IF(Z13="Material no-fit with no named context","EXCLUDE","TECHNICAL REVIEW REQUIRED"))))))))))</x:f>
        <x:v>EXCLUDE</x:v>
      </x:c>
      <x:c r="Z13" s="32" t="str">
        <x:f>IF(A13="","",IF(S13&lt;&gt;"PASS","Decision scope incomplete or unconfirmed",IF(T13&lt;&gt;"PASS","Evidence record incomplete",IF(U13="YES","Input integrity validation",IF(V13&lt;&gt;"","Contradictory evidence",IF(W13&lt;&gt;"","Incomplete evidence",IF(AR13="YES","Supported like-for-like fit",IF(AS13="YES","Supported alternative relationship",IF(AT13="YES","Material no-fit with named context",IF(AU13="YES","Material no-fit with no named context","Input integrity validation"))))))))))</x:f>
        <x:v>Material no-fit with no named context</x:v>
      </x:c>
      <x:c r="AA13" s="32" t="str">
        <x:f>IF(A13="","",IF(Z13="Decision scope incomplete or unconfirmed","UNRESOLVED — decision scope incomplete; see Missing/contradictory evidence.",IFERROR(INDEX('01_DECISION_SCOPE'!$B$7:$B$26,MATCH(C13,'01_DECISION_SCOPE'!$A$7:$A$26,0))&amp;" | Target: "&amp;INDEX('01_DECISION_SCOPE'!$F$7:$F$26,MATCH(C13,'01_DECISION_SCOPE'!$A$7:$A$26,0))&amp;" | Geography: "&amp;IF(INDEX('01_DECISION_SCOPE'!$G$7:$G$26,MATCH(C13,'01_DECISION_SCOPE'!$A$7:$A$26,0))="No","Geography recorded as not material",INDEX('01_DECISION_SCOPE'!$H$7:$H$26,MATCH(C13,'01_DECISION_SCOPE'!$A$7:$A$26,0)))&amp;" | Evidence cut-off: "&amp;TEXT(INDEX('01_DECISION_SCOPE'!$O$7:$O$26,MATCH(C13,'01_DECISION_SCOPE'!$A$7:$A$26,0)),"yyyy-mm-dd"),"UNRESOLVED — decision scope record not found")))</x:f>
        <x:v>Select candidates for a positioning and product-investment analysis for an enterprise workflow-automation platform serving regulated financial-services operations teams in the UK and EU over the next 12 months. | Target: Regulated mid-market and enterprise financial-services operations teams | Geography: UK and EU | Evidence cut-off: 2026-07-22</x:v>
      </x:c>
      <x:c r="AB13" s="32" t="str">
        <x:f>IF(A13="","",IF(D13="","UNRESOLVED — candidate organization missing",D13)&amp;" | "&amp;IF(E13="","UNRESOLVED — exact offer missing",E13))</x:f>
        <x:v>QuickFlow SMB | Self-service workflow app</x:v>
      </x:c>
      <x:c r="AC13" s="32" t="str">
        <x:f>IF(A13="","",IF(Z13="Decision scope incomplete or unconfirmed","Decision scope is incomplete or unconfirmed.",IF(Z13="Evidence record incomplete","Evidence note or source date is incomplete.",IF(Z13="Contradictory evidence","Contradictory evidence: "&amp;V13,IF(Z13="Incomplete evidence","Unknown evidence: "&amp;W13,IF(Z13="Supported like-for-like fit","Account, outcome and feasibility are Supported and the offer is like-for-like.",IF(Z13="Supported alternative relationship","Account, outcome and feasibility are Supported with a non-like-for-like relationship.",IF(Z13="Material no-fit with named context","Material no-fit/no overlap with named context: "&amp;L13,IF(Z13="Material no-fit with no named context","Material no-fit/no overlap with no named context.","Controlled state requires technical review.")))))))))</x:f>
        <x:v>Material no-fit/no overlap with no named context.</x:v>
      </x:c>
      <x:c r="AD13" s="32" t="str">
        <x:f>IF(A13="","",IF(Z13="Supported alternative relationship",I13,"NOT APPLICABLE — outcome is not Qualified alternative"))</x:f>
        <x:v>NOT APPLICABLE — outcome is not Qualified alternative</x:v>
      </x:c>
      <x:c r="AE13" s="32" t="str">
        <x:f>IF(A13="","",IF(Z13="Contradictory evidence",V13,IF(Z13="Incomplete evidence",W13,IF(Z13="Evidence record incomplete",IF(M13="","INCOMPLETE — evidence note missing","")&amp;IF(AND(M13="",NOT(IFERROR(AND(ISNUMBER(O13),O13&gt;=1,O13&lt;=2958465,MOD(O13,1)=0),FALSE))),"; ","")&amp;IF(NOT(IFERROR(AND(ISNUMBER(O13),O13&gt;=1,O13&lt;=2958465,MOD(O13,1)=0),FALSE)),"INCOMPLETE — source/observation date missing or invalid",""),IF(Z13="Decision scope incomplete or unconfirmed","Decision scope incomplete: candidate, exact offer and referenced decision scope must be complete","None recorded for this decision")))))</x:f>
        <x:v>None recorded for this decision</x:v>
      </x:c>
      <x:c r="AF13" s="32" t="str">
        <x:f>IF(A13="","",IF(Z13="Decision scope incomplete or unconfirmed","Scope-definition queue only",IF(Z13="Evidence record incomplete","Evidence-record completion queue",IF(Z13="Contradictory evidence","Contradiction-resolution queue",IF(Z13="Incomplete evidence","Evidence-resolution queue",IF(Z13="Supported like-for-like fit","Primary bounded like-for-like analysis",IF(Z13="Supported alternative relationship","Separate alternative analysis using the exact subtype",IF(Z13="Material no-fit with named context","Named context only: "&amp;L13,IF(Z13="Material no-fit with no named context","Preserved exclusion record","Technical review only")))))))))</x:f>
        <x:v>Preserved exclusion record</x:v>
      </x:c>
      <x:c r="AG13" s="32" t="str">
        <x:f>IF(A13="","",IF(Z13="Supported like-for-like fit","No legal market, share or universal-role inference",IF(Z13="Supported alternative relationship","Not a like-for-like benchmark without normalization",IF(Z13="Material no-fit with named context","No same-decision rivalry or primary benchmarking",IF(Z13="Material no-fit with no named context","No silent deletion or universal non-competitor claim","No final competitor conclusion")))))</x:f>
        <x:v>No silent deletion or universal non-competitor claim</x:v>
      </x:c>
      <x:c r="AH13" s="32" t="str">
        <x:f>IF(A13="","",IF(OR(Z13="Decision scope incomplete or unconfirmed",Z13="Evidence record incomplete",Z13="Contradictory evidence",Z13="Incomplete evidence"),"Reviewer required after the record is resolved",IF(Z13="Supported like-for-like fit","Reviewer approval for consequential use",IF(Z13="Supported alternative relationship","Reviewer confirms subtype and use boundary",IF(Z13="Material no-fit with named context","Reviewer confirms named context",IF(Z13="Material no-fit with no named context","Reviewer approves consequential exclusion","Reviewer required"))))))</x:f>
        <x:v>Reviewer approves consequential exclusion</x:v>
      </x:c>
      <x:c r="AI13" s="32" t="str">
        <x:f>IF(A13="","",IF(Z13="Decision scope incomplete or unconfirmed","Confirmed decision scope",IF(Z13="Evidence record incomplete","Complete evidence note and source date",IF(Z13="Contradictory evidence","Contradiction resolved or new authoritative evidence",IF(Z13="Incomplete evidence","Unknown evidence resolved",IF(Z13="Supported like-for-like fit","Material scope, offer, fit or evidence change",IF(Z13="Supported alternative relationship","Offer coverage, delivery or feasibility change",IF(Z13="Material no-fit with named context","Candidate becomes substitutable or context changes",IF(Z13="Material no-fit with no named context","New evidence creates fit or context","Technical correction")))))))))</x:f>
        <x:v>New evidence creates fit or context</x:v>
      </x:c>
      <x:c r="AJ13" s="32" t="str">
        <x:f>IF(A13="","",IF(OR(M13="",NOT(IFERROR(AND(ISNUMBER(O13),O13&gt;=1,O13&lt;=2958465,MOD(O13,1)=0),FALSE))),IF(M13="","INCOMPLETE — evidence note missing","")&amp;IF(AND(M13="",NOT(IFERROR(AND(ISNUMBER(O13),O13&gt;=1,O13&lt;=2958465,MOD(O13,1)=0),FALSE))),"; ","")&amp;IF(NOT(IFERROR(AND(ISNUMBER(O13),O13&gt;=1,O13&lt;=2958465,MOD(O13,1)=0),FALSE)),"INCOMPLETE — source/observation date missing or invalid",""),M13&amp;" | Reference: "&amp;IF(N13="","Direct observation/reference not separately named",N13)&amp;" | Date: "&amp;TEXT(O13,"yyyy-mm-dd")))</x:f>
        <x:v>SMB self-service buyer, no enterprise controls and no named context for the scoped decision. | Reference: Fictional public-positioning review | Date: 2026-07-22</x:v>
      </x:c>
      <x:c r="AK13" s="32" t="str">
        <x:f>IF(A13="","","1.0.1")</x:f>
        <x:v>1.0.1</x:v>
      </x:c>
      <x:c r="AL13" s="32" t="str">
        <x:f>IF(A13="","",IF(AND(LEN(TRIM(Y13))&gt;2,LEN(TRIM(Z13))&gt;2,LEN(TRIM(AA13))&gt;2,LEN(TRIM(AB13))&gt;2,LEN(TRIM(AC13))&gt;2,LEN(TRIM(AD13))&gt;2,LEN(TRIM(AE13))&gt;2,LEN(TRIM(AF13))&gt;2,LEN(TRIM(AG13))&gt;2,LEN(TRIM(AH13))&gt;2,LEN(TRIM(AI13))&gt;2,LEN(TRIM(AJ13))&gt;2,LEN(TRIM(AK13))&gt;2,AB13&lt;&gt;"— | —",AB13&lt;&gt;"— —",Z13&lt;&gt;"",AK13="1.0.1",OR(LEFT(AJ13,10)="INCOMPLETE",AND(M13&lt;&gt;"",IFERROR(AND(ISNUMBER(O13),O13&gt;=1,O13&lt;=2958465,MOD(O13,1)=0),FALSE)))),"PASS","FAIL"))</x:f>
        <x:v>PASS</x:v>
      </x:c>
      <x:c r="AM13" s="32" t="str">
        <x:v>Draft</x:v>
      </x:c>
      <x:c r="AN13" s="32" t="str">
        <x:v>Mara Chen</x:v>
      </x:c>
      <x:c r="AO13" s="32" t="str">
        <x:v>Jon Bell</x:v>
      </x:c>
      <x:c r="AP13" s="58"/>
      <x:c r="AQ13" s="32"/>
      <x:c r="AR13" s="32" t="str">
        <x:f>IF(A13="","",IF(AND(G13="Supported",H13="Supported",J13="Supported",I13="Like-for-like product"),"YES","NO"))</x:f>
        <x:v>NO</x:v>
      </x:c>
      <x:c r="AS13" s="32" t="str">
        <x:f>IF(A13="","",IF(AND(G13="Supported",H13="Supported",J13="Supported",OR(I13="Partial product",I13="Suite/platform",I13="Service/managed service",I13="Internal build/open source",I13="Manual/status quo")),"YES","NO"))</x:f>
        <x:v>NO</x:v>
      </x:c>
      <x:c r="AT13" s="32" t="str">
        <x:f>IF(A13="","",IF(AND(X13="YES",K13="Material named context",L13&lt;&gt;""),"YES","NO"))</x:f>
        <x:v>NO</x:v>
      </x:c>
      <x:c r="AU13" s="32" t="str">
        <x:f>IF(A13="","",IF(AND(X13="YES",K13="None"),"YES","NO"))</x:f>
        <x:v>YES</x:v>
      </x:c>
    </x:row>
    <x:row r="14">
      <x:c r="A14" s="32" t="str">
        <x:v>REC-NEWCO-001</x:v>
      </x:c>
      <x:c r="B14" s="32" t="str">
        <x:v>1.0</x:v>
      </x:c>
      <x:c r="C14" s="32" t="str">
        <x:v>DEC-NORTHSTAR-001</x:v>
      </x:c>
      <x:c r="D14" s="32" t="str">
        <x:v>NewCo AI Workflow</x:v>
      </x:c>
      <x:c r="E14" s="32" t="str">
        <x:v>AI workflow platform</x:v>
      </x:c>
      <x:c r="F14" s="32" t="str">
        <x:v>Launch claims</x:v>
      </x:c>
      <x:c r="G14" s="32" t="str">
        <x:v>Supported</x:v>
      </x:c>
      <x:c r="H14" s="32" t="str">
        <x:v>Contradictory</x:v>
      </x:c>
      <x:c r="I14" s="32" t="str">
        <x:v>Like-for-like product</x:v>
      </x:c>
      <x:c r="J14" s="32" t="str">
        <x:v>Unknown</x:v>
      </x:c>
      <x:c r="K14" s="32" t="str">
        <x:v>None</x:v>
      </x:c>
      <x:c r="L14" s="32" t="str"/>
      <x:c r="M14" s="32" t="str">
        <x:v>Launch claims conflict with availability and implementation evidence.</x:v>
      </x:c>
      <x:c r="N14" s="32" t="str">
        <x:v>Fictional launch review</x:v>
      </x:c>
      <x:c r="O14" s="58" t="n">
        <x:v>46225</x:v>
      </x:c>
      <x:c r="P14" s="32" t="str">
        <x:v>Fictional sample only</x:v>
      </x:c>
      <x:c r="Q14" s="32" t="str">
        <x:v>UK/EU unclear</x:v>
      </x:c>
      <x:c r="R14" s="32" t="str">
        <x:v>Implementation evidence conflicting</x:v>
      </x:c>
      <x:c r="S14" s="32" t="str">
        <x:f>IF(A14="","",IF(AND(D14&lt;&gt;"",E14&lt;&gt;"",IFERROR(INDEX('01_DECISION_SCOPE'!$U$7:$U$26,MATCH(C14,'01_DECISION_SCOPE'!$A$7:$A$26,0)),"FAIL")="PASS"),"PASS","FAIL"))</x:f>
        <x:v>PASS</x:v>
      </x:c>
      <x:c r="T14" s="32" t="str">
        <x:f>IF(A14="","",IF(AND(M14&lt;&gt;"",IFERROR(AND(ISNUMBER(O14),O14&gt;=1,O14&lt;=2958465,MOD(O14,1)=0),FALSE)),"PASS","FAIL"))</x:f>
        <x:v>PASS</x:v>
      </x:c>
      <x:c r="U14" s="32" t="str">
        <x:f>IF(A14="","",IF(AND(OR(G14="Supported",G14="No fit",G14="Unknown",G14="Contradictory"),OR(H14="Supported",H14="No fit",H14="Unknown",H14="Contradictory"),OR(I14="Like-for-like product",I14="Partial product",I14="Suite/platform",I14="Service/managed service",I14="Internal build/open source",I14="Manual/status quo",I14="No material overlap",I14="Unknown",I14="Contradictory"),OR(J14="Supported",J14="No fit",J14="Unknown",J14="Contradictory"),OR(K14="Material named context",K14="None",K14="Unknown",K14="Contradictory")),"NO","YES"))</x:f>
        <x:v>NO</x:v>
      </x:c>
      <x:c r="V14" s="32" t="str">
        <x:f>IF(A14="","",IF(G14="Contradictory","Account/buying-group; ","")&amp;IF(H14="Contradictory","Problem/outcome; ","")&amp;IF(I14="Contradictory","Offer/workflow; ","")&amp;IF(J14="Contradictory","Feasibility; ","")&amp;IF(K14="Contradictory","Context; ",""))</x:f>
        <x:v>Problem/outcome; </x:v>
      </x:c>
      <x:c r="W14" s="32" t="str">
        <x:f>IF(A14="","",IF(G14="Unknown","Account/buying-group; ","")&amp;IF(H14="Unknown","Problem/outcome; ","")&amp;IF(I14="Unknown","Offer/workflow; ","")&amp;IF(J14="Unknown","Feasibility; ","")&amp;IF(K14="Unknown","Context; ",""))</x:f>
        <x:v>Feasibility; </x:v>
      </x:c>
      <x:c r="X14" s="32" t="str">
        <x:f>IF(A14="","",IF(OR(G14="No fit",H14="No fit",J14="No fit",I14="No material overlap"),"YES","NO"))</x:f>
        <x:v>NO</x:v>
      </x:c>
      <x:c r="Y14" s="32" t="str">
        <x:f>IF(A14="","",IF(Z14="Input integrity validation","TECHNICAL VALIDATION ERROR — NO DISPOSITION",IF(Z14="Decision scope incomplete or unconfirmed","REFUSED — DEFINE THE DECISION FIRST",IF(Z14="Evidence record incomplete","REVIEW REQUIRED — INCOMPLETE EVIDENCE RECORD",IF(Z14="Contradictory evidence","REVIEW REQUIRED — CONTRADICTORY EVIDENCE",IF(Z14="Incomplete evidence","REVIEW REQUIRED — INCOMPLETE EVIDENCE",IF(Z14="Supported like-for-like fit","QUALIFIED COMPETITOR",IF(Z14="Supported alternative relationship","QUALIFIED ALTERNATIVE — "&amp;I14,IF(Z14="Material no-fit with named context","CONTEXT ONLY",IF(Z14="Material no-fit with no named context","EXCLUDE","TECHNICAL REVIEW REQUIRED"))))))))))</x:f>
        <x:v>REVIEW REQUIRED — CONTRADICTORY EVIDENCE</x:v>
      </x:c>
      <x:c r="Z14" s="32" t="str">
        <x:f>IF(A14="","",IF(S14&lt;&gt;"PASS","Decision scope incomplete or unconfirmed",IF(T14&lt;&gt;"PASS","Evidence record incomplete",IF(U14="YES","Input integrity validation",IF(V14&lt;&gt;"","Contradictory evidence",IF(W14&lt;&gt;"","Incomplete evidence",IF(AR14="YES","Supported like-for-like fit",IF(AS14="YES","Supported alternative relationship",IF(AT14="YES","Material no-fit with named context",IF(AU14="YES","Material no-fit with no named context","Input integrity validation"))))))))))</x:f>
        <x:v>Contradictory evidence</x:v>
      </x:c>
      <x:c r="AA14" s="32" t="str">
        <x:f>IF(A14="","",IF(Z14="Decision scope incomplete or unconfirmed","UNRESOLVED — decision scope incomplete; see Missing/contradictory evidence.",IFERROR(INDEX('01_DECISION_SCOPE'!$B$7:$B$26,MATCH(C14,'01_DECISION_SCOPE'!$A$7:$A$26,0))&amp;" | Target: "&amp;INDEX('01_DECISION_SCOPE'!$F$7:$F$26,MATCH(C14,'01_DECISION_SCOPE'!$A$7:$A$26,0))&amp;" | Geography: "&amp;IF(INDEX('01_DECISION_SCOPE'!$G$7:$G$26,MATCH(C14,'01_DECISION_SCOPE'!$A$7:$A$26,0))="No","Geography recorded as not material",INDEX('01_DECISION_SCOPE'!$H$7:$H$26,MATCH(C14,'01_DECISION_SCOPE'!$A$7:$A$26,0)))&amp;" | Evidence cut-off: "&amp;TEXT(INDEX('01_DECISION_SCOPE'!$O$7:$O$26,MATCH(C14,'01_DECISION_SCOPE'!$A$7:$A$26,0)),"yyyy-mm-dd"),"UNRESOLVED — decision scope record not found")))</x:f>
        <x:v>Select candidates for a positioning and product-investment analysis for an enterprise workflow-automation platform serving regulated financial-services operations teams in the UK and EU over the next 12 months. | Target: Regulated mid-market and enterprise financial-services operations teams | Geography: UK and EU | Evidence cut-off: 2026-07-22</x:v>
      </x:c>
      <x:c r="AB14" s="32" t="str">
        <x:f>IF(A14="","",IF(D14="","UNRESOLVED — candidate organization missing",D14)&amp;" | "&amp;IF(E14="","UNRESOLVED — exact offer missing",E14))</x:f>
        <x:v>NewCo AI Workflow | AI workflow platform</x:v>
      </x:c>
      <x:c r="AC14" s="32" t="str">
        <x:f>IF(A14="","",IF(Z14="Decision scope incomplete or unconfirmed","Decision scope is incomplete or unconfirmed.",IF(Z14="Evidence record incomplete","Evidence note or source date is incomplete.",IF(Z14="Contradictory evidence","Contradictory evidence: "&amp;V14,IF(Z14="Incomplete evidence","Unknown evidence: "&amp;W14,IF(Z14="Supported like-for-like fit","Account, outcome and feasibility are Supported and the offer is like-for-like.",IF(Z14="Supported alternative relationship","Account, outcome and feasibility are Supported with a non-like-for-like relationship.",IF(Z14="Material no-fit with named context","Material no-fit/no overlap with named context: "&amp;L14,IF(Z14="Material no-fit with no named context","Material no-fit/no overlap with no named context.","Controlled state requires technical review.")))))))))</x:f>
        <x:v>Contradictory evidence: Problem/outcome; </x:v>
      </x:c>
      <x:c r="AD14" s="32" t="str">
        <x:f>IF(A14="","",IF(Z14="Supported alternative relationship",I14,"NOT APPLICABLE — outcome is not Qualified alternative"))</x:f>
        <x:v>NOT APPLICABLE — outcome is not Qualified alternative</x:v>
      </x:c>
      <x:c r="AE14" s="32" t="str">
        <x:f>IF(A14="","",IF(Z14="Contradictory evidence",V14,IF(Z14="Incomplete evidence",W14,IF(Z14="Evidence record incomplete",IF(M14="","INCOMPLETE — evidence note missing","")&amp;IF(AND(M14="",NOT(IFERROR(AND(ISNUMBER(O14),O14&gt;=1,O14&lt;=2958465,MOD(O14,1)=0),FALSE))),"; ","")&amp;IF(NOT(IFERROR(AND(ISNUMBER(O14),O14&gt;=1,O14&lt;=2958465,MOD(O14,1)=0),FALSE)),"INCOMPLETE — source/observation date missing or invalid",""),IF(Z14="Decision scope incomplete or unconfirmed","Decision scope incomplete: candidate, exact offer and referenced decision scope must be complete","None recorded for this decision")))))</x:f>
        <x:v>Problem/outcome; </x:v>
      </x:c>
      <x:c r="AF14" s="32" t="str">
        <x:f>IF(A14="","",IF(Z14="Decision scope incomplete or unconfirmed","Scope-definition queue only",IF(Z14="Evidence record incomplete","Evidence-record completion queue",IF(Z14="Contradictory evidence","Contradiction-resolution queue",IF(Z14="Incomplete evidence","Evidence-resolution queue",IF(Z14="Supported like-for-like fit","Primary bounded like-for-like analysis",IF(Z14="Supported alternative relationship","Separate alternative analysis using the exact subtype",IF(Z14="Material no-fit with named context","Named context only: "&amp;L14,IF(Z14="Material no-fit with no named context","Preserved exclusion record","Technical review only")))))))))</x:f>
        <x:v>Contradiction-resolution queue</x:v>
      </x:c>
      <x:c r="AG14" s="32" t="str">
        <x:f>IF(A14="","",IF(Z14="Supported like-for-like fit","No legal market, share or universal-role inference",IF(Z14="Supported alternative relationship","Not a like-for-like benchmark without normalization",IF(Z14="Material no-fit with named context","No same-decision rivalry or primary benchmarking",IF(Z14="Material no-fit with no named context","No silent deletion or universal non-competitor claim","No final competitor conclusion")))))</x:f>
        <x:v>No final competitor conclusion</x:v>
      </x:c>
      <x:c r="AH14" s="32" t="str">
        <x:f>IF(A14="","",IF(OR(Z14="Decision scope incomplete or unconfirmed",Z14="Evidence record incomplete",Z14="Contradictory evidence",Z14="Incomplete evidence"),"Reviewer required after the record is resolved",IF(Z14="Supported like-for-like fit","Reviewer approval for consequential use",IF(Z14="Supported alternative relationship","Reviewer confirms subtype and use boundary",IF(Z14="Material no-fit with named context","Reviewer confirms named context",IF(Z14="Material no-fit with no named context","Reviewer approves consequential exclusion","Reviewer required"))))))</x:f>
        <x:v>Reviewer required after the record is resolved</x:v>
      </x:c>
      <x:c r="AI14" s="32" t="str">
        <x:f>IF(A14="","",IF(Z14="Decision scope incomplete or unconfirmed","Confirmed decision scope",IF(Z14="Evidence record incomplete","Complete evidence note and source date",IF(Z14="Contradictory evidence","Contradiction resolved or new authoritative evidence",IF(Z14="Incomplete evidence","Unknown evidence resolved",IF(Z14="Supported like-for-like fit","Material scope, offer, fit or evidence change",IF(Z14="Supported alternative relationship","Offer coverage, delivery or feasibility change",IF(Z14="Material no-fit with named context","Candidate becomes substitutable or context changes",IF(Z14="Material no-fit with no named context","New evidence creates fit or context","Technical correction")))))))))</x:f>
        <x:v>Contradiction resolved or new authoritative evidence</x:v>
      </x:c>
      <x:c r="AJ14" s="32" t="str">
        <x:f>IF(A14="","",IF(OR(M14="",NOT(IFERROR(AND(ISNUMBER(O14),O14&gt;=1,O14&lt;=2958465,MOD(O14,1)=0),FALSE))),IF(M14="","INCOMPLETE — evidence note missing","")&amp;IF(AND(M14="",NOT(IFERROR(AND(ISNUMBER(O14),O14&gt;=1,O14&lt;=2958465,MOD(O14,1)=0),FALSE))),"; ","")&amp;IF(NOT(IFERROR(AND(ISNUMBER(O14),O14&gt;=1,O14&lt;=2958465,MOD(O14,1)=0),FALSE)),"INCOMPLETE — source/observation date missing or invalid",""),M14&amp;" | Reference: "&amp;IF(N14="","Direct observation/reference not separately named",N14)&amp;" | Date: "&amp;TEXT(O14,"yyyy-mm-dd")))</x:f>
        <x:v>Launch claims conflict with availability and implementation evidence. | Reference: Fictional launch review | Date: 2026-07-22</x:v>
      </x:c>
      <x:c r="AK14" s="32" t="str">
        <x:f>IF(A14="","","1.0.1")</x:f>
        <x:v>1.0.1</x:v>
      </x:c>
      <x:c r="AL14" s="32" t="str">
        <x:f>IF(A14="","",IF(AND(LEN(TRIM(Y14))&gt;2,LEN(TRIM(Z14))&gt;2,LEN(TRIM(AA14))&gt;2,LEN(TRIM(AB14))&gt;2,LEN(TRIM(AC14))&gt;2,LEN(TRIM(AD14))&gt;2,LEN(TRIM(AE14))&gt;2,LEN(TRIM(AF14))&gt;2,LEN(TRIM(AG14))&gt;2,LEN(TRIM(AH14))&gt;2,LEN(TRIM(AI14))&gt;2,LEN(TRIM(AJ14))&gt;2,LEN(TRIM(AK14))&gt;2,AB14&lt;&gt;"— | —",AB14&lt;&gt;"— —",Z14&lt;&gt;"",AK14="1.0.1",OR(LEFT(AJ14,10)="INCOMPLETE",AND(M14&lt;&gt;"",IFERROR(AND(ISNUMBER(O14),O14&gt;=1,O14&lt;=2958465,MOD(O14,1)=0),FALSE)))),"PASS","FAIL"))</x:f>
        <x:v>PASS</x:v>
      </x:c>
      <x:c r="AM14" s="32" t="str">
        <x:v>Draft</x:v>
      </x:c>
      <x:c r="AN14" s="32" t="str">
        <x:v>Mara Chen</x:v>
      </x:c>
      <x:c r="AO14" s="32" t="str">
        <x:v>Jon Bell</x:v>
      </x:c>
      <x:c r="AP14" s="58"/>
      <x:c r="AQ14" s="32"/>
      <x:c r="AR14" s="32" t="str">
        <x:f>IF(A14="","",IF(AND(G14="Supported",H14="Supported",J14="Supported",I14="Like-for-like product"),"YES","NO"))</x:f>
        <x:v>NO</x:v>
      </x:c>
      <x:c r="AS14" s="32" t="str">
        <x:f>IF(A14="","",IF(AND(G14="Supported",H14="Supported",J14="Supported",OR(I14="Partial product",I14="Suite/platform",I14="Service/managed service",I14="Internal build/open source",I14="Manual/status quo")),"YES","NO"))</x:f>
        <x:v>NO</x:v>
      </x:c>
      <x:c r="AT14" s="32" t="str">
        <x:f>IF(A14="","",IF(AND(X14="YES",K14="Material named context",L14&lt;&gt;""),"YES","NO"))</x:f>
        <x:v>NO</x:v>
      </x:c>
      <x:c r="AU14" s="32" t="str">
        <x:f>IF(A14="","",IF(AND(X14="YES",K14="None"),"YES","NO"))</x:f>
        <x:v>NO</x:v>
      </x:c>
    </x:row>
    <x:row r="15">
      <x:c r="A15" s="32" t="str"/>
      <x:c r="B15" s="32" t="str"/>
      <x:c r="C15" s="32" t="str"/>
      <x:c r="D15" s="32" t="str"/>
      <x:c r="E15" s="32" t="str"/>
      <x:c r="F15" s="32" t="str"/>
      <x:c r="G15" s="32" t="str"/>
      <x:c r="H15" s="32" t="str"/>
      <x:c r="I15" s="32" t="str"/>
      <x:c r="J15" s="32" t="str"/>
      <x:c r="K15" s="32" t="str"/>
      <x:c r="L15" s="32" t="str"/>
      <x:c r="M15" s="32" t="str"/>
      <x:c r="N15" s="32" t="str"/>
      <x:c r="O15" s="58" t="str"/>
      <x:c r="P15" s="32" t="str"/>
      <x:c r="Q15" s="32" t="str"/>
      <x:c r="R15" s="32" t="str"/>
      <x:c r="S15" s="32" t="str">
        <x:f>IF(A15="","",IF(AND(D15&lt;&gt;"",E15&lt;&gt;"",IFERROR(INDEX('01_DECISION_SCOPE'!$U$7:$U$26,MATCH(C15,'01_DECISION_SCOPE'!$A$7:$A$26,0)),"FAIL")="PASS"),"PASS","FAIL"))</x:f>
      </x:c>
      <x:c r="T15" s="32" t="str">
        <x:f>IF(A15="","",IF(AND(M15&lt;&gt;"",IFERROR(AND(ISNUMBER(O15),O15&gt;=1,O15&lt;=2958465,MOD(O15,1)=0),FALSE)),"PASS","FAIL"))</x:f>
      </x:c>
      <x:c r="U15" s="32" t="str">
        <x:f>IF(A15="","",IF(AND(OR(G15="Supported",G15="No fit",G15="Unknown",G15="Contradictory"),OR(H15="Supported",H15="No fit",H15="Unknown",H15="Contradictory"),OR(I15="Like-for-like product",I15="Partial product",I15="Suite/platform",I15="Service/managed service",I15="Internal build/open source",I15="Manual/status quo",I15="No material overlap",I15="Unknown",I15="Contradictory"),OR(J15="Supported",J15="No fit",J15="Unknown",J15="Contradictory"),OR(K15="Material named context",K15="None",K15="Unknown",K15="Contradictory")),"NO","YES"))</x:f>
      </x:c>
      <x:c r="V15" s="32" t="str">
        <x:f>IF(A15="","",IF(G15="Contradictory","Account/buying-group; ","")&amp;IF(H15="Contradictory","Problem/outcome; ","")&amp;IF(I15="Contradictory","Offer/workflow; ","")&amp;IF(J15="Contradictory","Feasibility; ","")&amp;IF(K15="Contradictory","Context; ",""))</x:f>
      </x:c>
      <x:c r="W15" s="32" t="str">
        <x:f>IF(A15="","",IF(G15="Unknown","Account/buying-group; ","")&amp;IF(H15="Unknown","Problem/outcome; ","")&amp;IF(I15="Unknown","Offer/workflow; ","")&amp;IF(J15="Unknown","Feasibility; ","")&amp;IF(K15="Unknown","Context; ",""))</x:f>
      </x:c>
      <x:c r="X15" s="32" t="str">
        <x:f>IF(A15="","",IF(OR(G15="No fit",H15="No fit",J15="No fit",I15="No material overlap"),"YES","NO"))</x:f>
      </x:c>
      <x:c r="Y15" s="32" t="str">
        <x:f>IF(A15="","",IF(Z15="Input integrity validation","TECHNICAL VALIDATION ERROR — NO DISPOSITION",IF(Z15="Decision scope incomplete or unconfirmed","REFUSED — DEFINE THE DECISION FIRST",IF(Z15="Evidence record incomplete","REVIEW REQUIRED — INCOMPLETE EVIDENCE RECORD",IF(Z15="Contradictory evidence","REVIEW REQUIRED — CONTRADICTORY EVIDENCE",IF(Z15="Incomplete evidence","REVIEW REQUIRED — INCOMPLETE EVIDENCE",IF(Z15="Supported like-for-like fit","QUALIFIED COMPETITOR",IF(Z15="Supported alternative relationship","QUALIFIED ALTERNATIVE — "&amp;I15,IF(Z15="Material no-fit with named context","CONTEXT ONLY",IF(Z15="Material no-fit with no named context","EXCLUDE","TECHNICAL REVIEW REQUIRED"))))))))))</x:f>
      </x:c>
      <x:c r="Z15" s="32" t="str">
        <x:f>IF(A15="","",IF(S15&lt;&gt;"PASS","Decision scope incomplete or unconfirmed",IF(T15&lt;&gt;"PASS","Evidence record incomplete",IF(U15="YES","Input integrity validation",IF(V15&lt;&gt;"","Contradictory evidence",IF(W15&lt;&gt;"","Incomplete evidence",IF(AR15="YES","Supported like-for-like fit",IF(AS15="YES","Supported alternative relationship",IF(AT15="YES","Material no-fit with named context",IF(AU15="YES","Material no-fit with no named context","Input integrity validation"))))))))))</x:f>
      </x:c>
      <x:c r="AA15" s="32" t="str">
        <x:f>IF(A15="","",IF(Z15="Decision scope incomplete or unconfirmed","UNRESOLVED — decision scope incomplete; see Missing/contradictory evidence.",IFERROR(INDEX('01_DECISION_SCOPE'!$B$7:$B$26,MATCH(C15,'01_DECISION_SCOPE'!$A$7:$A$26,0))&amp;" | Target: "&amp;INDEX('01_DECISION_SCOPE'!$F$7:$F$26,MATCH(C15,'01_DECISION_SCOPE'!$A$7:$A$26,0))&amp;" | Geography: "&amp;IF(INDEX('01_DECISION_SCOPE'!$G$7:$G$26,MATCH(C15,'01_DECISION_SCOPE'!$A$7:$A$26,0))="No","Geography recorded as not material",INDEX('01_DECISION_SCOPE'!$H$7:$H$26,MATCH(C15,'01_DECISION_SCOPE'!$A$7:$A$26,0)))&amp;" | Evidence cut-off: "&amp;TEXT(INDEX('01_DECISION_SCOPE'!$O$7:$O$26,MATCH(C15,'01_DECISION_SCOPE'!$A$7:$A$26,0)),"yyyy-mm-dd"),"UNRESOLVED — decision scope record not found")))</x:f>
      </x:c>
      <x:c r="AB15" s="32" t="str">
        <x:f>IF(A15="","",IF(D15="","UNRESOLVED — candidate organization missing",D15)&amp;" | "&amp;IF(E15="","UNRESOLVED — exact offer missing",E15))</x:f>
      </x:c>
      <x:c r="AC15" s="32" t="str">
        <x:f>IF(A15="","",IF(Z15="Decision scope incomplete or unconfirmed","Decision scope is incomplete or unconfirmed.",IF(Z15="Evidence record incomplete","Evidence note or source date is incomplete.",IF(Z15="Contradictory evidence","Contradictory evidence: "&amp;V15,IF(Z15="Incomplete evidence","Unknown evidence: "&amp;W15,IF(Z15="Supported like-for-like fit","Account, outcome and feasibility are Supported and the offer is like-for-like.",IF(Z15="Supported alternative relationship","Account, outcome and feasibility are Supported with a non-like-for-like relationship.",IF(Z15="Material no-fit with named context","Material no-fit/no overlap with named context: "&amp;L15,IF(Z15="Material no-fit with no named context","Material no-fit/no overlap with no named context.","Controlled state requires technical review.")))))))))</x:f>
      </x:c>
      <x:c r="AD15" s="32" t="str">
        <x:f>IF(A15="","",IF(Z15="Supported alternative relationship",I15,"NOT APPLICABLE — outcome is not Qualified alternative"))</x:f>
      </x:c>
      <x:c r="AE15" s="32" t="str">
        <x:f>IF(A15="","",IF(Z15="Contradictory evidence",V15,IF(Z15="Incomplete evidence",W15,IF(Z15="Evidence record incomplete",IF(M15="","INCOMPLETE — evidence note missing","")&amp;IF(AND(M15="",NOT(IFERROR(AND(ISNUMBER(O15),O15&gt;=1,O15&lt;=2958465,MOD(O15,1)=0),FALSE))),"; ","")&amp;IF(NOT(IFERROR(AND(ISNUMBER(O15),O15&gt;=1,O15&lt;=2958465,MOD(O15,1)=0),FALSE)),"INCOMPLETE — source/observation date missing or invalid",""),IF(Z15="Decision scope incomplete or unconfirmed","Decision scope incomplete: candidate, exact offer and referenced decision scope must be complete","None recorded for this decision")))))</x:f>
      </x:c>
      <x:c r="AF15" s="32" t="str">
        <x:f>IF(A15="","",IF(Z15="Decision scope incomplete or unconfirmed","Scope-definition queue only",IF(Z15="Evidence record incomplete","Evidence-record completion queue",IF(Z15="Contradictory evidence","Contradiction-resolution queue",IF(Z15="Incomplete evidence","Evidence-resolution queue",IF(Z15="Supported like-for-like fit","Primary bounded like-for-like analysis",IF(Z15="Supported alternative relationship","Separate alternative analysis using the exact subtype",IF(Z15="Material no-fit with named context","Named context only: "&amp;L15,IF(Z15="Material no-fit with no named context","Preserved exclusion record","Technical review only")))))))))</x:f>
      </x:c>
      <x:c r="AG15" s="32" t="str">
        <x:f>IF(A15="","",IF(Z15="Supported like-for-like fit","No legal market, share or universal-role inference",IF(Z15="Supported alternative relationship","Not a like-for-like benchmark without normalization",IF(Z15="Material no-fit with named context","No same-decision rivalry or primary benchmarking",IF(Z15="Material no-fit with no named context","No silent deletion or universal non-competitor claim","No final competitor conclusion")))))</x:f>
      </x:c>
      <x:c r="AH15" s="32" t="str">
        <x:f>IF(A15="","",IF(OR(Z15="Decision scope incomplete or unconfirmed",Z15="Evidence record incomplete",Z15="Contradictory evidence",Z15="Incomplete evidence"),"Reviewer required after the record is resolved",IF(Z15="Supported like-for-like fit","Reviewer approval for consequential use",IF(Z15="Supported alternative relationship","Reviewer confirms subtype and use boundary",IF(Z15="Material no-fit with named context","Reviewer confirms named context",IF(Z15="Material no-fit with no named context","Reviewer approves consequential exclusion","Reviewer required"))))))</x:f>
      </x:c>
      <x:c r="AI15" s="32" t="str">
        <x:f>IF(A15="","",IF(Z15="Decision scope incomplete or unconfirmed","Confirmed decision scope",IF(Z15="Evidence record incomplete","Complete evidence note and source date",IF(Z15="Contradictory evidence","Contradiction resolved or new authoritative evidence",IF(Z15="Incomplete evidence","Unknown evidence resolved",IF(Z15="Supported like-for-like fit","Material scope, offer, fit or evidence change",IF(Z15="Supported alternative relationship","Offer coverage, delivery or feasibility change",IF(Z15="Material no-fit with named context","Candidate becomes substitutable or context changes",IF(Z15="Material no-fit with no named context","New evidence creates fit or context","Technical correction")))))))))</x:f>
      </x:c>
      <x:c r="AJ15" s="32" t="str">
        <x:f>IF(A15="","",IF(OR(M15="",NOT(IFERROR(AND(ISNUMBER(O15),O15&gt;=1,O15&lt;=2958465,MOD(O15,1)=0),FALSE))),IF(M15="","INCOMPLETE — evidence note missing","")&amp;IF(AND(M15="",NOT(IFERROR(AND(ISNUMBER(O15),O15&gt;=1,O15&lt;=2958465,MOD(O15,1)=0),FALSE))),"; ","")&amp;IF(NOT(IFERROR(AND(ISNUMBER(O15),O15&gt;=1,O15&lt;=2958465,MOD(O15,1)=0),FALSE)),"INCOMPLETE — source/observation date missing or invalid",""),M15&amp;" | Reference: "&amp;IF(N15="","Direct observation/reference not separately named",N15)&amp;" | Date: "&amp;TEXT(O15,"yyyy-mm-dd")))</x:f>
      </x:c>
      <x:c r="AK15" s="32" t="str">
        <x:f>IF(A15="","","1.0.1")</x:f>
      </x:c>
      <x:c r="AL15" s="32" t="str">
        <x:f>IF(A15="","",IF(AND(LEN(TRIM(Y15))&gt;2,LEN(TRIM(Z15))&gt;2,LEN(TRIM(AA15))&gt;2,LEN(TRIM(AB15))&gt;2,LEN(TRIM(AC15))&gt;2,LEN(TRIM(AD15))&gt;2,LEN(TRIM(AE15))&gt;2,LEN(TRIM(AF15))&gt;2,LEN(TRIM(AG15))&gt;2,LEN(TRIM(AH15))&gt;2,LEN(TRIM(AI15))&gt;2,LEN(TRIM(AJ15))&gt;2,LEN(TRIM(AK15))&gt;2,AB15&lt;&gt;"— | —",AB15&lt;&gt;"— —",Z15&lt;&gt;"",AK15="1.0.1",OR(LEFT(AJ15,10)="INCOMPLETE",AND(M15&lt;&gt;"",IFERROR(AND(ISNUMBER(O15),O15&gt;=1,O15&lt;=2958465,MOD(O15,1)=0),FALSE)))),"PASS","FAIL"))</x:f>
      </x:c>
      <x:c r="AM15" s="32" t="str"/>
      <x:c r="AN15" s="32" t="str"/>
      <x:c r="AO15" s="32" t="str"/>
      <x:c r="AP15" s="58" t="str"/>
      <x:c r="AQ15" s="32" t="str"/>
      <x:c r="AR15" s="32" t="str">
        <x:f>IF(A15="","",IF(AND(G15="Supported",H15="Supported",J15="Supported",I15="Like-for-like product"),"YES","NO"))</x:f>
      </x:c>
      <x:c r="AS15" s="32" t="str">
        <x:f>IF(A15="","",IF(AND(G15="Supported",H15="Supported",J15="Supported",OR(I15="Partial product",I15="Suite/platform",I15="Service/managed service",I15="Internal build/open source",I15="Manual/status quo")),"YES","NO"))</x:f>
      </x:c>
      <x:c r="AT15" s="32" t="str">
        <x:f>IF(A15="","",IF(AND(X15="YES",K15="Material named context",L15&lt;&gt;""),"YES","NO"))</x:f>
      </x:c>
      <x:c r="AU15" s="32" t="str">
        <x:f>IF(A15="","",IF(AND(X15="YES",K15="None"),"YES","NO"))</x:f>
      </x:c>
    </x:row>
    <x:row r="16">
      <x:c r="A16" s="32" t="str"/>
      <x:c r="B16" s="32" t="str"/>
      <x:c r="C16" s="32" t="str"/>
      <x:c r="D16" s="32" t="str"/>
      <x:c r="E16" s="32" t="str"/>
      <x:c r="F16" s="32" t="str"/>
      <x:c r="G16" s="32" t="str"/>
      <x:c r="H16" s="32" t="str"/>
      <x:c r="I16" s="32" t="str"/>
      <x:c r="J16" s="32" t="str"/>
      <x:c r="K16" s="32" t="str"/>
      <x:c r="L16" s="32" t="str"/>
      <x:c r="M16" s="32" t="str"/>
      <x:c r="N16" s="32" t="str"/>
      <x:c r="O16" s="58" t="str"/>
      <x:c r="P16" s="32" t="str"/>
      <x:c r="Q16" s="32" t="str"/>
      <x:c r="R16" s="32" t="str"/>
      <x:c r="S16" s="32" t="str">
        <x:f>IF(A16="","",IF(AND(D16&lt;&gt;"",E16&lt;&gt;"",IFERROR(INDEX('01_DECISION_SCOPE'!$U$7:$U$26,MATCH(C16,'01_DECISION_SCOPE'!$A$7:$A$26,0)),"FAIL")="PASS"),"PASS","FAIL"))</x:f>
      </x:c>
      <x:c r="T16" s="32" t="str">
        <x:f>IF(A16="","",IF(AND(M16&lt;&gt;"",IFERROR(AND(ISNUMBER(O16),O16&gt;=1,O16&lt;=2958465,MOD(O16,1)=0),FALSE)),"PASS","FAIL"))</x:f>
      </x:c>
      <x:c r="U16" s="32" t="str">
        <x:f>IF(A16="","",IF(AND(OR(G16="Supported",G16="No fit",G16="Unknown",G16="Contradictory"),OR(H16="Supported",H16="No fit",H16="Unknown",H16="Contradictory"),OR(I16="Like-for-like product",I16="Partial product",I16="Suite/platform",I16="Service/managed service",I16="Internal build/open source",I16="Manual/status quo",I16="No material overlap",I16="Unknown",I16="Contradictory"),OR(J16="Supported",J16="No fit",J16="Unknown",J16="Contradictory"),OR(K16="Material named context",K16="None",K16="Unknown",K16="Contradictory")),"NO","YES"))</x:f>
      </x:c>
      <x:c r="V16" s="32" t="str">
        <x:f>IF(A16="","",IF(G16="Contradictory","Account/buying-group; ","")&amp;IF(H16="Contradictory","Problem/outcome; ","")&amp;IF(I16="Contradictory","Offer/workflow; ","")&amp;IF(J16="Contradictory","Feasibility; ","")&amp;IF(K16="Contradictory","Context; ",""))</x:f>
      </x:c>
      <x:c r="W16" s="32" t="str">
        <x:f>IF(A16="","",IF(G16="Unknown","Account/buying-group; ","")&amp;IF(H16="Unknown","Problem/outcome; ","")&amp;IF(I16="Unknown","Offer/workflow; ","")&amp;IF(J16="Unknown","Feasibility; ","")&amp;IF(K16="Unknown","Context; ",""))</x:f>
      </x:c>
      <x:c r="X16" s="32" t="str">
        <x:f>IF(A16="","",IF(OR(G16="No fit",H16="No fit",J16="No fit",I16="No material overlap"),"YES","NO"))</x:f>
      </x:c>
      <x:c r="Y16" s="32" t="str">
        <x:f>IF(A16="","",IF(Z16="Input integrity validation","TECHNICAL VALIDATION ERROR — NO DISPOSITION",IF(Z16="Decision scope incomplete or unconfirmed","REFUSED — DEFINE THE DECISION FIRST",IF(Z16="Evidence record incomplete","REVIEW REQUIRED — INCOMPLETE EVIDENCE RECORD",IF(Z16="Contradictory evidence","REVIEW REQUIRED — CONTRADICTORY EVIDENCE",IF(Z16="Incomplete evidence","REVIEW REQUIRED — INCOMPLETE EVIDENCE",IF(Z16="Supported like-for-like fit","QUALIFIED COMPETITOR",IF(Z16="Supported alternative relationship","QUALIFIED ALTERNATIVE — "&amp;I16,IF(Z16="Material no-fit with named context","CONTEXT ONLY",IF(Z16="Material no-fit with no named context","EXCLUDE","TECHNICAL REVIEW REQUIRED"))))))))))</x:f>
      </x:c>
      <x:c r="Z16" s="32" t="str">
        <x:f>IF(A16="","",IF(S16&lt;&gt;"PASS","Decision scope incomplete or unconfirmed",IF(T16&lt;&gt;"PASS","Evidence record incomplete",IF(U16="YES","Input integrity validation",IF(V16&lt;&gt;"","Contradictory evidence",IF(W16&lt;&gt;"","Incomplete evidence",IF(AR16="YES","Supported like-for-like fit",IF(AS16="YES","Supported alternative relationship",IF(AT16="YES","Material no-fit with named context",IF(AU16="YES","Material no-fit with no named context","Input integrity validation"))))))))))</x:f>
      </x:c>
      <x:c r="AA16" s="32" t="str">
        <x:f>IF(A16="","",IF(Z16="Decision scope incomplete or unconfirmed","UNRESOLVED — decision scope incomplete; see Missing/contradictory evidence.",IFERROR(INDEX('01_DECISION_SCOPE'!$B$7:$B$26,MATCH(C16,'01_DECISION_SCOPE'!$A$7:$A$26,0))&amp;" | Target: "&amp;INDEX('01_DECISION_SCOPE'!$F$7:$F$26,MATCH(C16,'01_DECISION_SCOPE'!$A$7:$A$26,0))&amp;" | Geography: "&amp;IF(INDEX('01_DECISION_SCOPE'!$G$7:$G$26,MATCH(C16,'01_DECISION_SCOPE'!$A$7:$A$26,0))="No","Geography recorded as not material",INDEX('01_DECISION_SCOPE'!$H$7:$H$26,MATCH(C16,'01_DECISION_SCOPE'!$A$7:$A$26,0)))&amp;" | Evidence cut-off: "&amp;TEXT(INDEX('01_DECISION_SCOPE'!$O$7:$O$26,MATCH(C16,'01_DECISION_SCOPE'!$A$7:$A$26,0)),"yyyy-mm-dd"),"UNRESOLVED — decision scope record not found")))</x:f>
      </x:c>
      <x:c r="AB16" s="32" t="str">
        <x:f>IF(A16="","",IF(D16="","UNRESOLVED — candidate organization missing",D16)&amp;" | "&amp;IF(E16="","UNRESOLVED — exact offer missing",E16))</x:f>
      </x:c>
      <x:c r="AC16" s="32" t="str">
        <x:f>IF(A16="","",IF(Z16="Decision scope incomplete or unconfirmed","Decision scope is incomplete or unconfirmed.",IF(Z16="Evidence record incomplete","Evidence note or source date is incomplete.",IF(Z16="Contradictory evidence","Contradictory evidence: "&amp;V16,IF(Z16="Incomplete evidence","Unknown evidence: "&amp;W16,IF(Z16="Supported like-for-like fit","Account, outcome and feasibility are Supported and the offer is like-for-like.",IF(Z16="Supported alternative relationship","Account, outcome and feasibility are Supported with a non-like-for-like relationship.",IF(Z16="Material no-fit with named context","Material no-fit/no overlap with named context: "&amp;L16,IF(Z16="Material no-fit with no named context","Material no-fit/no overlap with no named context.","Controlled state requires technical review.")))))))))</x:f>
      </x:c>
      <x:c r="AD16" s="32" t="str">
        <x:f>IF(A16="","",IF(Z16="Supported alternative relationship",I16,"NOT APPLICABLE — outcome is not Qualified alternative"))</x:f>
      </x:c>
      <x:c r="AE16" s="32" t="str">
        <x:f>IF(A16="","",IF(Z16="Contradictory evidence",V16,IF(Z16="Incomplete evidence",W16,IF(Z16="Evidence record incomplete",IF(M16="","INCOMPLETE — evidence note missing","")&amp;IF(AND(M16="",NOT(IFERROR(AND(ISNUMBER(O16),O16&gt;=1,O16&lt;=2958465,MOD(O16,1)=0),FALSE))),"; ","")&amp;IF(NOT(IFERROR(AND(ISNUMBER(O16),O16&gt;=1,O16&lt;=2958465,MOD(O16,1)=0),FALSE)),"INCOMPLETE — source/observation date missing or invalid",""),IF(Z16="Decision scope incomplete or unconfirmed","Decision scope incomplete: candidate, exact offer and referenced decision scope must be complete","None recorded for this decision")))))</x:f>
      </x:c>
      <x:c r="AF16" s="32" t="str">
        <x:f>IF(A16="","",IF(Z16="Decision scope incomplete or unconfirmed","Scope-definition queue only",IF(Z16="Evidence record incomplete","Evidence-record completion queue",IF(Z16="Contradictory evidence","Contradiction-resolution queue",IF(Z16="Incomplete evidence","Evidence-resolution queue",IF(Z16="Supported like-for-like fit","Primary bounded like-for-like analysis",IF(Z16="Supported alternative relationship","Separate alternative analysis using the exact subtype",IF(Z16="Material no-fit with named context","Named context only: "&amp;L16,IF(Z16="Material no-fit with no named context","Preserved exclusion record","Technical review only")))))))))</x:f>
      </x:c>
      <x:c r="AG16" s="32" t="str">
        <x:f>IF(A16="","",IF(Z16="Supported like-for-like fit","No legal market, share or universal-role inference",IF(Z16="Supported alternative relationship","Not a like-for-like benchmark without normalization",IF(Z16="Material no-fit with named context","No same-decision rivalry or primary benchmarking",IF(Z16="Material no-fit with no named context","No silent deletion or universal non-competitor claim","No final competitor conclusion")))))</x:f>
      </x:c>
      <x:c r="AH16" s="32" t="str">
        <x:f>IF(A16="","",IF(OR(Z16="Decision scope incomplete or unconfirmed",Z16="Evidence record incomplete",Z16="Contradictory evidence",Z16="Incomplete evidence"),"Reviewer required after the record is resolved",IF(Z16="Supported like-for-like fit","Reviewer approval for consequential use",IF(Z16="Supported alternative relationship","Reviewer confirms subtype and use boundary",IF(Z16="Material no-fit with named context","Reviewer confirms named context",IF(Z16="Material no-fit with no named context","Reviewer approves consequential exclusion","Reviewer required"))))))</x:f>
      </x:c>
      <x:c r="AI16" s="32" t="str">
        <x:f>IF(A16="","",IF(Z16="Decision scope incomplete or unconfirmed","Confirmed decision scope",IF(Z16="Evidence record incomplete","Complete evidence note and source date",IF(Z16="Contradictory evidence","Contradiction resolved or new authoritative evidence",IF(Z16="Incomplete evidence","Unknown evidence resolved",IF(Z16="Supported like-for-like fit","Material scope, offer, fit or evidence change",IF(Z16="Supported alternative relationship","Offer coverage, delivery or feasibility change",IF(Z16="Material no-fit with named context","Candidate becomes substitutable or context changes",IF(Z16="Material no-fit with no named context","New evidence creates fit or context","Technical correction")))))))))</x:f>
      </x:c>
      <x:c r="AJ16" s="32" t="str">
        <x:f>IF(A16="","",IF(OR(M16="",NOT(IFERROR(AND(ISNUMBER(O16),O16&gt;=1,O16&lt;=2958465,MOD(O16,1)=0),FALSE))),IF(M16="","INCOMPLETE — evidence note missing","")&amp;IF(AND(M16="",NOT(IFERROR(AND(ISNUMBER(O16),O16&gt;=1,O16&lt;=2958465,MOD(O16,1)=0),FALSE))),"; ","")&amp;IF(NOT(IFERROR(AND(ISNUMBER(O16),O16&gt;=1,O16&lt;=2958465,MOD(O16,1)=0),FALSE)),"INCOMPLETE — source/observation date missing or invalid",""),M16&amp;" | Reference: "&amp;IF(N16="","Direct observation/reference not separately named",N16)&amp;" | Date: "&amp;TEXT(O16,"yyyy-mm-dd")))</x:f>
      </x:c>
      <x:c r="AK16" s="32" t="str">
        <x:f>IF(A16="","","1.0.1")</x:f>
      </x:c>
      <x:c r="AL16" s="32" t="str">
        <x:f>IF(A16="","",IF(AND(LEN(TRIM(Y16))&gt;2,LEN(TRIM(Z16))&gt;2,LEN(TRIM(AA16))&gt;2,LEN(TRIM(AB16))&gt;2,LEN(TRIM(AC16))&gt;2,LEN(TRIM(AD16))&gt;2,LEN(TRIM(AE16))&gt;2,LEN(TRIM(AF16))&gt;2,LEN(TRIM(AG16))&gt;2,LEN(TRIM(AH16))&gt;2,LEN(TRIM(AI16))&gt;2,LEN(TRIM(AJ16))&gt;2,LEN(TRIM(AK16))&gt;2,AB16&lt;&gt;"— | —",AB16&lt;&gt;"— —",Z16&lt;&gt;"",AK16="1.0.1",OR(LEFT(AJ16,10)="INCOMPLETE",AND(M16&lt;&gt;"",IFERROR(AND(ISNUMBER(O16),O16&gt;=1,O16&lt;=2958465,MOD(O16,1)=0),FALSE)))),"PASS","FAIL"))</x:f>
      </x:c>
      <x:c r="AM16" s="32" t="str"/>
      <x:c r="AN16" s="32" t="str"/>
      <x:c r="AO16" s="32" t="str"/>
      <x:c r="AP16" s="58" t="str"/>
      <x:c r="AQ16" s="32" t="str"/>
      <x:c r="AR16" s="32" t="str">
        <x:f>IF(A16="","",IF(AND(G16="Supported",H16="Supported",J16="Supported",I16="Like-for-like product"),"YES","NO"))</x:f>
      </x:c>
      <x:c r="AS16" s="32" t="str">
        <x:f>IF(A16="","",IF(AND(G16="Supported",H16="Supported",J16="Supported",OR(I16="Partial product",I16="Suite/platform",I16="Service/managed service",I16="Internal build/open source",I16="Manual/status quo")),"YES","NO"))</x:f>
      </x:c>
      <x:c r="AT16" s="32" t="str">
        <x:f>IF(A16="","",IF(AND(X16="YES",K16="Material named context",L16&lt;&gt;""),"YES","NO"))</x:f>
      </x:c>
      <x:c r="AU16" s="32" t="str">
        <x:f>IF(A16="","",IF(AND(X16="YES",K16="None"),"YES","NO"))</x:f>
      </x:c>
    </x:row>
    <x:row r="17">
      <x:c r="A17" s="32" t="str"/>
      <x:c r="B17" s="32" t="str"/>
      <x:c r="C17" s="32" t="str"/>
      <x:c r="D17" s="32" t="str"/>
      <x:c r="E17" s="32" t="str"/>
      <x:c r="F17" s="32" t="str"/>
      <x:c r="G17" s="32" t="str"/>
      <x:c r="H17" s="32" t="str"/>
      <x:c r="I17" s="32" t="str"/>
      <x:c r="J17" s="32" t="str"/>
      <x:c r="K17" s="32" t="str"/>
      <x:c r="L17" s="32" t="str"/>
      <x:c r="M17" s="32" t="str"/>
      <x:c r="N17" s="32" t="str"/>
      <x:c r="O17" s="58" t="str"/>
      <x:c r="P17" s="32" t="str"/>
      <x:c r="Q17" s="32" t="str"/>
      <x:c r="R17" s="32" t="str"/>
      <x:c r="S17" s="32" t="str">
        <x:f>IF(A17="","",IF(AND(D17&lt;&gt;"",E17&lt;&gt;"",IFERROR(INDEX('01_DECISION_SCOPE'!$U$7:$U$26,MATCH(C17,'01_DECISION_SCOPE'!$A$7:$A$26,0)),"FAIL")="PASS"),"PASS","FAIL"))</x:f>
      </x:c>
      <x:c r="T17" s="32" t="str">
        <x:f>IF(A17="","",IF(AND(M17&lt;&gt;"",IFERROR(AND(ISNUMBER(O17),O17&gt;=1,O17&lt;=2958465,MOD(O17,1)=0),FALSE)),"PASS","FAIL"))</x:f>
      </x:c>
      <x:c r="U17" s="32" t="str">
        <x:f>IF(A17="","",IF(AND(OR(G17="Supported",G17="No fit",G17="Unknown",G17="Contradictory"),OR(H17="Supported",H17="No fit",H17="Unknown",H17="Contradictory"),OR(I17="Like-for-like product",I17="Partial product",I17="Suite/platform",I17="Service/managed service",I17="Internal build/open source",I17="Manual/status quo",I17="No material overlap",I17="Unknown",I17="Contradictory"),OR(J17="Supported",J17="No fit",J17="Unknown",J17="Contradictory"),OR(K17="Material named context",K17="None",K17="Unknown",K17="Contradictory")),"NO","YES"))</x:f>
      </x:c>
      <x:c r="V17" s="32" t="str">
        <x:f>IF(A17="","",IF(G17="Contradictory","Account/buying-group; ","")&amp;IF(H17="Contradictory","Problem/outcome; ","")&amp;IF(I17="Contradictory","Offer/workflow; ","")&amp;IF(J17="Contradictory","Feasibility; ","")&amp;IF(K17="Contradictory","Context; ",""))</x:f>
      </x:c>
      <x:c r="W17" s="32" t="str">
        <x:f>IF(A17="","",IF(G17="Unknown","Account/buying-group; ","")&amp;IF(H17="Unknown","Problem/outcome; ","")&amp;IF(I17="Unknown","Offer/workflow; ","")&amp;IF(J17="Unknown","Feasibility; ","")&amp;IF(K17="Unknown","Context; ",""))</x:f>
      </x:c>
      <x:c r="X17" s="32" t="str">
        <x:f>IF(A17="","",IF(OR(G17="No fit",H17="No fit",J17="No fit",I17="No material overlap"),"YES","NO"))</x:f>
      </x:c>
      <x:c r="Y17" s="32" t="str">
        <x:f>IF(A17="","",IF(Z17="Input integrity validation","TECHNICAL VALIDATION ERROR — NO DISPOSITION",IF(Z17="Decision scope incomplete or unconfirmed","REFUSED — DEFINE THE DECISION FIRST",IF(Z17="Evidence record incomplete","REVIEW REQUIRED — INCOMPLETE EVIDENCE RECORD",IF(Z17="Contradictory evidence","REVIEW REQUIRED — CONTRADICTORY EVIDENCE",IF(Z17="Incomplete evidence","REVIEW REQUIRED — INCOMPLETE EVIDENCE",IF(Z17="Supported like-for-like fit","QUALIFIED COMPETITOR",IF(Z17="Supported alternative relationship","QUALIFIED ALTERNATIVE — "&amp;I17,IF(Z17="Material no-fit with named context","CONTEXT ONLY",IF(Z17="Material no-fit with no named context","EXCLUDE","TECHNICAL REVIEW REQUIRED"))))))))))</x:f>
      </x:c>
      <x:c r="Z17" s="32" t="str">
        <x:f>IF(A17="","",IF(S17&lt;&gt;"PASS","Decision scope incomplete or unconfirmed",IF(T17&lt;&gt;"PASS","Evidence record incomplete",IF(U17="YES","Input integrity validation",IF(V17&lt;&gt;"","Contradictory evidence",IF(W17&lt;&gt;"","Incomplete evidence",IF(AR17="YES","Supported like-for-like fit",IF(AS17="YES","Supported alternative relationship",IF(AT17="YES","Material no-fit with named context",IF(AU17="YES","Material no-fit with no named context","Input integrity validation"))))))))))</x:f>
      </x:c>
      <x:c r="AA17" s="32" t="str">
        <x:f>IF(A17="","",IF(Z17="Decision scope incomplete or unconfirmed","UNRESOLVED — decision scope incomplete; see Missing/contradictory evidence.",IFERROR(INDEX('01_DECISION_SCOPE'!$B$7:$B$26,MATCH(C17,'01_DECISION_SCOPE'!$A$7:$A$26,0))&amp;" | Target: "&amp;INDEX('01_DECISION_SCOPE'!$F$7:$F$26,MATCH(C17,'01_DECISION_SCOPE'!$A$7:$A$26,0))&amp;" | Geography: "&amp;IF(INDEX('01_DECISION_SCOPE'!$G$7:$G$26,MATCH(C17,'01_DECISION_SCOPE'!$A$7:$A$26,0))="No","Geography recorded as not material",INDEX('01_DECISION_SCOPE'!$H$7:$H$26,MATCH(C17,'01_DECISION_SCOPE'!$A$7:$A$26,0)))&amp;" | Evidence cut-off: "&amp;TEXT(INDEX('01_DECISION_SCOPE'!$O$7:$O$26,MATCH(C17,'01_DECISION_SCOPE'!$A$7:$A$26,0)),"yyyy-mm-dd"),"UNRESOLVED — decision scope record not found")))</x:f>
      </x:c>
      <x:c r="AB17" s="32" t="str">
        <x:f>IF(A17="","",IF(D17="","UNRESOLVED — candidate organization missing",D17)&amp;" | "&amp;IF(E17="","UNRESOLVED — exact offer missing",E17))</x:f>
      </x:c>
      <x:c r="AC17" s="32" t="str">
        <x:f>IF(A17="","",IF(Z17="Decision scope incomplete or unconfirmed","Decision scope is incomplete or unconfirmed.",IF(Z17="Evidence record incomplete","Evidence note or source date is incomplete.",IF(Z17="Contradictory evidence","Contradictory evidence: "&amp;V17,IF(Z17="Incomplete evidence","Unknown evidence: "&amp;W17,IF(Z17="Supported like-for-like fit","Account, outcome and feasibility are Supported and the offer is like-for-like.",IF(Z17="Supported alternative relationship","Account, outcome and feasibility are Supported with a non-like-for-like relationship.",IF(Z17="Material no-fit with named context","Material no-fit/no overlap with named context: "&amp;L17,IF(Z17="Material no-fit with no named context","Material no-fit/no overlap with no named context.","Controlled state requires technical review.")))))))))</x:f>
      </x:c>
      <x:c r="AD17" s="32" t="str">
        <x:f>IF(A17="","",IF(Z17="Supported alternative relationship",I17,"NOT APPLICABLE — outcome is not Qualified alternative"))</x:f>
      </x:c>
      <x:c r="AE17" s="32" t="str">
        <x:f>IF(A17="","",IF(Z17="Contradictory evidence",V17,IF(Z17="Incomplete evidence",W17,IF(Z17="Evidence record incomplete",IF(M17="","INCOMPLETE — evidence note missing","")&amp;IF(AND(M17="",NOT(IFERROR(AND(ISNUMBER(O17),O17&gt;=1,O17&lt;=2958465,MOD(O17,1)=0),FALSE))),"; ","")&amp;IF(NOT(IFERROR(AND(ISNUMBER(O17),O17&gt;=1,O17&lt;=2958465,MOD(O17,1)=0),FALSE)),"INCOMPLETE — source/observation date missing or invalid",""),IF(Z17="Decision scope incomplete or unconfirmed","Decision scope incomplete: candidate, exact offer and referenced decision scope must be complete","None recorded for this decision")))))</x:f>
      </x:c>
      <x:c r="AF17" s="32" t="str">
        <x:f>IF(A17="","",IF(Z17="Decision scope incomplete or unconfirmed","Scope-definition queue only",IF(Z17="Evidence record incomplete","Evidence-record completion queue",IF(Z17="Contradictory evidence","Contradiction-resolution queue",IF(Z17="Incomplete evidence","Evidence-resolution queue",IF(Z17="Supported like-for-like fit","Primary bounded like-for-like analysis",IF(Z17="Supported alternative relationship","Separate alternative analysis using the exact subtype",IF(Z17="Material no-fit with named context","Named context only: "&amp;L17,IF(Z17="Material no-fit with no named context","Preserved exclusion record","Technical review only")))))))))</x:f>
      </x:c>
      <x:c r="AG17" s="32" t="str">
        <x:f>IF(A17="","",IF(Z17="Supported like-for-like fit","No legal market, share or universal-role inference",IF(Z17="Supported alternative relationship","Not a like-for-like benchmark without normalization",IF(Z17="Material no-fit with named context","No same-decision rivalry or primary benchmarking",IF(Z17="Material no-fit with no named context","No silent deletion or universal non-competitor claim","No final competitor conclusion")))))</x:f>
      </x:c>
      <x:c r="AH17" s="32" t="str">
        <x:f>IF(A17="","",IF(OR(Z17="Decision scope incomplete or unconfirmed",Z17="Evidence record incomplete",Z17="Contradictory evidence",Z17="Incomplete evidence"),"Reviewer required after the record is resolved",IF(Z17="Supported like-for-like fit","Reviewer approval for consequential use",IF(Z17="Supported alternative relationship","Reviewer confirms subtype and use boundary",IF(Z17="Material no-fit with named context","Reviewer confirms named context",IF(Z17="Material no-fit with no named context","Reviewer approves consequential exclusion","Reviewer required"))))))</x:f>
      </x:c>
      <x:c r="AI17" s="32" t="str">
        <x:f>IF(A17="","",IF(Z17="Decision scope incomplete or unconfirmed","Confirmed decision scope",IF(Z17="Evidence record incomplete","Complete evidence note and source date",IF(Z17="Contradictory evidence","Contradiction resolved or new authoritative evidence",IF(Z17="Incomplete evidence","Unknown evidence resolved",IF(Z17="Supported like-for-like fit","Material scope, offer, fit or evidence change",IF(Z17="Supported alternative relationship","Offer coverage, delivery or feasibility change",IF(Z17="Material no-fit with named context","Candidate becomes substitutable or context changes",IF(Z17="Material no-fit with no named context","New evidence creates fit or context","Technical correction")))))))))</x:f>
      </x:c>
      <x:c r="AJ17" s="32" t="str">
        <x:f>IF(A17="","",IF(OR(M17="",NOT(IFERROR(AND(ISNUMBER(O17),O17&gt;=1,O17&lt;=2958465,MOD(O17,1)=0),FALSE))),IF(M17="","INCOMPLETE — evidence note missing","")&amp;IF(AND(M17="",NOT(IFERROR(AND(ISNUMBER(O17),O17&gt;=1,O17&lt;=2958465,MOD(O17,1)=0),FALSE))),"; ","")&amp;IF(NOT(IFERROR(AND(ISNUMBER(O17),O17&gt;=1,O17&lt;=2958465,MOD(O17,1)=0),FALSE)),"INCOMPLETE — source/observation date missing or invalid",""),M17&amp;" | Reference: "&amp;IF(N17="","Direct observation/reference not separately named",N17)&amp;" | Date: "&amp;TEXT(O17,"yyyy-mm-dd")))</x:f>
      </x:c>
      <x:c r="AK17" s="32" t="str">
        <x:f>IF(A17="","","1.0.1")</x:f>
      </x:c>
      <x:c r="AL17" s="32" t="str">
        <x:f>IF(A17="","",IF(AND(LEN(TRIM(Y17))&gt;2,LEN(TRIM(Z17))&gt;2,LEN(TRIM(AA17))&gt;2,LEN(TRIM(AB17))&gt;2,LEN(TRIM(AC17))&gt;2,LEN(TRIM(AD17))&gt;2,LEN(TRIM(AE17))&gt;2,LEN(TRIM(AF17))&gt;2,LEN(TRIM(AG17))&gt;2,LEN(TRIM(AH17))&gt;2,LEN(TRIM(AI17))&gt;2,LEN(TRIM(AJ17))&gt;2,LEN(TRIM(AK17))&gt;2,AB17&lt;&gt;"— | —",AB17&lt;&gt;"— —",Z17&lt;&gt;"",AK17="1.0.1",OR(LEFT(AJ17,10)="INCOMPLETE",AND(M17&lt;&gt;"",IFERROR(AND(ISNUMBER(O17),O17&gt;=1,O17&lt;=2958465,MOD(O17,1)=0),FALSE)))),"PASS","FAIL"))</x:f>
      </x:c>
      <x:c r="AM17" s="32" t="str"/>
      <x:c r="AN17" s="32" t="str"/>
      <x:c r="AO17" s="32" t="str"/>
      <x:c r="AP17" s="58" t="str"/>
      <x:c r="AQ17" s="32" t="str"/>
      <x:c r="AR17" s="32" t="str">
        <x:f>IF(A17="","",IF(AND(G17="Supported",H17="Supported",J17="Supported",I17="Like-for-like product"),"YES","NO"))</x:f>
      </x:c>
      <x:c r="AS17" s="32" t="str">
        <x:f>IF(A17="","",IF(AND(G17="Supported",H17="Supported",J17="Supported",OR(I17="Partial product",I17="Suite/platform",I17="Service/managed service",I17="Internal build/open source",I17="Manual/status quo")),"YES","NO"))</x:f>
      </x:c>
      <x:c r="AT17" s="32" t="str">
        <x:f>IF(A17="","",IF(AND(X17="YES",K17="Material named context",L17&lt;&gt;""),"YES","NO"))</x:f>
      </x:c>
      <x:c r="AU17" s="32" t="str">
        <x:f>IF(A17="","",IF(AND(X17="YES",K17="None"),"YES","NO"))</x:f>
      </x:c>
    </x:row>
    <x:row r="18">
      <x:c r="A18" s="32" t="str"/>
      <x:c r="B18" s="32" t="str"/>
      <x:c r="C18" s="32" t="str"/>
      <x:c r="D18" s="32" t="str"/>
      <x:c r="E18" s="32" t="str"/>
      <x:c r="F18" s="32" t="str"/>
      <x:c r="G18" s="32" t="str"/>
      <x:c r="H18" s="32" t="str"/>
      <x:c r="I18" s="32" t="str"/>
      <x:c r="J18" s="32" t="str"/>
      <x:c r="K18" s="32" t="str"/>
      <x:c r="L18" s="32" t="str"/>
      <x:c r="M18" s="32" t="str"/>
      <x:c r="N18" s="32" t="str"/>
      <x:c r="O18" s="58" t="str"/>
      <x:c r="P18" s="32" t="str"/>
      <x:c r="Q18" s="32" t="str"/>
      <x:c r="R18" s="32" t="str"/>
      <x:c r="S18" s="32" t="str">
        <x:f>IF(A18="","",IF(AND(D18&lt;&gt;"",E18&lt;&gt;"",IFERROR(INDEX('01_DECISION_SCOPE'!$U$7:$U$26,MATCH(C18,'01_DECISION_SCOPE'!$A$7:$A$26,0)),"FAIL")="PASS"),"PASS","FAIL"))</x:f>
      </x:c>
      <x:c r="T18" s="32" t="str">
        <x:f>IF(A18="","",IF(AND(M18&lt;&gt;"",IFERROR(AND(ISNUMBER(O18),O18&gt;=1,O18&lt;=2958465,MOD(O18,1)=0),FALSE)),"PASS","FAIL"))</x:f>
      </x:c>
      <x:c r="U18" s="32" t="str">
        <x:f>IF(A18="","",IF(AND(OR(G18="Supported",G18="No fit",G18="Unknown",G18="Contradictory"),OR(H18="Supported",H18="No fit",H18="Unknown",H18="Contradictory"),OR(I18="Like-for-like product",I18="Partial product",I18="Suite/platform",I18="Service/managed service",I18="Internal build/open source",I18="Manual/status quo",I18="No material overlap",I18="Unknown",I18="Contradictory"),OR(J18="Supported",J18="No fit",J18="Unknown",J18="Contradictory"),OR(K18="Material named context",K18="None",K18="Unknown",K18="Contradictory")),"NO","YES"))</x:f>
      </x:c>
      <x:c r="V18" s="32" t="str">
        <x:f>IF(A18="","",IF(G18="Contradictory","Account/buying-group; ","")&amp;IF(H18="Contradictory","Problem/outcome; ","")&amp;IF(I18="Contradictory","Offer/workflow; ","")&amp;IF(J18="Contradictory","Feasibility; ","")&amp;IF(K18="Contradictory","Context; ",""))</x:f>
      </x:c>
      <x:c r="W18" s="32" t="str">
        <x:f>IF(A18="","",IF(G18="Unknown","Account/buying-group; ","")&amp;IF(H18="Unknown","Problem/outcome; ","")&amp;IF(I18="Unknown","Offer/workflow; ","")&amp;IF(J18="Unknown","Feasibility; ","")&amp;IF(K18="Unknown","Context; ",""))</x:f>
      </x:c>
      <x:c r="X18" s="32" t="str">
        <x:f>IF(A18="","",IF(OR(G18="No fit",H18="No fit",J18="No fit",I18="No material overlap"),"YES","NO"))</x:f>
      </x:c>
      <x:c r="Y18" s="32" t="str">
        <x:f>IF(A18="","",IF(Z18="Input integrity validation","TECHNICAL VALIDATION ERROR — NO DISPOSITION",IF(Z18="Decision scope incomplete or unconfirmed","REFUSED — DEFINE THE DECISION FIRST",IF(Z18="Evidence record incomplete","REVIEW REQUIRED — INCOMPLETE EVIDENCE RECORD",IF(Z18="Contradictory evidence","REVIEW REQUIRED — CONTRADICTORY EVIDENCE",IF(Z18="Incomplete evidence","REVIEW REQUIRED — INCOMPLETE EVIDENCE",IF(Z18="Supported like-for-like fit","QUALIFIED COMPETITOR",IF(Z18="Supported alternative relationship","QUALIFIED ALTERNATIVE — "&amp;I18,IF(Z18="Material no-fit with named context","CONTEXT ONLY",IF(Z18="Material no-fit with no named context","EXCLUDE","TECHNICAL REVIEW REQUIRED"))))))))))</x:f>
      </x:c>
      <x:c r="Z18" s="32" t="str">
        <x:f>IF(A18="","",IF(S18&lt;&gt;"PASS","Decision scope incomplete or unconfirmed",IF(T18&lt;&gt;"PASS","Evidence record incomplete",IF(U18="YES","Input integrity validation",IF(V18&lt;&gt;"","Contradictory evidence",IF(W18&lt;&gt;"","Incomplete evidence",IF(AR18="YES","Supported like-for-like fit",IF(AS18="YES","Supported alternative relationship",IF(AT18="YES","Material no-fit with named context",IF(AU18="YES","Material no-fit with no named context","Input integrity validation"))))))))))</x:f>
      </x:c>
      <x:c r="AA18" s="32" t="str">
        <x:f>IF(A18="","",IF(Z18="Decision scope incomplete or unconfirmed","UNRESOLVED — decision scope incomplete; see Missing/contradictory evidence.",IFERROR(INDEX('01_DECISION_SCOPE'!$B$7:$B$26,MATCH(C18,'01_DECISION_SCOPE'!$A$7:$A$26,0))&amp;" | Target: "&amp;INDEX('01_DECISION_SCOPE'!$F$7:$F$26,MATCH(C18,'01_DECISION_SCOPE'!$A$7:$A$26,0))&amp;" | Geography: "&amp;IF(INDEX('01_DECISION_SCOPE'!$G$7:$G$26,MATCH(C18,'01_DECISION_SCOPE'!$A$7:$A$26,0))="No","Geography recorded as not material",INDEX('01_DECISION_SCOPE'!$H$7:$H$26,MATCH(C18,'01_DECISION_SCOPE'!$A$7:$A$26,0)))&amp;" | Evidence cut-off: "&amp;TEXT(INDEX('01_DECISION_SCOPE'!$O$7:$O$26,MATCH(C18,'01_DECISION_SCOPE'!$A$7:$A$26,0)),"yyyy-mm-dd"),"UNRESOLVED — decision scope record not found")))</x:f>
      </x:c>
      <x:c r="AB18" s="32" t="str">
        <x:f>IF(A18="","",IF(D18="","UNRESOLVED — candidate organization missing",D18)&amp;" | "&amp;IF(E18="","UNRESOLVED — exact offer missing",E18))</x:f>
      </x:c>
      <x:c r="AC18" s="32" t="str">
        <x:f>IF(A18="","",IF(Z18="Decision scope incomplete or unconfirmed","Decision scope is incomplete or unconfirmed.",IF(Z18="Evidence record incomplete","Evidence note or source date is incomplete.",IF(Z18="Contradictory evidence","Contradictory evidence: "&amp;V18,IF(Z18="Incomplete evidence","Unknown evidence: "&amp;W18,IF(Z18="Supported like-for-like fit","Account, outcome and feasibility are Supported and the offer is like-for-like.",IF(Z18="Supported alternative relationship","Account, outcome and feasibility are Supported with a non-like-for-like relationship.",IF(Z18="Material no-fit with named context","Material no-fit/no overlap with named context: "&amp;L18,IF(Z18="Material no-fit with no named context","Material no-fit/no overlap with no named context.","Controlled state requires technical review.")))))))))</x:f>
      </x:c>
      <x:c r="AD18" s="32" t="str">
        <x:f>IF(A18="","",IF(Z18="Supported alternative relationship",I18,"NOT APPLICABLE — outcome is not Qualified alternative"))</x:f>
      </x:c>
      <x:c r="AE18" s="32" t="str">
        <x:f>IF(A18="","",IF(Z18="Contradictory evidence",V18,IF(Z18="Incomplete evidence",W18,IF(Z18="Evidence record incomplete",IF(M18="","INCOMPLETE — evidence note missing","")&amp;IF(AND(M18="",NOT(IFERROR(AND(ISNUMBER(O18),O18&gt;=1,O18&lt;=2958465,MOD(O18,1)=0),FALSE))),"; ","")&amp;IF(NOT(IFERROR(AND(ISNUMBER(O18),O18&gt;=1,O18&lt;=2958465,MOD(O18,1)=0),FALSE)),"INCOMPLETE — source/observation date missing or invalid",""),IF(Z18="Decision scope incomplete or unconfirmed","Decision scope incomplete: candidate, exact offer and referenced decision scope must be complete","None recorded for this decision")))))</x:f>
      </x:c>
      <x:c r="AF18" s="32" t="str">
        <x:f>IF(A18="","",IF(Z18="Decision scope incomplete or unconfirmed","Scope-definition queue only",IF(Z18="Evidence record incomplete","Evidence-record completion queue",IF(Z18="Contradictory evidence","Contradiction-resolution queue",IF(Z18="Incomplete evidence","Evidence-resolution queue",IF(Z18="Supported like-for-like fit","Primary bounded like-for-like analysis",IF(Z18="Supported alternative relationship","Separate alternative analysis using the exact subtype",IF(Z18="Material no-fit with named context","Named context only: "&amp;L18,IF(Z18="Material no-fit with no named context","Preserved exclusion record","Technical review only")))))))))</x:f>
      </x:c>
      <x:c r="AG18" s="32" t="str">
        <x:f>IF(A18="","",IF(Z18="Supported like-for-like fit","No legal market, share or universal-role inference",IF(Z18="Supported alternative relationship","Not a like-for-like benchmark without normalization",IF(Z18="Material no-fit with named context","No same-decision rivalry or primary benchmarking",IF(Z18="Material no-fit with no named context","No silent deletion or universal non-competitor claim","No final competitor conclusion")))))</x:f>
      </x:c>
      <x:c r="AH18" s="32" t="str">
        <x:f>IF(A18="","",IF(OR(Z18="Decision scope incomplete or unconfirmed",Z18="Evidence record incomplete",Z18="Contradictory evidence",Z18="Incomplete evidence"),"Reviewer required after the record is resolved",IF(Z18="Supported like-for-like fit","Reviewer approval for consequential use",IF(Z18="Supported alternative relationship","Reviewer confirms subtype and use boundary",IF(Z18="Material no-fit with named context","Reviewer confirms named context",IF(Z18="Material no-fit with no named context","Reviewer approves consequential exclusion","Reviewer required"))))))</x:f>
      </x:c>
      <x:c r="AI18" s="32" t="str">
        <x:f>IF(A18="","",IF(Z18="Decision scope incomplete or unconfirmed","Confirmed decision scope",IF(Z18="Evidence record incomplete","Complete evidence note and source date",IF(Z18="Contradictory evidence","Contradiction resolved or new authoritative evidence",IF(Z18="Incomplete evidence","Unknown evidence resolved",IF(Z18="Supported like-for-like fit","Material scope, offer, fit or evidence change",IF(Z18="Supported alternative relationship","Offer coverage, delivery or feasibility change",IF(Z18="Material no-fit with named context","Candidate becomes substitutable or context changes",IF(Z18="Material no-fit with no named context","New evidence creates fit or context","Technical correction")))))))))</x:f>
      </x:c>
      <x:c r="AJ18" s="32" t="str">
        <x:f>IF(A18="","",IF(OR(M18="",NOT(IFERROR(AND(ISNUMBER(O18),O18&gt;=1,O18&lt;=2958465,MOD(O18,1)=0),FALSE))),IF(M18="","INCOMPLETE — evidence note missing","")&amp;IF(AND(M18="",NOT(IFERROR(AND(ISNUMBER(O18),O18&gt;=1,O18&lt;=2958465,MOD(O18,1)=0),FALSE))),"; ","")&amp;IF(NOT(IFERROR(AND(ISNUMBER(O18),O18&gt;=1,O18&lt;=2958465,MOD(O18,1)=0),FALSE)),"INCOMPLETE — source/observation date missing or invalid",""),M18&amp;" | Reference: "&amp;IF(N18="","Direct observation/reference not separately named",N18)&amp;" | Date: "&amp;TEXT(O18,"yyyy-mm-dd")))</x:f>
      </x:c>
      <x:c r="AK18" s="32" t="str">
        <x:f>IF(A18="","","1.0.1")</x:f>
      </x:c>
      <x:c r="AL18" s="32" t="str">
        <x:f>IF(A18="","",IF(AND(LEN(TRIM(Y18))&gt;2,LEN(TRIM(Z18))&gt;2,LEN(TRIM(AA18))&gt;2,LEN(TRIM(AB18))&gt;2,LEN(TRIM(AC18))&gt;2,LEN(TRIM(AD18))&gt;2,LEN(TRIM(AE18))&gt;2,LEN(TRIM(AF18))&gt;2,LEN(TRIM(AG18))&gt;2,LEN(TRIM(AH18))&gt;2,LEN(TRIM(AI18))&gt;2,LEN(TRIM(AJ18))&gt;2,LEN(TRIM(AK18))&gt;2,AB18&lt;&gt;"— | —",AB18&lt;&gt;"— —",Z18&lt;&gt;"",AK18="1.0.1",OR(LEFT(AJ18,10)="INCOMPLETE",AND(M18&lt;&gt;"",IFERROR(AND(ISNUMBER(O18),O18&gt;=1,O18&lt;=2958465,MOD(O18,1)=0),FALSE)))),"PASS","FAIL"))</x:f>
      </x:c>
      <x:c r="AM18" s="32" t="str"/>
      <x:c r="AN18" s="32" t="str"/>
      <x:c r="AO18" s="32" t="str"/>
      <x:c r="AP18" s="58" t="str"/>
      <x:c r="AQ18" s="32" t="str"/>
      <x:c r="AR18" s="32" t="str">
        <x:f>IF(A18="","",IF(AND(G18="Supported",H18="Supported",J18="Supported",I18="Like-for-like product"),"YES","NO"))</x:f>
      </x:c>
      <x:c r="AS18" s="32" t="str">
        <x:f>IF(A18="","",IF(AND(G18="Supported",H18="Supported",J18="Supported",OR(I18="Partial product",I18="Suite/platform",I18="Service/managed service",I18="Internal build/open source",I18="Manual/status quo")),"YES","NO"))</x:f>
      </x:c>
      <x:c r="AT18" s="32" t="str">
        <x:f>IF(A18="","",IF(AND(X18="YES",K18="Material named context",L18&lt;&gt;""),"YES","NO"))</x:f>
      </x:c>
      <x:c r="AU18" s="32" t="str">
        <x:f>IF(A18="","",IF(AND(X18="YES",K18="None"),"YES","NO"))</x:f>
      </x:c>
    </x:row>
    <x:row r="19">
      <x:c r="A19" s="32" t="str"/>
      <x:c r="B19" s="32" t="str"/>
      <x:c r="C19" s="32" t="str"/>
      <x:c r="D19" s="32" t="str"/>
      <x:c r="E19" s="32" t="str"/>
      <x:c r="F19" s="32" t="str"/>
      <x:c r="G19" s="32" t="str"/>
      <x:c r="H19" s="32" t="str"/>
      <x:c r="I19" s="32" t="str"/>
      <x:c r="J19" s="32" t="str"/>
      <x:c r="K19" s="32" t="str"/>
      <x:c r="L19" s="32" t="str"/>
      <x:c r="M19" s="32" t="str"/>
      <x:c r="N19" s="32" t="str"/>
      <x:c r="O19" s="58" t="str"/>
      <x:c r="P19" s="32" t="str"/>
      <x:c r="Q19" s="32" t="str"/>
      <x:c r="R19" s="32" t="str"/>
      <x:c r="S19" s="32" t="str">
        <x:f>IF(A19="","",IF(AND(D19&lt;&gt;"",E19&lt;&gt;"",IFERROR(INDEX('01_DECISION_SCOPE'!$U$7:$U$26,MATCH(C19,'01_DECISION_SCOPE'!$A$7:$A$26,0)),"FAIL")="PASS"),"PASS","FAIL"))</x:f>
      </x:c>
      <x:c r="T19" s="32" t="str">
        <x:f>IF(A19="","",IF(AND(M19&lt;&gt;"",IFERROR(AND(ISNUMBER(O19),O19&gt;=1,O19&lt;=2958465,MOD(O19,1)=0),FALSE)),"PASS","FAIL"))</x:f>
      </x:c>
      <x:c r="U19" s="32" t="str">
        <x:f>IF(A19="","",IF(AND(OR(G19="Supported",G19="No fit",G19="Unknown",G19="Contradictory"),OR(H19="Supported",H19="No fit",H19="Unknown",H19="Contradictory"),OR(I19="Like-for-like product",I19="Partial product",I19="Suite/platform",I19="Service/managed service",I19="Internal build/open source",I19="Manual/status quo",I19="No material overlap",I19="Unknown",I19="Contradictory"),OR(J19="Supported",J19="No fit",J19="Unknown",J19="Contradictory"),OR(K19="Material named context",K19="None",K19="Unknown",K19="Contradictory")),"NO","YES"))</x:f>
      </x:c>
      <x:c r="V19" s="32" t="str">
        <x:f>IF(A19="","",IF(G19="Contradictory","Account/buying-group; ","")&amp;IF(H19="Contradictory","Problem/outcome; ","")&amp;IF(I19="Contradictory","Offer/workflow; ","")&amp;IF(J19="Contradictory","Feasibility; ","")&amp;IF(K19="Contradictory","Context; ",""))</x:f>
      </x:c>
      <x:c r="W19" s="32" t="str">
        <x:f>IF(A19="","",IF(G19="Unknown","Account/buying-group; ","")&amp;IF(H19="Unknown","Problem/outcome; ","")&amp;IF(I19="Unknown","Offer/workflow; ","")&amp;IF(J19="Unknown","Feasibility; ","")&amp;IF(K19="Unknown","Context; ",""))</x:f>
      </x:c>
      <x:c r="X19" s="32" t="str">
        <x:f>IF(A19="","",IF(OR(G19="No fit",H19="No fit",J19="No fit",I19="No material overlap"),"YES","NO"))</x:f>
      </x:c>
      <x:c r="Y19" s="32" t="str">
        <x:f>IF(A19="","",IF(Z19="Input integrity validation","TECHNICAL VALIDATION ERROR — NO DISPOSITION",IF(Z19="Decision scope incomplete or unconfirmed","REFUSED — DEFINE THE DECISION FIRST",IF(Z19="Evidence record incomplete","REVIEW REQUIRED — INCOMPLETE EVIDENCE RECORD",IF(Z19="Contradictory evidence","REVIEW REQUIRED — CONTRADICTORY EVIDENCE",IF(Z19="Incomplete evidence","REVIEW REQUIRED — INCOMPLETE EVIDENCE",IF(Z19="Supported like-for-like fit","QUALIFIED COMPETITOR",IF(Z19="Supported alternative relationship","QUALIFIED ALTERNATIVE — "&amp;I19,IF(Z19="Material no-fit with named context","CONTEXT ONLY",IF(Z19="Material no-fit with no named context","EXCLUDE","TECHNICAL REVIEW REQUIRED"))))))))))</x:f>
      </x:c>
      <x:c r="Z19" s="32" t="str">
        <x:f>IF(A19="","",IF(S19&lt;&gt;"PASS","Decision scope incomplete or unconfirmed",IF(T19&lt;&gt;"PASS","Evidence record incomplete",IF(U19="YES","Input integrity validation",IF(V19&lt;&gt;"","Contradictory evidence",IF(W19&lt;&gt;"","Incomplete evidence",IF(AR19="YES","Supported like-for-like fit",IF(AS19="YES","Supported alternative relationship",IF(AT19="YES","Material no-fit with named context",IF(AU19="YES","Material no-fit with no named context","Input integrity validation"))))))))))</x:f>
      </x:c>
      <x:c r="AA19" s="32" t="str">
        <x:f>IF(A19="","",IF(Z19="Decision scope incomplete or unconfirmed","UNRESOLVED — decision scope incomplete; see Missing/contradictory evidence.",IFERROR(INDEX('01_DECISION_SCOPE'!$B$7:$B$26,MATCH(C19,'01_DECISION_SCOPE'!$A$7:$A$26,0))&amp;" | Target: "&amp;INDEX('01_DECISION_SCOPE'!$F$7:$F$26,MATCH(C19,'01_DECISION_SCOPE'!$A$7:$A$26,0))&amp;" | Geography: "&amp;IF(INDEX('01_DECISION_SCOPE'!$G$7:$G$26,MATCH(C19,'01_DECISION_SCOPE'!$A$7:$A$26,0))="No","Geography recorded as not material",INDEX('01_DECISION_SCOPE'!$H$7:$H$26,MATCH(C19,'01_DECISION_SCOPE'!$A$7:$A$26,0)))&amp;" | Evidence cut-off: "&amp;TEXT(INDEX('01_DECISION_SCOPE'!$O$7:$O$26,MATCH(C19,'01_DECISION_SCOPE'!$A$7:$A$26,0)),"yyyy-mm-dd"),"UNRESOLVED — decision scope record not found")))</x:f>
      </x:c>
      <x:c r="AB19" s="32" t="str">
        <x:f>IF(A19="","",IF(D19="","UNRESOLVED — candidate organization missing",D19)&amp;" | "&amp;IF(E19="","UNRESOLVED — exact offer missing",E19))</x:f>
      </x:c>
      <x:c r="AC19" s="32" t="str">
        <x:f>IF(A19="","",IF(Z19="Decision scope incomplete or unconfirmed","Decision scope is incomplete or unconfirmed.",IF(Z19="Evidence record incomplete","Evidence note or source date is incomplete.",IF(Z19="Contradictory evidence","Contradictory evidence: "&amp;V19,IF(Z19="Incomplete evidence","Unknown evidence: "&amp;W19,IF(Z19="Supported like-for-like fit","Account, outcome and feasibility are Supported and the offer is like-for-like.",IF(Z19="Supported alternative relationship","Account, outcome and feasibility are Supported with a non-like-for-like relationship.",IF(Z19="Material no-fit with named context","Material no-fit/no overlap with named context: "&amp;L19,IF(Z19="Material no-fit with no named context","Material no-fit/no overlap with no named context.","Controlled state requires technical review.")))))))))</x:f>
      </x:c>
      <x:c r="AD19" s="32" t="str">
        <x:f>IF(A19="","",IF(Z19="Supported alternative relationship",I19,"NOT APPLICABLE — outcome is not Qualified alternative"))</x:f>
      </x:c>
      <x:c r="AE19" s="32" t="str">
        <x:f>IF(A19="","",IF(Z19="Contradictory evidence",V19,IF(Z19="Incomplete evidence",W19,IF(Z19="Evidence record incomplete",IF(M19="","INCOMPLETE — evidence note missing","")&amp;IF(AND(M19="",NOT(IFERROR(AND(ISNUMBER(O19),O19&gt;=1,O19&lt;=2958465,MOD(O19,1)=0),FALSE))),"; ","")&amp;IF(NOT(IFERROR(AND(ISNUMBER(O19),O19&gt;=1,O19&lt;=2958465,MOD(O19,1)=0),FALSE)),"INCOMPLETE — source/observation date missing or invalid",""),IF(Z19="Decision scope incomplete or unconfirmed","Decision scope incomplete: candidate, exact offer and referenced decision scope must be complete","None recorded for this decision")))))</x:f>
      </x:c>
      <x:c r="AF19" s="32" t="str">
        <x:f>IF(A19="","",IF(Z19="Decision scope incomplete or unconfirmed","Scope-definition queue only",IF(Z19="Evidence record incomplete","Evidence-record completion queue",IF(Z19="Contradictory evidence","Contradiction-resolution queue",IF(Z19="Incomplete evidence","Evidence-resolution queue",IF(Z19="Supported like-for-like fit","Primary bounded like-for-like analysis",IF(Z19="Supported alternative relationship","Separate alternative analysis using the exact subtype",IF(Z19="Material no-fit with named context","Named context only: "&amp;L19,IF(Z19="Material no-fit with no named context","Preserved exclusion record","Technical review only")))))))))</x:f>
      </x:c>
      <x:c r="AG19" s="32" t="str">
        <x:f>IF(A19="","",IF(Z19="Supported like-for-like fit","No legal market, share or universal-role inference",IF(Z19="Supported alternative relationship","Not a like-for-like benchmark without normalization",IF(Z19="Material no-fit with named context","No same-decision rivalry or primary benchmarking",IF(Z19="Material no-fit with no named context","No silent deletion or universal non-competitor claim","No final competitor conclusion")))))</x:f>
      </x:c>
      <x:c r="AH19" s="32" t="str">
        <x:f>IF(A19="","",IF(OR(Z19="Decision scope incomplete or unconfirmed",Z19="Evidence record incomplete",Z19="Contradictory evidence",Z19="Incomplete evidence"),"Reviewer required after the record is resolved",IF(Z19="Supported like-for-like fit","Reviewer approval for consequential use",IF(Z19="Supported alternative relationship","Reviewer confirms subtype and use boundary",IF(Z19="Material no-fit with named context","Reviewer confirms named context",IF(Z19="Material no-fit with no named context","Reviewer approves consequential exclusion","Reviewer required"))))))</x:f>
      </x:c>
      <x:c r="AI19" s="32" t="str">
        <x:f>IF(A19="","",IF(Z19="Decision scope incomplete or unconfirmed","Confirmed decision scope",IF(Z19="Evidence record incomplete","Complete evidence note and source date",IF(Z19="Contradictory evidence","Contradiction resolved or new authoritative evidence",IF(Z19="Incomplete evidence","Unknown evidence resolved",IF(Z19="Supported like-for-like fit","Material scope, offer, fit or evidence change",IF(Z19="Supported alternative relationship","Offer coverage, delivery or feasibility change",IF(Z19="Material no-fit with named context","Candidate becomes substitutable or context changes",IF(Z19="Material no-fit with no named context","New evidence creates fit or context","Technical correction")))))))))</x:f>
      </x:c>
      <x:c r="AJ19" s="32" t="str">
        <x:f>IF(A19="","",IF(OR(M19="",NOT(IFERROR(AND(ISNUMBER(O19),O19&gt;=1,O19&lt;=2958465,MOD(O19,1)=0),FALSE))),IF(M19="","INCOMPLETE — evidence note missing","")&amp;IF(AND(M19="",NOT(IFERROR(AND(ISNUMBER(O19),O19&gt;=1,O19&lt;=2958465,MOD(O19,1)=0),FALSE))),"; ","")&amp;IF(NOT(IFERROR(AND(ISNUMBER(O19),O19&gt;=1,O19&lt;=2958465,MOD(O19,1)=0),FALSE)),"INCOMPLETE — source/observation date missing or invalid",""),M19&amp;" | Reference: "&amp;IF(N19="","Direct observation/reference not separately named",N19)&amp;" | Date: "&amp;TEXT(O19,"yyyy-mm-dd")))</x:f>
      </x:c>
      <x:c r="AK19" s="32" t="str">
        <x:f>IF(A19="","","1.0.1")</x:f>
      </x:c>
      <x:c r="AL19" s="32" t="str">
        <x:f>IF(A19="","",IF(AND(LEN(TRIM(Y19))&gt;2,LEN(TRIM(Z19))&gt;2,LEN(TRIM(AA19))&gt;2,LEN(TRIM(AB19))&gt;2,LEN(TRIM(AC19))&gt;2,LEN(TRIM(AD19))&gt;2,LEN(TRIM(AE19))&gt;2,LEN(TRIM(AF19))&gt;2,LEN(TRIM(AG19))&gt;2,LEN(TRIM(AH19))&gt;2,LEN(TRIM(AI19))&gt;2,LEN(TRIM(AJ19))&gt;2,LEN(TRIM(AK19))&gt;2,AB19&lt;&gt;"— | —",AB19&lt;&gt;"— —",Z19&lt;&gt;"",AK19="1.0.1",OR(LEFT(AJ19,10)="INCOMPLETE",AND(M19&lt;&gt;"",IFERROR(AND(ISNUMBER(O19),O19&gt;=1,O19&lt;=2958465,MOD(O19,1)=0),FALSE)))),"PASS","FAIL"))</x:f>
      </x:c>
      <x:c r="AM19" s="32" t="str"/>
      <x:c r="AN19" s="32" t="str"/>
      <x:c r="AO19" s="32" t="str"/>
      <x:c r="AP19" s="58" t="str"/>
      <x:c r="AQ19" s="32" t="str"/>
      <x:c r="AR19" s="32" t="str">
        <x:f>IF(A19="","",IF(AND(G19="Supported",H19="Supported",J19="Supported",I19="Like-for-like product"),"YES","NO"))</x:f>
      </x:c>
      <x:c r="AS19" s="32" t="str">
        <x:f>IF(A19="","",IF(AND(G19="Supported",H19="Supported",J19="Supported",OR(I19="Partial product",I19="Suite/platform",I19="Service/managed service",I19="Internal build/open source",I19="Manual/status quo")),"YES","NO"))</x:f>
      </x:c>
      <x:c r="AT19" s="32" t="str">
        <x:f>IF(A19="","",IF(AND(X19="YES",K19="Material named context",L19&lt;&gt;""),"YES","NO"))</x:f>
      </x:c>
      <x:c r="AU19" s="32" t="str">
        <x:f>IF(A19="","",IF(AND(X19="YES",K19="None"),"YES","NO"))</x:f>
      </x:c>
    </x:row>
    <x:row r="20">
      <x:c r="A20" s="32" t="str"/>
      <x:c r="B20" s="32" t="str"/>
      <x:c r="C20" s="32" t="str"/>
      <x:c r="D20" s="32" t="str"/>
      <x:c r="E20" s="32" t="str"/>
      <x:c r="F20" s="32" t="str"/>
      <x:c r="G20" s="32" t="str"/>
      <x:c r="H20" s="32" t="str"/>
      <x:c r="I20" s="32" t="str"/>
      <x:c r="J20" s="32" t="str"/>
      <x:c r="K20" s="32" t="str"/>
      <x:c r="L20" s="32" t="str"/>
      <x:c r="M20" s="32" t="str"/>
      <x:c r="N20" s="32" t="str"/>
      <x:c r="O20" s="58" t="str"/>
      <x:c r="P20" s="32" t="str"/>
      <x:c r="Q20" s="32" t="str"/>
      <x:c r="R20" s="32" t="str"/>
      <x:c r="S20" s="32" t="str">
        <x:f>IF(A20="","",IF(AND(D20&lt;&gt;"",E20&lt;&gt;"",IFERROR(INDEX('01_DECISION_SCOPE'!$U$7:$U$26,MATCH(C20,'01_DECISION_SCOPE'!$A$7:$A$26,0)),"FAIL")="PASS"),"PASS","FAIL"))</x:f>
      </x:c>
      <x:c r="T20" s="32" t="str">
        <x:f>IF(A20="","",IF(AND(M20&lt;&gt;"",IFERROR(AND(ISNUMBER(O20),O20&gt;=1,O20&lt;=2958465,MOD(O20,1)=0),FALSE)),"PASS","FAIL"))</x:f>
      </x:c>
      <x:c r="U20" s="32" t="str">
        <x:f>IF(A20="","",IF(AND(OR(G20="Supported",G20="No fit",G20="Unknown",G20="Contradictory"),OR(H20="Supported",H20="No fit",H20="Unknown",H20="Contradictory"),OR(I20="Like-for-like product",I20="Partial product",I20="Suite/platform",I20="Service/managed service",I20="Internal build/open source",I20="Manual/status quo",I20="No material overlap",I20="Unknown",I20="Contradictory"),OR(J20="Supported",J20="No fit",J20="Unknown",J20="Contradictory"),OR(K20="Material named context",K20="None",K20="Unknown",K20="Contradictory")),"NO","YES"))</x:f>
      </x:c>
      <x:c r="V20" s="32" t="str">
        <x:f>IF(A20="","",IF(G20="Contradictory","Account/buying-group; ","")&amp;IF(H20="Contradictory","Problem/outcome; ","")&amp;IF(I20="Contradictory","Offer/workflow; ","")&amp;IF(J20="Contradictory","Feasibility; ","")&amp;IF(K20="Contradictory","Context; ",""))</x:f>
      </x:c>
      <x:c r="W20" s="32" t="str">
        <x:f>IF(A20="","",IF(G20="Unknown","Account/buying-group; ","")&amp;IF(H20="Unknown","Problem/outcome; ","")&amp;IF(I20="Unknown","Offer/workflow; ","")&amp;IF(J20="Unknown","Feasibility; ","")&amp;IF(K20="Unknown","Context; ",""))</x:f>
      </x:c>
      <x:c r="X20" s="32" t="str">
        <x:f>IF(A20="","",IF(OR(G20="No fit",H20="No fit",J20="No fit",I20="No material overlap"),"YES","NO"))</x:f>
      </x:c>
      <x:c r="Y20" s="32" t="str">
        <x:f>IF(A20="","",IF(Z20="Input integrity validation","TECHNICAL VALIDATION ERROR — NO DISPOSITION",IF(Z20="Decision scope incomplete or unconfirmed","REFUSED — DEFINE THE DECISION FIRST",IF(Z20="Evidence record incomplete","REVIEW REQUIRED — INCOMPLETE EVIDENCE RECORD",IF(Z20="Contradictory evidence","REVIEW REQUIRED — CONTRADICTORY EVIDENCE",IF(Z20="Incomplete evidence","REVIEW REQUIRED — INCOMPLETE EVIDENCE",IF(Z20="Supported like-for-like fit","QUALIFIED COMPETITOR",IF(Z20="Supported alternative relationship","QUALIFIED ALTERNATIVE — "&amp;I20,IF(Z20="Material no-fit with named context","CONTEXT ONLY",IF(Z20="Material no-fit with no named context","EXCLUDE","TECHNICAL REVIEW REQUIRED"))))))))))</x:f>
      </x:c>
      <x:c r="Z20" s="32" t="str">
        <x:f>IF(A20="","",IF(S20&lt;&gt;"PASS","Decision scope incomplete or unconfirmed",IF(T20&lt;&gt;"PASS","Evidence record incomplete",IF(U20="YES","Input integrity validation",IF(V20&lt;&gt;"","Contradictory evidence",IF(W20&lt;&gt;"","Incomplete evidence",IF(AR20="YES","Supported like-for-like fit",IF(AS20="YES","Supported alternative relationship",IF(AT20="YES","Material no-fit with named context",IF(AU20="YES","Material no-fit with no named context","Input integrity validation"))))))))))</x:f>
      </x:c>
      <x:c r="AA20" s="32" t="str">
        <x:f>IF(A20="","",IF(Z20="Decision scope incomplete or unconfirmed","UNRESOLVED — decision scope incomplete; see Missing/contradictory evidence.",IFERROR(INDEX('01_DECISION_SCOPE'!$B$7:$B$26,MATCH(C20,'01_DECISION_SCOPE'!$A$7:$A$26,0))&amp;" | Target: "&amp;INDEX('01_DECISION_SCOPE'!$F$7:$F$26,MATCH(C20,'01_DECISION_SCOPE'!$A$7:$A$26,0))&amp;" | Geography: "&amp;IF(INDEX('01_DECISION_SCOPE'!$G$7:$G$26,MATCH(C20,'01_DECISION_SCOPE'!$A$7:$A$26,0))="No","Geography recorded as not material",INDEX('01_DECISION_SCOPE'!$H$7:$H$26,MATCH(C20,'01_DECISION_SCOPE'!$A$7:$A$26,0)))&amp;" | Evidence cut-off: "&amp;TEXT(INDEX('01_DECISION_SCOPE'!$O$7:$O$26,MATCH(C20,'01_DECISION_SCOPE'!$A$7:$A$26,0)),"yyyy-mm-dd"),"UNRESOLVED — decision scope record not found")))</x:f>
      </x:c>
      <x:c r="AB20" s="32" t="str">
        <x:f>IF(A20="","",IF(D20="","UNRESOLVED — candidate organization missing",D20)&amp;" | "&amp;IF(E20="","UNRESOLVED — exact offer missing",E20))</x:f>
      </x:c>
      <x:c r="AC20" s="32" t="str">
        <x:f>IF(A20="","",IF(Z20="Decision scope incomplete or unconfirmed","Decision scope is incomplete or unconfirmed.",IF(Z20="Evidence record incomplete","Evidence note or source date is incomplete.",IF(Z20="Contradictory evidence","Contradictory evidence: "&amp;V20,IF(Z20="Incomplete evidence","Unknown evidence: "&amp;W20,IF(Z20="Supported like-for-like fit","Account, outcome and feasibility are Supported and the offer is like-for-like.",IF(Z20="Supported alternative relationship","Account, outcome and feasibility are Supported with a non-like-for-like relationship.",IF(Z20="Material no-fit with named context","Material no-fit/no overlap with named context: "&amp;L20,IF(Z20="Material no-fit with no named context","Material no-fit/no overlap with no named context.","Controlled state requires technical review.")))))))))</x:f>
      </x:c>
      <x:c r="AD20" s="32" t="str">
        <x:f>IF(A20="","",IF(Z20="Supported alternative relationship",I20,"NOT APPLICABLE — outcome is not Qualified alternative"))</x:f>
      </x:c>
      <x:c r="AE20" s="32" t="str">
        <x:f>IF(A20="","",IF(Z20="Contradictory evidence",V20,IF(Z20="Incomplete evidence",W20,IF(Z20="Evidence record incomplete",IF(M20="","INCOMPLETE — evidence note missing","")&amp;IF(AND(M20="",NOT(IFERROR(AND(ISNUMBER(O20),O20&gt;=1,O20&lt;=2958465,MOD(O20,1)=0),FALSE))),"; ","")&amp;IF(NOT(IFERROR(AND(ISNUMBER(O20),O20&gt;=1,O20&lt;=2958465,MOD(O20,1)=0),FALSE)),"INCOMPLETE — source/observation date missing or invalid",""),IF(Z20="Decision scope incomplete or unconfirmed","Decision scope incomplete: candidate, exact offer and referenced decision scope must be complete","None recorded for this decision")))))</x:f>
      </x:c>
      <x:c r="AF20" s="32" t="str">
        <x:f>IF(A20="","",IF(Z20="Decision scope incomplete or unconfirmed","Scope-definition queue only",IF(Z20="Evidence record incomplete","Evidence-record completion queue",IF(Z20="Contradictory evidence","Contradiction-resolution queue",IF(Z20="Incomplete evidence","Evidence-resolution queue",IF(Z20="Supported like-for-like fit","Primary bounded like-for-like analysis",IF(Z20="Supported alternative relationship","Separate alternative analysis using the exact subtype",IF(Z20="Material no-fit with named context","Named context only: "&amp;L20,IF(Z20="Material no-fit with no named context","Preserved exclusion record","Technical review only")))))))))</x:f>
      </x:c>
      <x:c r="AG20" s="32" t="str">
        <x:f>IF(A20="","",IF(Z20="Supported like-for-like fit","No legal market, share or universal-role inference",IF(Z20="Supported alternative relationship","Not a like-for-like benchmark without normalization",IF(Z20="Material no-fit with named context","No same-decision rivalry or primary benchmarking",IF(Z20="Material no-fit with no named context","No silent deletion or universal non-competitor claim","No final competitor conclusion")))))</x:f>
      </x:c>
      <x:c r="AH20" s="32" t="str">
        <x:f>IF(A20="","",IF(OR(Z20="Decision scope incomplete or unconfirmed",Z20="Evidence record incomplete",Z20="Contradictory evidence",Z20="Incomplete evidence"),"Reviewer required after the record is resolved",IF(Z20="Supported like-for-like fit","Reviewer approval for consequential use",IF(Z20="Supported alternative relationship","Reviewer confirms subtype and use boundary",IF(Z20="Material no-fit with named context","Reviewer confirms named context",IF(Z20="Material no-fit with no named context","Reviewer approves consequential exclusion","Reviewer required"))))))</x:f>
      </x:c>
      <x:c r="AI20" s="32" t="str">
        <x:f>IF(A20="","",IF(Z20="Decision scope incomplete or unconfirmed","Confirmed decision scope",IF(Z20="Evidence record incomplete","Complete evidence note and source date",IF(Z20="Contradictory evidence","Contradiction resolved or new authoritative evidence",IF(Z20="Incomplete evidence","Unknown evidence resolved",IF(Z20="Supported like-for-like fit","Material scope, offer, fit or evidence change",IF(Z20="Supported alternative relationship","Offer coverage, delivery or feasibility change",IF(Z20="Material no-fit with named context","Candidate becomes substitutable or context changes",IF(Z20="Material no-fit with no named context","New evidence creates fit or context","Technical correction")))))))))</x:f>
      </x:c>
      <x:c r="AJ20" s="32" t="str">
        <x:f>IF(A20="","",IF(OR(M20="",NOT(IFERROR(AND(ISNUMBER(O20),O20&gt;=1,O20&lt;=2958465,MOD(O20,1)=0),FALSE))),IF(M20="","INCOMPLETE — evidence note missing","")&amp;IF(AND(M20="",NOT(IFERROR(AND(ISNUMBER(O20),O20&gt;=1,O20&lt;=2958465,MOD(O20,1)=0),FALSE))),"; ","")&amp;IF(NOT(IFERROR(AND(ISNUMBER(O20),O20&gt;=1,O20&lt;=2958465,MOD(O20,1)=0),FALSE)),"INCOMPLETE — source/observation date missing or invalid",""),M20&amp;" | Reference: "&amp;IF(N20="","Direct observation/reference not separately named",N20)&amp;" | Date: "&amp;TEXT(O20,"yyyy-mm-dd")))</x:f>
      </x:c>
      <x:c r="AK20" s="32" t="str">
        <x:f>IF(A20="","","1.0.1")</x:f>
      </x:c>
      <x:c r="AL20" s="32" t="str">
        <x:f>IF(A20="","",IF(AND(LEN(TRIM(Y20))&gt;2,LEN(TRIM(Z20))&gt;2,LEN(TRIM(AA20))&gt;2,LEN(TRIM(AB20))&gt;2,LEN(TRIM(AC20))&gt;2,LEN(TRIM(AD20))&gt;2,LEN(TRIM(AE20))&gt;2,LEN(TRIM(AF20))&gt;2,LEN(TRIM(AG20))&gt;2,LEN(TRIM(AH20))&gt;2,LEN(TRIM(AI20))&gt;2,LEN(TRIM(AJ20))&gt;2,LEN(TRIM(AK20))&gt;2,AB20&lt;&gt;"— | —",AB20&lt;&gt;"— —",Z20&lt;&gt;"",AK20="1.0.1",OR(LEFT(AJ20,10)="INCOMPLETE",AND(M20&lt;&gt;"",IFERROR(AND(ISNUMBER(O20),O20&gt;=1,O20&lt;=2958465,MOD(O20,1)=0),FALSE)))),"PASS","FAIL"))</x:f>
      </x:c>
      <x:c r="AM20" s="32" t="str"/>
      <x:c r="AN20" s="32" t="str"/>
      <x:c r="AO20" s="32" t="str"/>
      <x:c r="AP20" s="58" t="str"/>
      <x:c r="AQ20" s="32" t="str"/>
      <x:c r="AR20" s="32" t="str">
        <x:f>IF(A20="","",IF(AND(G20="Supported",H20="Supported",J20="Supported",I20="Like-for-like product"),"YES","NO"))</x:f>
      </x:c>
      <x:c r="AS20" s="32" t="str">
        <x:f>IF(A20="","",IF(AND(G20="Supported",H20="Supported",J20="Supported",OR(I20="Partial product",I20="Suite/platform",I20="Service/managed service",I20="Internal build/open source",I20="Manual/status quo")),"YES","NO"))</x:f>
      </x:c>
      <x:c r="AT20" s="32" t="str">
        <x:f>IF(A20="","",IF(AND(X20="YES",K20="Material named context",L20&lt;&gt;""),"YES","NO"))</x:f>
      </x:c>
      <x:c r="AU20" s="32" t="str">
        <x:f>IF(A20="","",IF(AND(X20="YES",K20="None"),"YES","NO"))</x:f>
      </x:c>
    </x:row>
    <x:row r="21">
      <x:c r="A21" s="32" t="str"/>
      <x:c r="B21" s="32" t="str"/>
      <x:c r="C21" s="32" t="str"/>
      <x:c r="D21" s="32" t="str"/>
      <x:c r="E21" s="32" t="str"/>
      <x:c r="F21" s="32" t="str"/>
      <x:c r="G21" s="32" t="str"/>
      <x:c r="H21" s="32" t="str"/>
      <x:c r="I21" s="32" t="str"/>
      <x:c r="J21" s="32" t="str"/>
      <x:c r="K21" s="32" t="str"/>
      <x:c r="L21" s="32" t="str"/>
      <x:c r="M21" s="32" t="str"/>
      <x:c r="N21" s="32" t="str"/>
      <x:c r="O21" s="58" t="str"/>
      <x:c r="P21" s="32" t="str"/>
      <x:c r="Q21" s="32" t="str"/>
      <x:c r="R21" s="32" t="str"/>
      <x:c r="S21" s="32" t="str">
        <x:f>IF(A21="","",IF(AND(D21&lt;&gt;"",E21&lt;&gt;"",IFERROR(INDEX('01_DECISION_SCOPE'!$U$7:$U$26,MATCH(C21,'01_DECISION_SCOPE'!$A$7:$A$26,0)),"FAIL")="PASS"),"PASS","FAIL"))</x:f>
      </x:c>
      <x:c r="T21" s="32" t="str">
        <x:f>IF(A21="","",IF(AND(M21&lt;&gt;"",IFERROR(AND(ISNUMBER(O21),O21&gt;=1,O21&lt;=2958465,MOD(O21,1)=0),FALSE)),"PASS","FAIL"))</x:f>
      </x:c>
      <x:c r="U21" s="32" t="str">
        <x:f>IF(A21="","",IF(AND(OR(G21="Supported",G21="No fit",G21="Unknown",G21="Contradictory"),OR(H21="Supported",H21="No fit",H21="Unknown",H21="Contradictory"),OR(I21="Like-for-like product",I21="Partial product",I21="Suite/platform",I21="Service/managed service",I21="Internal build/open source",I21="Manual/status quo",I21="No material overlap",I21="Unknown",I21="Contradictory"),OR(J21="Supported",J21="No fit",J21="Unknown",J21="Contradictory"),OR(K21="Material named context",K21="None",K21="Unknown",K21="Contradictory")),"NO","YES"))</x:f>
      </x:c>
      <x:c r="V21" s="32" t="str">
        <x:f>IF(A21="","",IF(G21="Contradictory","Account/buying-group; ","")&amp;IF(H21="Contradictory","Problem/outcome; ","")&amp;IF(I21="Contradictory","Offer/workflow; ","")&amp;IF(J21="Contradictory","Feasibility; ","")&amp;IF(K21="Contradictory","Context; ",""))</x:f>
      </x:c>
      <x:c r="W21" s="32" t="str">
        <x:f>IF(A21="","",IF(G21="Unknown","Account/buying-group; ","")&amp;IF(H21="Unknown","Problem/outcome; ","")&amp;IF(I21="Unknown","Offer/workflow; ","")&amp;IF(J21="Unknown","Feasibility; ","")&amp;IF(K21="Unknown","Context; ",""))</x:f>
      </x:c>
      <x:c r="X21" s="32" t="str">
        <x:f>IF(A21="","",IF(OR(G21="No fit",H21="No fit",J21="No fit",I21="No material overlap"),"YES","NO"))</x:f>
      </x:c>
      <x:c r="Y21" s="32" t="str">
        <x:f>IF(A21="","",IF(Z21="Input integrity validation","TECHNICAL VALIDATION ERROR — NO DISPOSITION",IF(Z21="Decision scope incomplete or unconfirmed","REFUSED — DEFINE THE DECISION FIRST",IF(Z21="Evidence record incomplete","REVIEW REQUIRED — INCOMPLETE EVIDENCE RECORD",IF(Z21="Contradictory evidence","REVIEW REQUIRED — CONTRADICTORY EVIDENCE",IF(Z21="Incomplete evidence","REVIEW REQUIRED — INCOMPLETE EVIDENCE",IF(Z21="Supported like-for-like fit","QUALIFIED COMPETITOR",IF(Z21="Supported alternative relationship","QUALIFIED ALTERNATIVE — "&amp;I21,IF(Z21="Material no-fit with named context","CONTEXT ONLY",IF(Z21="Material no-fit with no named context","EXCLUDE","TECHNICAL REVIEW REQUIRED"))))))))))</x:f>
      </x:c>
      <x:c r="Z21" s="32" t="str">
        <x:f>IF(A21="","",IF(S21&lt;&gt;"PASS","Decision scope incomplete or unconfirmed",IF(T21&lt;&gt;"PASS","Evidence record incomplete",IF(U21="YES","Input integrity validation",IF(V21&lt;&gt;"","Contradictory evidence",IF(W21&lt;&gt;"","Incomplete evidence",IF(AR21="YES","Supported like-for-like fit",IF(AS21="YES","Supported alternative relationship",IF(AT21="YES","Material no-fit with named context",IF(AU21="YES","Material no-fit with no named context","Input integrity validation"))))))))))</x:f>
      </x:c>
      <x:c r="AA21" s="32" t="str">
        <x:f>IF(A21="","",IF(Z21="Decision scope incomplete or unconfirmed","UNRESOLVED — decision scope incomplete; see Missing/contradictory evidence.",IFERROR(INDEX('01_DECISION_SCOPE'!$B$7:$B$26,MATCH(C21,'01_DECISION_SCOPE'!$A$7:$A$26,0))&amp;" | Target: "&amp;INDEX('01_DECISION_SCOPE'!$F$7:$F$26,MATCH(C21,'01_DECISION_SCOPE'!$A$7:$A$26,0))&amp;" | Geography: "&amp;IF(INDEX('01_DECISION_SCOPE'!$G$7:$G$26,MATCH(C21,'01_DECISION_SCOPE'!$A$7:$A$26,0))="No","Geography recorded as not material",INDEX('01_DECISION_SCOPE'!$H$7:$H$26,MATCH(C21,'01_DECISION_SCOPE'!$A$7:$A$26,0)))&amp;" | Evidence cut-off: "&amp;TEXT(INDEX('01_DECISION_SCOPE'!$O$7:$O$26,MATCH(C21,'01_DECISION_SCOPE'!$A$7:$A$26,0)),"yyyy-mm-dd"),"UNRESOLVED — decision scope record not found")))</x:f>
      </x:c>
      <x:c r="AB21" s="32" t="str">
        <x:f>IF(A21="","",IF(D21="","UNRESOLVED — candidate organization missing",D21)&amp;" | "&amp;IF(E21="","UNRESOLVED — exact offer missing",E21))</x:f>
      </x:c>
      <x:c r="AC21" s="32" t="str">
        <x:f>IF(A21="","",IF(Z21="Decision scope incomplete or unconfirmed","Decision scope is incomplete or unconfirmed.",IF(Z21="Evidence record incomplete","Evidence note or source date is incomplete.",IF(Z21="Contradictory evidence","Contradictory evidence: "&amp;V21,IF(Z21="Incomplete evidence","Unknown evidence: "&amp;W21,IF(Z21="Supported like-for-like fit","Account, outcome and feasibility are Supported and the offer is like-for-like.",IF(Z21="Supported alternative relationship","Account, outcome and feasibility are Supported with a non-like-for-like relationship.",IF(Z21="Material no-fit with named context","Material no-fit/no overlap with named context: "&amp;L21,IF(Z21="Material no-fit with no named context","Material no-fit/no overlap with no named context.","Controlled state requires technical review.")))))))))</x:f>
      </x:c>
      <x:c r="AD21" s="32" t="str">
        <x:f>IF(A21="","",IF(Z21="Supported alternative relationship",I21,"NOT APPLICABLE — outcome is not Qualified alternative"))</x:f>
      </x:c>
      <x:c r="AE21" s="32" t="str">
        <x:f>IF(A21="","",IF(Z21="Contradictory evidence",V21,IF(Z21="Incomplete evidence",W21,IF(Z21="Evidence record incomplete",IF(M21="","INCOMPLETE — evidence note missing","")&amp;IF(AND(M21="",NOT(IFERROR(AND(ISNUMBER(O21),O21&gt;=1,O21&lt;=2958465,MOD(O21,1)=0),FALSE))),"; ","")&amp;IF(NOT(IFERROR(AND(ISNUMBER(O21),O21&gt;=1,O21&lt;=2958465,MOD(O21,1)=0),FALSE)),"INCOMPLETE — source/observation date missing or invalid",""),IF(Z21="Decision scope incomplete or unconfirmed","Decision scope incomplete: candidate, exact offer and referenced decision scope must be complete","None recorded for this decision")))))</x:f>
      </x:c>
      <x:c r="AF21" s="32" t="str">
        <x:f>IF(A21="","",IF(Z21="Decision scope incomplete or unconfirmed","Scope-definition queue only",IF(Z21="Evidence record incomplete","Evidence-record completion queue",IF(Z21="Contradictory evidence","Contradiction-resolution queue",IF(Z21="Incomplete evidence","Evidence-resolution queue",IF(Z21="Supported like-for-like fit","Primary bounded like-for-like analysis",IF(Z21="Supported alternative relationship","Separate alternative analysis using the exact subtype",IF(Z21="Material no-fit with named context","Named context only: "&amp;L21,IF(Z21="Material no-fit with no named context","Preserved exclusion record","Technical review only")))))))))</x:f>
      </x:c>
      <x:c r="AG21" s="32" t="str">
        <x:f>IF(A21="","",IF(Z21="Supported like-for-like fit","No legal market, share or universal-role inference",IF(Z21="Supported alternative relationship","Not a like-for-like benchmark without normalization",IF(Z21="Material no-fit with named context","No same-decision rivalry or primary benchmarking",IF(Z21="Material no-fit with no named context","No silent deletion or universal non-competitor claim","No final competitor conclusion")))))</x:f>
      </x:c>
      <x:c r="AH21" s="32" t="str">
        <x:f>IF(A21="","",IF(OR(Z21="Decision scope incomplete or unconfirmed",Z21="Evidence record incomplete",Z21="Contradictory evidence",Z21="Incomplete evidence"),"Reviewer required after the record is resolved",IF(Z21="Supported like-for-like fit","Reviewer approval for consequential use",IF(Z21="Supported alternative relationship","Reviewer confirms subtype and use boundary",IF(Z21="Material no-fit with named context","Reviewer confirms named context",IF(Z21="Material no-fit with no named context","Reviewer approves consequential exclusion","Reviewer required"))))))</x:f>
      </x:c>
      <x:c r="AI21" s="32" t="str">
        <x:f>IF(A21="","",IF(Z21="Decision scope incomplete or unconfirmed","Confirmed decision scope",IF(Z21="Evidence record incomplete","Complete evidence note and source date",IF(Z21="Contradictory evidence","Contradiction resolved or new authoritative evidence",IF(Z21="Incomplete evidence","Unknown evidence resolved",IF(Z21="Supported like-for-like fit","Material scope, offer, fit or evidence change",IF(Z21="Supported alternative relationship","Offer coverage, delivery or feasibility change",IF(Z21="Material no-fit with named context","Candidate becomes substitutable or context changes",IF(Z21="Material no-fit with no named context","New evidence creates fit or context","Technical correction")))))))))</x:f>
      </x:c>
      <x:c r="AJ21" s="32" t="str">
        <x:f>IF(A21="","",IF(OR(M21="",NOT(IFERROR(AND(ISNUMBER(O21),O21&gt;=1,O21&lt;=2958465,MOD(O21,1)=0),FALSE))),IF(M21="","INCOMPLETE — evidence note missing","")&amp;IF(AND(M21="",NOT(IFERROR(AND(ISNUMBER(O21),O21&gt;=1,O21&lt;=2958465,MOD(O21,1)=0),FALSE))),"; ","")&amp;IF(NOT(IFERROR(AND(ISNUMBER(O21),O21&gt;=1,O21&lt;=2958465,MOD(O21,1)=0),FALSE)),"INCOMPLETE — source/observation date missing or invalid",""),M21&amp;" | Reference: "&amp;IF(N21="","Direct observation/reference not separately named",N21)&amp;" | Date: "&amp;TEXT(O21,"yyyy-mm-dd")))</x:f>
      </x:c>
      <x:c r="AK21" s="32" t="str">
        <x:f>IF(A21="","","1.0.1")</x:f>
      </x:c>
      <x:c r="AL21" s="32" t="str">
        <x:f>IF(A21="","",IF(AND(LEN(TRIM(Y21))&gt;2,LEN(TRIM(Z21))&gt;2,LEN(TRIM(AA21))&gt;2,LEN(TRIM(AB21))&gt;2,LEN(TRIM(AC21))&gt;2,LEN(TRIM(AD21))&gt;2,LEN(TRIM(AE21))&gt;2,LEN(TRIM(AF21))&gt;2,LEN(TRIM(AG21))&gt;2,LEN(TRIM(AH21))&gt;2,LEN(TRIM(AI21))&gt;2,LEN(TRIM(AJ21))&gt;2,LEN(TRIM(AK21))&gt;2,AB21&lt;&gt;"— | —",AB21&lt;&gt;"— —",Z21&lt;&gt;"",AK21="1.0.1",OR(LEFT(AJ21,10)="INCOMPLETE",AND(M21&lt;&gt;"",IFERROR(AND(ISNUMBER(O21),O21&gt;=1,O21&lt;=2958465,MOD(O21,1)=0),FALSE)))),"PASS","FAIL"))</x:f>
      </x:c>
      <x:c r="AM21" s="32" t="str"/>
      <x:c r="AN21" s="32" t="str"/>
      <x:c r="AO21" s="32" t="str"/>
      <x:c r="AP21" s="58" t="str"/>
      <x:c r="AQ21" s="32" t="str"/>
      <x:c r="AR21" s="32" t="str">
        <x:f>IF(A21="","",IF(AND(G21="Supported",H21="Supported",J21="Supported",I21="Like-for-like product"),"YES","NO"))</x:f>
      </x:c>
      <x:c r="AS21" s="32" t="str">
        <x:f>IF(A21="","",IF(AND(G21="Supported",H21="Supported",J21="Supported",OR(I21="Partial product",I21="Suite/platform",I21="Service/managed service",I21="Internal build/open source",I21="Manual/status quo")),"YES","NO"))</x:f>
      </x:c>
      <x:c r="AT21" s="32" t="str">
        <x:f>IF(A21="","",IF(AND(X21="YES",K21="Material named context",L21&lt;&gt;""),"YES","NO"))</x:f>
      </x:c>
      <x:c r="AU21" s="32" t="str">
        <x:f>IF(A21="","",IF(AND(X21="YES",K21="None"),"YES","NO"))</x:f>
      </x:c>
    </x:row>
    <x:row r="22">
      <x:c r="A22" s="32" t="str"/>
      <x:c r="B22" s="32" t="str"/>
      <x:c r="C22" s="32" t="str"/>
      <x:c r="D22" s="32" t="str"/>
      <x:c r="E22" s="32" t="str"/>
      <x:c r="F22" s="32" t="str"/>
      <x:c r="G22" s="32" t="str"/>
      <x:c r="H22" s="32" t="str"/>
      <x:c r="I22" s="32" t="str"/>
      <x:c r="J22" s="32" t="str"/>
      <x:c r="K22" s="32" t="str"/>
      <x:c r="L22" s="32" t="str"/>
      <x:c r="M22" s="32" t="str"/>
      <x:c r="N22" s="32" t="str"/>
      <x:c r="O22" s="58" t="str"/>
      <x:c r="P22" s="32" t="str"/>
      <x:c r="Q22" s="32" t="str"/>
      <x:c r="R22" s="32" t="str"/>
      <x:c r="S22" s="32" t="str">
        <x:f>IF(A22="","",IF(AND(D22&lt;&gt;"",E22&lt;&gt;"",IFERROR(INDEX('01_DECISION_SCOPE'!$U$7:$U$26,MATCH(C22,'01_DECISION_SCOPE'!$A$7:$A$26,0)),"FAIL")="PASS"),"PASS","FAIL"))</x:f>
      </x:c>
      <x:c r="T22" s="32" t="str">
        <x:f>IF(A22="","",IF(AND(M22&lt;&gt;"",IFERROR(AND(ISNUMBER(O22),O22&gt;=1,O22&lt;=2958465,MOD(O22,1)=0),FALSE)),"PASS","FAIL"))</x:f>
      </x:c>
      <x:c r="U22" s="32" t="str">
        <x:f>IF(A22="","",IF(AND(OR(G22="Supported",G22="No fit",G22="Unknown",G22="Contradictory"),OR(H22="Supported",H22="No fit",H22="Unknown",H22="Contradictory"),OR(I22="Like-for-like product",I22="Partial product",I22="Suite/platform",I22="Service/managed service",I22="Internal build/open source",I22="Manual/status quo",I22="No material overlap",I22="Unknown",I22="Contradictory"),OR(J22="Supported",J22="No fit",J22="Unknown",J22="Contradictory"),OR(K22="Material named context",K22="None",K22="Unknown",K22="Contradictory")),"NO","YES"))</x:f>
      </x:c>
      <x:c r="V22" s="32" t="str">
        <x:f>IF(A22="","",IF(G22="Contradictory","Account/buying-group; ","")&amp;IF(H22="Contradictory","Problem/outcome; ","")&amp;IF(I22="Contradictory","Offer/workflow; ","")&amp;IF(J22="Contradictory","Feasibility; ","")&amp;IF(K22="Contradictory","Context; ",""))</x:f>
      </x:c>
      <x:c r="W22" s="32" t="str">
        <x:f>IF(A22="","",IF(G22="Unknown","Account/buying-group; ","")&amp;IF(H22="Unknown","Problem/outcome; ","")&amp;IF(I22="Unknown","Offer/workflow; ","")&amp;IF(J22="Unknown","Feasibility; ","")&amp;IF(K22="Unknown","Context; ",""))</x:f>
      </x:c>
      <x:c r="X22" s="32" t="str">
        <x:f>IF(A22="","",IF(OR(G22="No fit",H22="No fit",J22="No fit",I22="No material overlap"),"YES","NO"))</x:f>
      </x:c>
      <x:c r="Y22" s="32" t="str">
        <x:f>IF(A22="","",IF(Z22="Input integrity validation","TECHNICAL VALIDATION ERROR — NO DISPOSITION",IF(Z22="Decision scope incomplete or unconfirmed","REFUSED — DEFINE THE DECISION FIRST",IF(Z22="Evidence record incomplete","REVIEW REQUIRED — INCOMPLETE EVIDENCE RECORD",IF(Z22="Contradictory evidence","REVIEW REQUIRED — CONTRADICTORY EVIDENCE",IF(Z22="Incomplete evidence","REVIEW REQUIRED — INCOMPLETE EVIDENCE",IF(Z22="Supported like-for-like fit","QUALIFIED COMPETITOR",IF(Z22="Supported alternative relationship","QUALIFIED ALTERNATIVE — "&amp;I22,IF(Z22="Material no-fit with named context","CONTEXT ONLY",IF(Z22="Material no-fit with no named context","EXCLUDE","TECHNICAL REVIEW REQUIRED"))))))))))</x:f>
      </x:c>
      <x:c r="Z22" s="32" t="str">
        <x:f>IF(A22="","",IF(S22&lt;&gt;"PASS","Decision scope incomplete or unconfirmed",IF(T22&lt;&gt;"PASS","Evidence record incomplete",IF(U22="YES","Input integrity validation",IF(V22&lt;&gt;"","Contradictory evidence",IF(W22&lt;&gt;"","Incomplete evidence",IF(AR22="YES","Supported like-for-like fit",IF(AS22="YES","Supported alternative relationship",IF(AT22="YES","Material no-fit with named context",IF(AU22="YES","Material no-fit with no named context","Input integrity validation"))))))))))</x:f>
      </x:c>
      <x:c r="AA22" s="32" t="str">
        <x:f>IF(A22="","",IF(Z22="Decision scope incomplete or unconfirmed","UNRESOLVED — decision scope incomplete; see Missing/contradictory evidence.",IFERROR(INDEX('01_DECISION_SCOPE'!$B$7:$B$26,MATCH(C22,'01_DECISION_SCOPE'!$A$7:$A$26,0))&amp;" | Target: "&amp;INDEX('01_DECISION_SCOPE'!$F$7:$F$26,MATCH(C22,'01_DECISION_SCOPE'!$A$7:$A$26,0))&amp;" | Geography: "&amp;IF(INDEX('01_DECISION_SCOPE'!$G$7:$G$26,MATCH(C22,'01_DECISION_SCOPE'!$A$7:$A$26,0))="No","Geography recorded as not material",INDEX('01_DECISION_SCOPE'!$H$7:$H$26,MATCH(C22,'01_DECISION_SCOPE'!$A$7:$A$26,0)))&amp;" | Evidence cut-off: "&amp;TEXT(INDEX('01_DECISION_SCOPE'!$O$7:$O$26,MATCH(C22,'01_DECISION_SCOPE'!$A$7:$A$26,0)),"yyyy-mm-dd"),"UNRESOLVED — decision scope record not found")))</x:f>
      </x:c>
      <x:c r="AB22" s="32" t="str">
        <x:f>IF(A22="","",IF(D22="","UNRESOLVED — candidate organization missing",D22)&amp;" | "&amp;IF(E22="","UNRESOLVED — exact offer missing",E22))</x:f>
      </x:c>
      <x:c r="AC22" s="32" t="str">
        <x:f>IF(A22="","",IF(Z22="Decision scope incomplete or unconfirmed","Decision scope is incomplete or unconfirmed.",IF(Z22="Evidence record incomplete","Evidence note or source date is incomplete.",IF(Z22="Contradictory evidence","Contradictory evidence: "&amp;V22,IF(Z22="Incomplete evidence","Unknown evidence: "&amp;W22,IF(Z22="Supported like-for-like fit","Account, outcome and feasibility are Supported and the offer is like-for-like.",IF(Z22="Supported alternative relationship","Account, outcome and feasibility are Supported with a non-like-for-like relationship.",IF(Z22="Material no-fit with named context","Material no-fit/no overlap with named context: "&amp;L22,IF(Z22="Material no-fit with no named context","Material no-fit/no overlap with no named context.","Controlled state requires technical review.")))))))))</x:f>
      </x:c>
      <x:c r="AD22" s="32" t="str">
        <x:f>IF(A22="","",IF(Z22="Supported alternative relationship",I22,"NOT APPLICABLE — outcome is not Qualified alternative"))</x:f>
      </x:c>
      <x:c r="AE22" s="32" t="str">
        <x:f>IF(A22="","",IF(Z22="Contradictory evidence",V22,IF(Z22="Incomplete evidence",W22,IF(Z22="Evidence record incomplete",IF(M22="","INCOMPLETE — evidence note missing","")&amp;IF(AND(M22="",NOT(IFERROR(AND(ISNUMBER(O22),O22&gt;=1,O22&lt;=2958465,MOD(O22,1)=0),FALSE))),"; ","")&amp;IF(NOT(IFERROR(AND(ISNUMBER(O22),O22&gt;=1,O22&lt;=2958465,MOD(O22,1)=0),FALSE)),"INCOMPLETE — source/observation date missing or invalid",""),IF(Z22="Decision scope incomplete or unconfirmed","Decision scope incomplete: candidate, exact offer and referenced decision scope must be complete","None recorded for this decision")))))</x:f>
      </x:c>
      <x:c r="AF22" s="32" t="str">
        <x:f>IF(A22="","",IF(Z22="Decision scope incomplete or unconfirmed","Scope-definition queue only",IF(Z22="Evidence record incomplete","Evidence-record completion queue",IF(Z22="Contradictory evidence","Contradiction-resolution queue",IF(Z22="Incomplete evidence","Evidence-resolution queue",IF(Z22="Supported like-for-like fit","Primary bounded like-for-like analysis",IF(Z22="Supported alternative relationship","Separate alternative analysis using the exact subtype",IF(Z22="Material no-fit with named context","Named context only: "&amp;L22,IF(Z22="Material no-fit with no named context","Preserved exclusion record","Technical review only")))))))))</x:f>
      </x:c>
      <x:c r="AG22" s="32" t="str">
        <x:f>IF(A22="","",IF(Z22="Supported like-for-like fit","No legal market, share or universal-role inference",IF(Z22="Supported alternative relationship","Not a like-for-like benchmark without normalization",IF(Z22="Material no-fit with named context","No same-decision rivalry or primary benchmarking",IF(Z22="Material no-fit with no named context","No silent deletion or universal non-competitor claim","No final competitor conclusion")))))</x:f>
      </x:c>
      <x:c r="AH22" s="32" t="str">
        <x:f>IF(A22="","",IF(OR(Z22="Decision scope incomplete or unconfirmed",Z22="Evidence record incomplete",Z22="Contradictory evidence",Z22="Incomplete evidence"),"Reviewer required after the record is resolved",IF(Z22="Supported like-for-like fit","Reviewer approval for consequential use",IF(Z22="Supported alternative relationship","Reviewer confirms subtype and use boundary",IF(Z22="Material no-fit with named context","Reviewer confirms named context",IF(Z22="Material no-fit with no named context","Reviewer approves consequential exclusion","Reviewer required"))))))</x:f>
      </x:c>
      <x:c r="AI22" s="32" t="str">
        <x:f>IF(A22="","",IF(Z22="Decision scope incomplete or unconfirmed","Confirmed decision scope",IF(Z22="Evidence record incomplete","Complete evidence note and source date",IF(Z22="Contradictory evidence","Contradiction resolved or new authoritative evidence",IF(Z22="Incomplete evidence","Unknown evidence resolved",IF(Z22="Supported like-for-like fit","Material scope, offer, fit or evidence change",IF(Z22="Supported alternative relationship","Offer coverage, delivery or feasibility change",IF(Z22="Material no-fit with named context","Candidate becomes substitutable or context changes",IF(Z22="Material no-fit with no named context","New evidence creates fit or context","Technical correction")))))))))</x:f>
      </x:c>
      <x:c r="AJ22" s="32" t="str">
        <x:f>IF(A22="","",IF(OR(M22="",NOT(IFERROR(AND(ISNUMBER(O22),O22&gt;=1,O22&lt;=2958465,MOD(O22,1)=0),FALSE))),IF(M22="","INCOMPLETE — evidence note missing","")&amp;IF(AND(M22="",NOT(IFERROR(AND(ISNUMBER(O22),O22&gt;=1,O22&lt;=2958465,MOD(O22,1)=0),FALSE))),"; ","")&amp;IF(NOT(IFERROR(AND(ISNUMBER(O22),O22&gt;=1,O22&lt;=2958465,MOD(O22,1)=0),FALSE)),"INCOMPLETE — source/observation date missing or invalid",""),M22&amp;" | Reference: "&amp;IF(N22="","Direct observation/reference not separately named",N22)&amp;" | Date: "&amp;TEXT(O22,"yyyy-mm-dd")))</x:f>
      </x:c>
      <x:c r="AK22" s="32" t="str">
        <x:f>IF(A22="","","1.0.1")</x:f>
      </x:c>
      <x:c r="AL22" s="32" t="str">
        <x:f>IF(A22="","",IF(AND(LEN(TRIM(Y22))&gt;2,LEN(TRIM(Z22))&gt;2,LEN(TRIM(AA22))&gt;2,LEN(TRIM(AB22))&gt;2,LEN(TRIM(AC22))&gt;2,LEN(TRIM(AD22))&gt;2,LEN(TRIM(AE22))&gt;2,LEN(TRIM(AF22))&gt;2,LEN(TRIM(AG22))&gt;2,LEN(TRIM(AH22))&gt;2,LEN(TRIM(AI22))&gt;2,LEN(TRIM(AJ22))&gt;2,LEN(TRIM(AK22))&gt;2,AB22&lt;&gt;"— | —",AB22&lt;&gt;"— —",Z22&lt;&gt;"",AK22="1.0.1",OR(LEFT(AJ22,10)="INCOMPLETE",AND(M22&lt;&gt;"",IFERROR(AND(ISNUMBER(O22),O22&gt;=1,O22&lt;=2958465,MOD(O22,1)=0),FALSE)))),"PASS","FAIL"))</x:f>
      </x:c>
      <x:c r="AM22" s="32" t="str"/>
      <x:c r="AN22" s="32" t="str"/>
      <x:c r="AO22" s="32" t="str"/>
      <x:c r="AP22" s="58" t="str"/>
      <x:c r="AQ22" s="32" t="str"/>
      <x:c r="AR22" s="32" t="str">
        <x:f>IF(A22="","",IF(AND(G22="Supported",H22="Supported",J22="Supported",I22="Like-for-like product"),"YES","NO"))</x:f>
      </x:c>
      <x:c r="AS22" s="32" t="str">
        <x:f>IF(A22="","",IF(AND(G22="Supported",H22="Supported",J22="Supported",OR(I22="Partial product",I22="Suite/platform",I22="Service/managed service",I22="Internal build/open source",I22="Manual/status quo")),"YES","NO"))</x:f>
      </x:c>
      <x:c r="AT22" s="32" t="str">
        <x:f>IF(A22="","",IF(AND(X22="YES",K22="Material named context",L22&lt;&gt;""),"YES","NO"))</x:f>
      </x:c>
      <x:c r="AU22" s="32" t="str">
        <x:f>IF(A22="","",IF(AND(X22="YES",K22="None"),"YES","NO"))</x:f>
      </x:c>
    </x:row>
    <x:row r="23">
      <x:c r="A23" s="32" t="str"/>
      <x:c r="B23" s="32" t="str"/>
      <x:c r="C23" s="32" t="str"/>
      <x:c r="D23" s="32" t="str"/>
      <x:c r="E23" s="32" t="str"/>
      <x:c r="F23" s="32" t="str"/>
      <x:c r="G23" s="32" t="str"/>
      <x:c r="H23" s="32" t="str"/>
      <x:c r="I23" s="32" t="str"/>
      <x:c r="J23" s="32" t="str"/>
      <x:c r="K23" s="32" t="str"/>
      <x:c r="L23" s="32" t="str"/>
      <x:c r="M23" s="32" t="str"/>
      <x:c r="N23" s="32" t="str"/>
      <x:c r="O23" s="58" t="str"/>
      <x:c r="P23" s="32" t="str"/>
      <x:c r="Q23" s="32" t="str"/>
      <x:c r="R23" s="32" t="str"/>
      <x:c r="S23" s="32" t="str">
        <x:f>IF(A23="","",IF(AND(D23&lt;&gt;"",E23&lt;&gt;"",IFERROR(INDEX('01_DECISION_SCOPE'!$U$7:$U$26,MATCH(C23,'01_DECISION_SCOPE'!$A$7:$A$26,0)),"FAIL")="PASS"),"PASS","FAIL"))</x:f>
      </x:c>
      <x:c r="T23" s="32" t="str">
        <x:f>IF(A23="","",IF(AND(M23&lt;&gt;"",IFERROR(AND(ISNUMBER(O23),O23&gt;=1,O23&lt;=2958465,MOD(O23,1)=0),FALSE)),"PASS","FAIL"))</x:f>
      </x:c>
      <x:c r="U23" s="32" t="str">
        <x:f>IF(A23="","",IF(AND(OR(G23="Supported",G23="No fit",G23="Unknown",G23="Contradictory"),OR(H23="Supported",H23="No fit",H23="Unknown",H23="Contradictory"),OR(I23="Like-for-like product",I23="Partial product",I23="Suite/platform",I23="Service/managed service",I23="Internal build/open source",I23="Manual/status quo",I23="No material overlap",I23="Unknown",I23="Contradictory"),OR(J23="Supported",J23="No fit",J23="Unknown",J23="Contradictory"),OR(K23="Material named context",K23="None",K23="Unknown",K23="Contradictory")),"NO","YES"))</x:f>
      </x:c>
      <x:c r="V23" s="32" t="str">
        <x:f>IF(A23="","",IF(G23="Contradictory","Account/buying-group; ","")&amp;IF(H23="Contradictory","Problem/outcome; ","")&amp;IF(I23="Contradictory","Offer/workflow; ","")&amp;IF(J23="Contradictory","Feasibility; ","")&amp;IF(K23="Contradictory","Context; ",""))</x:f>
      </x:c>
      <x:c r="W23" s="32" t="str">
        <x:f>IF(A23="","",IF(G23="Unknown","Account/buying-group; ","")&amp;IF(H23="Unknown","Problem/outcome; ","")&amp;IF(I23="Unknown","Offer/workflow; ","")&amp;IF(J23="Unknown","Feasibility; ","")&amp;IF(K23="Unknown","Context; ",""))</x:f>
      </x:c>
      <x:c r="X23" s="32" t="str">
        <x:f>IF(A23="","",IF(OR(G23="No fit",H23="No fit",J23="No fit",I23="No material overlap"),"YES","NO"))</x:f>
      </x:c>
      <x:c r="Y23" s="32" t="str">
        <x:f>IF(A23="","",IF(Z23="Input integrity validation","TECHNICAL VALIDATION ERROR — NO DISPOSITION",IF(Z23="Decision scope incomplete or unconfirmed","REFUSED — DEFINE THE DECISION FIRST",IF(Z23="Evidence record incomplete","REVIEW REQUIRED — INCOMPLETE EVIDENCE RECORD",IF(Z23="Contradictory evidence","REVIEW REQUIRED — CONTRADICTORY EVIDENCE",IF(Z23="Incomplete evidence","REVIEW REQUIRED — INCOMPLETE EVIDENCE",IF(Z23="Supported like-for-like fit","QUALIFIED COMPETITOR",IF(Z23="Supported alternative relationship","QUALIFIED ALTERNATIVE — "&amp;I23,IF(Z23="Material no-fit with named context","CONTEXT ONLY",IF(Z23="Material no-fit with no named context","EXCLUDE","TECHNICAL REVIEW REQUIRED"))))))))))</x:f>
      </x:c>
      <x:c r="Z23" s="32" t="str">
        <x:f>IF(A23="","",IF(S23&lt;&gt;"PASS","Decision scope incomplete or unconfirmed",IF(T23&lt;&gt;"PASS","Evidence record incomplete",IF(U23="YES","Input integrity validation",IF(V23&lt;&gt;"","Contradictory evidence",IF(W23&lt;&gt;"","Incomplete evidence",IF(AR23="YES","Supported like-for-like fit",IF(AS23="YES","Supported alternative relationship",IF(AT23="YES","Material no-fit with named context",IF(AU23="YES","Material no-fit with no named context","Input integrity validation"))))))))))</x:f>
      </x:c>
      <x:c r="AA23" s="32" t="str">
        <x:f>IF(A23="","",IF(Z23="Decision scope incomplete or unconfirmed","UNRESOLVED — decision scope incomplete; see Missing/contradictory evidence.",IFERROR(INDEX('01_DECISION_SCOPE'!$B$7:$B$26,MATCH(C23,'01_DECISION_SCOPE'!$A$7:$A$26,0))&amp;" | Target: "&amp;INDEX('01_DECISION_SCOPE'!$F$7:$F$26,MATCH(C23,'01_DECISION_SCOPE'!$A$7:$A$26,0))&amp;" | Geography: "&amp;IF(INDEX('01_DECISION_SCOPE'!$G$7:$G$26,MATCH(C23,'01_DECISION_SCOPE'!$A$7:$A$26,0))="No","Geography recorded as not material",INDEX('01_DECISION_SCOPE'!$H$7:$H$26,MATCH(C23,'01_DECISION_SCOPE'!$A$7:$A$26,0)))&amp;" | Evidence cut-off: "&amp;TEXT(INDEX('01_DECISION_SCOPE'!$O$7:$O$26,MATCH(C23,'01_DECISION_SCOPE'!$A$7:$A$26,0)),"yyyy-mm-dd"),"UNRESOLVED — decision scope record not found")))</x:f>
      </x:c>
      <x:c r="AB23" s="32" t="str">
        <x:f>IF(A23="","",IF(D23="","UNRESOLVED — candidate organization missing",D23)&amp;" | "&amp;IF(E23="","UNRESOLVED — exact offer missing",E23))</x:f>
      </x:c>
      <x:c r="AC23" s="32" t="str">
        <x:f>IF(A23="","",IF(Z23="Decision scope incomplete or unconfirmed","Decision scope is incomplete or unconfirmed.",IF(Z23="Evidence record incomplete","Evidence note or source date is incomplete.",IF(Z23="Contradictory evidence","Contradictory evidence: "&amp;V23,IF(Z23="Incomplete evidence","Unknown evidence: "&amp;W23,IF(Z23="Supported like-for-like fit","Account, outcome and feasibility are Supported and the offer is like-for-like.",IF(Z23="Supported alternative relationship","Account, outcome and feasibility are Supported with a non-like-for-like relationship.",IF(Z23="Material no-fit with named context","Material no-fit/no overlap with named context: "&amp;L23,IF(Z23="Material no-fit with no named context","Material no-fit/no overlap with no named context.","Controlled state requires technical review.")))))))))</x:f>
      </x:c>
      <x:c r="AD23" s="32" t="str">
        <x:f>IF(A23="","",IF(Z23="Supported alternative relationship",I23,"NOT APPLICABLE — outcome is not Qualified alternative"))</x:f>
      </x:c>
      <x:c r="AE23" s="32" t="str">
        <x:f>IF(A23="","",IF(Z23="Contradictory evidence",V23,IF(Z23="Incomplete evidence",W23,IF(Z23="Evidence record incomplete",IF(M23="","INCOMPLETE — evidence note missing","")&amp;IF(AND(M23="",NOT(IFERROR(AND(ISNUMBER(O23),O23&gt;=1,O23&lt;=2958465,MOD(O23,1)=0),FALSE))),"; ","")&amp;IF(NOT(IFERROR(AND(ISNUMBER(O23),O23&gt;=1,O23&lt;=2958465,MOD(O23,1)=0),FALSE)),"INCOMPLETE — source/observation date missing or invalid",""),IF(Z23="Decision scope incomplete or unconfirmed","Decision scope incomplete: candidate, exact offer and referenced decision scope must be complete","None recorded for this decision")))))</x:f>
      </x:c>
      <x:c r="AF23" s="32" t="str">
        <x:f>IF(A23="","",IF(Z23="Decision scope incomplete or unconfirmed","Scope-definition queue only",IF(Z23="Evidence record incomplete","Evidence-record completion queue",IF(Z23="Contradictory evidence","Contradiction-resolution queue",IF(Z23="Incomplete evidence","Evidence-resolution queue",IF(Z23="Supported like-for-like fit","Primary bounded like-for-like analysis",IF(Z23="Supported alternative relationship","Separate alternative analysis using the exact subtype",IF(Z23="Material no-fit with named context","Named context only: "&amp;L23,IF(Z23="Material no-fit with no named context","Preserved exclusion record","Technical review only")))))))))</x:f>
      </x:c>
      <x:c r="AG23" s="32" t="str">
        <x:f>IF(A23="","",IF(Z23="Supported like-for-like fit","No legal market, share or universal-role inference",IF(Z23="Supported alternative relationship","Not a like-for-like benchmark without normalization",IF(Z23="Material no-fit with named context","No same-decision rivalry or primary benchmarking",IF(Z23="Material no-fit with no named context","No silent deletion or universal non-competitor claim","No final competitor conclusion")))))</x:f>
      </x:c>
      <x:c r="AH23" s="32" t="str">
        <x:f>IF(A23="","",IF(OR(Z23="Decision scope incomplete or unconfirmed",Z23="Evidence record incomplete",Z23="Contradictory evidence",Z23="Incomplete evidence"),"Reviewer required after the record is resolved",IF(Z23="Supported like-for-like fit","Reviewer approval for consequential use",IF(Z23="Supported alternative relationship","Reviewer confirms subtype and use boundary",IF(Z23="Material no-fit with named context","Reviewer confirms named context",IF(Z23="Material no-fit with no named context","Reviewer approves consequential exclusion","Reviewer required"))))))</x:f>
      </x:c>
      <x:c r="AI23" s="32" t="str">
        <x:f>IF(A23="","",IF(Z23="Decision scope incomplete or unconfirmed","Confirmed decision scope",IF(Z23="Evidence record incomplete","Complete evidence note and source date",IF(Z23="Contradictory evidence","Contradiction resolved or new authoritative evidence",IF(Z23="Incomplete evidence","Unknown evidence resolved",IF(Z23="Supported like-for-like fit","Material scope, offer, fit or evidence change",IF(Z23="Supported alternative relationship","Offer coverage, delivery or feasibility change",IF(Z23="Material no-fit with named context","Candidate becomes substitutable or context changes",IF(Z23="Material no-fit with no named context","New evidence creates fit or context","Technical correction")))))))))</x:f>
      </x:c>
      <x:c r="AJ23" s="32" t="str">
        <x:f>IF(A23="","",IF(OR(M23="",NOT(IFERROR(AND(ISNUMBER(O23),O23&gt;=1,O23&lt;=2958465,MOD(O23,1)=0),FALSE))),IF(M23="","INCOMPLETE — evidence note missing","")&amp;IF(AND(M23="",NOT(IFERROR(AND(ISNUMBER(O23),O23&gt;=1,O23&lt;=2958465,MOD(O23,1)=0),FALSE))),"; ","")&amp;IF(NOT(IFERROR(AND(ISNUMBER(O23),O23&gt;=1,O23&lt;=2958465,MOD(O23,1)=0),FALSE)),"INCOMPLETE — source/observation date missing or invalid",""),M23&amp;" | Reference: "&amp;IF(N23="","Direct observation/reference not separately named",N23)&amp;" | Date: "&amp;TEXT(O23,"yyyy-mm-dd")))</x:f>
      </x:c>
      <x:c r="AK23" s="32" t="str">
        <x:f>IF(A23="","","1.0.1")</x:f>
      </x:c>
      <x:c r="AL23" s="32" t="str">
        <x:f>IF(A23="","",IF(AND(LEN(TRIM(Y23))&gt;2,LEN(TRIM(Z23))&gt;2,LEN(TRIM(AA23))&gt;2,LEN(TRIM(AB23))&gt;2,LEN(TRIM(AC23))&gt;2,LEN(TRIM(AD23))&gt;2,LEN(TRIM(AE23))&gt;2,LEN(TRIM(AF23))&gt;2,LEN(TRIM(AG23))&gt;2,LEN(TRIM(AH23))&gt;2,LEN(TRIM(AI23))&gt;2,LEN(TRIM(AJ23))&gt;2,LEN(TRIM(AK23))&gt;2,AB23&lt;&gt;"— | —",AB23&lt;&gt;"— —",Z23&lt;&gt;"",AK23="1.0.1",OR(LEFT(AJ23,10)="INCOMPLETE",AND(M23&lt;&gt;"",IFERROR(AND(ISNUMBER(O23),O23&gt;=1,O23&lt;=2958465,MOD(O23,1)=0),FALSE)))),"PASS","FAIL"))</x:f>
      </x:c>
      <x:c r="AM23" s="32" t="str"/>
      <x:c r="AN23" s="32" t="str"/>
      <x:c r="AO23" s="32" t="str"/>
      <x:c r="AP23" s="58" t="str"/>
      <x:c r="AQ23" s="32" t="str"/>
      <x:c r="AR23" s="32" t="str">
        <x:f>IF(A23="","",IF(AND(G23="Supported",H23="Supported",J23="Supported",I23="Like-for-like product"),"YES","NO"))</x:f>
      </x:c>
      <x:c r="AS23" s="32" t="str">
        <x:f>IF(A23="","",IF(AND(G23="Supported",H23="Supported",J23="Supported",OR(I23="Partial product",I23="Suite/platform",I23="Service/managed service",I23="Internal build/open source",I23="Manual/status quo")),"YES","NO"))</x:f>
      </x:c>
      <x:c r="AT23" s="32" t="str">
        <x:f>IF(A23="","",IF(AND(X23="YES",K23="Material named context",L23&lt;&gt;""),"YES","NO"))</x:f>
      </x:c>
      <x:c r="AU23" s="32" t="str">
        <x:f>IF(A23="","",IF(AND(X23="YES",K23="None"),"YES","NO"))</x:f>
      </x:c>
    </x:row>
    <x:row r="24">
      <x:c r="A24" s="32" t="str"/>
      <x:c r="B24" s="32" t="str"/>
      <x:c r="C24" s="32" t="str"/>
      <x:c r="D24" s="32" t="str"/>
      <x:c r="E24" s="32" t="str"/>
      <x:c r="F24" s="32" t="str"/>
      <x:c r="G24" s="32" t="str"/>
      <x:c r="H24" s="32" t="str"/>
      <x:c r="I24" s="32" t="str"/>
      <x:c r="J24" s="32" t="str"/>
      <x:c r="K24" s="32" t="str"/>
      <x:c r="L24" s="32" t="str"/>
      <x:c r="M24" s="32" t="str"/>
      <x:c r="N24" s="32" t="str"/>
      <x:c r="O24" s="58" t="str"/>
      <x:c r="P24" s="32" t="str"/>
      <x:c r="Q24" s="32" t="str"/>
      <x:c r="R24" s="32" t="str"/>
      <x:c r="S24" s="32" t="str">
        <x:f>IF(A24="","",IF(AND(D24&lt;&gt;"",E24&lt;&gt;"",IFERROR(INDEX('01_DECISION_SCOPE'!$U$7:$U$26,MATCH(C24,'01_DECISION_SCOPE'!$A$7:$A$26,0)),"FAIL")="PASS"),"PASS","FAIL"))</x:f>
      </x:c>
      <x:c r="T24" s="32" t="str">
        <x:f>IF(A24="","",IF(AND(M24&lt;&gt;"",IFERROR(AND(ISNUMBER(O24),O24&gt;=1,O24&lt;=2958465,MOD(O24,1)=0),FALSE)),"PASS","FAIL"))</x:f>
      </x:c>
      <x:c r="U24" s="32" t="str">
        <x:f>IF(A24="","",IF(AND(OR(G24="Supported",G24="No fit",G24="Unknown",G24="Contradictory"),OR(H24="Supported",H24="No fit",H24="Unknown",H24="Contradictory"),OR(I24="Like-for-like product",I24="Partial product",I24="Suite/platform",I24="Service/managed service",I24="Internal build/open source",I24="Manual/status quo",I24="No material overlap",I24="Unknown",I24="Contradictory"),OR(J24="Supported",J24="No fit",J24="Unknown",J24="Contradictory"),OR(K24="Material named context",K24="None",K24="Unknown",K24="Contradictory")),"NO","YES"))</x:f>
      </x:c>
      <x:c r="V24" s="32" t="str">
        <x:f>IF(A24="","",IF(G24="Contradictory","Account/buying-group; ","")&amp;IF(H24="Contradictory","Problem/outcome; ","")&amp;IF(I24="Contradictory","Offer/workflow; ","")&amp;IF(J24="Contradictory","Feasibility; ","")&amp;IF(K24="Contradictory","Context; ",""))</x:f>
      </x:c>
      <x:c r="W24" s="32" t="str">
        <x:f>IF(A24="","",IF(G24="Unknown","Account/buying-group; ","")&amp;IF(H24="Unknown","Problem/outcome; ","")&amp;IF(I24="Unknown","Offer/workflow; ","")&amp;IF(J24="Unknown","Feasibility; ","")&amp;IF(K24="Unknown","Context; ",""))</x:f>
      </x:c>
      <x:c r="X24" s="32" t="str">
        <x:f>IF(A24="","",IF(OR(G24="No fit",H24="No fit",J24="No fit",I24="No material overlap"),"YES","NO"))</x:f>
      </x:c>
      <x:c r="Y24" s="32" t="str">
        <x:f>IF(A24="","",IF(Z24="Input integrity validation","TECHNICAL VALIDATION ERROR — NO DISPOSITION",IF(Z24="Decision scope incomplete or unconfirmed","REFUSED — DEFINE THE DECISION FIRST",IF(Z24="Evidence record incomplete","REVIEW REQUIRED — INCOMPLETE EVIDENCE RECORD",IF(Z24="Contradictory evidence","REVIEW REQUIRED — CONTRADICTORY EVIDENCE",IF(Z24="Incomplete evidence","REVIEW REQUIRED — INCOMPLETE EVIDENCE",IF(Z24="Supported like-for-like fit","QUALIFIED COMPETITOR",IF(Z24="Supported alternative relationship","QUALIFIED ALTERNATIVE — "&amp;I24,IF(Z24="Material no-fit with named context","CONTEXT ONLY",IF(Z24="Material no-fit with no named context","EXCLUDE","TECHNICAL REVIEW REQUIRED"))))))))))</x:f>
      </x:c>
      <x:c r="Z24" s="32" t="str">
        <x:f>IF(A24="","",IF(S24&lt;&gt;"PASS","Decision scope incomplete or unconfirmed",IF(T24&lt;&gt;"PASS","Evidence record incomplete",IF(U24="YES","Input integrity validation",IF(V24&lt;&gt;"","Contradictory evidence",IF(W24&lt;&gt;"","Incomplete evidence",IF(AR24="YES","Supported like-for-like fit",IF(AS24="YES","Supported alternative relationship",IF(AT24="YES","Material no-fit with named context",IF(AU24="YES","Material no-fit with no named context","Input integrity validation"))))))))))</x:f>
      </x:c>
      <x:c r="AA24" s="32" t="str">
        <x:f>IF(A24="","",IF(Z24="Decision scope incomplete or unconfirmed","UNRESOLVED — decision scope incomplete; see Missing/contradictory evidence.",IFERROR(INDEX('01_DECISION_SCOPE'!$B$7:$B$26,MATCH(C24,'01_DECISION_SCOPE'!$A$7:$A$26,0))&amp;" | Target: "&amp;INDEX('01_DECISION_SCOPE'!$F$7:$F$26,MATCH(C24,'01_DECISION_SCOPE'!$A$7:$A$26,0))&amp;" | Geography: "&amp;IF(INDEX('01_DECISION_SCOPE'!$G$7:$G$26,MATCH(C24,'01_DECISION_SCOPE'!$A$7:$A$26,0))="No","Geography recorded as not material",INDEX('01_DECISION_SCOPE'!$H$7:$H$26,MATCH(C24,'01_DECISION_SCOPE'!$A$7:$A$26,0)))&amp;" | Evidence cut-off: "&amp;TEXT(INDEX('01_DECISION_SCOPE'!$O$7:$O$26,MATCH(C24,'01_DECISION_SCOPE'!$A$7:$A$26,0)),"yyyy-mm-dd"),"UNRESOLVED — decision scope record not found")))</x:f>
      </x:c>
      <x:c r="AB24" s="32" t="str">
        <x:f>IF(A24="","",IF(D24="","UNRESOLVED — candidate organization missing",D24)&amp;" | "&amp;IF(E24="","UNRESOLVED — exact offer missing",E24))</x:f>
      </x:c>
      <x:c r="AC24" s="32" t="str">
        <x:f>IF(A24="","",IF(Z24="Decision scope incomplete or unconfirmed","Decision scope is incomplete or unconfirmed.",IF(Z24="Evidence record incomplete","Evidence note or source date is incomplete.",IF(Z24="Contradictory evidence","Contradictory evidence: "&amp;V24,IF(Z24="Incomplete evidence","Unknown evidence: "&amp;W24,IF(Z24="Supported like-for-like fit","Account, outcome and feasibility are Supported and the offer is like-for-like.",IF(Z24="Supported alternative relationship","Account, outcome and feasibility are Supported with a non-like-for-like relationship.",IF(Z24="Material no-fit with named context","Material no-fit/no overlap with named context: "&amp;L24,IF(Z24="Material no-fit with no named context","Material no-fit/no overlap with no named context.","Controlled state requires technical review.")))))))))</x:f>
      </x:c>
      <x:c r="AD24" s="32" t="str">
        <x:f>IF(A24="","",IF(Z24="Supported alternative relationship",I24,"NOT APPLICABLE — outcome is not Qualified alternative"))</x:f>
      </x:c>
      <x:c r="AE24" s="32" t="str">
        <x:f>IF(A24="","",IF(Z24="Contradictory evidence",V24,IF(Z24="Incomplete evidence",W24,IF(Z24="Evidence record incomplete",IF(M24="","INCOMPLETE — evidence note missing","")&amp;IF(AND(M24="",NOT(IFERROR(AND(ISNUMBER(O24),O24&gt;=1,O24&lt;=2958465,MOD(O24,1)=0),FALSE))),"; ","")&amp;IF(NOT(IFERROR(AND(ISNUMBER(O24),O24&gt;=1,O24&lt;=2958465,MOD(O24,1)=0),FALSE)),"INCOMPLETE — source/observation date missing or invalid",""),IF(Z24="Decision scope incomplete or unconfirmed","Decision scope incomplete: candidate, exact offer and referenced decision scope must be complete","None recorded for this decision")))))</x:f>
      </x:c>
      <x:c r="AF24" s="32" t="str">
        <x:f>IF(A24="","",IF(Z24="Decision scope incomplete or unconfirmed","Scope-definition queue only",IF(Z24="Evidence record incomplete","Evidence-record completion queue",IF(Z24="Contradictory evidence","Contradiction-resolution queue",IF(Z24="Incomplete evidence","Evidence-resolution queue",IF(Z24="Supported like-for-like fit","Primary bounded like-for-like analysis",IF(Z24="Supported alternative relationship","Separate alternative analysis using the exact subtype",IF(Z24="Material no-fit with named context","Named context only: "&amp;L24,IF(Z24="Material no-fit with no named context","Preserved exclusion record","Technical review only")))))))))</x:f>
      </x:c>
      <x:c r="AG24" s="32" t="str">
        <x:f>IF(A24="","",IF(Z24="Supported like-for-like fit","No legal market, share or universal-role inference",IF(Z24="Supported alternative relationship","Not a like-for-like benchmark without normalization",IF(Z24="Material no-fit with named context","No same-decision rivalry or primary benchmarking",IF(Z24="Material no-fit with no named context","No silent deletion or universal non-competitor claim","No final competitor conclusion")))))</x:f>
      </x:c>
      <x:c r="AH24" s="32" t="str">
        <x:f>IF(A24="","",IF(OR(Z24="Decision scope incomplete or unconfirmed",Z24="Evidence record incomplete",Z24="Contradictory evidence",Z24="Incomplete evidence"),"Reviewer required after the record is resolved",IF(Z24="Supported like-for-like fit","Reviewer approval for consequential use",IF(Z24="Supported alternative relationship","Reviewer confirms subtype and use boundary",IF(Z24="Material no-fit with named context","Reviewer confirms named context",IF(Z24="Material no-fit with no named context","Reviewer approves consequential exclusion","Reviewer required"))))))</x:f>
      </x:c>
      <x:c r="AI24" s="32" t="str">
        <x:f>IF(A24="","",IF(Z24="Decision scope incomplete or unconfirmed","Confirmed decision scope",IF(Z24="Evidence record incomplete","Complete evidence note and source date",IF(Z24="Contradictory evidence","Contradiction resolved or new authoritative evidence",IF(Z24="Incomplete evidence","Unknown evidence resolved",IF(Z24="Supported like-for-like fit","Material scope, offer, fit or evidence change",IF(Z24="Supported alternative relationship","Offer coverage, delivery or feasibility change",IF(Z24="Material no-fit with named context","Candidate becomes substitutable or context changes",IF(Z24="Material no-fit with no named context","New evidence creates fit or context","Technical correction")))))))))</x:f>
      </x:c>
      <x:c r="AJ24" s="32" t="str">
        <x:f>IF(A24="","",IF(OR(M24="",NOT(IFERROR(AND(ISNUMBER(O24),O24&gt;=1,O24&lt;=2958465,MOD(O24,1)=0),FALSE))),IF(M24="","INCOMPLETE — evidence note missing","")&amp;IF(AND(M24="",NOT(IFERROR(AND(ISNUMBER(O24),O24&gt;=1,O24&lt;=2958465,MOD(O24,1)=0),FALSE))),"; ","")&amp;IF(NOT(IFERROR(AND(ISNUMBER(O24),O24&gt;=1,O24&lt;=2958465,MOD(O24,1)=0),FALSE)),"INCOMPLETE — source/observation date missing or invalid",""),M24&amp;" | Reference: "&amp;IF(N24="","Direct observation/reference not separately named",N24)&amp;" | Date: "&amp;TEXT(O24,"yyyy-mm-dd")))</x:f>
      </x:c>
      <x:c r="AK24" s="32" t="str">
        <x:f>IF(A24="","","1.0.1")</x:f>
      </x:c>
      <x:c r="AL24" s="32" t="str">
        <x:f>IF(A24="","",IF(AND(LEN(TRIM(Y24))&gt;2,LEN(TRIM(Z24))&gt;2,LEN(TRIM(AA24))&gt;2,LEN(TRIM(AB24))&gt;2,LEN(TRIM(AC24))&gt;2,LEN(TRIM(AD24))&gt;2,LEN(TRIM(AE24))&gt;2,LEN(TRIM(AF24))&gt;2,LEN(TRIM(AG24))&gt;2,LEN(TRIM(AH24))&gt;2,LEN(TRIM(AI24))&gt;2,LEN(TRIM(AJ24))&gt;2,LEN(TRIM(AK24))&gt;2,AB24&lt;&gt;"— | —",AB24&lt;&gt;"— —",Z24&lt;&gt;"",AK24="1.0.1",OR(LEFT(AJ24,10)="INCOMPLETE",AND(M24&lt;&gt;"",IFERROR(AND(ISNUMBER(O24),O24&gt;=1,O24&lt;=2958465,MOD(O24,1)=0),FALSE)))),"PASS","FAIL"))</x:f>
      </x:c>
      <x:c r="AM24" s="32" t="str"/>
      <x:c r="AN24" s="32" t="str"/>
      <x:c r="AO24" s="32" t="str"/>
      <x:c r="AP24" s="58" t="str"/>
      <x:c r="AQ24" s="32" t="str"/>
      <x:c r="AR24" s="32" t="str">
        <x:f>IF(A24="","",IF(AND(G24="Supported",H24="Supported",J24="Supported",I24="Like-for-like product"),"YES","NO"))</x:f>
      </x:c>
      <x:c r="AS24" s="32" t="str">
        <x:f>IF(A24="","",IF(AND(G24="Supported",H24="Supported",J24="Supported",OR(I24="Partial product",I24="Suite/platform",I24="Service/managed service",I24="Internal build/open source",I24="Manual/status quo")),"YES","NO"))</x:f>
      </x:c>
      <x:c r="AT24" s="32" t="str">
        <x:f>IF(A24="","",IF(AND(X24="YES",K24="Material named context",L24&lt;&gt;""),"YES","NO"))</x:f>
      </x:c>
      <x:c r="AU24" s="32" t="str">
        <x:f>IF(A24="","",IF(AND(X24="YES",K24="None"),"YES","NO"))</x:f>
      </x:c>
    </x:row>
    <x:row r="25">
      <x:c r="A25" s="32" t="str"/>
      <x:c r="B25" s="32" t="str"/>
      <x:c r="C25" s="32" t="str"/>
      <x:c r="D25" s="32" t="str"/>
      <x:c r="E25" s="32" t="str"/>
      <x:c r="F25" s="32" t="str"/>
      <x:c r="G25" s="32" t="str"/>
      <x:c r="H25" s="32" t="str"/>
      <x:c r="I25" s="32" t="str"/>
      <x:c r="J25" s="32" t="str"/>
      <x:c r="K25" s="32" t="str"/>
      <x:c r="L25" s="32" t="str"/>
      <x:c r="M25" s="32" t="str"/>
      <x:c r="N25" s="32" t="str"/>
      <x:c r="O25" s="58" t="str"/>
      <x:c r="P25" s="32" t="str"/>
      <x:c r="Q25" s="32" t="str"/>
      <x:c r="R25" s="32" t="str"/>
      <x:c r="S25" s="32" t="str">
        <x:f>IF(A25="","",IF(AND(D25&lt;&gt;"",E25&lt;&gt;"",IFERROR(INDEX('01_DECISION_SCOPE'!$U$7:$U$26,MATCH(C25,'01_DECISION_SCOPE'!$A$7:$A$26,0)),"FAIL")="PASS"),"PASS","FAIL"))</x:f>
      </x:c>
      <x:c r="T25" s="32" t="str">
        <x:f>IF(A25="","",IF(AND(M25&lt;&gt;"",IFERROR(AND(ISNUMBER(O25),O25&gt;=1,O25&lt;=2958465,MOD(O25,1)=0),FALSE)),"PASS","FAIL"))</x:f>
      </x:c>
      <x:c r="U25" s="32" t="str">
        <x:f>IF(A25="","",IF(AND(OR(G25="Supported",G25="No fit",G25="Unknown",G25="Contradictory"),OR(H25="Supported",H25="No fit",H25="Unknown",H25="Contradictory"),OR(I25="Like-for-like product",I25="Partial product",I25="Suite/platform",I25="Service/managed service",I25="Internal build/open source",I25="Manual/status quo",I25="No material overlap",I25="Unknown",I25="Contradictory"),OR(J25="Supported",J25="No fit",J25="Unknown",J25="Contradictory"),OR(K25="Material named context",K25="None",K25="Unknown",K25="Contradictory")),"NO","YES"))</x:f>
      </x:c>
      <x:c r="V25" s="32" t="str">
        <x:f>IF(A25="","",IF(G25="Contradictory","Account/buying-group; ","")&amp;IF(H25="Contradictory","Problem/outcome; ","")&amp;IF(I25="Contradictory","Offer/workflow; ","")&amp;IF(J25="Contradictory","Feasibility; ","")&amp;IF(K25="Contradictory","Context; ",""))</x:f>
      </x:c>
      <x:c r="W25" s="32" t="str">
        <x:f>IF(A25="","",IF(G25="Unknown","Account/buying-group; ","")&amp;IF(H25="Unknown","Problem/outcome; ","")&amp;IF(I25="Unknown","Offer/workflow; ","")&amp;IF(J25="Unknown","Feasibility; ","")&amp;IF(K25="Unknown","Context; ",""))</x:f>
      </x:c>
      <x:c r="X25" s="32" t="str">
        <x:f>IF(A25="","",IF(OR(G25="No fit",H25="No fit",J25="No fit",I25="No material overlap"),"YES","NO"))</x:f>
      </x:c>
      <x:c r="Y25" s="32" t="str">
        <x:f>IF(A25="","",IF(Z25="Input integrity validation","TECHNICAL VALIDATION ERROR — NO DISPOSITION",IF(Z25="Decision scope incomplete or unconfirmed","REFUSED — DEFINE THE DECISION FIRST",IF(Z25="Evidence record incomplete","REVIEW REQUIRED — INCOMPLETE EVIDENCE RECORD",IF(Z25="Contradictory evidence","REVIEW REQUIRED — CONTRADICTORY EVIDENCE",IF(Z25="Incomplete evidence","REVIEW REQUIRED — INCOMPLETE EVIDENCE",IF(Z25="Supported like-for-like fit","QUALIFIED COMPETITOR",IF(Z25="Supported alternative relationship","QUALIFIED ALTERNATIVE — "&amp;I25,IF(Z25="Material no-fit with named context","CONTEXT ONLY",IF(Z25="Material no-fit with no named context","EXCLUDE","TECHNICAL REVIEW REQUIRED"))))))))))</x:f>
      </x:c>
      <x:c r="Z25" s="32" t="str">
        <x:f>IF(A25="","",IF(S25&lt;&gt;"PASS","Decision scope incomplete or unconfirmed",IF(T25&lt;&gt;"PASS","Evidence record incomplete",IF(U25="YES","Input integrity validation",IF(V25&lt;&gt;"","Contradictory evidence",IF(W25&lt;&gt;"","Incomplete evidence",IF(AR25="YES","Supported like-for-like fit",IF(AS25="YES","Supported alternative relationship",IF(AT25="YES","Material no-fit with named context",IF(AU25="YES","Material no-fit with no named context","Input integrity validation"))))))))))</x:f>
      </x:c>
      <x:c r="AA25" s="32" t="str">
        <x:f>IF(A25="","",IF(Z25="Decision scope incomplete or unconfirmed","UNRESOLVED — decision scope incomplete; see Missing/contradictory evidence.",IFERROR(INDEX('01_DECISION_SCOPE'!$B$7:$B$26,MATCH(C25,'01_DECISION_SCOPE'!$A$7:$A$26,0))&amp;" | Target: "&amp;INDEX('01_DECISION_SCOPE'!$F$7:$F$26,MATCH(C25,'01_DECISION_SCOPE'!$A$7:$A$26,0))&amp;" | Geography: "&amp;IF(INDEX('01_DECISION_SCOPE'!$G$7:$G$26,MATCH(C25,'01_DECISION_SCOPE'!$A$7:$A$26,0))="No","Geography recorded as not material",INDEX('01_DECISION_SCOPE'!$H$7:$H$26,MATCH(C25,'01_DECISION_SCOPE'!$A$7:$A$26,0)))&amp;" | Evidence cut-off: "&amp;TEXT(INDEX('01_DECISION_SCOPE'!$O$7:$O$26,MATCH(C25,'01_DECISION_SCOPE'!$A$7:$A$26,0)),"yyyy-mm-dd"),"UNRESOLVED — decision scope record not found")))</x:f>
      </x:c>
      <x:c r="AB25" s="32" t="str">
        <x:f>IF(A25="","",IF(D25="","UNRESOLVED — candidate organization missing",D25)&amp;" | "&amp;IF(E25="","UNRESOLVED — exact offer missing",E25))</x:f>
      </x:c>
      <x:c r="AC25" s="32" t="str">
        <x:f>IF(A25="","",IF(Z25="Decision scope incomplete or unconfirmed","Decision scope is incomplete or unconfirmed.",IF(Z25="Evidence record incomplete","Evidence note or source date is incomplete.",IF(Z25="Contradictory evidence","Contradictory evidence: "&amp;V25,IF(Z25="Incomplete evidence","Unknown evidence: "&amp;W25,IF(Z25="Supported like-for-like fit","Account, outcome and feasibility are Supported and the offer is like-for-like.",IF(Z25="Supported alternative relationship","Account, outcome and feasibility are Supported with a non-like-for-like relationship.",IF(Z25="Material no-fit with named context","Material no-fit/no overlap with named context: "&amp;L25,IF(Z25="Material no-fit with no named context","Material no-fit/no overlap with no named context.","Controlled state requires technical review.")))))))))</x:f>
      </x:c>
      <x:c r="AD25" s="32" t="str">
        <x:f>IF(A25="","",IF(Z25="Supported alternative relationship",I25,"NOT APPLICABLE — outcome is not Qualified alternative"))</x:f>
      </x:c>
      <x:c r="AE25" s="32" t="str">
        <x:f>IF(A25="","",IF(Z25="Contradictory evidence",V25,IF(Z25="Incomplete evidence",W25,IF(Z25="Evidence record incomplete",IF(M25="","INCOMPLETE — evidence note missing","")&amp;IF(AND(M25="",NOT(IFERROR(AND(ISNUMBER(O25),O25&gt;=1,O25&lt;=2958465,MOD(O25,1)=0),FALSE))),"; ","")&amp;IF(NOT(IFERROR(AND(ISNUMBER(O25),O25&gt;=1,O25&lt;=2958465,MOD(O25,1)=0),FALSE)),"INCOMPLETE — source/observation date missing or invalid",""),IF(Z25="Decision scope incomplete or unconfirmed","Decision scope incomplete: candidate, exact offer and referenced decision scope must be complete","None recorded for this decision")))))</x:f>
      </x:c>
      <x:c r="AF25" s="32" t="str">
        <x:f>IF(A25="","",IF(Z25="Decision scope incomplete or unconfirmed","Scope-definition queue only",IF(Z25="Evidence record incomplete","Evidence-record completion queue",IF(Z25="Contradictory evidence","Contradiction-resolution queue",IF(Z25="Incomplete evidence","Evidence-resolution queue",IF(Z25="Supported like-for-like fit","Primary bounded like-for-like analysis",IF(Z25="Supported alternative relationship","Separate alternative analysis using the exact subtype",IF(Z25="Material no-fit with named context","Named context only: "&amp;L25,IF(Z25="Material no-fit with no named context","Preserved exclusion record","Technical review only")))))))))</x:f>
      </x:c>
      <x:c r="AG25" s="32" t="str">
        <x:f>IF(A25="","",IF(Z25="Supported like-for-like fit","No legal market, share or universal-role inference",IF(Z25="Supported alternative relationship","Not a like-for-like benchmark without normalization",IF(Z25="Material no-fit with named context","No same-decision rivalry or primary benchmarking",IF(Z25="Material no-fit with no named context","No silent deletion or universal non-competitor claim","No final competitor conclusion")))))</x:f>
      </x:c>
      <x:c r="AH25" s="32" t="str">
        <x:f>IF(A25="","",IF(OR(Z25="Decision scope incomplete or unconfirmed",Z25="Evidence record incomplete",Z25="Contradictory evidence",Z25="Incomplete evidence"),"Reviewer required after the record is resolved",IF(Z25="Supported like-for-like fit","Reviewer approval for consequential use",IF(Z25="Supported alternative relationship","Reviewer confirms subtype and use boundary",IF(Z25="Material no-fit with named context","Reviewer confirms named context",IF(Z25="Material no-fit with no named context","Reviewer approves consequential exclusion","Reviewer required"))))))</x:f>
      </x:c>
      <x:c r="AI25" s="32" t="str">
        <x:f>IF(A25="","",IF(Z25="Decision scope incomplete or unconfirmed","Confirmed decision scope",IF(Z25="Evidence record incomplete","Complete evidence note and source date",IF(Z25="Contradictory evidence","Contradiction resolved or new authoritative evidence",IF(Z25="Incomplete evidence","Unknown evidence resolved",IF(Z25="Supported like-for-like fit","Material scope, offer, fit or evidence change",IF(Z25="Supported alternative relationship","Offer coverage, delivery or feasibility change",IF(Z25="Material no-fit with named context","Candidate becomes substitutable or context changes",IF(Z25="Material no-fit with no named context","New evidence creates fit or context","Technical correction")))))))))</x:f>
      </x:c>
      <x:c r="AJ25" s="32" t="str">
        <x:f>IF(A25="","",IF(OR(M25="",NOT(IFERROR(AND(ISNUMBER(O25),O25&gt;=1,O25&lt;=2958465,MOD(O25,1)=0),FALSE))),IF(M25="","INCOMPLETE — evidence note missing","")&amp;IF(AND(M25="",NOT(IFERROR(AND(ISNUMBER(O25),O25&gt;=1,O25&lt;=2958465,MOD(O25,1)=0),FALSE))),"; ","")&amp;IF(NOT(IFERROR(AND(ISNUMBER(O25),O25&gt;=1,O25&lt;=2958465,MOD(O25,1)=0),FALSE)),"INCOMPLETE — source/observation date missing or invalid",""),M25&amp;" | Reference: "&amp;IF(N25="","Direct observation/reference not separately named",N25)&amp;" | Date: "&amp;TEXT(O25,"yyyy-mm-dd")))</x:f>
      </x:c>
      <x:c r="AK25" s="32" t="str">
        <x:f>IF(A25="","","1.0.1")</x:f>
      </x:c>
      <x:c r="AL25" s="32" t="str">
        <x:f>IF(A25="","",IF(AND(LEN(TRIM(Y25))&gt;2,LEN(TRIM(Z25))&gt;2,LEN(TRIM(AA25))&gt;2,LEN(TRIM(AB25))&gt;2,LEN(TRIM(AC25))&gt;2,LEN(TRIM(AD25))&gt;2,LEN(TRIM(AE25))&gt;2,LEN(TRIM(AF25))&gt;2,LEN(TRIM(AG25))&gt;2,LEN(TRIM(AH25))&gt;2,LEN(TRIM(AI25))&gt;2,LEN(TRIM(AJ25))&gt;2,LEN(TRIM(AK25))&gt;2,AB25&lt;&gt;"— | —",AB25&lt;&gt;"— —",Z25&lt;&gt;"",AK25="1.0.1",OR(LEFT(AJ25,10)="INCOMPLETE",AND(M25&lt;&gt;"",IFERROR(AND(ISNUMBER(O25),O25&gt;=1,O25&lt;=2958465,MOD(O25,1)=0),FALSE)))),"PASS","FAIL"))</x:f>
      </x:c>
      <x:c r="AM25" s="32" t="str"/>
      <x:c r="AN25" s="32" t="str"/>
      <x:c r="AO25" s="32" t="str"/>
      <x:c r="AP25" s="58" t="str"/>
      <x:c r="AQ25" s="32" t="str"/>
      <x:c r="AR25" s="32" t="str">
        <x:f>IF(A25="","",IF(AND(G25="Supported",H25="Supported",J25="Supported",I25="Like-for-like product"),"YES","NO"))</x:f>
      </x:c>
      <x:c r="AS25" s="32" t="str">
        <x:f>IF(A25="","",IF(AND(G25="Supported",H25="Supported",J25="Supported",OR(I25="Partial product",I25="Suite/platform",I25="Service/managed service",I25="Internal build/open source",I25="Manual/status quo")),"YES","NO"))</x:f>
      </x:c>
      <x:c r="AT25" s="32" t="str">
        <x:f>IF(A25="","",IF(AND(X25="YES",K25="Material named context",L25&lt;&gt;""),"YES","NO"))</x:f>
      </x:c>
      <x:c r="AU25" s="32" t="str">
        <x:f>IF(A25="","",IF(AND(X25="YES",K25="None"),"YES","NO"))</x:f>
      </x:c>
    </x:row>
    <x:row r="26">
      <x:c r="A26" s="32" t="str"/>
      <x:c r="B26" s="32" t="str"/>
      <x:c r="C26" s="32" t="str"/>
      <x:c r="D26" s="32" t="str"/>
      <x:c r="E26" s="32" t="str"/>
      <x:c r="F26" s="32" t="str"/>
      <x:c r="G26" s="32" t="str"/>
      <x:c r="H26" s="32" t="str"/>
      <x:c r="I26" s="32" t="str"/>
      <x:c r="J26" s="32" t="str"/>
      <x:c r="K26" s="32" t="str"/>
      <x:c r="L26" s="32" t="str"/>
      <x:c r="M26" s="32" t="str"/>
      <x:c r="N26" s="32" t="str"/>
      <x:c r="O26" s="58" t="str"/>
      <x:c r="P26" s="32" t="str"/>
      <x:c r="Q26" s="32" t="str"/>
      <x:c r="R26" s="32" t="str"/>
      <x:c r="S26" s="32" t="str">
        <x:f>IF(A26="","",IF(AND(D26&lt;&gt;"",E26&lt;&gt;"",IFERROR(INDEX('01_DECISION_SCOPE'!$U$7:$U$26,MATCH(C26,'01_DECISION_SCOPE'!$A$7:$A$26,0)),"FAIL")="PASS"),"PASS","FAIL"))</x:f>
      </x:c>
      <x:c r="T26" s="32" t="str">
        <x:f>IF(A26="","",IF(AND(M26&lt;&gt;"",IFERROR(AND(ISNUMBER(O26),O26&gt;=1,O26&lt;=2958465,MOD(O26,1)=0),FALSE)),"PASS","FAIL"))</x:f>
      </x:c>
      <x:c r="U26" s="32" t="str">
        <x:f>IF(A26="","",IF(AND(OR(G26="Supported",G26="No fit",G26="Unknown",G26="Contradictory"),OR(H26="Supported",H26="No fit",H26="Unknown",H26="Contradictory"),OR(I26="Like-for-like product",I26="Partial product",I26="Suite/platform",I26="Service/managed service",I26="Internal build/open source",I26="Manual/status quo",I26="No material overlap",I26="Unknown",I26="Contradictory"),OR(J26="Supported",J26="No fit",J26="Unknown",J26="Contradictory"),OR(K26="Material named context",K26="None",K26="Unknown",K26="Contradictory")),"NO","YES"))</x:f>
      </x:c>
      <x:c r="V26" s="32" t="str">
        <x:f>IF(A26="","",IF(G26="Contradictory","Account/buying-group; ","")&amp;IF(H26="Contradictory","Problem/outcome; ","")&amp;IF(I26="Contradictory","Offer/workflow; ","")&amp;IF(J26="Contradictory","Feasibility; ","")&amp;IF(K26="Contradictory","Context; ",""))</x:f>
      </x:c>
      <x:c r="W26" s="32" t="str">
        <x:f>IF(A26="","",IF(G26="Unknown","Account/buying-group; ","")&amp;IF(H26="Unknown","Problem/outcome; ","")&amp;IF(I26="Unknown","Offer/workflow; ","")&amp;IF(J26="Unknown","Feasibility; ","")&amp;IF(K26="Unknown","Context; ",""))</x:f>
      </x:c>
      <x:c r="X26" s="32" t="str">
        <x:f>IF(A26="","",IF(OR(G26="No fit",H26="No fit",J26="No fit",I26="No material overlap"),"YES","NO"))</x:f>
      </x:c>
      <x:c r="Y26" s="32" t="str">
        <x:f>IF(A26="","",IF(Z26="Input integrity validation","TECHNICAL VALIDATION ERROR — NO DISPOSITION",IF(Z26="Decision scope incomplete or unconfirmed","REFUSED — DEFINE THE DECISION FIRST",IF(Z26="Evidence record incomplete","REVIEW REQUIRED — INCOMPLETE EVIDENCE RECORD",IF(Z26="Contradictory evidence","REVIEW REQUIRED — CONTRADICTORY EVIDENCE",IF(Z26="Incomplete evidence","REVIEW REQUIRED — INCOMPLETE EVIDENCE",IF(Z26="Supported like-for-like fit","QUALIFIED COMPETITOR",IF(Z26="Supported alternative relationship","QUALIFIED ALTERNATIVE — "&amp;I26,IF(Z26="Material no-fit with named context","CONTEXT ONLY",IF(Z26="Material no-fit with no named context","EXCLUDE","TECHNICAL REVIEW REQUIRED"))))))))))</x:f>
      </x:c>
      <x:c r="Z26" s="32" t="str">
        <x:f>IF(A26="","",IF(S26&lt;&gt;"PASS","Decision scope incomplete or unconfirmed",IF(T26&lt;&gt;"PASS","Evidence record incomplete",IF(U26="YES","Input integrity validation",IF(V26&lt;&gt;"","Contradictory evidence",IF(W26&lt;&gt;"","Incomplete evidence",IF(AR26="YES","Supported like-for-like fit",IF(AS26="YES","Supported alternative relationship",IF(AT26="YES","Material no-fit with named context",IF(AU26="YES","Material no-fit with no named context","Input integrity validation"))))))))))</x:f>
      </x:c>
      <x:c r="AA26" s="32" t="str">
        <x:f>IF(A26="","",IF(Z26="Decision scope incomplete or unconfirmed","UNRESOLVED — decision scope incomplete; see Missing/contradictory evidence.",IFERROR(INDEX('01_DECISION_SCOPE'!$B$7:$B$26,MATCH(C26,'01_DECISION_SCOPE'!$A$7:$A$26,0))&amp;" | Target: "&amp;INDEX('01_DECISION_SCOPE'!$F$7:$F$26,MATCH(C26,'01_DECISION_SCOPE'!$A$7:$A$26,0))&amp;" | Geography: "&amp;IF(INDEX('01_DECISION_SCOPE'!$G$7:$G$26,MATCH(C26,'01_DECISION_SCOPE'!$A$7:$A$26,0))="No","Geography recorded as not material",INDEX('01_DECISION_SCOPE'!$H$7:$H$26,MATCH(C26,'01_DECISION_SCOPE'!$A$7:$A$26,0)))&amp;" | Evidence cut-off: "&amp;TEXT(INDEX('01_DECISION_SCOPE'!$O$7:$O$26,MATCH(C26,'01_DECISION_SCOPE'!$A$7:$A$26,0)),"yyyy-mm-dd"),"UNRESOLVED — decision scope record not found")))</x:f>
      </x:c>
      <x:c r="AB26" s="32" t="str">
        <x:f>IF(A26="","",IF(D26="","UNRESOLVED — candidate organization missing",D26)&amp;" | "&amp;IF(E26="","UNRESOLVED — exact offer missing",E26))</x:f>
      </x:c>
      <x:c r="AC26" s="32" t="str">
        <x:f>IF(A26="","",IF(Z26="Decision scope incomplete or unconfirmed","Decision scope is incomplete or unconfirmed.",IF(Z26="Evidence record incomplete","Evidence note or source date is incomplete.",IF(Z26="Contradictory evidence","Contradictory evidence: "&amp;V26,IF(Z26="Incomplete evidence","Unknown evidence: "&amp;W26,IF(Z26="Supported like-for-like fit","Account, outcome and feasibility are Supported and the offer is like-for-like.",IF(Z26="Supported alternative relationship","Account, outcome and feasibility are Supported with a non-like-for-like relationship.",IF(Z26="Material no-fit with named context","Material no-fit/no overlap with named context: "&amp;L26,IF(Z26="Material no-fit with no named context","Material no-fit/no overlap with no named context.","Controlled state requires technical review.")))))))))</x:f>
      </x:c>
      <x:c r="AD26" s="32" t="str">
        <x:f>IF(A26="","",IF(Z26="Supported alternative relationship",I26,"NOT APPLICABLE — outcome is not Qualified alternative"))</x:f>
      </x:c>
      <x:c r="AE26" s="32" t="str">
        <x:f>IF(A26="","",IF(Z26="Contradictory evidence",V26,IF(Z26="Incomplete evidence",W26,IF(Z26="Evidence record incomplete",IF(M26="","INCOMPLETE — evidence note missing","")&amp;IF(AND(M26="",NOT(IFERROR(AND(ISNUMBER(O26),O26&gt;=1,O26&lt;=2958465,MOD(O26,1)=0),FALSE))),"; ","")&amp;IF(NOT(IFERROR(AND(ISNUMBER(O26),O26&gt;=1,O26&lt;=2958465,MOD(O26,1)=0),FALSE)),"INCOMPLETE — source/observation date missing or invalid",""),IF(Z26="Decision scope incomplete or unconfirmed","Decision scope incomplete: candidate, exact offer and referenced decision scope must be complete","None recorded for this decision")))))</x:f>
      </x:c>
      <x:c r="AF26" s="32" t="str">
        <x:f>IF(A26="","",IF(Z26="Decision scope incomplete or unconfirmed","Scope-definition queue only",IF(Z26="Evidence record incomplete","Evidence-record completion queue",IF(Z26="Contradictory evidence","Contradiction-resolution queue",IF(Z26="Incomplete evidence","Evidence-resolution queue",IF(Z26="Supported like-for-like fit","Primary bounded like-for-like analysis",IF(Z26="Supported alternative relationship","Separate alternative analysis using the exact subtype",IF(Z26="Material no-fit with named context","Named context only: "&amp;L26,IF(Z26="Material no-fit with no named context","Preserved exclusion record","Technical review only")))))))))</x:f>
      </x:c>
      <x:c r="AG26" s="32" t="str">
        <x:f>IF(A26="","",IF(Z26="Supported like-for-like fit","No legal market, share or universal-role inference",IF(Z26="Supported alternative relationship","Not a like-for-like benchmark without normalization",IF(Z26="Material no-fit with named context","No same-decision rivalry or primary benchmarking",IF(Z26="Material no-fit with no named context","No silent deletion or universal non-competitor claim","No final competitor conclusion")))))</x:f>
      </x:c>
      <x:c r="AH26" s="32" t="str">
        <x:f>IF(A26="","",IF(OR(Z26="Decision scope incomplete or unconfirmed",Z26="Evidence record incomplete",Z26="Contradictory evidence",Z26="Incomplete evidence"),"Reviewer required after the record is resolved",IF(Z26="Supported like-for-like fit","Reviewer approval for consequential use",IF(Z26="Supported alternative relationship","Reviewer confirms subtype and use boundary",IF(Z26="Material no-fit with named context","Reviewer confirms named context",IF(Z26="Material no-fit with no named context","Reviewer approves consequential exclusion","Reviewer required"))))))</x:f>
      </x:c>
      <x:c r="AI26" s="32" t="str">
        <x:f>IF(A26="","",IF(Z26="Decision scope incomplete or unconfirmed","Confirmed decision scope",IF(Z26="Evidence record incomplete","Complete evidence note and source date",IF(Z26="Contradictory evidence","Contradiction resolved or new authoritative evidence",IF(Z26="Incomplete evidence","Unknown evidence resolved",IF(Z26="Supported like-for-like fit","Material scope, offer, fit or evidence change",IF(Z26="Supported alternative relationship","Offer coverage, delivery or feasibility change",IF(Z26="Material no-fit with named context","Candidate becomes substitutable or context changes",IF(Z26="Material no-fit with no named context","New evidence creates fit or context","Technical correction")))))))))</x:f>
      </x:c>
      <x:c r="AJ26" s="32" t="str">
        <x:f>IF(A26="","",IF(OR(M26="",NOT(IFERROR(AND(ISNUMBER(O26),O26&gt;=1,O26&lt;=2958465,MOD(O26,1)=0),FALSE))),IF(M26="","INCOMPLETE — evidence note missing","")&amp;IF(AND(M26="",NOT(IFERROR(AND(ISNUMBER(O26),O26&gt;=1,O26&lt;=2958465,MOD(O26,1)=0),FALSE))),"; ","")&amp;IF(NOT(IFERROR(AND(ISNUMBER(O26),O26&gt;=1,O26&lt;=2958465,MOD(O26,1)=0),FALSE)),"INCOMPLETE — source/observation date missing or invalid",""),M26&amp;" | Reference: "&amp;IF(N26="","Direct observation/reference not separately named",N26)&amp;" | Date: "&amp;TEXT(O26,"yyyy-mm-dd")))</x:f>
      </x:c>
      <x:c r="AK26" s="32" t="str">
        <x:f>IF(A26="","","1.0.1")</x:f>
      </x:c>
      <x:c r="AL26" s="32" t="str">
        <x:f>IF(A26="","",IF(AND(LEN(TRIM(Y26))&gt;2,LEN(TRIM(Z26))&gt;2,LEN(TRIM(AA26))&gt;2,LEN(TRIM(AB26))&gt;2,LEN(TRIM(AC26))&gt;2,LEN(TRIM(AD26))&gt;2,LEN(TRIM(AE26))&gt;2,LEN(TRIM(AF26))&gt;2,LEN(TRIM(AG26))&gt;2,LEN(TRIM(AH26))&gt;2,LEN(TRIM(AI26))&gt;2,LEN(TRIM(AJ26))&gt;2,LEN(TRIM(AK26))&gt;2,AB26&lt;&gt;"— | —",AB26&lt;&gt;"— —",Z26&lt;&gt;"",AK26="1.0.1",OR(LEFT(AJ26,10)="INCOMPLETE",AND(M26&lt;&gt;"",IFERROR(AND(ISNUMBER(O26),O26&gt;=1,O26&lt;=2958465,MOD(O26,1)=0),FALSE)))),"PASS","FAIL"))</x:f>
      </x:c>
      <x:c r="AM26" s="32" t="str"/>
      <x:c r="AN26" s="32" t="str"/>
      <x:c r="AO26" s="32" t="str"/>
      <x:c r="AP26" s="58" t="str"/>
      <x:c r="AQ26" s="32" t="str"/>
      <x:c r="AR26" s="32" t="str">
        <x:f>IF(A26="","",IF(AND(G26="Supported",H26="Supported",J26="Supported",I26="Like-for-like product"),"YES","NO"))</x:f>
      </x:c>
      <x:c r="AS26" s="32" t="str">
        <x:f>IF(A26="","",IF(AND(G26="Supported",H26="Supported",J26="Supported",OR(I26="Partial product",I26="Suite/platform",I26="Service/managed service",I26="Internal build/open source",I26="Manual/status quo")),"YES","NO"))</x:f>
      </x:c>
      <x:c r="AT26" s="32" t="str">
        <x:f>IF(A26="","",IF(AND(X26="YES",K26="Material named context",L26&lt;&gt;""),"YES","NO"))</x:f>
      </x:c>
      <x:c r="AU26" s="32" t="str">
        <x:f>IF(A26="","",IF(AND(X26="YES",K26="None"),"YES","NO"))</x:f>
      </x:c>
    </x:row>
    <x:row r="27">
      <x:c r="A27" s="32" t="str"/>
      <x:c r="B27" s="32" t="str"/>
      <x:c r="C27" s="32" t="str"/>
      <x:c r="D27" s="32" t="str"/>
      <x:c r="E27" s="32" t="str"/>
      <x:c r="F27" s="32" t="str"/>
      <x:c r="G27" s="32" t="str"/>
      <x:c r="H27" s="32" t="str"/>
      <x:c r="I27" s="32" t="str"/>
      <x:c r="J27" s="32" t="str"/>
      <x:c r="K27" s="32" t="str"/>
      <x:c r="L27" s="32" t="str"/>
      <x:c r="M27" s="32" t="str"/>
      <x:c r="N27" s="32" t="str"/>
      <x:c r="O27" s="58" t="str"/>
      <x:c r="P27" s="32" t="str"/>
      <x:c r="Q27" s="32" t="str"/>
      <x:c r="R27" s="32" t="str"/>
      <x:c r="S27" s="32" t="str">
        <x:f>IF(A27="","",IF(AND(D27&lt;&gt;"",E27&lt;&gt;"",IFERROR(INDEX('01_DECISION_SCOPE'!$U$7:$U$26,MATCH(C27,'01_DECISION_SCOPE'!$A$7:$A$26,0)),"FAIL")="PASS"),"PASS","FAIL"))</x:f>
      </x:c>
      <x:c r="T27" s="32" t="str">
        <x:f>IF(A27="","",IF(AND(M27&lt;&gt;"",IFERROR(AND(ISNUMBER(O27),O27&gt;=1,O27&lt;=2958465,MOD(O27,1)=0),FALSE)),"PASS","FAIL"))</x:f>
      </x:c>
      <x:c r="U27" s="32" t="str">
        <x:f>IF(A27="","",IF(AND(OR(G27="Supported",G27="No fit",G27="Unknown",G27="Contradictory"),OR(H27="Supported",H27="No fit",H27="Unknown",H27="Contradictory"),OR(I27="Like-for-like product",I27="Partial product",I27="Suite/platform",I27="Service/managed service",I27="Internal build/open source",I27="Manual/status quo",I27="No material overlap",I27="Unknown",I27="Contradictory"),OR(J27="Supported",J27="No fit",J27="Unknown",J27="Contradictory"),OR(K27="Material named context",K27="None",K27="Unknown",K27="Contradictory")),"NO","YES"))</x:f>
      </x:c>
      <x:c r="V27" s="32" t="str">
        <x:f>IF(A27="","",IF(G27="Contradictory","Account/buying-group; ","")&amp;IF(H27="Contradictory","Problem/outcome; ","")&amp;IF(I27="Contradictory","Offer/workflow; ","")&amp;IF(J27="Contradictory","Feasibility; ","")&amp;IF(K27="Contradictory","Context; ",""))</x:f>
      </x:c>
      <x:c r="W27" s="32" t="str">
        <x:f>IF(A27="","",IF(G27="Unknown","Account/buying-group; ","")&amp;IF(H27="Unknown","Problem/outcome; ","")&amp;IF(I27="Unknown","Offer/workflow; ","")&amp;IF(J27="Unknown","Feasibility; ","")&amp;IF(K27="Unknown","Context; ",""))</x:f>
      </x:c>
      <x:c r="X27" s="32" t="str">
        <x:f>IF(A27="","",IF(OR(G27="No fit",H27="No fit",J27="No fit",I27="No material overlap"),"YES","NO"))</x:f>
      </x:c>
      <x:c r="Y27" s="32" t="str">
        <x:f>IF(A27="","",IF(Z27="Input integrity validation","TECHNICAL VALIDATION ERROR — NO DISPOSITION",IF(Z27="Decision scope incomplete or unconfirmed","REFUSED — DEFINE THE DECISION FIRST",IF(Z27="Evidence record incomplete","REVIEW REQUIRED — INCOMPLETE EVIDENCE RECORD",IF(Z27="Contradictory evidence","REVIEW REQUIRED — CONTRADICTORY EVIDENCE",IF(Z27="Incomplete evidence","REVIEW REQUIRED — INCOMPLETE EVIDENCE",IF(Z27="Supported like-for-like fit","QUALIFIED COMPETITOR",IF(Z27="Supported alternative relationship","QUALIFIED ALTERNATIVE — "&amp;I27,IF(Z27="Material no-fit with named context","CONTEXT ONLY",IF(Z27="Material no-fit with no named context","EXCLUDE","TECHNICAL REVIEW REQUIRED"))))))))))</x:f>
      </x:c>
      <x:c r="Z27" s="32" t="str">
        <x:f>IF(A27="","",IF(S27&lt;&gt;"PASS","Decision scope incomplete or unconfirmed",IF(T27&lt;&gt;"PASS","Evidence record incomplete",IF(U27="YES","Input integrity validation",IF(V27&lt;&gt;"","Contradictory evidence",IF(W27&lt;&gt;"","Incomplete evidence",IF(AR27="YES","Supported like-for-like fit",IF(AS27="YES","Supported alternative relationship",IF(AT27="YES","Material no-fit with named context",IF(AU27="YES","Material no-fit with no named context","Input integrity validation"))))))))))</x:f>
      </x:c>
      <x:c r="AA27" s="32" t="str">
        <x:f>IF(A27="","",IF(Z27="Decision scope incomplete or unconfirmed","UNRESOLVED — decision scope incomplete; see Missing/contradictory evidence.",IFERROR(INDEX('01_DECISION_SCOPE'!$B$7:$B$26,MATCH(C27,'01_DECISION_SCOPE'!$A$7:$A$26,0))&amp;" | Target: "&amp;INDEX('01_DECISION_SCOPE'!$F$7:$F$26,MATCH(C27,'01_DECISION_SCOPE'!$A$7:$A$26,0))&amp;" | Geography: "&amp;IF(INDEX('01_DECISION_SCOPE'!$G$7:$G$26,MATCH(C27,'01_DECISION_SCOPE'!$A$7:$A$26,0))="No","Geography recorded as not material",INDEX('01_DECISION_SCOPE'!$H$7:$H$26,MATCH(C27,'01_DECISION_SCOPE'!$A$7:$A$26,0)))&amp;" | Evidence cut-off: "&amp;TEXT(INDEX('01_DECISION_SCOPE'!$O$7:$O$26,MATCH(C27,'01_DECISION_SCOPE'!$A$7:$A$26,0)),"yyyy-mm-dd"),"UNRESOLVED — decision scope record not found")))</x:f>
      </x:c>
      <x:c r="AB27" s="32" t="str">
        <x:f>IF(A27="","",IF(D27="","UNRESOLVED — candidate organization missing",D27)&amp;" | "&amp;IF(E27="","UNRESOLVED — exact offer missing",E27))</x:f>
      </x:c>
      <x:c r="AC27" s="32" t="str">
        <x:f>IF(A27="","",IF(Z27="Decision scope incomplete or unconfirmed","Decision scope is incomplete or unconfirmed.",IF(Z27="Evidence record incomplete","Evidence note or source date is incomplete.",IF(Z27="Contradictory evidence","Contradictory evidence: "&amp;V27,IF(Z27="Incomplete evidence","Unknown evidence: "&amp;W27,IF(Z27="Supported like-for-like fit","Account, outcome and feasibility are Supported and the offer is like-for-like.",IF(Z27="Supported alternative relationship","Account, outcome and feasibility are Supported with a non-like-for-like relationship.",IF(Z27="Material no-fit with named context","Material no-fit/no overlap with named context: "&amp;L27,IF(Z27="Material no-fit with no named context","Material no-fit/no overlap with no named context.","Controlled state requires technical review.")))))))))</x:f>
      </x:c>
      <x:c r="AD27" s="32" t="str">
        <x:f>IF(A27="","",IF(Z27="Supported alternative relationship",I27,"NOT APPLICABLE — outcome is not Qualified alternative"))</x:f>
      </x:c>
      <x:c r="AE27" s="32" t="str">
        <x:f>IF(A27="","",IF(Z27="Contradictory evidence",V27,IF(Z27="Incomplete evidence",W27,IF(Z27="Evidence record incomplete",IF(M27="","INCOMPLETE — evidence note missing","")&amp;IF(AND(M27="",NOT(IFERROR(AND(ISNUMBER(O27),O27&gt;=1,O27&lt;=2958465,MOD(O27,1)=0),FALSE))),"; ","")&amp;IF(NOT(IFERROR(AND(ISNUMBER(O27),O27&gt;=1,O27&lt;=2958465,MOD(O27,1)=0),FALSE)),"INCOMPLETE — source/observation date missing or invalid",""),IF(Z27="Decision scope incomplete or unconfirmed","Decision scope incomplete: candidate, exact offer and referenced decision scope must be complete","None recorded for this decision")))))</x:f>
      </x:c>
      <x:c r="AF27" s="32" t="str">
        <x:f>IF(A27="","",IF(Z27="Decision scope incomplete or unconfirmed","Scope-definition queue only",IF(Z27="Evidence record incomplete","Evidence-record completion queue",IF(Z27="Contradictory evidence","Contradiction-resolution queue",IF(Z27="Incomplete evidence","Evidence-resolution queue",IF(Z27="Supported like-for-like fit","Primary bounded like-for-like analysis",IF(Z27="Supported alternative relationship","Separate alternative analysis using the exact subtype",IF(Z27="Material no-fit with named context","Named context only: "&amp;L27,IF(Z27="Material no-fit with no named context","Preserved exclusion record","Technical review only")))))))))</x:f>
      </x:c>
      <x:c r="AG27" s="32" t="str">
        <x:f>IF(A27="","",IF(Z27="Supported like-for-like fit","No legal market, share or universal-role inference",IF(Z27="Supported alternative relationship","Not a like-for-like benchmark without normalization",IF(Z27="Material no-fit with named context","No same-decision rivalry or primary benchmarking",IF(Z27="Material no-fit with no named context","No silent deletion or universal non-competitor claim","No final competitor conclusion")))))</x:f>
      </x:c>
      <x:c r="AH27" s="32" t="str">
        <x:f>IF(A27="","",IF(OR(Z27="Decision scope incomplete or unconfirmed",Z27="Evidence record incomplete",Z27="Contradictory evidence",Z27="Incomplete evidence"),"Reviewer required after the record is resolved",IF(Z27="Supported like-for-like fit","Reviewer approval for consequential use",IF(Z27="Supported alternative relationship","Reviewer confirms subtype and use boundary",IF(Z27="Material no-fit with named context","Reviewer confirms named context",IF(Z27="Material no-fit with no named context","Reviewer approves consequential exclusion","Reviewer required"))))))</x:f>
      </x:c>
      <x:c r="AI27" s="32" t="str">
        <x:f>IF(A27="","",IF(Z27="Decision scope incomplete or unconfirmed","Confirmed decision scope",IF(Z27="Evidence record incomplete","Complete evidence note and source date",IF(Z27="Contradictory evidence","Contradiction resolved or new authoritative evidence",IF(Z27="Incomplete evidence","Unknown evidence resolved",IF(Z27="Supported like-for-like fit","Material scope, offer, fit or evidence change",IF(Z27="Supported alternative relationship","Offer coverage, delivery or feasibility change",IF(Z27="Material no-fit with named context","Candidate becomes substitutable or context changes",IF(Z27="Material no-fit with no named context","New evidence creates fit or context","Technical correction")))))))))</x:f>
      </x:c>
      <x:c r="AJ27" s="32" t="str">
        <x:f>IF(A27="","",IF(OR(M27="",NOT(IFERROR(AND(ISNUMBER(O27),O27&gt;=1,O27&lt;=2958465,MOD(O27,1)=0),FALSE))),IF(M27="","INCOMPLETE — evidence note missing","")&amp;IF(AND(M27="",NOT(IFERROR(AND(ISNUMBER(O27),O27&gt;=1,O27&lt;=2958465,MOD(O27,1)=0),FALSE))),"; ","")&amp;IF(NOT(IFERROR(AND(ISNUMBER(O27),O27&gt;=1,O27&lt;=2958465,MOD(O27,1)=0),FALSE)),"INCOMPLETE — source/observation date missing or invalid",""),M27&amp;" | Reference: "&amp;IF(N27="","Direct observation/reference not separately named",N27)&amp;" | Date: "&amp;TEXT(O27,"yyyy-mm-dd")))</x:f>
      </x:c>
      <x:c r="AK27" s="32" t="str">
        <x:f>IF(A27="","","1.0.1")</x:f>
      </x:c>
      <x:c r="AL27" s="32" t="str">
        <x:f>IF(A27="","",IF(AND(LEN(TRIM(Y27))&gt;2,LEN(TRIM(Z27))&gt;2,LEN(TRIM(AA27))&gt;2,LEN(TRIM(AB27))&gt;2,LEN(TRIM(AC27))&gt;2,LEN(TRIM(AD27))&gt;2,LEN(TRIM(AE27))&gt;2,LEN(TRIM(AF27))&gt;2,LEN(TRIM(AG27))&gt;2,LEN(TRIM(AH27))&gt;2,LEN(TRIM(AI27))&gt;2,LEN(TRIM(AJ27))&gt;2,LEN(TRIM(AK27))&gt;2,AB27&lt;&gt;"— | —",AB27&lt;&gt;"— —",Z27&lt;&gt;"",AK27="1.0.1",OR(LEFT(AJ27,10)="INCOMPLETE",AND(M27&lt;&gt;"",IFERROR(AND(ISNUMBER(O27),O27&gt;=1,O27&lt;=2958465,MOD(O27,1)=0),FALSE)))),"PASS","FAIL"))</x:f>
      </x:c>
      <x:c r="AM27" s="32" t="str"/>
      <x:c r="AN27" s="32" t="str"/>
      <x:c r="AO27" s="32" t="str"/>
      <x:c r="AP27" s="58" t="str"/>
      <x:c r="AQ27" s="32" t="str"/>
      <x:c r="AR27" s="32" t="str">
        <x:f>IF(A27="","",IF(AND(G27="Supported",H27="Supported",J27="Supported",I27="Like-for-like product"),"YES","NO"))</x:f>
      </x:c>
      <x:c r="AS27" s="32" t="str">
        <x:f>IF(A27="","",IF(AND(G27="Supported",H27="Supported",J27="Supported",OR(I27="Partial product",I27="Suite/platform",I27="Service/managed service",I27="Internal build/open source",I27="Manual/status quo")),"YES","NO"))</x:f>
      </x:c>
      <x:c r="AT27" s="32" t="str">
        <x:f>IF(A27="","",IF(AND(X27="YES",K27="Material named context",L27&lt;&gt;""),"YES","NO"))</x:f>
      </x:c>
      <x:c r="AU27" s="32" t="str">
        <x:f>IF(A27="","",IF(AND(X27="YES",K27="None"),"YES","NO"))</x:f>
      </x:c>
    </x:row>
    <x:row r="28">
      <x:c r="A28" s="32" t="str"/>
      <x:c r="B28" s="32" t="str"/>
      <x:c r="C28" s="32" t="str"/>
      <x:c r="D28" s="32" t="str"/>
      <x:c r="E28" s="32" t="str"/>
      <x:c r="F28" s="32" t="str"/>
      <x:c r="G28" s="32" t="str"/>
      <x:c r="H28" s="32" t="str"/>
      <x:c r="I28" s="32" t="str"/>
      <x:c r="J28" s="32" t="str"/>
      <x:c r="K28" s="32" t="str"/>
      <x:c r="L28" s="32" t="str"/>
      <x:c r="M28" s="32" t="str"/>
      <x:c r="N28" s="32" t="str"/>
      <x:c r="O28" s="58" t="str"/>
      <x:c r="P28" s="32" t="str"/>
      <x:c r="Q28" s="32" t="str"/>
      <x:c r="R28" s="32" t="str"/>
      <x:c r="S28" s="32" t="str">
        <x:f>IF(A28="","",IF(AND(D28&lt;&gt;"",E28&lt;&gt;"",IFERROR(INDEX('01_DECISION_SCOPE'!$U$7:$U$26,MATCH(C28,'01_DECISION_SCOPE'!$A$7:$A$26,0)),"FAIL")="PASS"),"PASS","FAIL"))</x:f>
      </x:c>
      <x:c r="T28" s="32" t="str">
        <x:f>IF(A28="","",IF(AND(M28&lt;&gt;"",IFERROR(AND(ISNUMBER(O28),O28&gt;=1,O28&lt;=2958465,MOD(O28,1)=0),FALSE)),"PASS","FAIL"))</x:f>
      </x:c>
      <x:c r="U28" s="32" t="str">
        <x:f>IF(A28="","",IF(AND(OR(G28="Supported",G28="No fit",G28="Unknown",G28="Contradictory"),OR(H28="Supported",H28="No fit",H28="Unknown",H28="Contradictory"),OR(I28="Like-for-like product",I28="Partial product",I28="Suite/platform",I28="Service/managed service",I28="Internal build/open source",I28="Manual/status quo",I28="No material overlap",I28="Unknown",I28="Contradictory"),OR(J28="Supported",J28="No fit",J28="Unknown",J28="Contradictory"),OR(K28="Material named context",K28="None",K28="Unknown",K28="Contradictory")),"NO","YES"))</x:f>
      </x:c>
      <x:c r="V28" s="32" t="str">
        <x:f>IF(A28="","",IF(G28="Contradictory","Account/buying-group; ","")&amp;IF(H28="Contradictory","Problem/outcome; ","")&amp;IF(I28="Contradictory","Offer/workflow; ","")&amp;IF(J28="Contradictory","Feasibility; ","")&amp;IF(K28="Contradictory","Context; ",""))</x:f>
      </x:c>
      <x:c r="W28" s="32" t="str">
        <x:f>IF(A28="","",IF(G28="Unknown","Account/buying-group; ","")&amp;IF(H28="Unknown","Problem/outcome; ","")&amp;IF(I28="Unknown","Offer/workflow; ","")&amp;IF(J28="Unknown","Feasibility; ","")&amp;IF(K28="Unknown","Context; ",""))</x:f>
      </x:c>
      <x:c r="X28" s="32" t="str">
        <x:f>IF(A28="","",IF(OR(G28="No fit",H28="No fit",J28="No fit",I28="No material overlap"),"YES","NO"))</x:f>
      </x:c>
      <x:c r="Y28" s="32" t="str">
        <x:f>IF(A28="","",IF(Z28="Input integrity validation","TECHNICAL VALIDATION ERROR — NO DISPOSITION",IF(Z28="Decision scope incomplete or unconfirmed","REFUSED — DEFINE THE DECISION FIRST",IF(Z28="Evidence record incomplete","REVIEW REQUIRED — INCOMPLETE EVIDENCE RECORD",IF(Z28="Contradictory evidence","REVIEW REQUIRED — CONTRADICTORY EVIDENCE",IF(Z28="Incomplete evidence","REVIEW REQUIRED — INCOMPLETE EVIDENCE",IF(Z28="Supported like-for-like fit","QUALIFIED COMPETITOR",IF(Z28="Supported alternative relationship","QUALIFIED ALTERNATIVE — "&amp;I28,IF(Z28="Material no-fit with named context","CONTEXT ONLY",IF(Z28="Material no-fit with no named context","EXCLUDE","TECHNICAL REVIEW REQUIRED"))))))))))</x:f>
      </x:c>
      <x:c r="Z28" s="32" t="str">
        <x:f>IF(A28="","",IF(S28&lt;&gt;"PASS","Decision scope incomplete or unconfirmed",IF(T28&lt;&gt;"PASS","Evidence record incomplete",IF(U28="YES","Input integrity validation",IF(V28&lt;&gt;"","Contradictory evidence",IF(W28&lt;&gt;"","Incomplete evidence",IF(AR28="YES","Supported like-for-like fit",IF(AS28="YES","Supported alternative relationship",IF(AT28="YES","Material no-fit with named context",IF(AU28="YES","Material no-fit with no named context","Input integrity validation"))))))))))</x:f>
      </x:c>
      <x:c r="AA28" s="32" t="str">
        <x:f>IF(A28="","",IF(Z28="Decision scope incomplete or unconfirmed","UNRESOLVED — decision scope incomplete; see Missing/contradictory evidence.",IFERROR(INDEX('01_DECISION_SCOPE'!$B$7:$B$26,MATCH(C28,'01_DECISION_SCOPE'!$A$7:$A$26,0))&amp;" | Target: "&amp;INDEX('01_DECISION_SCOPE'!$F$7:$F$26,MATCH(C28,'01_DECISION_SCOPE'!$A$7:$A$26,0))&amp;" | Geography: "&amp;IF(INDEX('01_DECISION_SCOPE'!$G$7:$G$26,MATCH(C28,'01_DECISION_SCOPE'!$A$7:$A$26,0))="No","Geography recorded as not material",INDEX('01_DECISION_SCOPE'!$H$7:$H$26,MATCH(C28,'01_DECISION_SCOPE'!$A$7:$A$26,0)))&amp;" | Evidence cut-off: "&amp;TEXT(INDEX('01_DECISION_SCOPE'!$O$7:$O$26,MATCH(C28,'01_DECISION_SCOPE'!$A$7:$A$26,0)),"yyyy-mm-dd"),"UNRESOLVED — decision scope record not found")))</x:f>
      </x:c>
      <x:c r="AB28" s="32" t="str">
        <x:f>IF(A28="","",IF(D28="","UNRESOLVED — candidate organization missing",D28)&amp;" | "&amp;IF(E28="","UNRESOLVED — exact offer missing",E28))</x:f>
      </x:c>
      <x:c r="AC28" s="32" t="str">
        <x:f>IF(A28="","",IF(Z28="Decision scope incomplete or unconfirmed","Decision scope is incomplete or unconfirmed.",IF(Z28="Evidence record incomplete","Evidence note or source date is incomplete.",IF(Z28="Contradictory evidence","Contradictory evidence: "&amp;V28,IF(Z28="Incomplete evidence","Unknown evidence: "&amp;W28,IF(Z28="Supported like-for-like fit","Account, outcome and feasibility are Supported and the offer is like-for-like.",IF(Z28="Supported alternative relationship","Account, outcome and feasibility are Supported with a non-like-for-like relationship.",IF(Z28="Material no-fit with named context","Material no-fit/no overlap with named context: "&amp;L28,IF(Z28="Material no-fit with no named context","Material no-fit/no overlap with no named context.","Controlled state requires technical review.")))))))))</x:f>
      </x:c>
      <x:c r="AD28" s="32" t="str">
        <x:f>IF(A28="","",IF(Z28="Supported alternative relationship",I28,"NOT APPLICABLE — outcome is not Qualified alternative"))</x:f>
      </x:c>
      <x:c r="AE28" s="32" t="str">
        <x:f>IF(A28="","",IF(Z28="Contradictory evidence",V28,IF(Z28="Incomplete evidence",W28,IF(Z28="Evidence record incomplete",IF(M28="","INCOMPLETE — evidence note missing","")&amp;IF(AND(M28="",NOT(IFERROR(AND(ISNUMBER(O28),O28&gt;=1,O28&lt;=2958465,MOD(O28,1)=0),FALSE))),"; ","")&amp;IF(NOT(IFERROR(AND(ISNUMBER(O28),O28&gt;=1,O28&lt;=2958465,MOD(O28,1)=0),FALSE)),"INCOMPLETE — source/observation date missing or invalid",""),IF(Z28="Decision scope incomplete or unconfirmed","Decision scope incomplete: candidate, exact offer and referenced decision scope must be complete","None recorded for this decision")))))</x:f>
      </x:c>
      <x:c r="AF28" s="32" t="str">
        <x:f>IF(A28="","",IF(Z28="Decision scope incomplete or unconfirmed","Scope-definition queue only",IF(Z28="Evidence record incomplete","Evidence-record completion queue",IF(Z28="Contradictory evidence","Contradiction-resolution queue",IF(Z28="Incomplete evidence","Evidence-resolution queue",IF(Z28="Supported like-for-like fit","Primary bounded like-for-like analysis",IF(Z28="Supported alternative relationship","Separate alternative analysis using the exact subtype",IF(Z28="Material no-fit with named context","Named context only: "&amp;L28,IF(Z28="Material no-fit with no named context","Preserved exclusion record","Technical review only")))))))))</x:f>
      </x:c>
      <x:c r="AG28" s="32" t="str">
        <x:f>IF(A28="","",IF(Z28="Supported like-for-like fit","No legal market, share or universal-role inference",IF(Z28="Supported alternative relationship","Not a like-for-like benchmark without normalization",IF(Z28="Material no-fit with named context","No same-decision rivalry or primary benchmarking",IF(Z28="Material no-fit with no named context","No silent deletion or universal non-competitor claim","No final competitor conclusion")))))</x:f>
      </x:c>
      <x:c r="AH28" s="32" t="str">
        <x:f>IF(A28="","",IF(OR(Z28="Decision scope incomplete or unconfirmed",Z28="Evidence record incomplete",Z28="Contradictory evidence",Z28="Incomplete evidence"),"Reviewer required after the record is resolved",IF(Z28="Supported like-for-like fit","Reviewer approval for consequential use",IF(Z28="Supported alternative relationship","Reviewer confirms subtype and use boundary",IF(Z28="Material no-fit with named context","Reviewer confirms named context",IF(Z28="Material no-fit with no named context","Reviewer approves consequential exclusion","Reviewer required"))))))</x:f>
      </x:c>
      <x:c r="AI28" s="32" t="str">
        <x:f>IF(A28="","",IF(Z28="Decision scope incomplete or unconfirmed","Confirmed decision scope",IF(Z28="Evidence record incomplete","Complete evidence note and source date",IF(Z28="Contradictory evidence","Contradiction resolved or new authoritative evidence",IF(Z28="Incomplete evidence","Unknown evidence resolved",IF(Z28="Supported like-for-like fit","Material scope, offer, fit or evidence change",IF(Z28="Supported alternative relationship","Offer coverage, delivery or feasibility change",IF(Z28="Material no-fit with named context","Candidate becomes substitutable or context changes",IF(Z28="Material no-fit with no named context","New evidence creates fit or context","Technical correction")))))))))</x:f>
      </x:c>
      <x:c r="AJ28" s="32" t="str">
        <x:f>IF(A28="","",IF(OR(M28="",NOT(IFERROR(AND(ISNUMBER(O28),O28&gt;=1,O28&lt;=2958465,MOD(O28,1)=0),FALSE))),IF(M28="","INCOMPLETE — evidence note missing","")&amp;IF(AND(M28="",NOT(IFERROR(AND(ISNUMBER(O28),O28&gt;=1,O28&lt;=2958465,MOD(O28,1)=0),FALSE))),"; ","")&amp;IF(NOT(IFERROR(AND(ISNUMBER(O28),O28&gt;=1,O28&lt;=2958465,MOD(O28,1)=0),FALSE)),"INCOMPLETE — source/observation date missing or invalid",""),M28&amp;" | Reference: "&amp;IF(N28="","Direct observation/reference not separately named",N28)&amp;" | Date: "&amp;TEXT(O28,"yyyy-mm-dd")))</x:f>
      </x:c>
      <x:c r="AK28" s="32" t="str">
        <x:f>IF(A28="","","1.0.1")</x:f>
      </x:c>
      <x:c r="AL28" s="32" t="str">
        <x:f>IF(A28="","",IF(AND(LEN(TRIM(Y28))&gt;2,LEN(TRIM(Z28))&gt;2,LEN(TRIM(AA28))&gt;2,LEN(TRIM(AB28))&gt;2,LEN(TRIM(AC28))&gt;2,LEN(TRIM(AD28))&gt;2,LEN(TRIM(AE28))&gt;2,LEN(TRIM(AF28))&gt;2,LEN(TRIM(AG28))&gt;2,LEN(TRIM(AH28))&gt;2,LEN(TRIM(AI28))&gt;2,LEN(TRIM(AJ28))&gt;2,LEN(TRIM(AK28))&gt;2,AB28&lt;&gt;"— | —",AB28&lt;&gt;"— —",Z28&lt;&gt;"",AK28="1.0.1",OR(LEFT(AJ28,10)="INCOMPLETE",AND(M28&lt;&gt;"",IFERROR(AND(ISNUMBER(O28),O28&gt;=1,O28&lt;=2958465,MOD(O28,1)=0),FALSE)))),"PASS","FAIL"))</x:f>
      </x:c>
      <x:c r="AM28" s="32" t="str"/>
      <x:c r="AN28" s="32" t="str"/>
      <x:c r="AO28" s="32" t="str"/>
      <x:c r="AP28" s="58" t="str"/>
      <x:c r="AQ28" s="32" t="str"/>
      <x:c r="AR28" s="32" t="str">
        <x:f>IF(A28="","",IF(AND(G28="Supported",H28="Supported",J28="Supported",I28="Like-for-like product"),"YES","NO"))</x:f>
      </x:c>
      <x:c r="AS28" s="32" t="str">
        <x:f>IF(A28="","",IF(AND(G28="Supported",H28="Supported",J28="Supported",OR(I28="Partial product",I28="Suite/platform",I28="Service/managed service",I28="Internal build/open source",I28="Manual/status quo")),"YES","NO"))</x:f>
      </x:c>
      <x:c r="AT28" s="32" t="str">
        <x:f>IF(A28="","",IF(AND(X28="YES",K28="Material named context",L28&lt;&gt;""),"YES","NO"))</x:f>
      </x:c>
      <x:c r="AU28" s="32" t="str">
        <x:f>IF(A28="","",IF(AND(X28="YES",K28="None"),"YES","NO"))</x:f>
      </x:c>
    </x:row>
    <x:row r="29">
      <x:c r="A29" s="32" t="str"/>
      <x:c r="B29" s="32" t="str"/>
      <x:c r="C29" s="32" t="str"/>
      <x:c r="D29" s="32" t="str"/>
      <x:c r="E29" s="32" t="str"/>
      <x:c r="F29" s="32" t="str"/>
      <x:c r="G29" s="32" t="str"/>
      <x:c r="H29" s="32" t="str"/>
      <x:c r="I29" s="32" t="str"/>
      <x:c r="J29" s="32" t="str"/>
      <x:c r="K29" s="32" t="str"/>
      <x:c r="L29" s="32" t="str"/>
      <x:c r="M29" s="32" t="str"/>
      <x:c r="N29" s="32" t="str"/>
      <x:c r="O29" s="58" t="str"/>
      <x:c r="P29" s="32" t="str"/>
      <x:c r="Q29" s="32" t="str"/>
      <x:c r="R29" s="32" t="str"/>
      <x:c r="S29" s="32" t="str">
        <x:f>IF(A29="","",IF(AND(D29&lt;&gt;"",E29&lt;&gt;"",IFERROR(INDEX('01_DECISION_SCOPE'!$U$7:$U$26,MATCH(C29,'01_DECISION_SCOPE'!$A$7:$A$26,0)),"FAIL")="PASS"),"PASS","FAIL"))</x:f>
      </x:c>
      <x:c r="T29" s="32" t="str">
        <x:f>IF(A29="","",IF(AND(M29&lt;&gt;"",IFERROR(AND(ISNUMBER(O29),O29&gt;=1,O29&lt;=2958465,MOD(O29,1)=0),FALSE)),"PASS","FAIL"))</x:f>
      </x:c>
      <x:c r="U29" s="32" t="str">
        <x:f>IF(A29="","",IF(AND(OR(G29="Supported",G29="No fit",G29="Unknown",G29="Contradictory"),OR(H29="Supported",H29="No fit",H29="Unknown",H29="Contradictory"),OR(I29="Like-for-like product",I29="Partial product",I29="Suite/platform",I29="Service/managed service",I29="Internal build/open source",I29="Manual/status quo",I29="No material overlap",I29="Unknown",I29="Contradictory"),OR(J29="Supported",J29="No fit",J29="Unknown",J29="Contradictory"),OR(K29="Material named context",K29="None",K29="Unknown",K29="Contradictory")),"NO","YES"))</x:f>
      </x:c>
      <x:c r="V29" s="32" t="str">
        <x:f>IF(A29="","",IF(G29="Contradictory","Account/buying-group; ","")&amp;IF(H29="Contradictory","Problem/outcome; ","")&amp;IF(I29="Contradictory","Offer/workflow; ","")&amp;IF(J29="Contradictory","Feasibility; ","")&amp;IF(K29="Contradictory","Context; ",""))</x:f>
      </x:c>
      <x:c r="W29" s="32" t="str">
        <x:f>IF(A29="","",IF(G29="Unknown","Account/buying-group; ","")&amp;IF(H29="Unknown","Problem/outcome; ","")&amp;IF(I29="Unknown","Offer/workflow; ","")&amp;IF(J29="Unknown","Feasibility; ","")&amp;IF(K29="Unknown","Context; ",""))</x:f>
      </x:c>
      <x:c r="X29" s="32" t="str">
        <x:f>IF(A29="","",IF(OR(G29="No fit",H29="No fit",J29="No fit",I29="No material overlap"),"YES","NO"))</x:f>
      </x:c>
      <x:c r="Y29" s="32" t="str">
        <x:f>IF(A29="","",IF(Z29="Input integrity validation","TECHNICAL VALIDATION ERROR — NO DISPOSITION",IF(Z29="Decision scope incomplete or unconfirmed","REFUSED — DEFINE THE DECISION FIRST",IF(Z29="Evidence record incomplete","REVIEW REQUIRED — INCOMPLETE EVIDENCE RECORD",IF(Z29="Contradictory evidence","REVIEW REQUIRED — CONTRADICTORY EVIDENCE",IF(Z29="Incomplete evidence","REVIEW REQUIRED — INCOMPLETE EVIDENCE",IF(Z29="Supported like-for-like fit","QUALIFIED COMPETITOR",IF(Z29="Supported alternative relationship","QUALIFIED ALTERNATIVE — "&amp;I29,IF(Z29="Material no-fit with named context","CONTEXT ONLY",IF(Z29="Material no-fit with no named context","EXCLUDE","TECHNICAL REVIEW REQUIRED"))))))))))</x:f>
      </x:c>
      <x:c r="Z29" s="32" t="str">
        <x:f>IF(A29="","",IF(S29&lt;&gt;"PASS","Decision scope incomplete or unconfirmed",IF(T29&lt;&gt;"PASS","Evidence record incomplete",IF(U29="YES","Input integrity validation",IF(V29&lt;&gt;"","Contradictory evidence",IF(W29&lt;&gt;"","Incomplete evidence",IF(AR29="YES","Supported like-for-like fit",IF(AS29="YES","Supported alternative relationship",IF(AT29="YES","Material no-fit with named context",IF(AU29="YES","Material no-fit with no named context","Input integrity validation"))))))))))</x:f>
      </x:c>
      <x:c r="AA29" s="32" t="str">
        <x:f>IF(A29="","",IF(Z29="Decision scope incomplete or unconfirmed","UNRESOLVED — decision scope incomplete; see Missing/contradictory evidence.",IFERROR(INDEX('01_DECISION_SCOPE'!$B$7:$B$26,MATCH(C29,'01_DECISION_SCOPE'!$A$7:$A$26,0))&amp;" | Target: "&amp;INDEX('01_DECISION_SCOPE'!$F$7:$F$26,MATCH(C29,'01_DECISION_SCOPE'!$A$7:$A$26,0))&amp;" | Geography: "&amp;IF(INDEX('01_DECISION_SCOPE'!$G$7:$G$26,MATCH(C29,'01_DECISION_SCOPE'!$A$7:$A$26,0))="No","Geography recorded as not material",INDEX('01_DECISION_SCOPE'!$H$7:$H$26,MATCH(C29,'01_DECISION_SCOPE'!$A$7:$A$26,0)))&amp;" | Evidence cut-off: "&amp;TEXT(INDEX('01_DECISION_SCOPE'!$O$7:$O$26,MATCH(C29,'01_DECISION_SCOPE'!$A$7:$A$26,0)),"yyyy-mm-dd"),"UNRESOLVED — decision scope record not found")))</x:f>
      </x:c>
      <x:c r="AB29" s="32" t="str">
        <x:f>IF(A29="","",IF(D29="","UNRESOLVED — candidate organization missing",D29)&amp;" | "&amp;IF(E29="","UNRESOLVED — exact offer missing",E29))</x:f>
      </x:c>
      <x:c r="AC29" s="32" t="str">
        <x:f>IF(A29="","",IF(Z29="Decision scope incomplete or unconfirmed","Decision scope is incomplete or unconfirmed.",IF(Z29="Evidence record incomplete","Evidence note or source date is incomplete.",IF(Z29="Contradictory evidence","Contradictory evidence: "&amp;V29,IF(Z29="Incomplete evidence","Unknown evidence: "&amp;W29,IF(Z29="Supported like-for-like fit","Account, outcome and feasibility are Supported and the offer is like-for-like.",IF(Z29="Supported alternative relationship","Account, outcome and feasibility are Supported with a non-like-for-like relationship.",IF(Z29="Material no-fit with named context","Material no-fit/no overlap with named context: "&amp;L29,IF(Z29="Material no-fit with no named context","Material no-fit/no overlap with no named context.","Controlled state requires technical review.")))))))))</x:f>
      </x:c>
      <x:c r="AD29" s="32" t="str">
        <x:f>IF(A29="","",IF(Z29="Supported alternative relationship",I29,"NOT APPLICABLE — outcome is not Qualified alternative"))</x:f>
      </x:c>
      <x:c r="AE29" s="32" t="str">
        <x:f>IF(A29="","",IF(Z29="Contradictory evidence",V29,IF(Z29="Incomplete evidence",W29,IF(Z29="Evidence record incomplete",IF(M29="","INCOMPLETE — evidence note missing","")&amp;IF(AND(M29="",NOT(IFERROR(AND(ISNUMBER(O29),O29&gt;=1,O29&lt;=2958465,MOD(O29,1)=0),FALSE))),"; ","")&amp;IF(NOT(IFERROR(AND(ISNUMBER(O29),O29&gt;=1,O29&lt;=2958465,MOD(O29,1)=0),FALSE)),"INCOMPLETE — source/observation date missing or invalid",""),IF(Z29="Decision scope incomplete or unconfirmed","Decision scope incomplete: candidate, exact offer and referenced decision scope must be complete","None recorded for this decision")))))</x:f>
      </x:c>
      <x:c r="AF29" s="32" t="str">
        <x:f>IF(A29="","",IF(Z29="Decision scope incomplete or unconfirmed","Scope-definition queue only",IF(Z29="Evidence record incomplete","Evidence-record completion queue",IF(Z29="Contradictory evidence","Contradiction-resolution queue",IF(Z29="Incomplete evidence","Evidence-resolution queue",IF(Z29="Supported like-for-like fit","Primary bounded like-for-like analysis",IF(Z29="Supported alternative relationship","Separate alternative analysis using the exact subtype",IF(Z29="Material no-fit with named context","Named context only: "&amp;L29,IF(Z29="Material no-fit with no named context","Preserved exclusion record","Technical review only")))))))))</x:f>
      </x:c>
      <x:c r="AG29" s="32" t="str">
        <x:f>IF(A29="","",IF(Z29="Supported like-for-like fit","No legal market, share or universal-role inference",IF(Z29="Supported alternative relationship","Not a like-for-like benchmark without normalization",IF(Z29="Material no-fit with named context","No same-decision rivalry or primary benchmarking",IF(Z29="Material no-fit with no named context","No silent deletion or universal non-competitor claim","No final competitor conclusion")))))</x:f>
      </x:c>
      <x:c r="AH29" s="32" t="str">
        <x:f>IF(A29="","",IF(OR(Z29="Decision scope incomplete or unconfirmed",Z29="Evidence record incomplete",Z29="Contradictory evidence",Z29="Incomplete evidence"),"Reviewer required after the record is resolved",IF(Z29="Supported like-for-like fit","Reviewer approval for consequential use",IF(Z29="Supported alternative relationship","Reviewer confirms subtype and use boundary",IF(Z29="Material no-fit with named context","Reviewer confirms named context",IF(Z29="Material no-fit with no named context","Reviewer approves consequential exclusion","Reviewer required"))))))</x:f>
      </x:c>
      <x:c r="AI29" s="32" t="str">
        <x:f>IF(A29="","",IF(Z29="Decision scope incomplete or unconfirmed","Confirmed decision scope",IF(Z29="Evidence record incomplete","Complete evidence note and source date",IF(Z29="Contradictory evidence","Contradiction resolved or new authoritative evidence",IF(Z29="Incomplete evidence","Unknown evidence resolved",IF(Z29="Supported like-for-like fit","Material scope, offer, fit or evidence change",IF(Z29="Supported alternative relationship","Offer coverage, delivery or feasibility change",IF(Z29="Material no-fit with named context","Candidate becomes substitutable or context changes",IF(Z29="Material no-fit with no named context","New evidence creates fit or context","Technical correction")))))))))</x:f>
      </x:c>
      <x:c r="AJ29" s="32" t="str">
        <x:f>IF(A29="","",IF(OR(M29="",NOT(IFERROR(AND(ISNUMBER(O29),O29&gt;=1,O29&lt;=2958465,MOD(O29,1)=0),FALSE))),IF(M29="","INCOMPLETE — evidence note missing","")&amp;IF(AND(M29="",NOT(IFERROR(AND(ISNUMBER(O29),O29&gt;=1,O29&lt;=2958465,MOD(O29,1)=0),FALSE))),"; ","")&amp;IF(NOT(IFERROR(AND(ISNUMBER(O29),O29&gt;=1,O29&lt;=2958465,MOD(O29,1)=0),FALSE)),"INCOMPLETE — source/observation date missing or invalid",""),M29&amp;" | Reference: "&amp;IF(N29="","Direct observation/reference not separately named",N29)&amp;" | Date: "&amp;TEXT(O29,"yyyy-mm-dd")))</x:f>
      </x:c>
      <x:c r="AK29" s="32" t="str">
        <x:f>IF(A29="","","1.0.1")</x:f>
      </x:c>
      <x:c r="AL29" s="32" t="str">
        <x:f>IF(A29="","",IF(AND(LEN(TRIM(Y29))&gt;2,LEN(TRIM(Z29))&gt;2,LEN(TRIM(AA29))&gt;2,LEN(TRIM(AB29))&gt;2,LEN(TRIM(AC29))&gt;2,LEN(TRIM(AD29))&gt;2,LEN(TRIM(AE29))&gt;2,LEN(TRIM(AF29))&gt;2,LEN(TRIM(AG29))&gt;2,LEN(TRIM(AH29))&gt;2,LEN(TRIM(AI29))&gt;2,LEN(TRIM(AJ29))&gt;2,LEN(TRIM(AK29))&gt;2,AB29&lt;&gt;"— | —",AB29&lt;&gt;"— —",Z29&lt;&gt;"",AK29="1.0.1",OR(LEFT(AJ29,10)="INCOMPLETE",AND(M29&lt;&gt;"",IFERROR(AND(ISNUMBER(O29),O29&gt;=1,O29&lt;=2958465,MOD(O29,1)=0),FALSE)))),"PASS","FAIL"))</x:f>
      </x:c>
      <x:c r="AM29" s="32" t="str"/>
      <x:c r="AN29" s="32" t="str"/>
      <x:c r="AO29" s="32" t="str"/>
      <x:c r="AP29" s="58" t="str"/>
      <x:c r="AQ29" s="32" t="str"/>
      <x:c r="AR29" s="32" t="str">
        <x:f>IF(A29="","",IF(AND(G29="Supported",H29="Supported",J29="Supported",I29="Like-for-like product"),"YES","NO"))</x:f>
      </x:c>
      <x:c r="AS29" s="32" t="str">
        <x:f>IF(A29="","",IF(AND(G29="Supported",H29="Supported",J29="Supported",OR(I29="Partial product",I29="Suite/platform",I29="Service/managed service",I29="Internal build/open source",I29="Manual/status quo")),"YES","NO"))</x:f>
      </x:c>
      <x:c r="AT29" s="32" t="str">
        <x:f>IF(A29="","",IF(AND(X29="YES",K29="Material named context",L29&lt;&gt;""),"YES","NO"))</x:f>
      </x:c>
      <x:c r="AU29" s="32" t="str">
        <x:f>IF(A29="","",IF(AND(X29="YES",K29="None"),"YES","NO"))</x:f>
      </x:c>
    </x:row>
    <x:row r="30">
      <x:c r="A30" s="32" t="str"/>
      <x:c r="B30" s="32" t="str"/>
      <x:c r="C30" s="32" t="str"/>
      <x:c r="D30" s="32" t="str"/>
      <x:c r="E30" s="32" t="str"/>
      <x:c r="F30" s="32" t="str"/>
      <x:c r="G30" s="32" t="str"/>
      <x:c r="H30" s="32" t="str"/>
      <x:c r="I30" s="32" t="str"/>
      <x:c r="J30" s="32" t="str"/>
      <x:c r="K30" s="32" t="str"/>
      <x:c r="L30" s="32" t="str"/>
      <x:c r="M30" s="32" t="str"/>
      <x:c r="N30" s="32" t="str"/>
      <x:c r="O30" s="58" t="str"/>
      <x:c r="P30" s="32" t="str"/>
      <x:c r="Q30" s="32" t="str"/>
      <x:c r="R30" s="32" t="str"/>
      <x:c r="S30" s="32" t="str">
        <x:f>IF(A30="","",IF(AND(D30&lt;&gt;"",E30&lt;&gt;"",IFERROR(INDEX('01_DECISION_SCOPE'!$U$7:$U$26,MATCH(C30,'01_DECISION_SCOPE'!$A$7:$A$26,0)),"FAIL")="PASS"),"PASS","FAIL"))</x:f>
      </x:c>
      <x:c r="T30" s="32" t="str">
        <x:f>IF(A30="","",IF(AND(M30&lt;&gt;"",IFERROR(AND(ISNUMBER(O30),O30&gt;=1,O30&lt;=2958465,MOD(O30,1)=0),FALSE)),"PASS","FAIL"))</x:f>
      </x:c>
      <x:c r="U30" s="32" t="str">
        <x:f>IF(A30="","",IF(AND(OR(G30="Supported",G30="No fit",G30="Unknown",G30="Contradictory"),OR(H30="Supported",H30="No fit",H30="Unknown",H30="Contradictory"),OR(I30="Like-for-like product",I30="Partial product",I30="Suite/platform",I30="Service/managed service",I30="Internal build/open source",I30="Manual/status quo",I30="No material overlap",I30="Unknown",I30="Contradictory"),OR(J30="Supported",J30="No fit",J30="Unknown",J30="Contradictory"),OR(K30="Material named context",K30="None",K30="Unknown",K30="Contradictory")),"NO","YES"))</x:f>
      </x:c>
      <x:c r="V30" s="32" t="str">
        <x:f>IF(A30="","",IF(G30="Contradictory","Account/buying-group; ","")&amp;IF(H30="Contradictory","Problem/outcome; ","")&amp;IF(I30="Contradictory","Offer/workflow; ","")&amp;IF(J30="Contradictory","Feasibility; ","")&amp;IF(K30="Contradictory","Context; ",""))</x:f>
      </x:c>
      <x:c r="W30" s="32" t="str">
        <x:f>IF(A30="","",IF(G30="Unknown","Account/buying-group; ","")&amp;IF(H30="Unknown","Problem/outcome; ","")&amp;IF(I30="Unknown","Offer/workflow; ","")&amp;IF(J30="Unknown","Feasibility; ","")&amp;IF(K30="Unknown","Context; ",""))</x:f>
      </x:c>
      <x:c r="X30" s="32" t="str">
        <x:f>IF(A30="","",IF(OR(G30="No fit",H30="No fit",J30="No fit",I30="No material overlap"),"YES","NO"))</x:f>
      </x:c>
      <x:c r="Y30" s="32" t="str">
        <x:f>IF(A30="","",IF(Z30="Input integrity validation","TECHNICAL VALIDATION ERROR — NO DISPOSITION",IF(Z30="Decision scope incomplete or unconfirmed","REFUSED — DEFINE THE DECISION FIRST",IF(Z30="Evidence record incomplete","REVIEW REQUIRED — INCOMPLETE EVIDENCE RECORD",IF(Z30="Contradictory evidence","REVIEW REQUIRED — CONTRADICTORY EVIDENCE",IF(Z30="Incomplete evidence","REVIEW REQUIRED — INCOMPLETE EVIDENCE",IF(Z30="Supported like-for-like fit","QUALIFIED COMPETITOR",IF(Z30="Supported alternative relationship","QUALIFIED ALTERNATIVE — "&amp;I30,IF(Z30="Material no-fit with named context","CONTEXT ONLY",IF(Z30="Material no-fit with no named context","EXCLUDE","TECHNICAL REVIEW REQUIRED"))))))))))</x:f>
      </x:c>
      <x:c r="Z30" s="32" t="str">
        <x:f>IF(A30="","",IF(S30&lt;&gt;"PASS","Decision scope incomplete or unconfirmed",IF(T30&lt;&gt;"PASS","Evidence record incomplete",IF(U30="YES","Input integrity validation",IF(V30&lt;&gt;"","Contradictory evidence",IF(W30&lt;&gt;"","Incomplete evidence",IF(AR30="YES","Supported like-for-like fit",IF(AS30="YES","Supported alternative relationship",IF(AT30="YES","Material no-fit with named context",IF(AU30="YES","Material no-fit with no named context","Input integrity validation"))))))))))</x:f>
      </x:c>
      <x:c r="AA30" s="32" t="str">
        <x:f>IF(A30="","",IF(Z30="Decision scope incomplete or unconfirmed","UNRESOLVED — decision scope incomplete; see Missing/contradictory evidence.",IFERROR(INDEX('01_DECISION_SCOPE'!$B$7:$B$26,MATCH(C30,'01_DECISION_SCOPE'!$A$7:$A$26,0))&amp;" | Target: "&amp;INDEX('01_DECISION_SCOPE'!$F$7:$F$26,MATCH(C30,'01_DECISION_SCOPE'!$A$7:$A$26,0))&amp;" | Geography: "&amp;IF(INDEX('01_DECISION_SCOPE'!$G$7:$G$26,MATCH(C30,'01_DECISION_SCOPE'!$A$7:$A$26,0))="No","Geography recorded as not material",INDEX('01_DECISION_SCOPE'!$H$7:$H$26,MATCH(C30,'01_DECISION_SCOPE'!$A$7:$A$26,0)))&amp;" | Evidence cut-off: "&amp;TEXT(INDEX('01_DECISION_SCOPE'!$O$7:$O$26,MATCH(C30,'01_DECISION_SCOPE'!$A$7:$A$26,0)),"yyyy-mm-dd"),"UNRESOLVED — decision scope record not found")))</x:f>
      </x:c>
      <x:c r="AB30" s="32" t="str">
        <x:f>IF(A30="","",IF(D30="","UNRESOLVED — candidate organization missing",D30)&amp;" | "&amp;IF(E30="","UNRESOLVED — exact offer missing",E30))</x:f>
      </x:c>
      <x:c r="AC30" s="32" t="str">
        <x:f>IF(A30="","",IF(Z30="Decision scope incomplete or unconfirmed","Decision scope is incomplete or unconfirmed.",IF(Z30="Evidence record incomplete","Evidence note or source date is incomplete.",IF(Z30="Contradictory evidence","Contradictory evidence: "&amp;V30,IF(Z30="Incomplete evidence","Unknown evidence: "&amp;W30,IF(Z30="Supported like-for-like fit","Account, outcome and feasibility are Supported and the offer is like-for-like.",IF(Z30="Supported alternative relationship","Account, outcome and feasibility are Supported with a non-like-for-like relationship.",IF(Z30="Material no-fit with named context","Material no-fit/no overlap with named context: "&amp;L30,IF(Z30="Material no-fit with no named context","Material no-fit/no overlap with no named context.","Controlled state requires technical review.")))))))))</x:f>
      </x:c>
      <x:c r="AD30" s="32" t="str">
        <x:f>IF(A30="","",IF(Z30="Supported alternative relationship",I30,"NOT APPLICABLE — outcome is not Qualified alternative"))</x:f>
      </x:c>
      <x:c r="AE30" s="32" t="str">
        <x:f>IF(A30="","",IF(Z30="Contradictory evidence",V30,IF(Z30="Incomplete evidence",W30,IF(Z30="Evidence record incomplete",IF(M30="","INCOMPLETE — evidence note missing","")&amp;IF(AND(M30="",NOT(IFERROR(AND(ISNUMBER(O30),O30&gt;=1,O30&lt;=2958465,MOD(O30,1)=0),FALSE))),"; ","")&amp;IF(NOT(IFERROR(AND(ISNUMBER(O30),O30&gt;=1,O30&lt;=2958465,MOD(O30,1)=0),FALSE)),"INCOMPLETE — source/observation date missing or invalid",""),IF(Z30="Decision scope incomplete or unconfirmed","Decision scope incomplete: candidate, exact offer and referenced decision scope must be complete","None recorded for this decision")))))</x:f>
      </x:c>
      <x:c r="AF30" s="32" t="str">
        <x:f>IF(A30="","",IF(Z30="Decision scope incomplete or unconfirmed","Scope-definition queue only",IF(Z30="Evidence record incomplete","Evidence-record completion queue",IF(Z30="Contradictory evidence","Contradiction-resolution queue",IF(Z30="Incomplete evidence","Evidence-resolution queue",IF(Z30="Supported like-for-like fit","Primary bounded like-for-like analysis",IF(Z30="Supported alternative relationship","Separate alternative analysis using the exact subtype",IF(Z30="Material no-fit with named context","Named context only: "&amp;L30,IF(Z30="Material no-fit with no named context","Preserved exclusion record","Technical review only")))))))))</x:f>
      </x:c>
      <x:c r="AG30" s="32" t="str">
        <x:f>IF(A30="","",IF(Z30="Supported like-for-like fit","No legal market, share or universal-role inference",IF(Z30="Supported alternative relationship","Not a like-for-like benchmark without normalization",IF(Z30="Material no-fit with named context","No same-decision rivalry or primary benchmarking",IF(Z30="Material no-fit with no named context","No silent deletion or universal non-competitor claim","No final competitor conclusion")))))</x:f>
      </x:c>
      <x:c r="AH30" s="32" t="str">
        <x:f>IF(A30="","",IF(OR(Z30="Decision scope incomplete or unconfirmed",Z30="Evidence record incomplete",Z30="Contradictory evidence",Z30="Incomplete evidence"),"Reviewer required after the record is resolved",IF(Z30="Supported like-for-like fit","Reviewer approval for consequential use",IF(Z30="Supported alternative relationship","Reviewer confirms subtype and use boundary",IF(Z30="Material no-fit with named context","Reviewer confirms named context",IF(Z30="Material no-fit with no named context","Reviewer approves consequential exclusion","Reviewer required"))))))</x:f>
      </x:c>
      <x:c r="AI30" s="32" t="str">
        <x:f>IF(A30="","",IF(Z30="Decision scope incomplete or unconfirmed","Confirmed decision scope",IF(Z30="Evidence record incomplete","Complete evidence note and source date",IF(Z30="Contradictory evidence","Contradiction resolved or new authoritative evidence",IF(Z30="Incomplete evidence","Unknown evidence resolved",IF(Z30="Supported like-for-like fit","Material scope, offer, fit or evidence change",IF(Z30="Supported alternative relationship","Offer coverage, delivery or feasibility change",IF(Z30="Material no-fit with named context","Candidate becomes substitutable or context changes",IF(Z30="Material no-fit with no named context","New evidence creates fit or context","Technical correction")))))))))</x:f>
      </x:c>
      <x:c r="AJ30" s="32" t="str">
        <x:f>IF(A30="","",IF(OR(M30="",NOT(IFERROR(AND(ISNUMBER(O30),O30&gt;=1,O30&lt;=2958465,MOD(O30,1)=0),FALSE))),IF(M30="","INCOMPLETE — evidence note missing","")&amp;IF(AND(M30="",NOT(IFERROR(AND(ISNUMBER(O30),O30&gt;=1,O30&lt;=2958465,MOD(O30,1)=0),FALSE))),"; ","")&amp;IF(NOT(IFERROR(AND(ISNUMBER(O30),O30&gt;=1,O30&lt;=2958465,MOD(O30,1)=0),FALSE)),"INCOMPLETE — source/observation date missing or invalid",""),M30&amp;" | Reference: "&amp;IF(N30="","Direct observation/reference not separately named",N30)&amp;" | Date: "&amp;TEXT(O30,"yyyy-mm-dd")))</x:f>
      </x:c>
      <x:c r="AK30" s="32" t="str">
        <x:f>IF(A30="","","1.0.1")</x:f>
      </x:c>
      <x:c r="AL30" s="32" t="str">
        <x:f>IF(A30="","",IF(AND(LEN(TRIM(Y30))&gt;2,LEN(TRIM(Z30))&gt;2,LEN(TRIM(AA30))&gt;2,LEN(TRIM(AB30))&gt;2,LEN(TRIM(AC30))&gt;2,LEN(TRIM(AD30))&gt;2,LEN(TRIM(AE30))&gt;2,LEN(TRIM(AF30))&gt;2,LEN(TRIM(AG30))&gt;2,LEN(TRIM(AH30))&gt;2,LEN(TRIM(AI30))&gt;2,LEN(TRIM(AJ30))&gt;2,LEN(TRIM(AK30))&gt;2,AB30&lt;&gt;"— | —",AB30&lt;&gt;"— —",Z30&lt;&gt;"",AK30="1.0.1",OR(LEFT(AJ30,10)="INCOMPLETE",AND(M30&lt;&gt;"",IFERROR(AND(ISNUMBER(O30),O30&gt;=1,O30&lt;=2958465,MOD(O30,1)=0),FALSE)))),"PASS","FAIL"))</x:f>
      </x:c>
      <x:c r="AM30" s="32" t="str"/>
      <x:c r="AN30" s="32" t="str"/>
      <x:c r="AO30" s="32" t="str"/>
      <x:c r="AP30" s="58" t="str"/>
      <x:c r="AQ30" s="32" t="str"/>
      <x:c r="AR30" s="32" t="str">
        <x:f>IF(A30="","",IF(AND(G30="Supported",H30="Supported",J30="Supported",I30="Like-for-like product"),"YES","NO"))</x:f>
      </x:c>
      <x:c r="AS30" s="32" t="str">
        <x:f>IF(A30="","",IF(AND(G30="Supported",H30="Supported",J30="Supported",OR(I30="Partial product",I30="Suite/platform",I30="Service/managed service",I30="Internal build/open source",I30="Manual/status quo")),"YES","NO"))</x:f>
      </x:c>
      <x:c r="AT30" s="32" t="str">
        <x:f>IF(A30="","",IF(AND(X30="YES",K30="Material named context",L30&lt;&gt;""),"YES","NO"))</x:f>
      </x:c>
      <x:c r="AU30" s="32" t="str">
        <x:f>IF(A30="","",IF(AND(X30="YES",K30="None"),"YES","NO"))</x:f>
      </x:c>
    </x:row>
    <x:row r="31">
      <x:c r="A31" s="32" t="str"/>
      <x:c r="B31" s="32" t="str"/>
      <x:c r="C31" s="32" t="str"/>
      <x:c r="D31" s="32" t="str"/>
      <x:c r="E31" s="32" t="str"/>
      <x:c r="F31" s="32" t="str"/>
      <x:c r="G31" s="32" t="str"/>
      <x:c r="H31" s="32" t="str"/>
      <x:c r="I31" s="32" t="str"/>
      <x:c r="J31" s="32" t="str"/>
      <x:c r="K31" s="32" t="str"/>
      <x:c r="L31" s="32" t="str"/>
      <x:c r="M31" s="32" t="str"/>
      <x:c r="N31" s="32" t="str"/>
      <x:c r="O31" s="58" t="str"/>
      <x:c r="P31" s="32" t="str"/>
      <x:c r="Q31" s="32" t="str"/>
      <x:c r="R31" s="32" t="str"/>
      <x:c r="S31" s="32" t="str">
        <x:f>IF(A31="","",IF(AND(D31&lt;&gt;"",E31&lt;&gt;"",IFERROR(INDEX('01_DECISION_SCOPE'!$U$7:$U$26,MATCH(C31,'01_DECISION_SCOPE'!$A$7:$A$26,0)),"FAIL")="PASS"),"PASS","FAIL"))</x:f>
      </x:c>
      <x:c r="T31" s="32" t="str">
        <x:f>IF(A31="","",IF(AND(M31&lt;&gt;"",IFERROR(AND(ISNUMBER(O31),O31&gt;=1,O31&lt;=2958465,MOD(O31,1)=0),FALSE)),"PASS","FAIL"))</x:f>
      </x:c>
      <x:c r="U31" s="32" t="str">
        <x:f>IF(A31="","",IF(AND(OR(G31="Supported",G31="No fit",G31="Unknown",G31="Contradictory"),OR(H31="Supported",H31="No fit",H31="Unknown",H31="Contradictory"),OR(I31="Like-for-like product",I31="Partial product",I31="Suite/platform",I31="Service/managed service",I31="Internal build/open source",I31="Manual/status quo",I31="No material overlap",I31="Unknown",I31="Contradictory"),OR(J31="Supported",J31="No fit",J31="Unknown",J31="Contradictory"),OR(K31="Material named context",K31="None",K31="Unknown",K31="Contradictory")),"NO","YES"))</x:f>
      </x:c>
      <x:c r="V31" s="32" t="str">
        <x:f>IF(A31="","",IF(G31="Contradictory","Account/buying-group; ","")&amp;IF(H31="Contradictory","Problem/outcome; ","")&amp;IF(I31="Contradictory","Offer/workflow; ","")&amp;IF(J31="Contradictory","Feasibility; ","")&amp;IF(K31="Contradictory","Context; ",""))</x:f>
      </x:c>
      <x:c r="W31" s="32" t="str">
        <x:f>IF(A31="","",IF(G31="Unknown","Account/buying-group; ","")&amp;IF(H31="Unknown","Problem/outcome; ","")&amp;IF(I31="Unknown","Offer/workflow; ","")&amp;IF(J31="Unknown","Feasibility; ","")&amp;IF(K31="Unknown","Context; ",""))</x:f>
      </x:c>
      <x:c r="X31" s="32" t="str">
        <x:f>IF(A31="","",IF(OR(G31="No fit",H31="No fit",J31="No fit",I31="No material overlap"),"YES","NO"))</x:f>
      </x:c>
      <x:c r="Y31" s="32" t="str">
        <x:f>IF(A31="","",IF(Z31="Input integrity validation","TECHNICAL VALIDATION ERROR — NO DISPOSITION",IF(Z31="Decision scope incomplete or unconfirmed","REFUSED — DEFINE THE DECISION FIRST",IF(Z31="Evidence record incomplete","REVIEW REQUIRED — INCOMPLETE EVIDENCE RECORD",IF(Z31="Contradictory evidence","REVIEW REQUIRED — CONTRADICTORY EVIDENCE",IF(Z31="Incomplete evidence","REVIEW REQUIRED — INCOMPLETE EVIDENCE",IF(Z31="Supported like-for-like fit","QUALIFIED COMPETITOR",IF(Z31="Supported alternative relationship","QUALIFIED ALTERNATIVE — "&amp;I31,IF(Z31="Material no-fit with named context","CONTEXT ONLY",IF(Z31="Material no-fit with no named context","EXCLUDE","TECHNICAL REVIEW REQUIRED"))))))))))</x:f>
      </x:c>
      <x:c r="Z31" s="32" t="str">
        <x:f>IF(A31="","",IF(S31&lt;&gt;"PASS","Decision scope incomplete or unconfirmed",IF(T31&lt;&gt;"PASS","Evidence record incomplete",IF(U31="YES","Input integrity validation",IF(V31&lt;&gt;"","Contradictory evidence",IF(W31&lt;&gt;"","Incomplete evidence",IF(AR31="YES","Supported like-for-like fit",IF(AS31="YES","Supported alternative relationship",IF(AT31="YES","Material no-fit with named context",IF(AU31="YES","Material no-fit with no named context","Input integrity validation"))))))))))</x:f>
      </x:c>
      <x:c r="AA31" s="32" t="str">
        <x:f>IF(A31="","",IF(Z31="Decision scope incomplete or unconfirmed","UNRESOLVED — decision scope incomplete; see Missing/contradictory evidence.",IFERROR(INDEX('01_DECISION_SCOPE'!$B$7:$B$26,MATCH(C31,'01_DECISION_SCOPE'!$A$7:$A$26,0))&amp;" | Target: "&amp;INDEX('01_DECISION_SCOPE'!$F$7:$F$26,MATCH(C31,'01_DECISION_SCOPE'!$A$7:$A$26,0))&amp;" | Geography: "&amp;IF(INDEX('01_DECISION_SCOPE'!$G$7:$G$26,MATCH(C31,'01_DECISION_SCOPE'!$A$7:$A$26,0))="No","Geography recorded as not material",INDEX('01_DECISION_SCOPE'!$H$7:$H$26,MATCH(C31,'01_DECISION_SCOPE'!$A$7:$A$26,0)))&amp;" | Evidence cut-off: "&amp;TEXT(INDEX('01_DECISION_SCOPE'!$O$7:$O$26,MATCH(C31,'01_DECISION_SCOPE'!$A$7:$A$26,0)),"yyyy-mm-dd"),"UNRESOLVED — decision scope record not found")))</x:f>
      </x:c>
      <x:c r="AB31" s="32" t="str">
        <x:f>IF(A31="","",IF(D31="","UNRESOLVED — candidate organization missing",D31)&amp;" | "&amp;IF(E31="","UNRESOLVED — exact offer missing",E31))</x:f>
      </x:c>
      <x:c r="AC31" s="32" t="str">
        <x:f>IF(A31="","",IF(Z31="Decision scope incomplete or unconfirmed","Decision scope is incomplete or unconfirmed.",IF(Z31="Evidence record incomplete","Evidence note or source date is incomplete.",IF(Z31="Contradictory evidence","Contradictory evidence: "&amp;V31,IF(Z31="Incomplete evidence","Unknown evidence: "&amp;W31,IF(Z31="Supported like-for-like fit","Account, outcome and feasibility are Supported and the offer is like-for-like.",IF(Z31="Supported alternative relationship","Account, outcome and feasibility are Supported with a non-like-for-like relationship.",IF(Z31="Material no-fit with named context","Material no-fit/no overlap with named context: "&amp;L31,IF(Z31="Material no-fit with no named context","Material no-fit/no overlap with no named context.","Controlled state requires technical review.")))))))))</x:f>
      </x:c>
      <x:c r="AD31" s="32" t="str">
        <x:f>IF(A31="","",IF(Z31="Supported alternative relationship",I31,"NOT APPLICABLE — outcome is not Qualified alternative"))</x:f>
      </x:c>
      <x:c r="AE31" s="32" t="str">
        <x:f>IF(A31="","",IF(Z31="Contradictory evidence",V31,IF(Z31="Incomplete evidence",W31,IF(Z31="Evidence record incomplete",IF(M31="","INCOMPLETE — evidence note missing","")&amp;IF(AND(M31="",NOT(IFERROR(AND(ISNUMBER(O31),O31&gt;=1,O31&lt;=2958465,MOD(O31,1)=0),FALSE))),"; ","")&amp;IF(NOT(IFERROR(AND(ISNUMBER(O31),O31&gt;=1,O31&lt;=2958465,MOD(O31,1)=0),FALSE)),"INCOMPLETE — source/observation date missing or invalid",""),IF(Z31="Decision scope incomplete or unconfirmed","Decision scope incomplete: candidate, exact offer and referenced decision scope must be complete","None recorded for this decision")))))</x:f>
      </x:c>
      <x:c r="AF31" s="32" t="str">
        <x:f>IF(A31="","",IF(Z31="Decision scope incomplete or unconfirmed","Scope-definition queue only",IF(Z31="Evidence record incomplete","Evidence-record completion queue",IF(Z31="Contradictory evidence","Contradiction-resolution queue",IF(Z31="Incomplete evidence","Evidence-resolution queue",IF(Z31="Supported like-for-like fit","Primary bounded like-for-like analysis",IF(Z31="Supported alternative relationship","Separate alternative analysis using the exact subtype",IF(Z31="Material no-fit with named context","Named context only: "&amp;L31,IF(Z31="Material no-fit with no named context","Preserved exclusion record","Technical review only")))))))))</x:f>
      </x:c>
      <x:c r="AG31" s="32" t="str">
        <x:f>IF(A31="","",IF(Z31="Supported like-for-like fit","No legal market, share or universal-role inference",IF(Z31="Supported alternative relationship","Not a like-for-like benchmark without normalization",IF(Z31="Material no-fit with named context","No same-decision rivalry or primary benchmarking",IF(Z31="Material no-fit with no named context","No silent deletion or universal non-competitor claim","No final competitor conclusion")))))</x:f>
      </x:c>
      <x:c r="AH31" s="32" t="str">
        <x:f>IF(A31="","",IF(OR(Z31="Decision scope incomplete or unconfirmed",Z31="Evidence record incomplete",Z31="Contradictory evidence",Z31="Incomplete evidence"),"Reviewer required after the record is resolved",IF(Z31="Supported like-for-like fit","Reviewer approval for consequential use",IF(Z31="Supported alternative relationship","Reviewer confirms subtype and use boundary",IF(Z31="Material no-fit with named context","Reviewer confirms named context",IF(Z31="Material no-fit with no named context","Reviewer approves consequential exclusion","Reviewer required"))))))</x:f>
      </x:c>
      <x:c r="AI31" s="32" t="str">
        <x:f>IF(A31="","",IF(Z31="Decision scope incomplete or unconfirmed","Confirmed decision scope",IF(Z31="Evidence record incomplete","Complete evidence note and source date",IF(Z31="Contradictory evidence","Contradiction resolved or new authoritative evidence",IF(Z31="Incomplete evidence","Unknown evidence resolved",IF(Z31="Supported like-for-like fit","Material scope, offer, fit or evidence change",IF(Z31="Supported alternative relationship","Offer coverage, delivery or feasibility change",IF(Z31="Material no-fit with named context","Candidate becomes substitutable or context changes",IF(Z31="Material no-fit with no named context","New evidence creates fit or context","Technical correction")))))))))</x:f>
      </x:c>
      <x:c r="AJ31" s="32" t="str">
        <x:f>IF(A31="","",IF(OR(M31="",NOT(IFERROR(AND(ISNUMBER(O31),O31&gt;=1,O31&lt;=2958465,MOD(O31,1)=0),FALSE))),IF(M31="","INCOMPLETE — evidence note missing","")&amp;IF(AND(M31="",NOT(IFERROR(AND(ISNUMBER(O31),O31&gt;=1,O31&lt;=2958465,MOD(O31,1)=0),FALSE))),"; ","")&amp;IF(NOT(IFERROR(AND(ISNUMBER(O31),O31&gt;=1,O31&lt;=2958465,MOD(O31,1)=0),FALSE)),"INCOMPLETE — source/observation date missing or invalid",""),M31&amp;" | Reference: "&amp;IF(N31="","Direct observation/reference not separately named",N31)&amp;" | Date: "&amp;TEXT(O31,"yyyy-mm-dd")))</x:f>
      </x:c>
      <x:c r="AK31" s="32" t="str">
        <x:f>IF(A31="","","1.0.1")</x:f>
      </x:c>
      <x:c r="AL31" s="32" t="str">
        <x:f>IF(A31="","",IF(AND(LEN(TRIM(Y31))&gt;2,LEN(TRIM(Z31))&gt;2,LEN(TRIM(AA31))&gt;2,LEN(TRIM(AB31))&gt;2,LEN(TRIM(AC31))&gt;2,LEN(TRIM(AD31))&gt;2,LEN(TRIM(AE31))&gt;2,LEN(TRIM(AF31))&gt;2,LEN(TRIM(AG31))&gt;2,LEN(TRIM(AH31))&gt;2,LEN(TRIM(AI31))&gt;2,LEN(TRIM(AJ31))&gt;2,LEN(TRIM(AK31))&gt;2,AB31&lt;&gt;"— | —",AB31&lt;&gt;"— —",Z31&lt;&gt;"",AK31="1.0.1",OR(LEFT(AJ31,10)="INCOMPLETE",AND(M31&lt;&gt;"",IFERROR(AND(ISNUMBER(O31),O31&gt;=1,O31&lt;=2958465,MOD(O31,1)=0),FALSE)))),"PASS","FAIL"))</x:f>
      </x:c>
      <x:c r="AM31" s="32" t="str"/>
      <x:c r="AN31" s="32" t="str"/>
      <x:c r="AO31" s="32" t="str"/>
      <x:c r="AP31" s="58" t="str"/>
      <x:c r="AQ31" s="32" t="str"/>
      <x:c r="AR31" s="32" t="str">
        <x:f>IF(A31="","",IF(AND(G31="Supported",H31="Supported",J31="Supported",I31="Like-for-like product"),"YES","NO"))</x:f>
      </x:c>
      <x:c r="AS31" s="32" t="str">
        <x:f>IF(A31="","",IF(AND(G31="Supported",H31="Supported",J31="Supported",OR(I31="Partial product",I31="Suite/platform",I31="Service/managed service",I31="Internal build/open source",I31="Manual/status quo")),"YES","NO"))</x:f>
      </x:c>
      <x:c r="AT31" s="32" t="str">
        <x:f>IF(A31="","",IF(AND(X31="YES",K31="Material named context",L31&lt;&gt;""),"YES","NO"))</x:f>
      </x:c>
      <x:c r="AU31" s="32" t="str">
        <x:f>IF(A31="","",IF(AND(X31="YES",K31="None"),"YES","NO"))</x:f>
      </x:c>
    </x:row>
    <x:row r="32">
      <x:c r="A32" s="32" t="str"/>
      <x:c r="B32" s="32" t="str"/>
      <x:c r="C32" s="32" t="str"/>
      <x:c r="D32" s="32" t="str"/>
      <x:c r="E32" s="32" t="str"/>
      <x:c r="F32" s="32" t="str"/>
      <x:c r="G32" s="32" t="str"/>
      <x:c r="H32" s="32" t="str"/>
      <x:c r="I32" s="32" t="str"/>
      <x:c r="J32" s="32" t="str"/>
      <x:c r="K32" s="32" t="str"/>
      <x:c r="L32" s="32" t="str"/>
      <x:c r="M32" s="32" t="str"/>
      <x:c r="N32" s="32" t="str"/>
      <x:c r="O32" s="58" t="str"/>
      <x:c r="P32" s="32" t="str"/>
      <x:c r="Q32" s="32" t="str"/>
      <x:c r="R32" s="32" t="str"/>
      <x:c r="S32" s="32" t="str">
        <x:f>IF(A32="","",IF(AND(D32&lt;&gt;"",E32&lt;&gt;"",IFERROR(INDEX('01_DECISION_SCOPE'!$U$7:$U$26,MATCH(C32,'01_DECISION_SCOPE'!$A$7:$A$26,0)),"FAIL")="PASS"),"PASS","FAIL"))</x:f>
      </x:c>
      <x:c r="T32" s="32" t="str">
        <x:f>IF(A32="","",IF(AND(M32&lt;&gt;"",IFERROR(AND(ISNUMBER(O32),O32&gt;=1,O32&lt;=2958465,MOD(O32,1)=0),FALSE)),"PASS","FAIL"))</x:f>
      </x:c>
      <x:c r="U32" s="32" t="str">
        <x:f>IF(A32="","",IF(AND(OR(G32="Supported",G32="No fit",G32="Unknown",G32="Contradictory"),OR(H32="Supported",H32="No fit",H32="Unknown",H32="Contradictory"),OR(I32="Like-for-like product",I32="Partial product",I32="Suite/platform",I32="Service/managed service",I32="Internal build/open source",I32="Manual/status quo",I32="No material overlap",I32="Unknown",I32="Contradictory"),OR(J32="Supported",J32="No fit",J32="Unknown",J32="Contradictory"),OR(K32="Material named context",K32="None",K32="Unknown",K32="Contradictory")),"NO","YES"))</x:f>
      </x:c>
      <x:c r="V32" s="32" t="str">
        <x:f>IF(A32="","",IF(G32="Contradictory","Account/buying-group; ","")&amp;IF(H32="Contradictory","Problem/outcome; ","")&amp;IF(I32="Contradictory","Offer/workflow; ","")&amp;IF(J32="Contradictory","Feasibility; ","")&amp;IF(K32="Contradictory","Context; ",""))</x:f>
      </x:c>
      <x:c r="W32" s="32" t="str">
        <x:f>IF(A32="","",IF(G32="Unknown","Account/buying-group; ","")&amp;IF(H32="Unknown","Problem/outcome; ","")&amp;IF(I32="Unknown","Offer/workflow; ","")&amp;IF(J32="Unknown","Feasibility; ","")&amp;IF(K32="Unknown","Context; ",""))</x:f>
      </x:c>
      <x:c r="X32" s="32" t="str">
        <x:f>IF(A32="","",IF(OR(G32="No fit",H32="No fit",J32="No fit",I32="No material overlap"),"YES","NO"))</x:f>
      </x:c>
      <x:c r="Y32" s="32" t="str">
        <x:f>IF(A32="","",IF(Z32="Input integrity validation","TECHNICAL VALIDATION ERROR — NO DISPOSITION",IF(Z32="Decision scope incomplete or unconfirmed","REFUSED — DEFINE THE DECISION FIRST",IF(Z32="Evidence record incomplete","REVIEW REQUIRED — INCOMPLETE EVIDENCE RECORD",IF(Z32="Contradictory evidence","REVIEW REQUIRED — CONTRADICTORY EVIDENCE",IF(Z32="Incomplete evidence","REVIEW REQUIRED — INCOMPLETE EVIDENCE",IF(Z32="Supported like-for-like fit","QUALIFIED COMPETITOR",IF(Z32="Supported alternative relationship","QUALIFIED ALTERNATIVE — "&amp;I32,IF(Z32="Material no-fit with named context","CONTEXT ONLY",IF(Z32="Material no-fit with no named context","EXCLUDE","TECHNICAL REVIEW REQUIRED"))))))))))</x:f>
      </x:c>
      <x:c r="Z32" s="32" t="str">
        <x:f>IF(A32="","",IF(S32&lt;&gt;"PASS","Decision scope incomplete or unconfirmed",IF(T32&lt;&gt;"PASS","Evidence record incomplete",IF(U32="YES","Input integrity validation",IF(V32&lt;&gt;"","Contradictory evidence",IF(W32&lt;&gt;"","Incomplete evidence",IF(AR32="YES","Supported like-for-like fit",IF(AS32="YES","Supported alternative relationship",IF(AT32="YES","Material no-fit with named context",IF(AU32="YES","Material no-fit with no named context","Input integrity validation"))))))))))</x:f>
      </x:c>
      <x:c r="AA32" s="32" t="str">
        <x:f>IF(A32="","",IF(Z32="Decision scope incomplete or unconfirmed","UNRESOLVED — decision scope incomplete; see Missing/contradictory evidence.",IFERROR(INDEX('01_DECISION_SCOPE'!$B$7:$B$26,MATCH(C32,'01_DECISION_SCOPE'!$A$7:$A$26,0))&amp;" | Target: "&amp;INDEX('01_DECISION_SCOPE'!$F$7:$F$26,MATCH(C32,'01_DECISION_SCOPE'!$A$7:$A$26,0))&amp;" | Geography: "&amp;IF(INDEX('01_DECISION_SCOPE'!$G$7:$G$26,MATCH(C32,'01_DECISION_SCOPE'!$A$7:$A$26,0))="No","Geography recorded as not material",INDEX('01_DECISION_SCOPE'!$H$7:$H$26,MATCH(C32,'01_DECISION_SCOPE'!$A$7:$A$26,0)))&amp;" | Evidence cut-off: "&amp;TEXT(INDEX('01_DECISION_SCOPE'!$O$7:$O$26,MATCH(C32,'01_DECISION_SCOPE'!$A$7:$A$26,0)),"yyyy-mm-dd"),"UNRESOLVED — decision scope record not found")))</x:f>
      </x:c>
      <x:c r="AB32" s="32" t="str">
        <x:f>IF(A32="","",IF(D32="","UNRESOLVED — candidate organization missing",D32)&amp;" | "&amp;IF(E32="","UNRESOLVED — exact offer missing",E32))</x:f>
      </x:c>
      <x:c r="AC32" s="32" t="str">
        <x:f>IF(A32="","",IF(Z32="Decision scope incomplete or unconfirmed","Decision scope is incomplete or unconfirmed.",IF(Z32="Evidence record incomplete","Evidence note or source date is incomplete.",IF(Z32="Contradictory evidence","Contradictory evidence: "&amp;V32,IF(Z32="Incomplete evidence","Unknown evidence: "&amp;W32,IF(Z32="Supported like-for-like fit","Account, outcome and feasibility are Supported and the offer is like-for-like.",IF(Z32="Supported alternative relationship","Account, outcome and feasibility are Supported with a non-like-for-like relationship.",IF(Z32="Material no-fit with named context","Material no-fit/no overlap with named context: "&amp;L32,IF(Z32="Material no-fit with no named context","Material no-fit/no overlap with no named context.","Controlled state requires technical review.")))))))))</x:f>
      </x:c>
      <x:c r="AD32" s="32" t="str">
        <x:f>IF(A32="","",IF(Z32="Supported alternative relationship",I32,"NOT APPLICABLE — outcome is not Qualified alternative"))</x:f>
      </x:c>
      <x:c r="AE32" s="32" t="str">
        <x:f>IF(A32="","",IF(Z32="Contradictory evidence",V32,IF(Z32="Incomplete evidence",W32,IF(Z32="Evidence record incomplete",IF(M32="","INCOMPLETE — evidence note missing","")&amp;IF(AND(M32="",NOT(IFERROR(AND(ISNUMBER(O32),O32&gt;=1,O32&lt;=2958465,MOD(O32,1)=0),FALSE))),"; ","")&amp;IF(NOT(IFERROR(AND(ISNUMBER(O32),O32&gt;=1,O32&lt;=2958465,MOD(O32,1)=0),FALSE)),"INCOMPLETE — source/observation date missing or invalid",""),IF(Z32="Decision scope incomplete or unconfirmed","Decision scope incomplete: candidate, exact offer and referenced decision scope must be complete","None recorded for this decision")))))</x:f>
      </x:c>
      <x:c r="AF32" s="32" t="str">
        <x:f>IF(A32="","",IF(Z32="Decision scope incomplete or unconfirmed","Scope-definition queue only",IF(Z32="Evidence record incomplete","Evidence-record completion queue",IF(Z32="Contradictory evidence","Contradiction-resolution queue",IF(Z32="Incomplete evidence","Evidence-resolution queue",IF(Z32="Supported like-for-like fit","Primary bounded like-for-like analysis",IF(Z32="Supported alternative relationship","Separate alternative analysis using the exact subtype",IF(Z32="Material no-fit with named context","Named context only: "&amp;L32,IF(Z32="Material no-fit with no named context","Preserved exclusion record","Technical review only")))))))))</x:f>
      </x:c>
      <x:c r="AG32" s="32" t="str">
        <x:f>IF(A32="","",IF(Z32="Supported like-for-like fit","No legal market, share or universal-role inference",IF(Z32="Supported alternative relationship","Not a like-for-like benchmark without normalization",IF(Z32="Material no-fit with named context","No same-decision rivalry or primary benchmarking",IF(Z32="Material no-fit with no named context","No silent deletion or universal non-competitor claim","No final competitor conclusion")))))</x:f>
      </x:c>
      <x:c r="AH32" s="32" t="str">
        <x:f>IF(A32="","",IF(OR(Z32="Decision scope incomplete or unconfirmed",Z32="Evidence record incomplete",Z32="Contradictory evidence",Z32="Incomplete evidence"),"Reviewer required after the record is resolved",IF(Z32="Supported like-for-like fit","Reviewer approval for consequential use",IF(Z32="Supported alternative relationship","Reviewer confirms subtype and use boundary",IF(Z32="Material no-fit with named context","Reviewer confirms named context",IF(Z32="Material no-fit with no named context","Reviewer approves consequential exclusion","Reviewer required"))))))</x:f>
      </x:c>
      <x:c r="AI32" s="32" t="str">
        <x:f>IF(A32="","",IF(Z32="Decision scope incomplete or unconfirmed","Confirmed decision scope",IF(Z32="Evidence record incomplete","Complete evidence note and source date",IF(Z32="Contradictory evidence","Contradiction resolved or new authoritative evidence",IF(Z32="Incomplete evidence","Unknown evidence resolved",IF(Z32="Supported like-for-like fit","Material scope, offer, fit or evidence change",IF(Z32="Supported alternative relationship","Offer coverage, delivery or feasibility change",IF(Z32="Material no-fit with named context","Candidate becomes substitutable or context changes",IF(Z32="Material no-fit with no named context","New evidence creates fit or context","Technical correction")))))))))</x:f>
      </x:c>
      <x:c r="AJ32" s="32" t="str">
        <x:f>IF(A32="","",IF(OR(M32="",NOT(IFERROR(AND(ISNUMBER(O32),O32&gt;=1,O32&lt;=2958465,MOD(O32,1)=0),FALSE))),IF(M32="","INCOMPLETE — evidence note missing","")&amp;IF(AND(M32="",NOT(IFERROR(AND(ISNUMBER(O32),O32&gt;=1,O32&lt;=2958465,MOD(O32,1)=0),FALSE))),"; ","")&amp;IF(NOT(IFERROR(AND(ISNUMBER(O32),O32&gt;=1,O32&lt;=2958465,MOD(O32,1)=0),FALSE)),"INCOMPLETE — source/observation date missing or invalid",""),M32&amp;" | Reference: "&amp;IF(N32="","Direct observation/reference not separately named",N32)&amp;" | Date: "&amp;TEXT(O32,"yyyy-mm-dd")))</x:f>
      </x:c>
      <x:c r="AK32" s="32" t="str">
        <x:f>IF(A32="","","1.0.1")</x:f>
      </x:c>
      <x:c r="AL32" s="32" t="str">
        <x:f>IF(A32="","",IF(AND(LEN(TRIM(Y32))&gt;2,LEN(TRIM(Z32))&gt;2,LEN(TRIM(AA32))&gt;2,LEN(TRIM(AB32))&gt;2,LEN(TRIM(AC32))&gt;2,LEN(TRIM(AD32))&gt;2,LEN(TRIM(AE32))&gt;2,LEN(TRIM(AF32))&gt;2,LEN(TRIM(AG32))&gt;2,LEN(TRIM(AH32))&gt;2,LEN(TRIM(AI32))&gt;2,LEN(TRIM(AJ32))&gt;2,LEN(TRIM(AK32))&gt;2,AB32&lt;&gt;"— | —",AB32&lt;&gt;"— —",Z32&lt;&gt;"",AK32="1.0.1",OR(LEFT(AJ32,10)="INCOMPLETE",AND(M32&lt;&gt;"",IFERROR(AND(ISNUMBER(O32),O32&gt;=1,O32&lt;=2958465,MOD(O32,1)=0),FALSE)))),"PASS","FAIL"))</x:f>
      </x:c>
      <x:c r="AM32" s="32" t="str"/>
      <x:c r="AN32" s="32" t="str"/>
      <x:c r="AO32" s="32" t="str"/>
      <x:c r="AP32" s="58" t="str"/>
      <x:c r="AQ32" s="32" t="str"/>
      <x:c r="AR32" s="32" t="str">
        <x:f>IF(A32="","",IF(AND(G32="Supported",H32="Supported",J32="Supported",I32="Like-for-like product"),"YES","NO"))</x:f>
      </x:c>
      <x:c r="AS32" s="32" t="str">
        <x:f>IF(A32="","",IF(AND(G32="Supported",H32="Supported",J32="Supported",OR(I32="Partial product",I32="Suite/platform",I32="Service/managed service",I32="Internal build/open source",I32="Manual/status quo")),"YES","NO"))</x:f>
      </x:c>
      <x:c r="AT32" s="32" t="str">
        <x:f>IF(A32="","",IF(AND(X32="YES",K32="Material named context",L32&lt;&gt;""),"YES","NO"))</x:f>
      </x:c>
      <x:c r="AU32" s="32" t="str">
        <x:f>IF(A32="","",IF(AND(X32="YES",K32="None"),"YES","NO"))</x:f>
      </x:c>
    </x:row>
    <x:row r="33">
      <x:c r="A33" s="32" t="str"/>
      <x:c r="B33" s="32" t="str"/>
      <x:c r="C33" s="32" t="str"/>
      <x:c r="D33" s="32" t="str"/>
      <x:c r="E33" s="32" t="str"/>
      <x:c r="F33" s="32" t="str"/>
      <x:c r="G33" s="32" t="str"/>
      <x:c r="H33" s="32" t="str"/>
      <x:c r="I33" s="32" t="str"/>
      <x:c r="J33" s="32" t="str"/>
      <x:c r="K33" s="32" t="str"/>
      <x:c r="L33" s="32" t="str"/>
      <x:c r="M33" s="32" t="str"/>
      <x:c r="N33" s="32" t="str"/>
      <x:c r="O33" s="58" t="str"/>
      <x:c r="P33" s="32" t="str"/>
      <x:c r="Q33" s="32" t="str"/>
      <x:c r="R33" s="32" t="str"/>
      <x:c r="S33" s="32" t="str">
        <x:f>IF(A33="","",IF(AND(D33&lt;&gt;"",E33&lt;&gt;"",IFERROR(INDEX('01_DECISION_SCOPE'!$U$7:$U$26,MATCH(C33,'01_DECISION_SCOPE'!$A$7:$A$26,0)),"FAIL")="PASS"),"PASS","FAIL"))</x:f>
      </x:c>
      <x:c r="T33" s="32" t="str">
        <x:f>IF(A33="","",IF(AND(M33&lt;&gt;"",IFERROR(AND(ISNUMBER(O33),O33&gt;=1,O33&lt;=2958465,MOD(O33,1)=0),FALSE)),"PASS","FAIL"))</x:f>
      </x:c>
      <x:c r="U33" s="32" t="str">
        <x:f>IF(A33="","",IF(AND(OR(G33="Supported",G33="No fit",G33="Unknown",G33="Contradictory"),OR(H33="Supported",H33="No fit",H33="Unknown",H33="Contradictory"),OR(I33="Like-for-like product",I33="Partial product",I33="Suite/platform",I33="Service/managed service",I33="Internal build/open source",I33="Manual/status quo",I33="No material overlap",I33="Unknown",I33="Contradictory"),OR(J33="Supported",J33="No fit",J33="Unknown",J33="Contradictory"),OR(K33="Material named context",K33="None",K33="Unknown",K33="Contradictory")),"NO","YES"))</x:f>
      </x:c>
      <x:c r="V33" s="32" t="str">
        <x:f>IF(A33="","",IF(G33="Contradictory","Account/buying-group; ","")&amp;IF(H33="Contradictory","Problem/outcome; ","")&amp;IF(I33="Contradictory","Offer/workflow; ","")&amp;IF(J33="Contradictory","Feasibility; ","")&amp;IF(K33="Contradictory","Context; ",""))</x:f>
      </x:c>
      <x:c r="W33" s="32" t="str">
        <x:f>IF(A33="","",IF(G33="Unknown","Account/buying-group; ","")&amp;IF(H33="Unknown","Problem/outcome; ","")&amp;IF(I33="Unknown","Offer/workflow; ","")&amp;IF(J33="Unknown","Feasibility; ","")&amp;IF(K33="Unknown","Context; ",""))</x:f>
      </x:c>
      <x:c r="X33" s="32" t="str">
        <x:f>IF(A33="","",IF(OR(G33="No fit",H33="No fit",J33="No fit",I33="No material overlap"),"YES","NO"))</x:f>
      </x:c>
      <x:c r="Y33" s="32" t="str">
        <x:f>IF(A33="","",IF(Z33="Input integrity validation","TECHNICAL VALIDATION ERROR — NO DISPOSITION",IF(Z33="Decision scope incomplete or unconfirmed","REFUSED — DEFINE THE DECISION FIRST",IF(Z33="Evidence record incomplete","REVIEW REQUIRED — INCOMPLETE EVIDENCE RECORD",IF(Z33="Contradictory evidence","REVIEW REQUIRED — CONTRADICTORY EVIDENCE",IF(Z33="Incomplete evidence","REVIEW REQUIRED — INCOMPLETE EVIDENCE",IF(Z33="Supported like-for-like fit","QUALIFIED COMPETITOR",IF(Z33="Supported alternative relationship","QUALIFIED ALTERNATIVE — "&amp;I33,IF(Z33="Material no-fit with named context","CONTEXT ONLY",IF(Z33="Material no-fit with no named context","EXCLUDE","TECHNICAL REVIEW REQUIRED"))))))))))</x:f>
      </x:c>
      <x:c r="Z33" s="32" t="str">
        <x:f>IF(A33="","",IF(S33&lt;&gt;"PASS","Decision scope incomplete or unconfirmed",IF(T33&lt;&gt;"PASS","Evidence record incomplete",IF(U33="YES","Input integrity validation",IF(V33&lt;&gt;"","Contradictory evidence",IF(W33&lt;&gt;"","Incomplete evidence",IF(AR33="YES","Supported like-for-like fit",IF(AS33="YES","Supported alternative relationship",IF(AT33="YES","Material no-fit with named context",IF(AU33="YES","Material no-fit with no named context","Input integrity validation"))))))))))</x:f>
      </x:c>
      <x:c r="AA33" s="32" t="str">
        <x:f>IF(A33="","",IF(Z33="Decision scope incomplete or unconfirmed","UNRESOLVED — decision scope incomplete; see Missing/contradictory evidence.",IFERROR(INDEX('01_DECISION_SCOPE'!$B$7:$B$26,MATCH(C33,'01_DECISION_SCOPE'!$A$7:$A$26,0))&amp;" | Target: "&amp;INDEX('01_DECISION_SCOPE'!$F$7:$F$26,MATCH(C33,'01_DECISION_SCOPE'!$A$7:$A$26,0))&amp;" | Geography: "&amp;IF(INDEX('01_DECISION_SCOPE'!$G$7:$G$26,MATCH(C33,'01_DECISION_SCOPE'!$A$7:$A$26,0))="No","Geography recorded as not material",INDEX('01_DECISION_SCOPE'!$H$7:$H$26,MATCH(C33,'01_DECISION_SCOPE'!$A$7:$A$26,0)))&amp;" | Evidence cut-off: "&amp;TEXT(INDEX('01_DECISION_SCOPE'!$O$7:$O$26,MATCH(C33,'01_DECISION_SCOPE'!$A$7:$A$26,0)),"yyyy-mm-dd"),"UNRESOLVED — decision scope record not found")))</x:f>
      </x:c>
      <x:c r="AB33" s="32" t="str">
        <x:f>IF(A33="","",IF(D33="","UNRESOLVED — candidate organization missing",D33)&amp;" | "&amp;IF(E33="","UNRESOLVED — exact offer missing",E33))</x:f>
      </x:c>
      <x:c r="AC33" s="32" t="str">
        <x:f>IF(A33="","",IF(Z33="Decision scope incomplete or unconfirmed","Decision scope is incomplete or unconfirmed.",IF(Z33="Evidence record incomplete","Evidence note or source date is incomplete.",IF(Z33="Contradictory evidence","Contradictory evidence: "&amp;V33,IF(Z33="Incomplete evidence","Unknown evidence: "&amp;W33,IF(Z33="Supported like-for-like fit","Account, outcome and feasibility are Supported and the offer is like-for-like.",IF(Z33="Supported alternative relationship","Account, outcome and feasibility are Supported with a non-like-for-like relationship.",IF(Z33="Material no-fit with named context","Material no-fit/no overlap with named context: "&amp;L33,IF(Z33="Material no-fit with no named context","Material no-fit/no overlap with no named context.","Controlled state requires technical review.")))))))))</x:f>
      </x:c>
      <x:c r="AD33" s="32" t="str">
        <x:f>IF(A33="","",IF(Z33="Supported alternative relationship",I33,"NOT APPLICABLE — outcome is not Qualified alternative"))</x:f>
      </x:c>
      <x:c r="AE33" s="32" t="str">
        <x:f>IF(A33="","",IF(Z33="Contradictory evidence",V33,IF(Z33="Incomplete evidence",W33,IF(Z33="Evidence record incomplete",IF(M33="","INCOMPLETE — evidence note missing","")&amp;IF(AND(M33="",NOT(IFERROR(AND(ISNUMBER(O33),O33&gt;=1,O33&lt;=2958465,MOD(O33,1)=0),FALSE))),"; ","")&amp;IF(NOT(IFERROR(AND(ISNUMBER(O33),O33&gt;=1,O33&lt;=2958465,MOD(O33,1)=0),FALSE)),"INCOMPLETE — source/observation date missing or invalid",""),IF(Z33="Decision scope incomplete or unconfirmed","Decision scope incomplete: candidate, exact offer and referenced decision scope must be complete","None recorded for this decision")))))</x:f>
      </x:c>
      <x:c r="AF33" s="32" t="str">
        <x:f>IF(A33="","",IF(Z33="Decision scope incomplete or unconfirmed","Scope-definition queue only",IF(Z33="Evidence record incomplete","Evidence-record completion queue",IF(Z33="Contradictory evidence","Contradiction-resolution queue",IF(Z33="Incomplete evidence","Evidence-resolution queue",IF(Z33="Supported like-for-like fit","Primary bounded like-for-like analysis",IF(Z33="Supported alternative relationship","Separate alternative analysis using the exact subtype",IF(Z33="Material no-fit with named context","Named context only: "&amp;L33,IF(Z33="Material no-fit with no named context","Preserved exclusion record","Technical review only")))))))))</x:f>
      </x:c>
      <x:c r="AG33" s="32" t="str">
        <x:f>IF(A33="","",IF(Z33="Supported like-for-like fit","No legal market, share or universal-role inference",IF(Z33="Supported alternative relationship","Not a like-for-like benchmark without normalization",IF(Z33="Material no-fit with named context","No same-decision rivalry or primary benchmarking",IF(Z33="Material no-fit with no named context","No silent deletion or universal non-competitor claim","No final competitor conclusion")))))</x:f>
      </x:c>
      <x:c r="AH33" s="32" t="str">
        <x:f>IF(A33="","",IF(OR(Z33="Decision scope incomplete or unconfirmed",Z33="Evidence record incomplete",Z33="Contradictory evidence",Z33="Incomplete evidence"),"Reviewer required after the record is resolved",IF(Z33="Supported like-for-like fit","Reviewer approval for consequential use",IF(Z33="Supported alternative relationship","Reviewer confirms subtype and use boundary",IF(Z33="Material no-fit with named context","Reviewer confirms named context",IF(Z33="Material no-fit with no named context","Reviewer approves consequential exclusion","Reviewer required"))))))</x:f>
      </x:c>
      <x:c r="AI33" s="32" t="str">
        <x:f>IF(A33="","",IF(Z33="Decision scope incomplete or unconfirmed","Confirmed decision scope",IF(Z33="Evidence record incomplete","Complete evidence note and source date",IF(Z33="Contradictory evidence","Contradiction resolved or new authoritative evidence",IF(Z33="Incomplete evidence","Unknown evidence resolved",IF(Z33="Supported like-for-like fit","Material scope, offer, fit or evidence change",IF(Z33="Supported alternative relationship","Offer coverage, delivery or feasibility change",IF(Z33="Material no-fit with named context","Candidate becomes substitutable or context changes",IF(Z33="Material no-fit with no named context","New evidence creates fit or context","Technical correction")))))))))</x:f>
      </x:c>
      <x:c r="AJ33" s="32" t="str">
        <x:f>IF(A33="","",IF(OR(M33="",NOT(IFERROR(AND(ISNUMBER(O33),O33&gt;=1,O33&lt;=2958465,MOD(O33,1)=0),FALSE))),IF(M33="","INCOMPLETE — evidence note missing","")&amp;IF(AND(M33="",NOT(IFERROR(AND(ISNUMBER(O33),O33&gt;=1,O33&lt;=2958465,MOD(O33,1)=0),FALSE))),"; ","")&amp;IF(NOT(IFERROR(AND(ISNUMBER(O33),O33&gt;=1,O33&lt;=2958465,MOD(O33,1)=0),FALSE)),"INCOMPLETE — source/observation date missing or invalid",""),M33&amp;" | Reference: "&amp;IF(N33="","Direct observation/reference not separately named",N33)&amp;" | Date: "&amp;TEXT(O33,"yyyy-mm-dd")))</x:f>
      </x:c>
      <x:c r="AK33" s="32" t="str">
        <x:f>IF(A33="","","1.0.1")</x:f>
      </x:c>
      <x:c r="AL33" s="32" t="str">
        <x:f>IF(A33="","",IF(AND(LEN(TRIM(Y33))&gt;2,LEN(TRIM(Z33))&gt;2,LEN(TRIM(AA33))&gt;2,LEN(TRIM(AB33))&gt;2,LEN(TRIM(AC33))&gt;2,LEN(TRIM(AD33))&gt;2,LEN(TRIM(AE33))&gt;2,LEN(TRIM(AF33))&gt;2,LEN(TRIM(AG33))&gt;2,LEN(TRIM(AH33))&gt;2,LEN(TRIM(AI33))&gt;2,LEN(TRIM(AJ33))&gt;2,LEN(TRIM(AK33))&gt;2,AB33&lt;&gt;"— | —",AB33&lt;&gt;"— —",Z33&lt;&gt;"",AK33="1.0.1",OR(LEFT(AJ33,10)="INCOMPLETE",AND(M33&lt;&gt;"",IFERROR(AND(ISNUMBER(O33),O33&gt;=1,O33&lt;=2958465,MOD(O33,1)=0),FALSE)))),"PASS","FAIL"))</x:f>
      </x:c>
      <x:c r="AM33" s="32" t="str"/>
      <x:c r="AN33" s="32" t="str"/>
      <x:c r="AO33" s="32" t="str"/>
      <x:c r="AP33" s="58" t="str"/>
      <x:c r="AQ33" s="32" t="str"/>
      <x:c r="AR33" s="32" t="str">
        <x:f>IF(A33="","",IF(AND(G33="Supported",H33="Supported",J33="Supported",I33="Like-for-like product"),"YES","NO"))</x:f>
      </x:c>
      <x:c r="AS33" s="32" t="str">
        <x:f>IF(A33="","",IF(AND(G33="Supported",H33="Supported",J33="Supported",OR(I33="Partial product",I33="Suite/platform",I33="Service/managed service",I33="Internal build/open source",I33="Manual/status quo")),"YES","NO"))</x:f>
      </x:c>
      <x:c r="AT33" s="32" t="str">
        <x:f>IF(A33="","",IF(AND(X33="YES",K33="Material named context",L33&lt;&gt;""),"YES","NO"))</x:f>
      </x:c>
      <x:c r="AU33" s="32" t="str">
        <x:f>IF(A33="","",IF(AND(X33="YES",K33="None"),"YES","NO"))</x:f>
      </x:c>
    </x:row>
    <x:row r="34">
      <x:c r="A34" s="32" t="str"/>
      <x:c r="B34" s="32" t="str"/>
      <x:c r="C34" s="32" t="str"/>
      <x:c r="D34" s="32" t="str"/>
      <x:c r="E34" s="32" t="str"/>
      <x:c r="F34" s="32" t="str"/>
      <x:c r="G34" s="32" t="str"/>
      <x:c r="H34" s="32" t="str"/>
      <x:c r="I34" s="32" t="str"/>
      <x:c r="J34" s="32" t="str"/>
      <x:c r="K34" s="32" t="str"/>
      <x:c r="L34" s="32" t="str"/>
      <x:c r="M34" s="32" t="str"/>
      <x:c r="N34" s="32" t="str"/>
      <x:c r="O34" s="58" t="str"/>
      <x:c r="P34" s="32" t="str"/>
      <x:c r="Q34" s="32" t="str"/>
      <x:c r="R34" s="32" t="str"/>
      <x:c r="S34" s="32" t="str">
        <x:f>IF(A34="","",IF(AND(D34&lt;&gt;"",E34&lt;&gt;"",IFERROR(INDEX('01_DECISION_SCOPE'!$U$7:$U$26,MATCH(C34,'01_DECISION_SCOPE'!$A$7:$A$26,0)),"FAIL")="PASS"),"PASS","FAIL"))</x:f>
      </x:c>
      <x:c r="T34" s="32" t="str">
        <x:f>IF(A34="","",IF(AND(M34&lt;&gt;"",IFERROR(AND(ISNUMBER(O34),O34&gt;=1,O34&lt;=2958465,MOD(O34,1)=0),FALSE)),"PASS","FAIL"))</x:f>
      </x:c>
      <x:c r="U34" s="32" t="str">
        <x:f>IF(A34="","",IF(AND(OR(G34="Supported",G34="No fit",G34="Unknown",G34="Contradictory"),OR(H34="Supported",H34="No fit",H34="Unknown",H34="Contradictory"),OR(I34="Like-for-like product",I34="Partial product",I34="Suite/platform",I34="Service/managed service",I34="Internal build/open source",I34="Manual/status quo",I34="No material overlap",I34="Unknown",I34="Contradictory"),OR(J34="Supported",J34="No fit",J34="Unknown",J34="Contradictory"),OR(K34="Material named context",K34="None",K34="Unknown",K34="Contradictory")),"NO","YES"))</x:f>
      </x:c>
      <x:c r="V34" s="32" t="str">
        <x:f>IF(A34="","",IF(G34="Contradictory","Account/buying-group; ","")&amp;IF(H34="Contradictory","Problem/outcome; ","")&amp;IF(I34="Contradictory","Offer/workflow; ","")&amp;IF(J34="Contradictory","Feasibility; ","")&amp;IF(K34="Contradictory","Context; ",""))</x:f>
      </x:c>
      <x:c r="W34" s="32" t="str">
        <x:f>IF(A34="","",IF(G34="Unknown","Account/buying-group; ","")&amp;IF(H34="Unknown","Problem/outcome; ","")&amp;IF(I34="Unknown","Offer/workflow; ","")&amp;IF(J34="Unknown","Feasibility; ","")&amp;IF(K34="Unknown","Context; ",""))</x:f>
      </x:c>
      <x:c r="X34" s="32" t="str">
        <x:f>IF(A34="","",IF(OR(G34="No fit",H34="No fit",J34="No fit",I34="No material overlap"),"YES","NO"))</x:f>
      </x:c>
      <x:c r="Y34" s="32" t="str">
        <x:f>IF(A34="","",IF(Z34="Input integrity validation","TECHNICAL VALIDATION ERROR — NO DISPOSITION",IF(Z34="Decision scope incomplete or unconfirmed","REFUSED — DEFINE THE DECISION FIRST",IF(Z34="Evidence record incomplete","REVIEW REQUIRED — INCOMPLETE EVIDENCE RECORD",IF(Z34="Contradictory evidence","REVIEW REQUIRED — CONTRADICTORY EVIDENCE",IF(Z34="Incomplete evidence","REVIEW REQUIRED — INCOMPLETE EVIDENCE",IF(Z34="Supported like-for-like fit","QUALIFIED COMPETITOR",IF(Z34="Supported alternative relationship","QUALIFIED ALTERNATIVE — "&amp;I34,IF(Z34="Material no-fit with named context","CONTEXT ONLY",IF(Z34="Material no-fit with no named context","EXCLUDE","TECHNICAL REVIEW REQUIRED"))))))))))</x:f>
      </x:c>
      <x:c r="Z34" s="32" t="str">
        <x:f>IF(A34="","",IF(S34&lt;&gt;"PASS","Decision scope incomplete or unconfirmed",IF(T34&lt;&gt;"PASS","Evidence record incomplete",IF(U34="YES","Input integrity validation",IF(V34&lt;&gt;"","Contradictory evidence",IF(W34&lt;&gt;"","Incomplete evidence",IF(AR34="YES","Supported like-for-like fit",IF(AS34="YES","Supported alternative relationship",IF(AT34="YES","Material no-fit with named context",IF(AU34="YES","Material no-fit with no named context","Input integrity validation"))))))))))</x:f>
      </x:c>
      <x:c r="AA34" s="32" t="str">
        <x:f>IF(A34="","",IF(Z34="Decision scope incomplete or unconfirmed","UNRESOLVED — decision scope incomplete; see Missing/contradictory evidence.",IFERROR(INDEX('01_DECISION_SCOPE'!$B$7:$B$26,MATCH(C34,'01_DECISION_SCOPE'!$A$7:$A$26,0))&amp;" | Target: "&amp;INDEX('01_DECISION_SCOPE'!$F$7:$F$26,MATCH(C34,'01_DECISION_SCOPE'!$A$7:$A$26,0))&amp;" | Geography: "&amp;IF(INDEX('01_DECISION_SCOPE'!$G$7:$G$26,MATCH(C34,'01_DECISION_SCOPE'!$A$7:$A$26,0))="No","Geography recorded as not material",INDEX('01_DECISION_SCOPE'!$H$7:$H$26,MATCH(C34,'01_DECISION_SCOPE'!$A$7:$A$26,0)))&amp;" | Evidence cut-off: "&amp;TEXT(INDEX('01_DECISION_SCOPE'!$O$7:$O$26,MATCH(C34,'01_DECISION_SCOPE'!$A$7:$A$26,0)),"yyyy-mm-dd"),"UNRESOLVED — decision scope record not found")))</x:f>
      </x:c>
      <x:c r="AB34" s="32" t="str">
        <x:f>IF(A34="","",IF(D34="","UNRESOLVED — candidate organization missing",D34)&amp;" | "&amp;IF(E34="","UNRESOLVED — exact offer missing",E34))</x:f>
      </x:c>
      <x:c r="AC34" s="32" t="str">
        <x:f>IF(A34="","",IF(Z34="Decision scope incomplete or unconfirmed","Decision scope is incomplete or unconfirmed.",IF(Z34="Evidence record incomplete","Evidence note or source date is incomplete.",IF(Z34="Contradictory evidence","Contradictory evidence: "&amp;V34,IF(Z34="Incomplete evidence","Unknown evidence: "&amp;W34,IF(Z34="Supported like-for-like fit","Account, outcome and feasibility are Supported and the offer is like-for-like.",IF(Z34="Supported alternative relationship","Account, outcome and feasibility are Supported with a non-like-for-like relationship.",IF(Z34="Material no-fit with named context","Material no-fit/no overlap with named context: "&amp;L34,IF(Z34="Material no-fit with no named context","Material no-fit/no overlap with no named context.","Controlled state requires technical review.")))))))))</x:f>
      </x:c>
      <x:c r="AD34" s="32" t="str">
        <x:f>IF(A34="","",IF(Z34="Supported alternative relationship",I34,"NOT APPLICABLE — outcome is not Qualified alternative"))</x:f>
      </x:c>
      <x:c r="AE34" s="32" t="str">
        <x:f>IF(A34="","",IF(Z34="Contradictory evidence",V34,IF(Z34="Incomplete evidence",W34,IF(Z34="Evidence record incomplete",IF(M34="","INCOMPLETE — evidence note missing","")&amp;IF(AND(M34="",NOT(IFERROR(AND(ISNUMBER(O34),O34&gt;=1,O34&lt;=2958465,MOD(O34,1)=0),FALSE))),"; ","")&amp;IF(NOT(IFERROR(AND(ISNUMBER(O34),O34&gt;=1,O34&lt;=2958465,MOD(O34,1)=0),FALSE)),"INCOMPLETE — source/observation date missing or invalid",""),IF(Z34="Decision scope incomplete or unconfirmed","Decision scope incomplete: candidate, exact offer and referenced decision scope must be complete","None recorded for this decision")))))</x:f>
      </x:c>
      <x:c r="AF34" s="32" t="str">
        <x:f>IF(A34="","",IF(Z34="Decision scope incomplete or unconfirmed","Scope-definition queue only",IF(Z34="Evidence record incomplete","Evidence-record completion queue",IF(Z34="Contradictory evidence","Contradiction-resolution queue",IF(Z34="Incomplete evidence","Evidence-resolution queue",IF(Z34="Supported like-for-like fit","Primary bounded like-for-like analysis",IF(Z34="Supported alternative relationship","Separate alternative analysis using the exact subtype",IF(Z34="Material no-fit with named context","Named context only: "&amp;L34,IF(Z34="Material no-fit with no named context","Preserved exclusion record","Technical review only")))))))))</x:f>
      </x:c>
      <x:c r="AG34" s="32" t="str">
        <x:f>IF(A34="","",IF(Z34="Supported like-for-like fit","No legal market, share or universal-role inference",IF(Z34="Supported alternative relationship","Not a like-for-like benchmark without normalization",IF(Z34="Material no-fit with named context","No same-decision rivalry or primary benchmarking",IF(Z34="Material no-fit with no named context","No silent deletion or universal non-competitor claim","No final competitor conclusion")))))</x:f>
      </x:c>
      <x:c r="AH34" s="32" t="str">
        <x:f>IF(A34="","",IF(OR(Z34="Decision scope incomplete or unconfirmed",Z34="Evidence record incomplete",Z34="Contradictory evidence",Z34="Incomplete evidence"),"Reviewer required after the record is resolved",IF(Z34="Supported like-for-like fit","Reviewer approval for consequential use",IF(Z34="Supported alternative relationship","Reviewer confirms subtype and use boundary",IF(Z34="Material no-fit with named context","Reviewer confirms named context",IF(Z34="Material no-fit with no named context","Reviewer approves consequential exclusion","Reviewer required"))))))</x:f>
      </x:c>
      <x:c r="AI34" s="32" t="str">
        <x:f>IF(A34="","",IF(Z34="Decision scope incomplete or unconfirmed","Confirmed decision scope",IF(Z34="Evidence record incomplete","Complete evidence note and source date",IF(Z34="Contradictory evidence","Contradiction resolved or new authoritative evidence",IF(Z34="Incomplete evidence","Unknown evidence resolved",IF(Z34="Supported like-for-like fit","Material scope, offer, fit or evidence change",IF(Z34="Supported alternative relationship","Offer coverage, delivery or feasibility change",IF(Z34="Material no-fit with named context","Candidate becomes substitutable or context changes",IF(Z34="Material no-fit with no named context","New evidence creates fit or context","Technical correction")))))))))</x:f>
      </x:c>
      <x:c r="AJ34" s="32" t="str">
        <x:f>IF(A34="","",IF(OR(M34="",NOT(IFERROR(AND(ISNUMBER(O34),O34&gt;=1,O34&lt;=2958465,MOD(O34,1)=0),FALSE))),IF(M34="","INCOMPLETE — evidence note missing","")&amp;IF(AND(M34="",NOT(IFERROR(AND(ISNUMBER(O34),O34&gt;=1,O34&lt;=2958465,MOD(O34,1)=0),FALSE))),"; ","")&amp;IF(NOT(IFERROR(AND(ISNUMBER(O34),O34&gt;=1,O34&lt;=2958465,MOD(O34,1)=0),FALSE)),"INCOMPLETE — source/observation date missing or invalid",""),M34&amp;" | Reference: "&amp;IF(N34="","Direct observation/reference not separately named",N34)&amp;" | Date: "&amp;TEXT(O34,"yyyy-mm-dd")))</x:f>
      </x:c>
      <x:c r="AK34" s="32" t="str">
        <x:f>IF(A34="","","1.0.1")</x:f>
      </x:c>
      <x:c r="AL34" s="32" t="str">
        <x:f>IF(A34="","",IF(AND(LEN(TRIM(Y34))&gt;2,LEN(TRIM(Z34))&gt;2,LEN(TRIM(AA34))&gt;2,LEN(TRIM(AB34))&gt;2,LEN(TRIM(AC34))&gt;2,LEN(TRIM(AD34))&gt;2,LEN(TRIM(AE34))&gt;2,LEN(TRIM(AF34))&gt;2,LEN(TRIM(AG34))&gt;2,LEN(TRIM(AH34))&gt;2,LEN(TRIM(AI34))&gt;2,LEN(TRIM(AJ34))&gt;2,LEN(TRIM(AK34))&gt;2,AB34&lt;&gt;"— | —",AB34&lt;&gt;"— —",Z34&lt;&gt;"",AK34="1.0.1",OR(LEFT(AJ34,10)="INCOMPLETE",AND(M34&lt;&gt;"",IFERROR(AND(ISNUMBER(O34),O34&gt;=1,O34&lt;=2958465,MOD(O34,1)=0),FALSE)))),"PASS","FAIL"))</x:f>
      </x:c>
      <x:c r="AM34" s="32" t="str"/>
      <x:c r="AN34" s="32" t="str"/>
      <x:c r="AO34" s="32" t="str"/>
      <x:c r="AP34" s="58" t="str"/>
      <x:c r="AQ34" s="32" t="str"/>
      <x:c r="AR34" s="32" t="str">
        <x:f>IF(A34="","",IF(AND(G34="Supported",H34="Supported",J34="Supported",I34="Like-for-like product"),"YES","NO"))</x:f>
      </x:c>
      <x:c r="AS34" s="32" t="str">
        <x:f>IF(A34="","",IF(AND(G34="Supported",H34="Supported",J34="Supported",OR(I34="Partial product",I34="Suite/platform",I34="Service/managed service",I34="Internal build/open source",I34="Manual/status quo")),"YES","NO"))</x:f>
      </x:c>
      <x:c r="AT34" s="32" t="str">
        <x:f>IF(A34="","",IF(AND(X34="YES",K34="Material named context",L34&lt;&gt;""),"YES","NO"))</x:f>
      </x:c>
      <x:c r="AU34" s="32" t="str">
        <x:f>IF(A34="","",IF(AND(X34="YES",K34="None"),"YES","NO"))</x:f>
      </x:c>
    </x:row>
    <x:row r="35">
      <x:c r="A35" s="32" t="str"/>
      <x:c r="B35" s="32" t="str"/>
      <x:c r="C35" s="32" t="str"/>
      <x:c r="D35" s="32" t="str"/>
      <x:c r="E35" s="32" t="str"/>
      <x:c r="F35" s="32" t="str"/>
      <x:c r="G35" s="32" t="str"/>
      <x:c r="H35" s="32" t="str"/>
      <x:c r="I35" s="32" t="str"/>
      <x:c r="J35" s="32" t="str"/>
      <x:c r="K35" s="32" t="str"/>
      <x:c r="L35" s="32" t="str"/>
      <x:c r="M35" s="32" t="str"/>
      <x:c r="N35" s="32" t="str"/>
      <x:c r="O35" s="58" t="str"/>
      <x:c r="P35" s="32" t="str"/>
      <x:c r="Q35" s="32" t="str"/>
      <x:c r="R35" s="32" t="str"/>
      <x:c r="S35" s="32" t="str">
        <x:f>IF(A35="","",IF(AND(D35&lt;&gt;"",E35&lt;&gt;"",IFERROR(INDEX('01_DECISION_SCOPE'!$U$7:$U$26,MATCH(C35,'01_DECISION_SCOPE'!$A$7:$A$26,0)),"FAIL")="PASS"),"PASS","FAIL"))</x:f>
      </x:c>
      <x:c r="T35" s="32" t="str">
        <x:f>IF(A35="","",IF(AND(M35&lt;&gt;"",IFERROR(AND(ISNUMBER(O35),O35&gt;=1,O35&lt;=2958465,MOD(O35,1)=0),FALSE)),"PASS","FAIL"))</x:f>
      </x:c>
      <x:c r="U35" s="32" t="str">
        <x:f>IF(A35="","",IF(AND(OR(G35="Supported",G35="No fit",G35="Unknown",G35="Contradictory"),OR(H35="Supported",H35="No fit",H35="Unknown",H35="Contradictory"),OR(I35="Like-for-like product",I35="Partial product",I35="Suite/platform",I35="Service/managed service",I35="Internal build/open source",I35="Manual/status quo",I35="No material overlap",I35="Unknown",I35="Contradictory"),OR(J35="Supported",J35="No fit",J35="Unknown",J35="Contradictory"),OR(K35="Material named context",K35="None",K35="Unknown",K35="Contradictory")),"NO","YES"))</x:f>
      </x:c>
      <x:c r="V35" s="32" t="str">
        <x:f>IF(A35="","",IF(G35="Contradictory","Account/buying-group; ","")&amp;IF(H35="Contradictory","Problem/outcome; ","")&amp;IF(I35="Contradictory","Offer/workflow; ","")&amp;IF(J35="Contradictory","Feasibility; ","")&amp;IF(K35="Contradictory","Context; ",""))</x:f>
      </x:c>
      <x:c r="W35" s="32" t="str">
        <x:f>IF(A35="","",IF(G35="Unknown","Account/buying-group; ","")&amp;IF(H35="Unknown","Problem/outcome; ","")&amp;IF(I35="Unknown","Offer/workflow; ","")&amp;IF(J35="Unknown","Feasibility; ","")&amp;IF(K35="Unknown","Context; ",""))</x:f>
      </x:c>
      <x:c r="X35" s="32" t="str">
        <x:f>IF(A35="","",IF(OR(G35="No fit",H35="No fit",J35="No fit",I35="No material overlap"),"YES","NO"))</x:f>
      </x:c>
      <x:c r="Y35" s="32" t="str">
        <x:f>IF(A35="","",IF(Z35="Input integrity validation","TECHNICAL VALIDATION ERROR — NO DISPOSITION",IF(Z35="Decision scope incomplete or unconfirmed","REFUSED — DEFINE THE DECISION FIRST",IF(Z35="Evidence record incomplete","REVIEW REQUIRED — INCOMPLETE EVIDENCE RECORD",IF(Z35="Contradictory evidence","REVIEW REQUIRED — CONTRADICTORY EVIDENCE",IF(Z35="Incomplete evidence","REVIEW REQUIRED — INCOMPLETE EVIDENCE",IF(Z35="Supported like-for-like fit","QUALIFIED COMPETITOR",IF(Z35="Supported alternative relationship","QUALIFIED ALTERNATIVE — "&amp;I35,IF(Z35="Material no-fit with named context","CONTEXT ONLY",IF(Z35="Material no-fit with no named context","EXCLUDE","TECHNICAL REVIEW REQUIRED"))))))))))</x:f>
      </x:c>
      <x:c r="Z35" s="32" t="str">
        <x:f>IF(A35="","",IF(S35&lt;&gt;"PASS","Decision scope incomplete or unconfirmed",IF(T35&lt;&gt;"PASS","Evidence record incomplete",IF(U35="YES","Input integrity validation",IF(V35&lt;&gt;"","Contradictory evidence",IF(W35&lt;&gt;"","Incomplete evidence",IF(AR35="YES","Supported like-for-like fit",IF(AS35="YES","Supported alternative relationship",IF(AT35="YES","Material no-fit with named context",IF(AU35="YES","Material no-fit with no named context","Input integrity validation"))))))))))</x:f>
      </x:c>
      <x:c r="AA35" s="32" t="str">
        <x:f>IF(A35="","",IF(Z35="Decision scope incomplete or unconfirmed","UNRESOLVED — decision scope incomplete; see Missing/contradictory evidence.",IFERROR(INDEX('01_DECISION_SCOPE'!$B$7:$B$26,MATCH(C35,'01_DECISION_SCOPE'!$A$7:$A$26,0))&amp;" | Target: "&amp;INDEX('01_DECISION_SCOPE'!$F$7:$F$26,MATCH(C35,'01_DECISION_SCOPE'!$A$7:$A$26,0))&amp;" | Geography: "&amp;IF(INDEX('01_DECISION_SCOPE'!$G$7:$G$26,MATCH(C35,'01_DECISION_SCOPE'!$A$7:$A$26,0))="No","Geography recorded as not material",INDEX('01_DECISION_SCOPE'!$H$7:$H$26,MATCH(C35,'01_DECISION_SCOPE'!$A$7:$A$26,0)))&amp;" | Evidence cut-off: "&amp;TEXT(INDEX('01_DECISION_SCOPE'!$O$7:$O$26,MATCH(C35,'01_DECISION_SCOPE'!$A$7:$A$26,0)),"yyyy-mm-dd"),"UNRESOLVED — decision scope record not found")))</x:f>
      </x:c>
      <x:c r="AB35" s="32" t="str">
        <x:f>IF(A35="","",IF(D35="","UNRESOLVED — candidate organization missing",D35)&amp;" | "&amp;IF(E35="","UNRESOLVED — exact offer missing",E35))</x:f>
      </x:c>
      <x:c r="AC35" s="32" t="str">
        <x:f>IF(A35="","",IF(Z35="Decision scope incomplete or unconfirmed","Decision scope is incomplete or unconfirmed.",IF(Z35="Evidence record incomplete","Evidence note or source date is incomplete.",IF(Z35="Contradictory evidence","Contradictory evidence: "&amp;V35,IF(Z35="Incomplete evidence","Unknown evidence: "&amp;W35,IF(Z35="Supported like-for-like fit","Account, outcome and feasibility are Supported and the offer is like-for-like.",IF(Z35="Supported alternative relationship","Account, outcome and feasibility are Supported with a non-like-for-like relationship.",IF(Z35="Material no-fit with named context","Material no-fit/no overlap with named context: "&amp;L35,IF(Z35="Material no-fit with no named context","Material no-fit/no overlap with no named context.","Controlled state requires technical review.")))))))))</x:f>
      </x:c>
      <x:c r="AD35" s="32" t="str">
        <x:f>IF(A35="","",IF(Z35="Supported alternative relationship",I35,"NOT APPLICABLE — outcome is not Qualified alternative"))</x:f>
      </x:c>
      <x:c r="AE35" s="32" t="str">
        <x:f>IF(A35="","",IF(Z35="Contradictory evidence",V35,IF(Z35="Incomplete evidence",W35,IF(Z35="Evidence record incomplete",IF(M35="","INCOMPLETE — evidence note missing","")&amp;IF(AND(M35="",NOT(IFERROR(AND(ISNUMBER(O35),O35&gt;=1,O35&lt;=2958465,MOD(O35,1)=0),FALSE))),"; ","")&amp;IF(NOT(IFERROR(AND(ISNUMBER(O35),O35&gt;=1,O35&lt;=2958465,MOD(O35,1)=0),FALSE)),"INCOMPLETE — source/observation date missing or invalid",""),IF(Z35="Decision scope incomplete or unconfirmed","Decision scope incomplete: candidate, exact offer and referenced decision scope must be complete","None recorded for this decision")))))</x:f>
      </x:c>
      <x:c r="AF35" s="32" t="str">
        <x:f>IF(A35="","",IF(Z35="Decision scope incomplete or unconfirmed","Scope-definition queue only",IF(Z35="Evidence record incomplete","Evidence-record completion queue",IF(Z35="Contradictory evidence","Contradiction-resolution queue",IF(Z35="Incomplete evidence","Evidence-resolution queue",IF(Z35="Supported like-for-like fit","Primary bounded like-for-like analysis",IF(Z35="Supported alternative relationship","Separate alternative analysis using the exact subtype",IF(Z35="Material no-fit with named context","Named context only: "&amp;L35,IF(Z35="Material no-fit with no named context","Preserved exclusion record","Technical review only")))))))))</x:f>
      </x:c>
      <x:c r="AG35" s="32" t="str">
        <x:f>IF(A35="","",IF(Z35="Supported like-for-like fit","No legal market, share or universal-role inference",IF(Z35="Supported alternative relationship","Not a like-for-like benchmark without normalization",IF(Z35="Material no-fit with named context","No same-decision rivalry or primary benchmarking",IF(Z35="Material no-fit with no named context","No silent deletion or universal non-competitor claim","No final competitor conclusion")))))</x:f>
      </x:c>
      <x:c r="AH35" s="32" t="str">
        <x:f>IF(A35="","",IF(OR(Z35="Decision scope incomplete or unconfirmed",Z35="Evidence record incomplete",Z35="Contradictory evidence",Z35="Incomplete evidence"),"Reviewer required after the record is resolved",IF(Z35="Supported like-for-like fit","Reviewer approval for consequential use",IF(Z35="Supported alternative relationship","Reviewer confirms subtype and use boundary",IF(Z35="Material no-fit with named context","Reviewer confirms named context",IF(Z35="Material no-fit with no named context","Reviewer approves consequential exclusion","Reviewer required"))))))</x:f>
      </x:c>
      <x:c r="AI35" s="32" t="str">
        <x:f>IF(A35="","",IF(Z35="Decision scope incomplete or unconfirmed","Confirmed decision scope",IF(Z35="Evidence record incomplete","Complete evidence note and source date",IF(Z35="Contradictory evidence","Contradiction resolved or new authoritative evidence",IF(Z35="Incomplete evidence","Unknown evidence resolved",IF(Z35="Supported like-for-like fit","Material scope, offer, fit or evidence change",IF(Z35="Supported alternative relationship","Offer coverage, delivery or feasibility change",IF(Z35="Material no-fit with named context","Candidate becomes substitutable or context changes",IF(Z35="Material no-fit with no named context","New evidence creates fit or context","Technical correction")))))))))</x:f>
      </x:c>
      <x:c r="AJ35" s="32" t="str">
        <x:f>IF(A35="","",IF(OR(M35="",NOT(IFERROR(AND(ISNUMBER(O35),O35&gt;=1,O35&lt;=2958465,MOD(O35,1)=0),FALSE))),IF(M35="","INCOMPLETE — evidence note missing","")&amp;IF(AND(M35="",NOT(IFERROR(AND(ISNUMBER(O35),O35&gt;=1,O35&lt;=2958465,MOD(O35,1)=0),FALSE))),"; ","")&amp;IF(NOT(IFERROR(AND(ISNUMBER(O35),O35&gt;=1,O35&lt;=2958465,MOD(O35,1)=0),FALSE)),"INCOMPLETE — source/observation date missing or invalid",""),M35&amp;" | Reference: "&amp;IF(N35="","Direct observation/reference not separately named",N35)&amp;" | Date: "&amp;TEXT(O35,"yyyy-mm-dd")))</x:f>
      </x:c>
      <x:c r="AK35" s="32" t="str">
        <x:f>IF(A35="","","1.0.1")</x:f>
      </x:c>
      <x:c r="AL35" s="32" t="str">
        <x:f>IF(A35="","",IF(AND(LEN(TRIM(Y35))&gt;2,LEN(TRIM(Z35))&gt;2,LEN(TRIM(AA35))&gt;2,LEN(TRIM(AB35))&gt;2,LEN(TRIM(AC35))&gt;2,LEN(TRIM(AD35))&gt;2,LEN(TRIM(AE35))&gt;2,LEN(TRIM(AF35))&gt;2,LEN(TRIM(AG35))&gt;2,LEN(TRIM(AH35))&gt;2,LEN(TRIM(AI35))&gt;2,LEN(TRIM(AJ35))&gt;2,LEN(TRIM(AK35))&gt;2,AB35&lt;&gt;"— | —",AB35&lt;&gt;"— —",Z35&lt;&gt;"",AK35="1.0.1",OR(LEFT(AJ35,10)="INCOMPLETE",AND(M35&lt;&gt;"",IFERROR(AND(ISNUMBER(O35),O35&gt;=1,O35&lt;=2958465,MOD(O35,1)=0),FALSE)))),"PASS","FAIL"))</x:f>
      </x:c>
      <x:c r="AM35" s="32" t="str"/>
      <x:c r="AN35" s="32" t="str"/>
      <x:c r="AO35" s="32" t="str"/>
      <x:c r="AP35" s="58" t="str"/>
      <x:c r="AQ35" s="32" t="str"/>
      <x:c r="AR35" s="32" t="str">
        <x:f>IF(A35="","",IF(AND(G35="Supported",H35="Supported",J35="Supported",I35="Like-for-like product"),"YES","NO"))</x:f>
      </x:c>
      <x:c r="AS35" s="32" t="str">
        <x:f>IF(A35="","",IF(AND(G35="Supported",H35="Supported",J35="Supported",OR(I35="Partial product",I35="Suite/platform",I35="Service/managed service",I35="Internal build/open source",I35="Manual/status quo")),"YES","NO"))</x:f>
      </x:c>
      <x:c r="AT35" s="32" t="str">
        <x:f>IF(A35="","",IF(AND(X35="YES",K35="Material named context",L35&lt;&gt;""),"YES","NO"))</x:f>
      </x:c>
      <x:c r="AU35" s="32" t="str">
        <x:f>IF(A35="","",IF(AND(X35="YES",K35="None"),"YES","NO"))</x:f>
      </x:c>
    </x:row>
    <x:row r="36">
      <x:c r="A36" s="32" t="str"/>
      <x:c r="B36" s="32" t="str"/>
      <x:c r="C36" s="32" t="str"/>
      <x:c r="D36" s="32" t="str"/>
      <x:c r="E36" s="32" t="str"/>
      <x:c r="F36" s="32" t="str"/>
      <x:c r="G36" s="32" t="str"/>
      <x:c r="H36" s="32" t="str"/>
      <x:c r="I36" s="32" t="str"/>
      <x:c r="J36" s="32" t="str"/>
      <x:c r="K36" s="32" t="str"/>
      <x:c r="L36" s="32" t="str"/>
      <x:c r="M36" s="32" t="str"/>
      <x:c r="N36" s="32" t="str"/>
      <x:c r="O36" s="58" t="str"/>
      <x:c r="P36" s="32" t="str"/>
      <x:c r="Q36" s="32" t="str"/>
      <x:c r="R36" s="32" t="str"/>
      <x:c r="S36" s="32" t="str">
        <x:f>IF(A36="","",IF(AND(D36&lt;&gt;"",E36&lt;&gt;"",IFERROR(INDEX('01_DECISION_SCOPE'!$U$7:$U$26,MATCH(C36,'01_DECISION_SCOPE'!$A$7:$A$26,0)),"FAIL")="PASS"),"PASS","FAIL"))</x:f>
      </x:c>
      <x:c r="T36" s="32" t="str">
        <x:f>IF(A36="","",IF(AND(M36&lt;&gt;"",IFERROR(AND(ISNUMBER(O36),O36&gt;=1,O36&lt;=2958465,MOD(O36,1)=0),FALSE)),"PASS","FAIL"))</x:f>
      </x:c>
      <x:c r="U36" s="32" t="str">
        <x:f>IF(A36="","",IF(AND(OR(G36="Supported",G36="No fit",G36="Unknown",G36="Contradictory"),OR(H36="Supported",H36="No fit",H36="Unknown",H36="Contradictory"),OR(I36="Like-for-like product",I36="Partial product",I36="Suite/platform",I36="Service/managed service",I36="Internal build/open source",I36="Manual/status quo",I36="No material overlap",I36="Unknown",I36="Contradictory"),OR(J36="Supported",J36="No fit",J36="Unknown",J36="Contradictory"),OR(K36="Material named context",K36="None",K36="Unknown",K36="Contradictory")),"NO","YES"))</x:f>
      </x:c>
      <x:c r="V36" s="32" t="str">
        <x:f>IF(A36="","",IF(G36="Contradictory","Account/buying-group; ","")&amp;IF(H36="Contradictory","Problem/outcome; ","")&amp;IF(I36="Contradictory","Offer/workflow; ","")&amp;IF(J36="Contradictory","Feasibility; ","")&amp;IF(K36="Contradictory","Context; ",""))</x:f>
      </x:c>
      <x:c r="W36" s="32" t="str">
        <x:f>IF(A36="","",IF(G36="Unknown","Account/buying-group; ","")&amp;IF(H36="Unknown","Problem/outcome; ","")&amp;IF(I36="Unknown","Offer/workflow; ","")&amp;IF(J36="Unknown","Feasibility; ","")&amp;IF(K36="Unknown","Context; ",""))</x:f>
      </x:c>
      <x:c r="X36" s="32" t="str">
        <x:f>IF(A36="","",IF(OR(G36="No fit",H36="No fit",J36="No fit",I36="No material overlap"),"YES","NO"))</x:f>
      </x:c>
      <x:c r="Y36" s="32" t="str">
        <x:f>IF(A36="","",IF(Z36="Input integrity validation","TECHNICAL VALIDATION ERROR — NO DISPOSITION",IF(Z36="Decision scope incomplete or unconfirmed","REFUSED — DEFINE THE DECISION FIRST",IF(Z36="Evidence record incomplete","REVIEW REQUIRED — INCOMPLETE EVIDENCE RECORD",IF(Z36="Contradictory evidence","REVIEW REQUIRED — CONTRADICTORY EVIDENCE",IF(Z36="Incomplete evidence","REVIEW REQUIRED — INCOMPLETE EVIDENCE",IF(Z36="Supported like-for-like fit","QUALIFIED COMPETITOR",IF(Z36="Supported alternative relationship","QUALIFIED ALTERNATIVE — "&amp;I36,IF(Z36="Material no-fit with named context","CONTEXT ONLY",IF(Z36="Material no-fit with no named context","EXCLUDE","TECHNICAL REVIEW REQUIRED"))))))))))</x:f>
      </x:c>
      <x:c r="Z36" s="32" t="str">
        <x:f>IF(A36="","",IF(S36&lt;&gt;"PASS","Decision scope incomplete or unconfirmed",IF(T36&lt;&gt;"PASS","Evidence record incomplete",IF(U36="YES","Input integrity validation",IF(V36&lt;&gt;"","Contradictory evidence",IF(W36&lt;&gt;"","Incomplete evidence",IF(AR36="YES","Supported like-for-like fit",IF(AS36="YES","Supported alternative relationship",IF(AT36="YES","Material no-fit with named context",IF(AU36="YES","Material no-fit with no named context","Input integrity validation"))))))))))</x:f>
      </x:c>
      <x:c r="AA36" s="32" t="str">
        <x:f>IF(A36="","",IF(Z36="Decision scope incomplete or unconfirmed","UNRESOLVED — decision scope incomplete; see Missing/contradictory evidence.",IFERROR(INDEX('01_DECISION_SCOPE'!$B$7:$B$26,MATCH(C36,'01_DECISION_SCOPE'!$A$7:$A$26,0))&amp;" | Target: "&amp;INDEX('01_DECISION_SCOPE'!$F$7:$F$26,MATCH(C36,'01_DECISION_SCOPE'!$A$7:$A$26,0))&amp;" | Geography: "&amp;IF(INDEX('01_DECISION_SCOPE'!$G$7:$G$26,MATCH(C36,'01_DECISION_SCOPE'!$A$7:$A$26,0))="No","Geography recorded as not material",INDEX('01_DECISION_SCOPE'!$H$7:$H$26,MATCH(C36,'01_DECISION_SCOPE'!$A$7:$A$26,0)))&amp;" | Evidence cut-off: "&amp;TEXT(INDEX('01_DECISION_SCOPE'!$O$7:$O$26,MATCH(C36,'01_DECISION_SCOPE'!$A$7:$A$26,0)),"yyyy-mm-dd"),"UNRESOLVED — decision scope record not found")))</x:f>
      </x:c>
      <x:c r="AB36" s="32" t="str">
        <x:f>IF(A36="","",IF(D36="","UNRESOLVED — candidate organization missing",D36)&amp;" | "&amp;IF(E36="","UNRESOLVED — exact offer missing",E36))</x:f>
      </x:c>
      <x:c r="AC36" s="32" t="str">
        <x:f>IF(A36="","",IF(Z36="Decision scope incomplete or unconfirmed","Decision scope is incomplete or unconfirmed.",IF(Z36="Evidence record incomplete","Evidence note or source date is incomplete.",IF(Z36="Contradictory evidence","Contradictory evidence: "&amp;V36,IF(Z36="Incomplete evidence","Unknown evidence: "&amp;W36,IF(Z36="Supported like-for-like fit","Account, outcome and feasibility are Supported and the offer is like-for-like.",IF(Z36="Supported alternative relationship","Account, outcome and feasibility are Supported with a non-like-for-like relationship.",IF(Z36="Material no-fit with named context","Material no-fit/no overlap with named context: "&amp;L36,IF(Z36="Material no-fit with no named context","Material no-fit/no overlap with no named context.","Controlled state requires technical review.")))))))))</x:f>
      </x:c>
      <x:c r="AD36" s="32" t="str">
        <x:f>IF(A36="","",IF(Z36="Supported alternative relationship",I36,"NOT APPLICABLE — outcome is not Qualified alternative"))</x:f>
      </x:c>
      <x:c r="AE36" s="32" t="str">
        <x:f>IF(A36="","",IF(Z36="Contradictory evidence",V36,IF(Z36="Incomplete evidence",W36,IF(Z36="Evidence record incomplete",IF(M36="","INCOMPLETE — evidence note missing","")&amp;IF(AND(M36="",NOT(IFERROR(AND(ISNUMBER(O36),O36&gt;=1,O36&lt;=2958465,MOD(O36,1)=0),FALSE))),"; ","")&amp;IF(NOT(IFERROR(AND(ISNUMBER(O36),O36&gt;=1,O36&lt;=2958465,MOD(O36,1)=0),FALSE)),"INCOMPLETE — source/observation date missing or invalid",""),IF(Z36="Decision scope incomplete or unconfirmed","Decision scope incomplete: candidate, exact offer and referenced decision scope must be complete","None recorded for this decision")))))</x:f>
      </x:c>
      <x:c r="AF36" s="32" t="str">
        <x:f>IF(A36="","",IF(Z36="Decision scope incomplete or unconfirmed","Scope-definition queue only",IF(Z36="Evidence record incomplete","Evidence-record completion queue",IF(Z36="Contradictory evidence","Contradiction-resolution queue",IF(Z36="Incomplete evidence","Evidence-resolution queue",IF(Z36="Supported like-for-like fit","Primary bounded like-for-like analysis",IF(Z36="Supported alternative relationship","Separate alternative analysis using the exact subtype",IF(Z36="Material no-fit with named context","Named context only: "&amp;L36,IF(Z36="Material no-fit with no named context","Preserved exclusion record","Technical review only")))))))))</x:f>
      </x:c>
      <x:c r="AG36" s="32" t="str">
        <x:f>IF(A36="","",IF(Z36="Supported like-for-like fit","No legal market, share or universal-role inference",IF(Z36="Supported alternative relationship","Not a like-for-like benchmark without normalization",IF(Z36="Material no-fit with named context","No same-decision rivalry or primary benchmarking",IF(Z36="Material no-fit with no named context","No silent deletion or universal non-competitor claim","No final competitor conclusion")))))</x:f>
      </x:c>
      <x:c r="AH36" s="32" t="str">
        <x:f>IF(A36="","",IF(OR(Z36="Decision scope incomplete or unconfirmed",Z36="Evidence record incomplete",Z36="Contradictory evidence",Z36="Incomplete evidence"),"Reviewer required after the record is resolved",IF(Z36="Supported like-for-like fit","Reviewer approval for consequential use",IF(Z36="Supported alternative relationship","Reviewer confirms subtype and use boundary",IF(Z36="Material no-fit with named context","Reviewer confirms named context",IF(Z36="Material no-fit with no named context","Reviewer approves consequential exclusion","Reviewer required"))))))</x:f>
      </x:c>
      <x:c r="AI36" s="32" t="str">
        <x:f>IF(A36="","",IF(Z36="Decision scope incomplete or unconfirmed","Confirmed decision scope",IF(Z36="Evidence record incomplete","Complete evidence note and source date",IF(Z36="Contradictory evidence","Contradiction resolved or new authoritative evidence",IF(Z36="Incomplete evidence","Unknown evidence resolved",IF(Z36="Supported like-for-like fit","Material scope, offer, fit or evidence change",IF(Z36="Supported alternative relationship","Offer coverage, delivery or feasibility change",IF(Z36="Material no-fit with named context","Candidate becomes substitutable or context changes",IF(Z36="Material no-fit with no named context","New evidence creates fit or context","Technical correction")))))))))</x:f>
      </x:c>
      <x:c r="AJ36" s="32" t="str">
        <x:f>IF(A36="","",IF(OR(M36="",NOT(IFERROR(AND(ISNUMBER(O36),O36&gt;=1,O36&lt;=2958465,MOD(O36,1)=0),FALSE))),IF(M36="","INCOMPLETE — evidence note missing","")&amp;IF(AND(M36="",NOT(IFERROR(AND(ISNUMBER(O36),O36&gt;=1,O36&lt;=2958465,MOD(O36,1)=0),FALSE))),"; ","")&amp;IF(NOT(IFERROR(AND(ISNUMBER(O36),O36&gt;=1,O36&lt;=2958465,MOD(O36,1)=0),FALSE)),"INCOMPLETE — source/observation date missing or invalid",""),M36&amp;" | Reference: "&amp;IF(N36="","Direct observation/reference not separately named",N36)&amp;" | Date: "&amp;TEXT(O36,"yyyy-mm-dd")))</x:f>
      </x:c>
      <x:c r="AK36" s="32" t="str">
        <x:f>IF(A36="","","1.0.1")</x:f>
      </x:c>
      <x:c r="AL36" s="32" t="str">
        <x:f>IF(A36="","",IF(AND(LEN(TRIM(Y36))&gt;2,LEN(TRIM(Z36))&gt;2,LEN(TRIM(AA36))&gt;2,LEN(TRIM(AB36))&gt;2,LEN(TRIM(AC36))&gt;2,LEN(TRIM(AD36))&gt;2,LEN(TRIM(AE36))&gt;2,LEN(TRIM(AF36))&gt;2,LEN(TRIM(AG36))&gt;2,LEN(TRIM(AH36))&gt;2,LEN(TRIM(AI36))&gt;2,LEN(TRIM(AJ36))&gt;2,LEN(TRIM(AK36))&gt;2,AB36&lt;&gt;"— | —",AB36&lt;&gt;"— —",Z36&lt;&gt;"",AK36="1.0.1",OR(LEFT(AJ36,10)="INCOMPLETE",AND(M36&lt;&gt;"",IFERROR(AND(ISNUMBER(O36),O36&gt;=1,O36&lt;=2958465,MOD(O36,1)=0),FALSE)))),"PASS","FAIL"))</x:f>
      </x:c>
      <x:c r="AM36" s="32" t="str"/>
      <x:c r="AN36" s="32" t="str"/>
      <x:c r="AO36" s="32" t="str"/>
      <x:c r="AP36" s="58" t="str"/>
      <x:c r="AQ36" s="32" t="str"/>
      <x:c r="AR36" s="32" t="str">
        <x:f>IF(A36="","",IF(AND(G36="Supported",H36="Supported",J36="Supported",I36="Like-for-like product"),"YES","NO"))</x:f>
      </x:c>
      <x:c r="AS36" s="32" t="str">
        <x:f>IF(A36="","",IF(AND(G36="Supported",H36="Supported",J36="Supported",OR(I36="Partial product",I36="Suite/platform",I36="Service/managed service",I36="Internal build/open source",I36="Manual/status quo")),"YES","NO"))</x:f>
      </x:c>
      <x:c r="AT36" s="32" t="str">
        <x:f>IF(A36="","",IF(AND(X36="YES",K36="Material named context",L36&lt;&gt;""),"YES","NO"))</x:f>
      </x:c>
      <x:c r="AU36" s="32" t="str">
        <x:f>IF(A36="","",IF(AND(X36="YES",K36="None"),"YES","NO"))</x:f>
      </x:c>
    </x:row>
    <x:row r="37">
      <x:c r="A37" s="32" t="str"/>
      <x:c r="B37" s="32" t="str"/>
      <x:c r="C37" s="32" t="str"/>
      <x:c r="D37" s="32" t="str"/>
      <x:c r="E37" s="32" t="str"/>
      <x:c r="F37" s="32" t="str"/>
      <x:c r="G37" s="32" t="str"/>
      <x:c r="H37" s="32" t="str"/>
      <x:c r="I37" s="32" t="str"/>
      <x:c r="J37" s="32" t="str"/>
      <x:c r="K37" s="32" t="str"/>
      <x:c r="L37" s="32" t="str"/>
      <x:c r="M37" s="32" t="str"/>
      <x:c r="N37" s="32" t="str"/>
      <x:c r="O37" s="58" t="str"/>
      <x:c r="P37" s="32" t="str"/>
      <x:c r="Q37" s="32" t="str"/>
      <x:c r="R37" s="32" t="str"/>
      <x:c r="S37" s="32" t="str">
        <x:f>IF(A37="","",IF(AND(D37&lt;&gt;"",E37&lt;&gt;"",IFERROR(INDEX('01_DECISION_SCOPE'!$U$7:$U$26,MATCH(C37,'01_DECISION_SCOPE'!$A$7:$A$26,0)),"FAIL")="PASS"),"PASS","FAIL"))</x:f>
      </x:c>
      <x:c r="T37" s="32" t="str">
        <x:f>IF(A37="","",IF(AND(M37&lt;&gt;"",IFERROR(AND(ISNUMBER(O37),O37&gt;=1,O37&lt;=2958465,MOD(O37,1)=0),FALSE)),"PASS","FAIL"))</x:f>
      </x:c>
      <x:c r="U37" s="32" t="str">
        <x:f>IF(A37="","",IF(AND(OR(G37="Supported",G37="No fit",G37="Unknown",G37="Contradictory"),OR(H37="Supported",H37="No fit",H37="Unknown",H37="Contradictory"),OR(I37="Like-for-like product",I37="Partial product",I37="Suite/platform",I37="Service/managed service",I37="Internal build/open source",I37="Manual/status quo",I37="No material overlap",I37="Unknown",I37="Contradictory"),OR(J37="Supported",J37="No fit",J37="Unknown",J37="Contradictory"),OR(K37="Material named context",K37="None",K37="Unknown",K37="Contradictory")),"NO","YES"))</x:f>
      </x:c>
      <x:c r="V37" s="32" t="str">
        <x:f>IF(A37="","",IF(G37="Contradictory","Account/buying-group; ","")&amp;IF(H37="Contradictory","Problem/outcome; ","")&amp;IF(I37="Contradictory","Offer/workflow; ","")&amp;IF(J37="Contradictory","Feasibility; ","")&amp;IF(K37="Contradictory","Context; ",""))</x:f>
      </x:c>
      <x:c r="W37" s="32" t="str">
        <x:f>IF(A37="","",IF(G37="Unknown","Account/buying-group; ","")&amp;IF(H37="Unknown","Problem/outcome; ","")&amp;IF(I37="Unknown","Offer/workflow; ","")&amp;IF(J37="Unknown","Feasibility; ","")&amp;IF(K37="Unknown","Context; ",""))</x:f>
      </x:c>
      <x:c r="X37" s="32" t="str">
        <x:f>IF(A37="","",IF(OR(G37="No fit",H37="No fit",J37="No fit",I37="No material overlap"),"YES","NO"))</x:f>
      </x:c>
      <x:c r="Y37" s="32" t="str">
        <x:f>IF(A37="","",IF(Z37="Input integrity validation","TECHNICAL VALIDATION ERROR — NO DISPOSITION",IF(Z37="Decision scope incomplete or unconfirmed","REFUSED — DEFINE THE DECISION FIRST",IF(Z37="Evidence record incomplete","REVIEW REQUIRED — INCOMPLETE EVIDENCE RECORD",IF(Z37="Contradictory evidence","REVIEW REQUIRED — CONTRADICTORY EVIDENCE",IF(Z37="Incomplete evidence","REVIEW REQUIRED — INCOMPLETE EVIDENCE",IF(Z37="Supported like-for-like fit","QUALIFIED COMPETITOR",IF(Z37="Supported alternative relationship","QUALIFIED ALTERNATIVE — "&amp;I37,IF(Z37="Material no-fit with named context","CONTEXT ONLY",IF(Z37="Material no-fit with no named context","EXCLUDE","TECHNICAL REVIEW REQUIRED"))))))))))</x:f>
      </x:c>
      <x:c r="Z37" s="32" t="str">
        <x:f>IF(A37="","",IF(S37&lt;&gt;"PASS","Decision scope incomplete or unconfirmed",IF(T37&lt;&gt;"PASS","Evidence record incomplete",IF(U37="YES","Input integrity validation",IF(V37&lt;&gt;"","Contradictory evidence",IF(W37&lt;&gt;"","Incomplete evidence",IF(AR37="YES","Supported like-for-like fit",IF(AS37="YES","Supported alternative relationship",IF(AT37="YES","Material no-fit with named context",IF(AU37="YES","Material no-fit with no named context","Input integrity validation"))))))))))</x:f>
      </x:c>
      <x:c r="AA37" s="32" t="str">
        <x:f>IF(A37="","",IF(Z37="Decision scope incomplete or unconfirmed","UNRESOLVED — decision scope incomplete; see Missing/contradictory evidence.",IFERROR(INDEX('01_DECISION_SCOPE'!$B$7:$B$26,MATCH(C37,'01_DECISION_SCOPE'!$A$7:$A$26,0))&amp;" | Target: "&amp;INDEX('01_DECISION_SCOPE'!$F$7:$F$26,MATCH(C37,'01_DECISION_SCOPE'!$A$7:$A$26,0))&amp;" | Geography: "&amp;IF(INDEX('01_DECISION_SCOPE'!$G$7:$G$26,MATCH(C37,'01_DECISION_SCOPE'!$A$7:$A$26,0))="No","Geography recorded as not material",INDEX('01_DECISION_SCOPE'!$H$7:$H$26,MATCH(C37,'01_DECISION_SCOPE'!$A$7:$A$26,0)))&amp;" | Evidence cut-off: "&amp;TEXT(INDEX('01_DECISION_SCOPE'!$O$7:$O$26,MATCH(C37,'01_DECISION_SCOPE'!$A$7:$A$26,0)),"yyyy-mm-dd"),"UNRESOLVED — decision scope record not found")))</x:f>
      </x:c>
      <x:c r="AB37" s="32" t="str">
        <x:f>IF(A37="","",IF(D37="","UNRESOLVED — candidate organization missing",D37)&amp;" | "&amp;IF(E37="","UNRESOLVED — exact offer missing",E37))</x:f>
      </x:c>
      <x:c r="AC37" s="32" t="str">
        <x:f>IF(A37="","",IF(Z37="Decision scope incomplete or unconfirmed","Decision scope is incomplete or unconfirmed.",IF(Z37="Evidence record incomplete","Evidence note or source date is incomplete.",IF(Z37="Contradictory evidence","Contradictory evidence: "&amp;V37,IF(Z37="Incomplete evidence","Unknown evidence: "&amp;W37,IF(Z37="Supported like-for-like fit","Account, outcome and feasibility are Supported and the offer is like-for-like.",IF(Z37="Supported alternative relationship","Account, outcome and feasibility are Supported with a non-like-for-like relationship.",IF(Z37="Material no-fit with named context","Material no-fit/no overlap with named context: "&amp;L37,IF(Z37="Material no-fit with no named context","Material no-fit/no overlap with no named context.","Controlled state requires technical review.")))))))))</x:f>
      </x:c>
      <x:c r="AD37" s="32" t="str">
        <x:f>IF(A37="","",IF(Z37="Supported alternative relationship",I37,"NOT APPLICABLE — outcome is not Qualified alternative"))</x:f>
      </x:c>
      <x:c r="AE37" s="32" t="str">
        <x:f>IF(A37="","",IF(Z37="Contradictory evidence",V37,IF(Z37="Incomplete evidence",W37,IF(Z37="Evidence record incomplete",IF(M37="","INCOMPLETE — evidence note missing","")&amp;IF(AND(M37="",NOT(IFERROR(AND(ISNUMBER(O37),O37&gt;=1,O37&lt;=2958465,MOD(O37,1)=0),FALSE))),"; ","")&amp;IF(NOT(IFERROR(AND(ISNUMBER(O37),O37&gt;=1,O37&lt;=2958465,MOD(O37,1)=0),FALSE)),"INCOMPLETE — source/observation date missing or invalid",""),IF(Z37="Decision scope incomplete or unconfirmed","Decision scope incomplete: candidate, exact offer and referenced decision scope must be complete","None recorded for this decision")))))</x:f>
      </x:c>
      <x:c r="AF37" s="32" t="str">
        <x:f>IF(A37="","",IF(Z37="Decision scope incomplete or unconfirmed","Scope-definition queue only",IF(Z37="Evidence record incomplete","Evidence-record completion queue",IF(Z37="Contradictory evidence","Contradiction-resolution queue",IF(Z37="Incomplete evidence","Evidence-resolution queue",IF(Z37="Supported like-for-like fit","Primary bounded like-for-like analysis",IF(Z37="Supported alternative relationship","Separate alternative analysis using the exact subtype",IF(Z37="Material no-fit with named context","Named context only: "&amp;L37,IF(Z37="Material no-fit with no named context","Preserved exclusion record","Technical review only")))))))))</x:f>
      </x:c>
      <x:c r="AG37" s="32" t="str">
        <x:f>IF(A37="","",IF(Z37="Supported like-for-like fit","No legal market, share or universal-role inference",IF(Z37="Supported alternative relationship","Not a like-for-like benchmark without normalization",IF(Z37="Material no-fit with named context","No same-decision rivalry or primary benchmarking",IF(Z37="Material no-fit with no named context","No silent deletion or universal non-competitor claim","No final competitor conclusion")))))</x:f>
      </x:c>
      <x:c r="AH37" s="32" t="str">
        <x:f>IF(A37="","",IF(OR(Z37="Decision scope incomplete or unconfirmed",Z37="Evidence record incomplete",Z37="Contradictory evidence",Z37="Incomplete evidence"),"Reviewer required after the record is resolved",IF(Z37="Supported like-for-like fit","Reviewer approval for consequential use",IF(Z37="Supported alternative relationship","Reviewer confirms subtype and use boundary",IF(Z37="Material no-fit with named context","Reviewer confirms named context",IF(Z37="Material no-fit with no named context","Reviewer approves consequential exclusion","Reviewer required"))))))</x:f>
      </x:c>
      <x:c r="AI37" s="32" t="str">
        <x:f>IF(A37="","",IF(Z37="Decision scope incomplete or unconfirmed","Confirmed decision scope",IF(Z37="Evidence record incomplete","Complete evidence note and source date",IF(Z37="Contradictory evidence","Contradiction resolved or new authoritative evidence",IF(Z37="Incomplete evidence","Unknown evidence resolved",IF(Z37="Supported like-for-like fit","Material scope, offer, fit or evidence change",IF(Z37="Supported alternative relationship","Offer coverage, delivery or feasibility change",IF(Z37="Material no-fit with named context","Candidate becomes substitutable or context changes",IF(Z37="Material no-fit with no named context","New evidence creates fit or context","Technical correction")))))))))</x:f>
      </x:c>
      <x:c r="AJ37" s="32" t="str">
        <x:f>IF(A37="","",IF(OR(M37="",NOT(IFERROR(AND(ISNUMBER(O37),O37&gt;=1,O37&lt;=2958465,MOD(O37,1)=0),FALSE))),IF(M37="","INCOMPLETE — evidence note missing","")&amp;IF(AND(M37="",NOT(IFERROR(AND(ISNUMBER(O37),O37&gt;=1,O37&lt;=2958465,MOD(O37,1)=0),FALSE))),"; ","")&amp;IF(NOT(IFERROR(AND(ISNUMBER(O37),O37&gt;=1,O37&lt;=2958465,MOD(O37,1)=0),FALSE)),"INCOMPLETE — source/observation date missing or invalid",""),M37&amp;" | Reference: "&amp;IF(N37="","Direct observation/reference not separately named",N37)&amp;" | Date: "&amp;TEXT(O37,"yyyy-mm-dd")))</x:f>
      </x:c>
      <x:c r="AK37" s="32" t="str">
        <x:f>IF(A37="","","1.0.1")</x:f>
      </x:c>
      <x:c r="AL37" s="32" t="str">
        <x:f>IF(A37="","",IF(AND(LEN(TRIM(Y37))&gt;2,LEN(TRIM(Z37))&gt;2,LEN(TRIM(AA37))&gt;2,LEN(TRIM(AB37))&gt;2,LEN(TRIM(AC37))&gt;2,LEN(TRIM(AD37))&gt;2,LEN(TRIM(AE37))&gt;2,LEN(TRIM(AF37))&gt;2,LEN(TRIM(AG37))&gt;2,LEN(TRIM(AH37))&gt;2,LEN(TRIM(AI37))&gt;2,LEN(TRIM(AJ37))&gt;2,LEN(TRIM(AK37))&gt;2,AB37&lt;&gt;"— | —",AB37&lt;&gt;"— —",Z37&lt;&gt;"",AK37="1.0.1",OR(LEFT(AJ37,10)="INCOMPLETE",AND(M37&lt;&gt;"",IFERROR(AND(ISNUMBER(O37),O37&gt;=1,O37&lt;=2958465,MOD(O37,1)=0),FALSE)))),"PASS","FAIL"))</x:f>
      </x:c>
      <x:c r="AM37" s="32" t="str"/>
      <x:c r="AN37" s="32" t="str"/>
      <x:c r="AO37" s="32" t="str"/>
      <x:c r="AP37" s="58" t="str"/>
      <x:c r="AQ37" s="32" t="str"/>
      <x:c r="AR37" s="32" t="str">
        <x:f>IF(A37="","",IF(AND(G37="Supported",H37="Supported",J37="Supported",I37="Like-for-like product"),"YES","NO"))</x:f>
      </x:c>
      <x:c r="AS37" s="32" t="str">
        <x:f>IF(A37="","",IF(AND(G37="Supported",H37="Supported",J37="Supported",OR(I37="Partial product",I37="Suite/platform",I37="Service/managed service",I37="Internal build/open source",I37="Manual/status quo")),"YES","NO"))</x:f>
      </x:c>
      <x:c r="AT37" s="32" t="str">
        <x:f>IF(A37="","",IF(AND(X37="YES",K37="Material named context",L37&lt;&gt;""),"YES","NO"))</x:f>
      </x:c>
      <x:c r="AU37" s="32" t="str">
        <x:f>IF(A37="","",IF(AND(X37="YES",K37="None"),"YES","NO"))</x:f>
      </x:c>
    </x:row>
    <x:row r="38">
      <x:c r="A38" s="32" t="str"/>
      <x:c r="B38" s="32" t="str"/>
      <x:c r="C38" s="32" t="str"/>
      <x:c r="D38" s="32" t="str"/>
      <x:c r="E38" s="32" t="str"/>
      <x:c r="F38" s="32" t="str"/>
      <x:c r="G38" s="32" t="str"/>
      <x:c r="H38" s="32" t="str"/>
      <x:c r="I38" s="32" t="str"/>
      <x:c r="J38" s="32" t="str"/>
      <x:c r="K38" s="32" t="str"/>
      <x:c r="L38" s="32" t="str"/>
      <x:c r="M38" s="32" t="str"/>
      <x:c r="N38" s="32" t="str"/>
      <x:c r="O38" s="58" t="str"/>
      <x:c r="P38" s="32" t="str"/>
      <x:c r="Q38" s="32" t="str"/>
      <x:c r="R38" s="32" t="str"/>
      <x:c r="S38" s="32" t="str">
        <x:f>IF(A38="","",IF(AND(D38&lt;&gt;"",E38&lt;&gt;"",IFERROR(INDEX('01_DECISION_SCOPE'!$U$7:$U$26,MATCH(C38,'01_DECISION_SCOPE'!$A$7:$A$26,0)),"FAIL")="PASS"),"PASS","FAIL"))</x:f>
      </x:c>
      <x:c r="T38" s="32" t="str">
        <x:f>IF(A38="","",IF(AND(M38&lt;&gt;"",IFERROR(AND(ISNUMBER(O38),O38&gt;=1,O38&lt;=2958465,MOD(O38,1)=0),FALSE)),"PASS","FAIL"))</x:f>
      </x:c>
      <x:c r="U38" s="32" t="str">
        <x:f>IF(A38="","",IF(AND(OR(G38="Supported",G38="No fit",G38="Unknown",G38="Contradictory"),OR(H38="Supported",H38="No fit",H38="Unknown",H38="Contradictory"),OR(I38="Like-for-like product",I38="Partial product",I38="Suite/platform",I38="Service/managed service",I38="Internal build/open source",I38="Manual/status quo",I38="No material overlap",I38="Unknown",I38="Contradictory"),OR(J38="Supported",J38="No fit",J38="Unknown",J38="Contradictory"),OR(K38="Material named context",K38="None",K38="Unknown",K38="Contradictory")),"NO","YES"))</x:f>
      </x:c>
      <x:c r="V38" s="32" t="str">
        <x:f>IF(A38="","",IF(G38="Contradictory","Account/buying-group; ","")&amp;IF(H38="Contradictory","Problem/outcome; ","")&amp;IF(I38="Contradictory","Offer/workflow; ","")&amp;IF(J38="Contradictory","Feasibility; ","")&amp;IF(K38="Contradictory","Context; ",""))</x:f>
      </x:c>
      <x:c r="W38" s="32" t="str">
        <x:f>IF(A38="","",IF(G38="Unknown","Account/buying-group; ","")&amp;IF(H38="Unknown","Problem/outcome; ","")&amp;IF(I38="Unknown","Offer/workflow; ","")&amp;IF(J38="Unknown","Feasibility; ","")&amp;IF(K38="Unknown","Context; ",""))</x:f>
      </x:c>
      <x:c r="X38" s="32" t="str">
        <x:f>IF(A38="","",IF(OR(G38="No fit",H38="No fit",J38="No fit",I38="No material overlap"),"YES","NO"))</x:f>
      </x:c>
      <x:c r="Y38" s="32" t="str">
        <x:f>IF(A38="","",IF(Z38="Input integrity validation","TECHNICAL VALIDATION ERROR — NO DISPOSITION",IF(Z38="Decision scope incomplete or unconfirmed","REFUSED — DEFINE THE DECISION FIRST",IF(Z38="Evidence record incomplete","REVIEW REQUIRED — INCOMPLETE EVIDENCE RECORD",IF(Z38="Contradictory evidence","REVIEW REQUIRED — CONTRADICTORY EVIDENCE",IF(Z38="Incomplete evidence","REVIEW REQUIRED — INCOMPLETE EVIDENCE",IF(Z38="Supported like-for-like fit","QUALIFIED COMPETITOR",IF(Z38="Supported alternative relationship","QUALIFIED ALTERNATIVE — "&amp;I38,IF(Z38="Material no-fit with named context","CONTEXT ONLY",IF(Z38="Material no-fit with no named context","EXCLUDE","TECHNICAL REVIEW REQUIRED"))))))))))</x:f>
      </x:c>
      <x:c r="Z38" s="32" t="str">
        <x:f>IF(A38="","",IF(S38&lt;&gt;"PASS","Decision scope incomplete or unconfirmed",IF(T38&lt;&gt;"PASS","Evidence record incomplete",IF(U38="YES","Input integrity validation",IF(V38&lt;&gt;"","Contradictory evidence",IF(W38&lt;&gt;"","Incomplete evidence",IF(AR38="YES","Supported like-for-like fit",IF(AS38="YES","Supported alternative relationship",IF(AT38="YES","Material no-fit with named context",IF(AU38="YES","Material no-fit with no named context","Input integrity validation"))))))))))</x:f>
      </x:c>
      <x:c r="AA38" s="32" t="str">
        <x:f>IF(A38="","",IF(Z38="Decision scope incomplete or unconfirmed","UNRESOLVED — decision scope incomplete; see Missing/contradictory evidence.",IFERROR(INDEX('01_DECISION_SCOPE'!$B$7:$B$26,MATCH(C38,'01_DECISION_SCOPE'!$A$7:$A$26,0))&amp;" | Target: "&amp;INDEX('01_DECISION_SCOPE'!$F$7:$F$26,MATCH(C38,'01_DECISION_SCOPE'!$A$7:$A$26,0))&amp;" | Geography: "&amp;IF(INDEX('01_DECISION_SCOPE'!$G$7:$G$26,MATCH(C38,'01_DECISION_SCOPE'!$A$7:$A$26,0))="No","Geography recorded as not material",INDEX('01_DECISION_SCOPE'!$H$7:$H$26,MATCH(C38,'01_DECISION_SCOPE'!$A$7:$A$26,0)))&amp;" | Evidence cut-off: "&amp;TEXT(INDEX('01_DECISION_SCOPE'!$O$7:$O$26,MATCH(C38,'01_DECISION_SCOPE'!$A$7:$A$26,0)),"yyyy-mm-dd"),"UNRESOLVED — decision scope record not found")))</x:f>
      </x:c>
      <x:c r="AB38" s="32" t="str">
        <x:f>IF(A38="","",IF(D38="","UNRESOLVED — candidate organization missing",D38)&amp;" | "&amp;IF(E38="","UNRESOLVED — exact offer missing",E38))</x:f>
      </x:c>
      <x:c r="AC38" s="32" t="str">
        <x:f>IF(A38="","",IF(Z38="Decision scope incomplete or unconfirmed","Decision scope is incomplete or unconfirmed.",IF(Z38="Evidence record incomplete","Evidence note or source date is incomplete.",IF(Z38="Contradictory evidence","Contradictory evidence: "&amp;V38,IF(Z38="Incomplete evidence","Unknown evidence: "&amp;W38,IF(Z38="Supported like-for-like fit","Account, outcome and feasibility are Supported and the offer is like-for-like.",IF(Z38="Supported alternative relationship","Account, outcome and feasibility are Supported with a non-like-for-like relationship.",IF(Z38="Material no-fit with named context","Material no-fit/no overlap with named context: "&amp;L38,IF(Z38="Material no-fit with no named context","Material no-fit/no overlap with no named context.","Controlled state requires technical review.")))))))))</x:f>
      </x:c>
      <x:c r="AD38" s="32" t="str">
        <x:f>IF(A38="","",IF(Z38="Supported alternative relationship",I38,"NOT APPLICABLE — outcome is not Qualified alternative"))</x:f>
      </x:c>
      <x:c r="AE38" s="32" t="str">
        <x:f>IF(A38="","",IF(Z38="Contradictory evidence",V38,IF(Z38="Incomplete evidence",W38,IF(Z38="Evidence record incomplete",IF(M38="","INCOMPLETE — evidence note missing","")&amp;IF(AND(M38="",NOT(IFERROR(AND(ISNUMBER(O38),O38&gt;=1,O38&lt;=2958465,MOD(O38,1)=0),FALSE))),"; ","")&amp;IF(NOT(IFERROR(AND(ISNUMBER(O38),O38&gt;=1,O38&lt;=2958465,MOD(O38,1)=0),FALSE)),"INCOMPLETE — source/observation date missing or invalid",""),IF(Z38="Decision scope incomplete or unconfirmed","Decision scope incomplete: candidate, exact offer and referenced decision scope must be complete","None recorded for this decision")))))</x:f>
      </x:c>
      <x:c r="AF38" s="32" t="str">
        <x:f>IF(A38="","",IF(Z38="Decision scope incomplete or unconfirmed","Scope-definition queue only",IF(Z38="Evidence record incomplete","Evidence-record completion queue",IF(Z38="Contradictory evidence","Contradiction-resolution queue",IF(Z38="Incomplete evidence","Evidence-resolution queue",IF(Z38="Supported like-for-like fit","Primary bounded like-for-like analysis",IF(Z38="Supported alternative relationship","Separate alternative analysis using the exact subtype",IF(Z38="Material no-fit with named context","Named context only: "&amp;L38,IF(Z38="Material no-fit with no named context","Preserved exclusion record","Technical review only")))))))))</x:f>
      </x:c>
      <x:c r="AG38" s="32" t="str">
        <x:f>IF(A38="","",IF(Z38="Supported like-for-like fit","No legal market, share or universal-role inference",IF(Z38="Supported alternative relationship","Not a like-for-like benchmark without normalization",IF(Z38="Material no-fit with named context","No same-decision rivalry or primary benchmarking",IF(Z38="Material no-fit with no named context","No silent deletion or universal non-competitor claim","No final competitor conclusion")))))</x:f>
      </x:c>
      <x:c r="AH38" s="32" t="str">
        <x:f>IF(A38="","",IF(OR(Z38="Decision scope incomplete or unconfirmed",Z38="Evidence record incomplete",Z38="Contradictory evidence",Z38="Incomplete evidence"),"Reviewer required after the record is resolved",IF(Z38="Supported like-for-like fit","Reviewer approval for consequential use",IF(Z38="Supported alternative relationship","Reviewer confirms subtype and use boundary",IF(Z38="Material no-fit with named context","Reviewer confirms named context",IF(Z38="Material no-fit with no named context","Reviewer approves consequential exclusion","Reviewer required"))))))</x:f>
      </x:c>
      <x:c r="AI38" s="32" t="str">
        <x:f>IF(A38="","",IF(Z38="Decision scope incomplete or unconfirmed","Confirmed decision scope",IF(Z38="Evidence record incomplete","Complete evidence note and source date",IF(Z38="Contradictory evidence","Contradiction resolved or new authoritative evidence",IF(Z38="Incomplete evidence","Unknown evidence resolved",IF(Z38="Supported like-for-like fit","Material scope, offer, fit or evidence change",IF(Z38="Supported alternative relationship","Offer coverage, delivery or feasibility change",IF(Z38="Material no-fit with named context","Candidate becomes substitutable or context changes",IF(Z38="Material no-fit with no named context","New evidence creates fit or context","Technical correction")))))))))</x:f>
      </x:c>
      <x:c r="AJ38" s="32" t="str">
        <x:f>IF(A38="","",IF(OR(M38="",NOT(IFERROR(AND(ISNUMBER(O38),O38&gt;=1,O38&lt;=2958465,MOD(O38,1)=0),FALSE))),IF(M38="","INCOMPLETE — evidence note missing","")&amp;IF(AND(M38="",NOT(IFERROR(AND(ISNUMBER(O38),O38&gt;=1,O38&lt;=2958465,MOD(O38,1)=0),FALSE))),"; ","")&amp;IF(NOT(IFERROR(AND(ISNUMBER(O38),O38&gt;=1,O38&lt;=2958465,MOD(O38,1)=0),FALSE)),"INCOMPLETE — source/observation date missing or invalid",""),M38&amp;" | Reference: "&amp;IF(N38="","Direct observation/reference not separately named",N38)&amp;" | Date: "&amp;TEXT(O38,"yyyy-mm-dd")))</x:f>
      </x:c>
      <x:c r="AK38" s="32" t="str">
        <x:f>IF(A38="","","1.0.1")</x:f>
      </x:c>
      <x:c r="AL38" s="32" t="str">
        <x:f>IF(A38="","",IF(AND(LEN(TRIM(Y38))&gt;2,LEN(TRIM(Z38))&gt;2,LEN(TRIM(AA38))&gt;2,LEN(TRIM(AB38))&gt;2,LEN(TRIM(AC38))&gt;2,LEN(TRIM(AD38))&gt;2,LEN(TRIM(AE38))&gt;2,LEN(TRIM(AF38))&gt;2,LEN(TRIM(AG38))&gt;2,LEN(TRIM(AH38))&gt;2,LEN(TRIM(AI38))&gt;2,LEN(TRIM(AJ38))&gt;2,LEN(TRIM(AK38))&gt;2,AB38&lt;&gt;"— | —",AB38&lt;&gt;"— —",Z38&lt;&gt;"",AK38="1.0.1",OR(LEFT(AJ38,10)="INCOMPLETE",AND(M38&lt;&gt;"",IFERROR(AND(ISNUMBER(O38),O38&gt;=1,O38&lt;=2958465,MOD(O38,1)=0),FALSE)))),"PASS","FAIL"))</x:f>
      </x:c>
      <x:c r="AM38" s="32" t="str"/>
      <x:c r="AN38" s="32" t="str"/>
      <x:c r="AO38" s="32" t="str"/>
      <x:c r="AP38" s="58" t="str"/>
      <x:c r="AQ38" s="32" t="str"/>
      <x:c r="AR38" s="32" t="str">
        <x:f>IF(A38="","",IF(AND(G38="Supported",H38="Supported",J38="Supported",I38="Like-for-like product"),"YES","NO"))</x:f>
      </x:c>
      <x:c r="AS38" s="32" t="str">
        <x:f>IF(A38="","",IF(AND(G38="Supported",H38="Supported",J38="Supported",OR(I38="Partial product",I38="Suite/platform",I38="Service/managed service",I38="Internal build/open source",I38="Manual/status quo")),"YES","NO"))</x:f>
      </x:c>
      <x:c r="AT38" s="32" t="str">
        <x:f>IF(A38="","",IF(AND(X38="YES",K38="Material named context",L38&lt;&gt;""),"YES","NO"))</x:f>
      </x:c>
      <x:c r="AU38" s="32" t="str">
        <x:f>IF(A38="","",IF(AND(X38="YES",K38="None"),"YES","NO"))</x:f>
      </x:c>
    </x:row>
    <x:row r="39">
      <x:c r="A39" s="32" t="str"/>
      <x:c r="B39" s="32" t="str"/>
      <x:c r="C39" s="32" t="str"/>
      <x:c r="D39" s="32" t="str"/>
      <x:c r="E39" s="32" t="str"/>
      <x:c r="F39" s="32" t="str"/>
      <x:c r="G39" s="32" t="str"/>
      <x:c r="H39" s="32" t="str"/>
      <x:c r="I39" s="32" t="str"/>
      <x:c r="J39" s="32" t="str"/>
      <x:c r="K39" s="32" t="str"/>
      <x:c r="L39" s="32" t="str"/>
      <x:c r="M39" s="32" t="str"/>
      <x:c r="N39" s="32" t="str"/>
      <x:c r="O39" s="58" t="str"/>
      <x:c r="P39" s="32" t="str"/>
      <x:c r="Q39" s="32" t="str"/>
      <x:c r="R39" s="32" t="str"/>
      <x:c r="S39" s="32" t="str">
        <x:f>IF(A39="","",IF(AND(D39&lt;&gt;"",E39&lt;&gt;"",IFERROR(INDEX('01_DECISION_SCOPE'!$U$7:$U$26,MATCH(C39,'01_DECISION_SCOPE'!$A$7:$A$26,0)),"FAIL")="PASS"),"PASS","FAIL"))</x:f>
      </x:c>
      <x:c r="T39" s="32" t="str">
        <x:f>IF(A39="","",IF(AND(M39&lt;&gt;"",IFERROR(AND(ISNUMBER(O39),O39&gt;=1,O39&lt;=2958465,MOD(O39,1)=0),FALSE)),"PASS","FAIL"))</x:f>
      </x:c>
      <x:c r="U39" s="32" t="str">
        <x:f>IF(A39="","",IF(AND(OR(G39="Supported",G39="No fit",G39="Unknown",G39="Contradictory"),OR(H39="Supported",H39="No fit",H39="Unknown",H39="Contradictory"),OR(I39="Like-for-like product",I39="Partial product",I39="Suite/platform",I39="Service/managed service",I39="Internal build/open source",I39="Manual/status quo",I39="No material overlap",I39="Unknown",I39="Contradictory"),OR(J39="Supported",J39="No fit",J39="Unknown",J39="Contradictory"),OR(K39="Material named context",K39="None",K39="Unknown",K39="Contradictory")),"NO","YES"))</x:f>
      </x:c>
      <x:c r="V39" s="32" t="str">
        <x:f>IF(A39="","",IF(G39="Contradictory","Account/buying-group; ","")&amp;IF(H39="Contradictory","Problem/outcome; ","")&amp;IF(I39="Contradictory","Offer/workflow; ","")&amp;IF(J39="Contradictory","Feasibility; ","")&amp;IF(K39="Contradictory","Context; ",""))</x:f>
      </x:c>
      <x:c r="W39" s="32" t="str">
        <x:f>IF(A39="","",IF(G39="Unknown","Account/buying-group; ","")&amp;IF(H39="Unknown","Problem/outcome; ","")&amp;IF(I39="Unknown","Offer/workflow; ","")&amp;IF(J39="Unknown","Feasibility; ","")&amp;IF(K39="Unknown","Context; ",""))</x:f>
      </x:c>
      <x:c r="X39" s="32" t="str">
        <x:f>IF(A39="","",IF(OR(G39="No fit",H39="No fit",J39="No fit",I39="No material overlap"),"YES","NO"))</x:f>
      </x:c>
      <x:c r="Y39" s="32" t="str">
        <x:f>IF(A39="","",IF(Z39="Input integrity validation","TECHNICAL VALIDATION ERROR — NO DISPOSITION",IF(Z39="Decision scope incomplete or unconfirmed","REFUSED — DEFINE THE DECISION FIRST",IF(Z39="Evidence record incomplete","REVIEW REQUIRED — INCOMPLETE EVIDENCE RECORD",IF(Z39="Contradictory evidence","REVIEW REQUIRED — CONTRADICTORY EVIDENCE",IF(Z39="Incomplete evidence","REVIEW REQUIRED — INCOMPLETE EVIDENCE",IF(Z39="Supported like-for-like fit","QUALIFIED COMPETITOR",IF(Z39="Supported alternative relationship","QUALIFIED ALTERNATIVE — "&amp;I39,IF(Z39="Material no-fit with named context","CONTEXT ONLY",IF(Z39="Material no-fit with no named context","EXCLUDE","TECHNICAL REVIEW REQUIRED"))))))))))</x:f>
      </x:c>
      <x:c r="Z39" s="32" t="str">
        <x:f>IF(A39="","",IF(S39&lt;&gt;"PASS","Decision scope incomplete or unconfirmed",IF(T39&lt;&gt;"PASS","Evidence record incomplete",IF(U39="YES","Input integrity validation",IF(V39&lt;&gt;"","Contradictory evidence",IF(W39&lt;&gt;"","Incomplete evidence",IF(AR39="YES","Supported like-for-like fit",IF(AS39="YES","Supported alternative relationship",IF(AT39="YES","Material no-fit with named context",IF(AU39="YES","Material no-fit with no named context","Input integrity validation"))))))))))</x:f>
      </x:c>
      <x:c r="AA39" s="32" t="str">
        <x:f>IF(A39="","",IF(Z39="Decision scope incomplete or unconfirmed","UNRESOLVED — decision scope incomplete; see Missing/contradictory evidence.",IFERROR(INDEX('01_DECISION_SCOPE'!$B$7:$B$26,MATCH(C39,'01_DECISION_SCOPE'!$A$7:$A$26,0))&amp;" | Target: "&amp;INDEX('01_DECISION_SCOPE'!$F$7:$F$26,MATCH(C39,'01_DECISION_SCOPE'!$A$7:$A$26,0))&amp;" | Geography: "&amp;IF(INDEX('01_DECISION_SCOPE'!$G$7:$G$26,MATCH(C39,'01_DECISION_SCOPE'!$A$7:$A$26,0))="No","Geography recorded as not material",INDEX('01_DECISION_SCOPE'!$H$7:$H$26,MATCH(C39,'01_DECISION_SCOPE'!$A$7:$A$26,0)))&amp;" | Evidence cut-off: "&amp;TEXT(INDEX('01_DECISION_SCOPE'!$O$7:$O$26,MATCH(C39,'01_DECISION_SCOPE'!$A$7:$A$26,0)),"yyyy-mm-dd"),"UNRESOLVED — decision scope record not found")))</x:f>
      </x:c>
      <x:c r="AB39" s="32" t="str">
        <x:f>IF(A39="","",IF(D39="","UNRESOLVED — candidate organization missing",D39)&amp;" | "&amp;IF(E39="","UNRESOLVED — exact offer missing",E39))</x:f>
      </x:c>
      <x:c r="AC39" s="32" t="str">
        <x:f>IF(A39="","",IF(Z39="Decision scope incomplete or unconfirmed","Decision scope is incomplete or unconfirmed.",IF(Z39="Evidence record incomplete","Evidence note or source date is incomplete.",IF(Z39="Contradictory evidence","Contradictory evidence: "&amp;V39,IF(Z39="Incomplete evidence","Unknown evidence: "&amp;W39,IF(Z39="Supported like-for-like fit","Account, outcome and feasibility are Supported and the offer is like-for-like.",IF(Z39="Supported alternative relationship","Account, outcome and feasibility are Supported with a non-like-for-like relationship.",IF(Z39="Material no-fit with named context","Material no-fit/no overlap with named context: "&amp;L39,IF(Z39="Material no-fit with no named context","Material no-fit/no overlap with no named context.","Controlled state requires technical review.")))))))))</x:f>
      </x:c>
      <x:c r="AD39" s="32" t="str">
        <x:f>IF(A39="","",IF(Z39="Supported alternative relationship",I39,"NOT APPLICABLE — outcome is not Qualified alternative"))</x:f>
      </x:c>
      <x:c r="AE39" s="32" t="str">
        <x:f>IF(A39="","",IF(Z39="Contradictory evidence",V39,IF(Z39="Incomplete evidence",W39,IF(Z39="Evidence record incomplete",IF(M39="","INCOMPLETE — evidence note missing","")&amp;IF(AND(M39="",NOT(IFERROR(AND(ISNUMBER(O39),O39&gt;=1,O39&lt;=2958465,MOD(O39,1)=0),FALSE))),"; ","")&amp;IF(NOT(IFERROR(AND(ISNUMBER(O39),O39&gt;=1,O39&lt;=2958465,MOD(O39,1)=0),FALSE)),"INCOMPLETE — source/observation date missing or invalid",""),IF(Z39="Decision scope incomplete or unconfirmed","Decision scope incomplete: candidate, exact offer and referenced decision scope must be complete","None recorded for this decision")))))</x:f>
      </x:c>
      <x:c r="AF39" s="32" t="str">
        <x:f>IF(A39="","",IF(Z39="Decision scope incomplete or unconfirmed","Scope-definition queue only",IF(Z39="Evidence record incomplete","Evidence-record completion queue",IF(Z39="Contradictory evidence","Contradiction-resolution queue",IF(Z39="Incomplete evidence","Evidence-resolution queue",IF(Z39="Supported like-for-like fit","Primary bounded like-for-like analysis",IF(Z39="Supported alternative relationship","Separate alternative analysis using the exact subtype",IF(Z39="Material no-fit with named context","Named context only: "&amp;L39,IF(Z39="Material no-fit with no named context","Preserved exclusion record","Technical review only")))))))))</x:f>
      </x:c>
      <x:c r="AG39" s="32" t="str">
        <x:f>IF(A39="","",IF(Z39="Supported like-for-like fit","No legal market, share or universal-role inference",IF(Z39="Supported alternative relationship","Not a like-for-like benchmark without normalization",IF(Z39="Material no-fit with named context","No same-decision rivalry or primary benchmarking",IF(Z39="Material no-fit with no named context","No silent deletion or universal non-competitor claim","No final competitor conclusion")))))</x:f>
      </x:c>
      <x:c r="AH39" s="32" t="str">
        <x:f>IF(A39="","",IF(OR(Z39="Decision scope incomplete or unconfirmed",Z39="Evidence record incomplete",Z39="Contradictory evidence",Z39="Incomplete evidence"),"Reviewer required after the record is resolved",IF(Z39="Supported like-for-like fit","Reviewer approval for consequential use",IF(Z39="Supported alternative relationship","Reviewer confirms subtype and use boundary",IF(Z39="Material no-fit with named context","Reviewer confirms named context",IF(Z39="Material no-fit with no named context","Reviewer approves consequential exclusion","Reviewer required"))))))</x:f>
      </x:c>
      <x:c r="AI39" s="32" t="str">
        <x:f>IF(A39="","",IF(Z39="Decision scope incomplete or unconfirmed","Confirmed decision scope",IF(Z39="Evidence record incomplete","Complete evidence note and source date",IF(Z39="Contradictory evidence","Contradiction resolved or new authoritative evidence",IF(Z39="Incomplete evidence","Unknown evidence resolved",IF(Z39="Supported like-for-like fit","Material scope, offer, fit or evidence change",IF(Z39="Supported alternative relationship","Offer coverage, delivery or feasibility change",IF(Z39="Material no-fit with named context","Candidate becomes substitutable or context changes",IF(Z39="Material no-fit with no named context","New evidence creates fit or context","Technical correction")))))))))</x:f>
      </x:c>
      <x:c r="AJ39" s="32" t="str">
        <x:f>IF(A39="","",IF(OR(M39="",NOT(IFERROR(AND(ISNUMBER(O39),O39&gt;=1,O39&lt;=2958465,MOD(O39,1)=0),FALSE))),IF(M39="","INCOMPLETE — evidence note missing","")&amp;IF(AND(M39="",NOT(IFERROR(AND(ISNUMBER(O39),O39&gt;=1,O39&lt;=2958465,MOD(O39,1)=0),FALSE))),"; ","")&amp;IF(NOT(IFERROR(AND(ISNUMBER(O39),O39&gt;=1,O39&lt;=2958465,MOD(O39,1)=0),FALSE)),"INCOMPLETE — source/observation date missing or invalid",""),M39&amp;" | Reference: "&amp;IF(N39="","Direct observation/reference not separately named",N39)&amp;" | Date: "&amp;TEXT(O39,"yyyy-mm-dd")))</x:f>
      </x:c>
      <x:c r="AK39" s="32" t="str">
        <x:f>IF(A39="","","1.0.1")</x:f>
      </x:c>
      <x:c r="AL39" s="32" t="str">
        <x:f>IF(A39="","",IF(AND(LEN(TRIM(Y39))&gt;2,LEN(TRIM(Z39))&gt;2,LEN(TRIM(AA39))&gt;2,LEN(TRIM(AB39))&gt;2,LEN(TRIM(AC39))&gt;2,LEN(TRIM(AD39))&gt;2,LEN(TRIM(AE39))&gt;2,LEN(TRIM(AF39))&gt;2,LEN(TRIM(AG39))&gt;2,LEN(TRIM(AH39))&gt;2,LEN(TRIM(AI39))&gt;2,LEN(TRIM(AJ39))&gt;2,LEN(TRIM(AK39))&gt;2,AB39&lt;&gt;"— | —",AB39&lt;&gt;"— —",Z39&lt;&gt;"",AK39="1.0.1",OR(LEFT(AJ39,10)="INCOMPLETE",AND(M39&lt;&gt;"",IFERROR(AND(ISNUMBER(O39),O39&gt;=1,O39&lt;=2958465,MOD(O39,1)=0),FALSE)))),"PASS","FAIL"))</x:f>
      </x:c>
      <x:c r="AM39" s="32" t="str"/>
      <x:c r="AN39" s="32" t="str"/>
      <x:c r="AO39" s="32" t="str"/>
      <x:c r="AP39" s="58" t="str"/>
      <x:c r="AQ39" s="32" t="str"/>
      <x:c r="AR39" s="32" t="str">
        <x:f>IF(A39="","",IF(AND(G39="Supported",H39="Supported",J39="Supported",I39="Like-for-like product"),"YES","NO"))</x:f>
      </x:c>
      <x:c r="AS39" s="32" t="str">
        <x:f>IF(A39="","",IF(AND(G39="Supported",H39="Supported",J39="Supported",OR(I39="Partial product",I39="Suite/platform",I39="Service/managed service",I39="Internal build/open source",I39="Manual/status quo")),"YES","NO"))</x:f>
      </x:c>
      <x:c r="AT39" s="32" t="str">
        <x:f>IF(A39="","",IF(AND(X39="YES",K39="Material named context",L39&lt;&gt;""),"YES","NO"))</x:f>
      </x:c>
      <x:c r="AU39" s="32" t="str">
        <x:f>IF(A39="","",IF(AND(X39="YES",K39="None"),"YES","NO"))</x:f>
      </x:c>
    </x:row>
    <x:row r="40">
      <x:c r="A40" s="32" t="str"/>
      <x:c r="B40" s="32" t="str"/>
      <x:c r="C40" s="32" t="str"/>
      <x:c r="D40" s="32" t="str"/>
      <x:c r="E40" s="32" t="str"/>
      <x:c r="F40" s="32" t="str"/>
      <x:c r="G40" s="32" t="str"/>
      <x:c r="H40" s="32" t="str"/>
      <x:c r="I40" s="32" t="str"/>
      <x:c r="J40" s="32" t="str"/>
      <x:c r="K40" s="32" t="str"/>
      <x:c r="L40" s="32" t="str"/>
      <x:c r="M40" s="32" t="str"/>
      <x:c r="N40" s="32" t="str"/>
      <x:c r="O40" s="58" t="str"/>
      <x:c r="P40" s="32" t="str"/>
      <x:c r="Q40" s="32" t="str"/>
      <x:c r="R40" s="32" t="str"/>
      <x:c r="S40" s="32" t="str">
        <x:f>IF(A40="","",IF(AND(D40&lt;&gt;"",E40&lt;&gt;"",IFERROR(INDEX('01_DECISION_SCOPE'!$U$7:$U$26,MATCH(C40,'01_DECISION_SCOPE'!$A$7:$A$26,0)),"FAIL")="PASS"),"PASS","FAIL"))</x:f>
      </x:c>
      <x:c r="T40" s="32" t="str">
        <x:f>IF(A40="","",IF(AND(M40&lt;&gt;"",IFERROR(AND(ISNUMBER(O40),O40&gt;=1,O40&lt;=2958465,MOD(O40,1)=0),FALSE)),"PASS","FAIL"))</x:f>
      </x:c>
      <x:c r="U40" s="32" t="str">
        <x:f>IF(A40="","",IF(AND(OR(G40="Supported",G40="No fit",G40="Unknown",G40="Contradictory"),OR(H40="Supported",H40="No fit",H40="Unknown",H40="Contradictory"),OR(I40="Like-for-like product",I40="Partial product",I40="Suite/platform",I40="Service/managed service",I40="Internal build/open source",I40="Manual/status quo",I40="No material overlap",I40="Unknown",I40="Contradictory"),OR(J40="Supported",J40="No fit",J40="Unknown",J40="Contradictory"),OR(K40="Material named context",K40="None",K40="Unknown",K40="Contradictory")),"NO","YES"))</x:f>
      </x:c>
      <x:c r="V40" s="32" t="str">
        <x:f>IF(A40="","",IF(G40="Contradictory","Account/buying-group; ","")&amp;IF(H40="Contradictory","Problem/outcome; ","")&amp;IF(I40="Contradictory","Offer/workflow; ","")&amp;IF(J40="Contradictory","Feasibility; ","")&amp;IF(K40="Contradictory","Context; ",""))</x:f>
      </x:c>
      <x:c r="W40" s="32" t="str">
        <x:f>IF(A40="","",IF(G40="Unknown","Account/buying-group; ","")&amp;IF(H40="Unknown","Problem/outcome; ","")&amp;IF(I40="Unknown","Offer/workflow; ","")&amp;IF(J40="Unknown","Feasibility; ","")&amp;IF(K40="Unknown","Context; ",""))</x:f>
      </x:c>
      <x:c r="X40" s="32" t="str">
        <x:f>IF(A40="","",IF(OR(G40="No fit",H40="No fit",J40="No fit",I40="No material overlap"),"YES","NO"))</x:f>
      </x:c>
      <x:c r="Y40" s="32" t="str">
        <x:f>IF(A40="","",IF(Z40="Input integrity validation","TECHNICAL VALIDATION ERROR — NO DISPOSITION",IF(Z40="Decision scope incomplete or unconfirmed","REFUSED — DEFINE THE DECISION FIRST",IF(Z40="Evidence record incomplete","REVIEW REQUIRED — INCOMPLETE EVIDENCE RECORD",IF(Z40="Contradictory evidence","REVIEW REQUIRED — CONTRADICTORY EVIDENCE",IF(Z40="Incomplete evidence","REVIEW REQUIRED — INCOMPLETE EVIDENCE",IF(Z40="Supported like-for-like fit","QUALIFIED COMPETITOR",IF(Z40="Supported alternative relationship","QUALIFIED ALTERNATIVE — "&amp;I40,IF(Z40="Material no-fit with named context","CONTEXT ONLY",IF(Z40="Material no-fit with no named context","EXCLUDE","TECHNICAL REVIEW REQUIRED"))))))))))</x:f>
      </x:c>
      <x:c r="Z40" s="32" t="str">
        <x:f>IF(A40="","",IF(S40&lt;&gt;"PASS","Decision scope incomplete or unconfirmed",IF(T40&lt;&gt;"PASS","Evidence record incomplete",IF(U40="YES","Input integrity validation",IF(V40&lt;&gt;"","Contradictory evidence",IF(W40&lt;&gt;"","Incomplete evidence",IF(AR40="YES","Supported like-for-like fit",IF(AS40="YES","Supported alternative relationship",IF(AT40="YES","Material no-fit with named context",IF(AU40="YES","Material no-fit with no named context","Input integrity validation"))))))))))</x:f>
      </x:c>
      <x:c r="AA40" s="32" t="str">
        <x:f>IF(A40="","",IF(Z40="Decision scope incomplete or unconfirmed","UNRESOLVED — decision scope incomplete; see Missing/contradictory evidence.",IFERROR(INDEX('01_DECISION_SCOPE'!$B$7:$B$26,MATCH(C40,'01_DECISION_SCOPE'!$A$7:$A$26,0))&amp;" | Target: "&amp;INDEX('01_DECISION_SCOPE'!$F$7:$F$26,MATCH(C40,'01_DECISION_SCOPE'!$A$7:$A$26,0))&amp;" | Geography: "&amp;IF(INDEX('01_DECISION_SCOPE'!$G$7:$G$26,MATCH(C40,'01_DECISION_SCOPE'!$A$7:$A$26,0))="No","Geography recorded as not material",INDEX('01_DECISION_SCOPE'!$H$7:$H$26,MATCH(C40,'01_DECISION_SCOPE'!$A$7:$A$26,0)))&amp;" | Evidence cut-off: "&amp;TEXT(INDEX('01_DECISION_SCOPE'!$O$7:$O$26,MATCH(C40,'01_DECISION_SCOPE'!$A$7:$A$26,0)),"yyyy-mm-dd"),"UNRESOLVED — decision scope record not found")))</x:f>
      </x:c>
      <x:c r="AB40" s="32" t="str">
        <x:f>IF(A40="","",IF(D40="","UNRESOLVED — candidate organization missing",D40)&amp;" | "&amp;IF(E40="","UNRESOLVED — exact offer missing",E40))</x:f>
      </x:c>
      <x:c r="AC40" s="32" t="str">
        <x:f>IF(A40="","",IF(Z40="Decision scope incomplete or unconfirmed","Decision scope is incomplete or unconfirmed.",IF(Z40="Evidence record incomplete","Evidence note or source date is incomplete.",IF(Z40="Contradictory evidence","Contradictory evidence: "&amp;V40,IF(Z40="Incomplete evidence","Unknown evidence: "&amp;W40,IF(Z40="Supported like-for-like fit","Account, outcome and feasibility are Supported and the offer is like-for-like.",IF(Z40="Supported alternative relationship","Account, outcome and feasibility are Supported with a non-like-for-like relationship.",IF(Z40="Material no-fit with named context","Material no-fit/no overlap with named context: "&amp;L40,IF(Z40="Material no-fit with no named context","Material no-fit/no overlap with no named context.","Controlled state requires technical review.")))))))))</x:f>
      </x:c>
      <x:c r="AD40" s="32" t="str">
        <x:f>IF(A40="","",IF(Z40="Supported alternative relationship",I40,"NOT APPLICABLE — outcome is not Qualified alternative"))</x:f>
      </x:c>
      <x:c r="AE40" s="32" t="str">
        <x:f>IF(A40="","",IF(Z40="Contradictory evidence",V40,IF(Z40="Incomplete evidence",W40,IF(Z40="Evidence record incomplete",IF(M40="","INCOMPLETE — evidence note missing","")&amp;IF(AND(M40="",NOT(IFERROR(AND(ISNUMBER(O40),O40&gt;=1,O40&lt;=2958465,MOD(O40,1)=0),FALSE))),"; ","")&amp;IF(NOT(IFERROR(AND(ISNUMBER(O40),O40&gt;=1,O40&lt;=2958465,MOD(O40,1)=0),FALSE)),"INCOMPLETE — source/observation date missing or invalid",""),IF(Z40="Decision scope incomplete or unconfirmed","Decision scope incomplete: candidate, exact offer and referenced decision scope must be complete","None recorded for this decision")))))</x:f>
      </x:c>
      <x:c r="AF40" s="32" t="str">
        <x:f>IF(A40="","",IF(Z40="Decision scope incomplete or unconfirmed","Scope-definition queue only",IF(Z40="Evidence record incomplete","Evidence-record completion queue",IF(Z40="Contradictory evidence","Contradiction-resolution queue",IF(Z40="Incomplete evidence","Evidence-resolution queue",IF(Z40="Supported like-for-like fit","Primary bounded like-for-like analysis",IF(Z40="Supported alternative relationship","Separate alternative analysis using the exact subtype",IF(Z40="Material no-fit with named context","Named context only: "&amp;L40,IF(Z40="Material no-fit with no named context","Preserved exclusion record","Technical review only")))))))))</x:f>
      </x:c>
      <x:c r="AG40" s="32" t="str">
        <x:f>IF(A40="","",IF(Z40="Supported like-for-like fit","No legal market, share or universal-role inference",IF(Z40="Supported alternative relationship","Not a like-for-like benchmark without normalization",IF(Z40="Material no-fit with named context","No same-decision rivalry or primary benchmarking",IF(Z40="Material no-fit with no named context","No silent deletion or universal non-competitor claim","No final competitor conclusion")))))</x:f>
      </x:c>
      <x:c r="AH40" s="32" t="str">
        <x:f>IF(A40="","",IF(OR(Z40="Decision scope incomplete or unconfirmed",Z40="Evidence record incomplete",Z40="Contradictory evidence",Z40="Incomplete evidence"),"Reviewer required after the record is resolved",IF(Z40="Supported like-for-like fit","Reviewer approval for consequential use",IF(Z40="Supported alternative relationship","Reviewer confirms subtype and use boundary",IF(Z40="Material no-fit with named context","Reviewer confirms named context",IF(Z40="Material no-fit with no named context","Reviewer approves consequential exclusion","Reviewer required"))))))</x:f>
      </x:c>
      <x:c r="AI40" s="32" t="str">
        <x:f>IF(A40="","",IF(Z40="Decision scope incomplete or unconfirmed","Confirmed decision scope",IF(Z40="Evidence record incomplete","Complete evidence note and source date",IF(Z40="Contradictory evidence","Contradiction resolved or new authoritative evidence",IF(Z40="Incomplete evidence","Unknown evidence resolved",IF(Z40="Supported like-for-like fit","Material scope, offer, fit or evidence change",IF(Z40="Supported alternative relationship","Offer coverage, delivery or feasibility change",IF(Z40="Material no-fit with named context","Candidate becomes substitutable or context changes",IF(Z40="Material no-fit with no named context","New evidence creates fit or context","Technical correction")))))))))</x:f>
      </x:c>
      <x:c r="AJ40" s="32" t="str">
        <x:f>IF(A40="","",IF(OR(M40="",NOT(IFERROR(AND(ISNUMBER(O40),O40&gt;=1,O40&lt;=2958465,MOD(O40,1)=0),FALSE))),IF(M40="","INCOMPLETE — evidence note missing","")&amp;IF(AND(M40="",NOT(IFERROR(AND(ISNUMBER(O40),O40&gt;=1,O40&lt;=2958465,MOD(O40,1)=0),FALSE))),"; ","")&amp;IF(NOT(IFERROR(AND(ISNUMBER(O40),O40&gt;=1,O40&lt;=2958465,MOD(O40,1)=0),FALSE)),"INCOMPLETE — source/observation date missing or invalid",""),M40&amp;" | Reference: "&amp;IF(N40="","Direct observation/reference not separately named",N40)&amp;" | Date: "&amp;TEXT(O40,"yyyy-mm-dd")))</x:f>
      </x:c>
      <x:c r="AK40" s="32" t="str">
        <x:f>IF(A40="","","1.0.1")</x:f>
      </x:c>
      <x:c r="AL40" s="32" t="str">
        <x:f>IF(A40="","",IF(AND(LEN(TRIM(Y40))&gt;2,LEN(TRIM(Z40))&gt;2,LEN(TRIM(AA40))&gt;2,LEN(TRIM(AB40))&gt;2,LEN(TRIM(AC40))&gt;2,LEN(TRIM(AD40))&gt;2,LEN(TRIM(AE40))&gt;2,LEN(TRIM(AF40))&gt;2,LEN(TRIM(AG40))&gt;2,LEN(TRIM(AH40))&gt;2,LEN(TRIM(AI40))&gt;2,LEN(TRIM(AJ40))&gt;2,LEN(TRIM(AK40))&gt;2,AB40&lt;&gt;"— | —",AB40&lt;&gt;"— —",Z40&lt;&gt;"",AK40="1.0.1",OR(LEFT(AJ40,10)="INCOMPLETE",AND(M40&lt;&gt;"",IFERROR(AND(ISNUMBER(O40),O40&gt;=1,O40&lt;=2958465,MOD(O40,1)=0),FALSE)))),"PASS","FAIL"))</x:f>
      </x:c>
      <x:c r="AM40" s="32" t="str"/>
      <x:c r="AN40" s="32" t="str"/>
      <x:c r="AO40" s="32" t="str"/>
      <x:c r="AP40" s="58" t="str"/>
      <x:c r="AQ40" s="32" t="str"/>
      <x:c r="AR40" s="32" t="str">
        <x:f>IF(A40="","",IF(AND(G40="Supported",H40="Supported",J40="Supported",I40="Like-for-like product"),"YES","NO"))</x:f>
      </x:c>
      <x:c r="AS40" s="32" t="str">
        <x:f>IF(A40="","",IF(AND(G40="Supported",H40="Supported",J40="Supported",OR(I40="Partial product",I40="Suite/platform",I40="Service/managed service",I40="Internal build/open source",I40="Manual/status quo")),"YES","NO"))</x:f>
      </x:c>
      <x:c r="AT40" s="32" t="str">
        <x:f>IF(A40="","",IF(AND(X40="YES",K40="Material named context",L40&lt;&gt;""),"YES","NO"))</x:f>
      </x:c>
      <x:c r="AU40" s="32" t="str">
        <x:f>IF(A40="","",IF(AND(X40="YES",K40="None"),"YES","NO"))</x:f>
      </x:c>
    </x:row>
    <x:row r="41">
      <x:c r="A41" s="32" t="str"/>
      <x:c r="B41" s="32" t="str"/>
      <x:c r="C41" s="32" t="str"/>
      <x:c r="D41" s="32" t="str"/>
      <x:c r="E41" s="32" t="str"/>
      <x:c r="F41" s="32" t="str"/>
      <x:c r="G41" s="32" t="str"/>
      <x:c r="H41" s="32" t="str"/>
      <x:c r="I41" s="32" t="str"/>
      <x:c r="J41" s="32" t="str"/>
      <x:c r="K41" s="32" t="str"/>
      <x:c r="L41" s="32" t="str"/>
      <x:c r="M41" s="32" t="str"/>
      <x:c r="N41" s="32" t="str"/>
      <x:c r="O41" s="58" t="str"/>
      <x:c r="P41" s="32" t="str"/>
      <x:c r="Q41" s="32" t="str"/>
      <x:c r="R41" s="32" t="str"/>
      <x:c r="S41" s="32" t="str">
        <x:f>IF(A41="","",IF(AND(D41&lt;&gt;"",E41&lt;&gt;"",IFERROR(INDEX('01_DECISION_SCOPE'!$U$7:$U$26,MATCH(C41,'01_DECISION_SCOPE'!$A$7:$A$26,0)),"FAIL")="PASS"),"PASS","FAIL"))</x:f>
      </x:c>
      <x:c r="T41" s="32" t="str">
        <x:f>IF(A41="","",IF(AND(M41&lt;&gt;"",IFERROR(AND(ISNUMBER(O41),O41&gt;=1,O41&lt;=2958465,MOD(O41,1)=0),FALSE)),"PASS","FAIL"))</x:f>
      </x:c>
      <x:c r="U41" s="32" t="str">
        <x:f>IF(A41="","",IF(AND(OR(G41="Supported",G41="No fit",G41="Unknown",G41="Contradictory"),OR(H41="Supported",H41="No fit",H41="Unknown",H41="Contradictory"),OR(I41="Like-for-like product",I41="Partial product",I41="Suite/platform",I41="Service/managed service",I41="Internal build/open source",I41="Manual/status quo",I41="No material overlap",I41="Unknown",I41="Contradictory"),OR(J41="Supported",J41="No fit",J41="Unknown",J41="Contradictory"),OR(K41="Material named context",K41="None",K41="Unknown",K41="Contradictory")),"NO","YES"))</x:f>
      </x:c>
      <x:c r="V41" s="32" t="str">
        <x:f>IF(A41="","",IF(G41="Contradictory","Account/buying-group; ","")&amp;IF(H41="Contradictory","Problem/outcome; ","")&amp;IF(I41="Contradictory","Offer/workflow; ","")&amp;IF(J41="Contradictory","Feasibility; ","")&amp;IF(K41="Contradictory","Context; ",""))</x:f>
      </x:c>
      <x:c r="W41" s="32" t="str">
        <x:f>IF(A41="","",IF(G41="Unknown","Account/buying-group; ","")&amp;IF(H41="Unknown","Problem/outcome; ","")&amp;IF(I41="Unknown","Offer/workflow; ","")&amp;IF(J41="Unknown","Feasibility; ","")&amp;IF(K41="Unknown","Context; ",""))</x:f>
      </x:c>
      <x:c r="X41" s="32" t="str">
        <x:f>IF(A41="","",IF(OR(G41="No fit",H41="No fit",J41="No fit",I41="No material overlap"),"YES","NO"))</x:f>
      </x:c>
      <x:c r="Y41" s="32" t="str">
        <x:f>IF(A41="","",IF(Z41="Input integrity validation","TECHNICAL VALIDATION ERROR — NO DISPOSITION",IF(Z41="Decision scope incomplete or unconfirmed","REFUSED — DEFINE THE DECISION FIRST",IF(Z41="Evidence record incomplete","REVIEW REQUIRED — INCOMPLETE EVIDENCE RECORD",IF(Z41="Contradictory evidence","REVIEW REQUIRED — CONTRADICTORY EVIDENCE",IF(Z41="Incomplete evidence","REVIEW REQUIRED — INCOMPLETE EVIDENCE",IF(Z41="Supported like-for-like fit","QUALIFIED COMPETITOR",IF(Z41="Supported alternative relationship","QUALIFIED ALTERNATIVE — "&amp;I41,IF(Z41="Material no-fit with named context","CONTEXT ONLY",IF(Z41="Material no-fit with no named context","EXCLUDE","TECHNICAL REVIEW REQUIRED"))))))))))</x:f>
      </x:c>
      <x:c r="Z41" s="32" t="str">
        <x:f>IF(A41="","",IF(S41&lt;&gt;"PASS","Decision scope incomplete or unconfirmed",IF(T41&lt;&gt;"PASS","Evidence record incomplete",IF(U41="YES","Input integrity validation",IF(V41&lt;&gt;"","Contradictory evidence",IF(W41&lt;&gt;"","Incomplete evidence",IF(AR41="YES","Supported like-for-like fit",IF(AS41="YES","Supported alternative relationship",IF(AT41="YES","Material no-fit with named context",IF(AU41="YES","Material no-fit with no named context","Input integrity validation"))))))))))</x:f>
      </x:c>
      <x:c r="AA41" s="32" t="str">
        <x:f>IF(A41="","",IF(Z41="Decision scope incomplete or unconfirmed","UNRESOLVED — decision scope incomplete; see Missing/contradictory evidence.",IFERROR(INDEX('01_DECISION_SCOPE'!$B$7:$B$26,MATCH(C41,'01_DECISION_SCOPE'!$A$7:$A$26,0))&amp;" | Target: "&amp;INDEX('01_DECISION_SCOPE'!$F$7:$F$26,MATCH(C41,'01_DECISION_SCOPE'!$A$7:$A$26,0))&amp;" | Geography: "&amp;IF(INDEX('01_DECISION_SCOPE'!$G$7:$G$26,MATCH(C41,'01_DECISION_SCOPE'!$A$7:$A$26,0))="No","Geography recorded as not material",INDEX('01_DECISION_SCOPE'!$H$7:$H$26,MATCH(C41,'01_DECISION_SCOPE'!$A$7:$A$26,0)))&amp;" | Evidence cut-off: "&amp;TEXT(INDEX('01_DECISION_SCOPE'!$O$7:$O$26,MATCH(C41,'01_DECISION_SCOPE'!$A$7:$A$26,0)),"yyyy-mm-dd"),"UNRESOLVED — decision scope record not found")))</x:f>
      </x:c>
      <x:c r="AB41" s="32" t="str">
        <x:f>IF(A41="","",IF(D41="","UNRESOLVED — candidate organization missing",D41)&amp;" | "&amp;IF(E41="","UNRESOLVED — exact offer missing",E41))</x:f>
      </x:c>
      <x:c r="AC41" s="32" t="str">
        <x:f>IF(A41="","",IF(Z41="Decision scope incomplete or unconfirmed","Decision scope is incomplete or unconfirmed.",IF(Z41="Evidence record incomplete","Evidence note or source date is incomplete.",IF(Z41="Contradictory evidence","Contradictory evidence: "&amp;V41,IF(Z41="Incomplete evidence","Unknown evidence: "&amp;W41,IF(Z41="Supported like-for-like fit","Account, outcome and feasibility are Supported and the offer is like-for-like.",IF(Z41="Supported alternative relationship","Account, outcome and feasibility are Supported with a non-like-for-like relationship.",IF(Z41="Material no-fit with named context","Material no-fit/no overlap with named context: "&amp;L41,IF(Z41="Material no-fit with no named context","Material no-fit/no overlap with no named context.","Controlled state requires technical review.")))))))))</x:f>
      </x:c>
      <x:c r="AD41" s="32" t="str">
        <x:f>IF(A41="","",IF(Z41="Supported alternative relationship",I41,"NOT APPLICABLE — outcome is not Qualified alternative"))</x:f>
      </x:c>
      <x:c r="AE41" s="32" t="str">
        <x:f>IF(A41="","",IF(Z41="Contradictory evidence",V41,IF(Z41="Incomplete evidence",W41,IF(Z41="Evidence record incomplete",IF(M41="","INCOMPLETE — evidence note missing","")&amp;IF(AND(M41="",NOT(IFERROR(AND(ISNUMBER(O41),O41&gt;=1,O41&lt;=2958465,MOD(O41,1)=0),FALSE))),"; ","")&amp;IF(NOT(IFERROR(AND(ISNUMBER(O41),O41&gt;=1,O41&lt;=2958465,MOD(O41,1)=0),FALSE)),"INCOMPLETE — source/observation date missing or invalid",""),IF(Z41="Decision scope incomplete or unconfirmed","Decision scope incomplete: candidate, exact offer and referenced decision scope must be complete","None recorded for this decision")))))</x:f>
      </x:c>
      <x:c r="AF41" s="32" t="str">
        <x:f>IF(A41="","",IF(Z41="Decision scope incomplete or unconfirmed","Scope-definition queue only",IF(Z41="Evidence record incomplete","Evidence-record completion queue",IF(Z41="Contradictory evidence","Contradiction-resolution queue",IF(Z41="Incomplete evidence","Evidence-resolution queue",IF(Z41="Supported like-for-like fit","Primary bounded like-for-like analysis",IF(Z41="Supported alternative relationship","Separate alternative analysis using the exact subtype",IF(Z41="Material no-fit with named context","Named context only: "&amp;L41,IF(Z41="Material no-fit with no named context","Preserved exclusion record","Technical review only")))))))))</x:f>
      </x:c>
      <x:c r="AG41" s="32" t="str">
        <x:f>IF(A41="","",IF(Z41="Supported like-for-like fit","No legal market, share or universal-role inference",IF(Z41="Supported alternative relationship","Not a like-for-like benchmark without normalization",IF(Z41="Material no-fit with named context","No same-decision rivalry or primary benchmarking",IF(Z41="Material no-fit with no named context","No silent deletion or universal non-competitor claim","No final competitor conclusion")))))</x:f>
      </x:c>
      <x:c r="AH41" s="32" t="str">
        <x:f>IF(A41="","",IF(OR(Z41="Decision scope incomplete or unconfirmed",Z41="Evidence record incomplete",Z41="Contradictory evidence",Z41="Incomplete evidence"),"Reviewer required after the record is resolved",IF(Z41="Supported like-for-like fit","Reviewer approval for consequential use",IF(Z41="Supported alternative relationship","Reviewer confirms subtype and use boundary",IF(Z41="Material no-fit with named context","Reviewer confirms named context",IF(Z41="Material no-fit with no named context","Reviewer approves consequential exclusion","Reviewer required"))))))</x:f>
      </x:c>
      <x:c r="AI41" s="32" t="str">
        <x:f>IF(A41="","",IF(Z41="Decision scope incomplete or unconfirmed","Confirmed decision scope",IF(Z41="Evidence record incomplete","Complete evidence note and source date",IF(Z41="Contradictory evidence","Contradiction resolved or new authoritative evidence",IF(Z41="Incomplete evidence","Unknown evidence resolved",IF(Z41="Supported like-for-like fit","Material scope, offer, fit or evidence change",IF(Z41="Supported alternative relationship","Offer coverage, delivery or feasibility change",IF(Z41="Material no-fit with named context","Candidate becomes substitutable or context changes",IF(Z41="Material no-fit with no named context","New evidence creates fit or context","Technical correction")))))))))</x:f>
      </x:c>
      <x:c r="AJ41" s="32" t="str">
        <x:f>IF(A41="","",IF(OR(M41="",NOT(IFERROR(AND(ISNUMBER(O41),O41&gt;=1,O41&lt;=2958465,MOD(O41,1)=0),FALSE))),IF(M41="","INCOMPLETE — evidence note missing","")&amp;IF(AND(M41="",NOT(IFERROR(AND(ISNUMBER(O41),O41&gt;=1,O41&lt;=2958465,MOD(O41,1)=0),FALSE))),"; ","")&amp;IF(NOT(IFERROR(AND(ISNUMBER(O41),O41&gt;=1,O41&lt;=2958465,MOD(O41,1)=0),FALSE)),"INCOMPLETE — source/observation date missing or invalid",""),M41&amp;" | Reference: "&amp;IF(N41="","Direct observation/reference not separately named",N41)&amp;" | Date: "&amp;TEXT(O41,"yyyy-mm-dd")))</x:f>
      </x:c>
      <x:c r="AK41" s="32" t="str">
        <x:f>IF(A41="","","1.0.1")</x:f>
      </x:c>
      <x:c r="AL41" s="32" t="str">
        <x:f>IF(A41="","",IF(AND(LEN(TRIM(Y41))&gt;2,LEN(TRIM(Z41))&gt;2,LEN(TRIM(AA41))&gt;2,LEN(TRIM(AB41))&gt;2,LEN(TRIM(AC41))&gt;2,LEN(TRIM(AD41))&gt;2,LEN(TRIM(AE41))&gt;2,LEN(TRIM(AF41))&gt;2,LEN(TRIM(AG41))&gt;2,LEN(TRIM(AH41))&gt;2,LEN(TRIM(AI41))&gt;2,LEN(TRIM(AJ41))&gt;2,LEN(TRIM(AK41))&gt;2,AB41&lt;&gt;"— | —",AB41&lt;&gt;"— —",Z41&lt;&gt;"",AK41="1.0.1",OR(LEFT(AJ41,10)="INCOMPLETE",AND(M41&lt;&gt;"",IFERROR(AND(ISNUMBER(O41),O41&gt;=1,O41&lt;=2958465,MOD(O41,1)=0),FALSE)))),"PASS","FAIL"))</x:f>
      </x:c>
      <x:c r="AM41" s="32" t="str"/>
      <x:c r="AN41" s="32" t="str"/>
      <x:c r="AO41" s="32" t="str"/>
      <x:c r="AP41" s="58" t="str"/>
      <x:c r="AQ41" s="32" t="str"/>
      <x:c r="AR41" s="32" t="str">
        <x:f>IF(A41="","",IF(AND(G41="Supported",H41="Supported",J41="Supported",I41="Like-for-like product"),"YES","NO"))</x:f>
      </x:c>
      <x:c r="AS41" s="32" t="str">
        <x:f>IF(A41="","",IF(AND(G41="Supported",H41="Supported",J41="Supported",OR(I41="Partial product",I41="Suite/platform",I41="Service/managed service",I41="Internal build/open source",I41="Manual/status quo")),"YES","NO"))</x:f>
      </x:c>
      <x:c r="AT41" s="32" t="str">
        <x:f>IF(A41="","",IF(AND(X41="YES",K41="Material named context",L41&lt;&gt;""),"YES","NO"))</x:f>
      </x:c>
      <x:c r="AU41" s="32" t="str">
        <x:f>IF(A41="","",IF(AND(X41="YES",K41="None"),"YES","NO"))</x:f>
      </x:c>
    </x:row>
    <x:row r="42">
      <x:c r="A42" s="32" t="str"/>
      <x:c r="B42" s="32" t="str"/>
      <x:c r="C42" s="32" t="str"/>
      <x:c r="D42" s="32" t="str"/>
      <x:c r="E42" s="32" t="str"/>
      <x:c r="F42" s="32" t="str"/>
      <x:c r="G42" s="32" t="str"/>
      <x:c r="H42" s="32" t="str"/>
      <x:c r="I42" s="32" t="str"/>
      <x:c r="J42" s="32" t="str"/>
      <x:c r="K42" s="32" t="str"/>
      <x:c r="L42" s="32" t="str"/>
      <x:c r="M42" s="32" t="str"/>
      <x:c r="N42" s="32" t="str"/>
      <x:c r="O42" s="58" t="str"/>
      <x:c r="P42" s="32" t="str"/>
      <x:c r="Q42" s="32" t="str"/>
      <x:c r="R42" s="32" t="str"/>
      <x:c r="S42" s="32" t="str">
        <x:f>IF(A42="","",IF(AND(D42&lt;&gt;"",E42&lt;&gt;"",IFERROR(INDEX('01_DECISION_SCOPE'!$U$7:$U$26,MATCH(C42,'01_DECISION_SCOPE'!$A$7:$A$26,0)),"FAIL")="PASS"),"PASS","FAIL"))</x:f>
      </x:c>
      <x:c r="T42" s="32" t="str">
        <x:f>IF(A42="","",IF(AND(M42&lt;&gt;"",IFERROR(AND(ISNUMBER(O42),O42&gt;=1,O42&lt;=2958465,MOD(O42,1)=0),FALSE)),"PASS","FAIL"))</x:f>
      </x:c>
      <x:c r="U42" s="32" t="str">
        <x:f>IF(A42="","",IF(AND(OR(G42="Supported",G42="No fit",G42="Unknown",G42="Contradictory"),OR(H42="Supported",H42="No fit",H42="Unknown",H42="Contradictory"),OR(I42="Like-for-like product",I42="Partial product",I42="Suite/platform",I42="Service/managed service",I42="Internal build/open source",I42="Manual/status quo",I42="No material overlap",I42="Unknown",I42="Contradictory"),OR(J42="Supported",J42="No fit",J42="Unknown",J42="Contradictory"),OR(K42="Material named context",K42="None",K42="Unknown",K42="Contradictory")),"NO","YES"))</x:f>
      </x:c>
      <x:c r="V42" s="32" t="str">
        <x:f>IF(A42="","",IF(G42="Contradictory","Account/buying-group; ","")&amp;IF(H42="Contradictory","Problem/outcome; ","")&amp;IF(I42="Contradictory","Offer/workflow; ","")&amp;IF(J42="Contradictory","Feasibility; ","")&amp;IF(K42="Contradictory","Context; ",""))</x:f>
      </x:c>
      <x:c r="W42" s="32" t="str">
        <x:f>IF(A42="","",IF(G42="Unknown","Account/buying-group; ","")&amp;IF(H42="Unknown","Problem/outcome; ","")&amp;IF(I42="Unknown","Offer/workflow; ","")&amp;IF(J42="Unknown","Feasibility; ","")&amp;IF(K42="Unknown","Context; ",""))</x:f>
      </x:c>
      <x:c r="X42" s="32" t="str">
        <x:f>IF(A42="","",IF(OR(G42="No fit",H42="No fit",J42="No fit",I42="No material overlap"),"YES","NO"))</x:f>
      </x:c>
      <x:c r="Y42" s="32" t="str">
        <x:f>IF(A42="","",IF(Z42="Input integrity validation","TECHNICAL VALIDATION ERROR — NO DISPOSITION",IF(Z42="Decision scope incomplete or unconfirmed","REFUSED — DEFINE THE DECISION FIRST",IF(Z42="Evidence record incomplete","REVIEW REQUIRED — INCOMPLETE EVIDENCE RECORD",IF(Z42="Contradictory evidence","REVIEW REQUIRED — CONTRADICTORY EVIDENCE",IF(Z42="Incomplete evidence","REVIEW REQUIRED — INCOMPLETE EVIDENCE",IF(Z42="Supported like-for-like fit","QUALIFIED COMPETITOR",IF(Z42="Supported alternative relationship","QUALIFIED ALTERNATIVE — "&amp;I42,IF(Z42="Material no-fit with named context","CONTEXT ONLY",IF(Z42="Material no-fit with no named context","EXCLUDE","TECHNICAL REVIEW REQUIRED"))))))))))</x:f>
      </x:c>
      <x:c r="Z42" s="32" t="str">
        <x:f>IF(A42="","",IF(S42&lt;&gt;"PASS","Decision scope incomplete or unconfirmed",IF(T42&lt;&gt;"PASS","Evidence record incomplete",IF(U42="YES","Input integrity validation",IF(V42&lt;&gt;"","Contradictory evidence",IF(W42&lt;&gt;"","Incomplete evidence",IF(AR42="YES","Supported like-for-like fit",IF(AS42="YES","Supported alternative relationship",IF(AT42="YES","Material no-fit with named context",IF(AU42="YES","Material no-fit with no named context","Input integrity validation"))))))))))</x:f>
      </x:c>
      <x:c r="AA42" s="32" t="str">
        <x:f>IF(A42="","",IF(Z42="Decision scope incomplete or unconfirmed","UNRESOLVED — decision scope incomplete; see Missing/contradictory evidence.",IFERROR(INDEX('01_DECISION_SCOPE'!$B$7:$B$26,MATCH(C42,'01_DECISION_SCOPE'!$A$7:$A$26,0))&amp;" | Target: "&amp;INDEX('01_DECISION_SCOPE'!$F$7:$F$26,MATCH(C42,'01_DECISION_SCOPE'!$A$7:$A$26,0))&amp;" | Geography: "&amp;IF(INDEX('01_DECISION_SCOPE'!$G$7:$G$26,MATCH(C42,'01_DECISION_SCOPE'!$A$7:$A$26,0))="No","Geography recorded as not material",INDEX('01_DECISION_SCOPE'!$H$7:$H$26,MATCH(C42,'01_DECISION_SCOPE'!$A$7:$A$26,0)))&amp;" | Evidence cut-off: "&amp;TEXT(INDEX('01_DECISION_SCOPE'!$O$7:$O$26,MATCH(C42,'01_DECISION_SCOPE'!$A$7:$A$26,0)),"yyyy-mm-dd"),"UNRESOLVED — decision scope record not found")))</x:f>
      </x:c>
      <x:c r="AB42" s="32" t="str">
        <x:f>IF(A42="","",IF(D42="","UNRESOLVED — candidate organization missing",D42)&amp;" | "&amp;IF(E42="","UNRESOLVED — exact offer missing",E42))</x:f>
      </x:c>
      <x:c r="AC42" s="32" t="str">
        <x:f>IF(A42="","",IF(Z42="Decision scope incomplete or unconfirmed","Decision scope is incomplete or unconfirmed.",IF(Z42="Evidence record incomplete","Evidence note or source date is incomplete.",IF(Z42="Contradictory evidence","Contradictory evidence: "&amp;V42,IF(Z42="Incomplete evidence","Unknown evidence: "&amp;W42,IF(Z42="Supported like-for-like fit","Account, outcome and feasibility are Supported and the offer is like-for-like.",IF(Z42="Supported alternative relationship","Account, outcome and feasibility are Supported with a non-like-for-like relationship.",IF(Z42="Material no-fit with named context","Material no-fit/no overlap with named context: "&amp;L42,IF(Z42="Material no-fit with no named context","Material no-fit/no overlap with no named context.","Controlled state requires technical review.")))))))))</x:f>
      </x:c>
      <x:c r="AD42" s="32" t="str">
        <x:f>IF(A42="","",IF(Z42="Supported alternative relationship",I42,"NOT APPLICABLE — outcome is not Qualified alternative"))</x:f>
      </x:c>
      <x:c r="AE42" s="32" t="str">
        <x:f>IF(A42="","",IF(Z42="Contradictory evidence",V42,IF(Z42="Incomplete evidence",W42,IF(Z42="Evidence record incomplete",IF(M42="","INCOMPLETE — evidence note missing","")&amp;IF(AND(M42="",NOT(IFERROR(AND(ISNUMBER(O42),O42&gt;=1,O42&lt;=2958465,MOD(O42,1)=0),FALSE))),"; ","")&amp;IF(NOT(IFERROR(AND(ISNUMBER(O42),O42&gt;=1,O42&lt;=2958465,MOD(O42,1)=0),FALSE)),"INCOMPLETE — source/observation date missing or invalid",""),IF(Z42="Decision scope incomplete or unconfirmed","Decision scope incomplete: candidate, exact offer and referenced decision scope must be complete","None recorded for this decision")))))</x:f>
      </x:c>
      <x:c r="AF42" s="32" t="str">
        <x:f>IF(A42="","",IF(Z42="Decision scope incomplete or unconfirmed","Scope-definition queue only",IF(Z42="Evidence record incomplete","Evidence-record completion queue",IF(Z42="Contradictory evidence","Contradiction-resolution queue",IF(Z42="Incomplete evidence","Evidence-resolution queue",IF(Z42="Supported like-for-like fit","Primary bounded like-for-like analysis",IF(Z42="Supported alternative relationship","Separate alternative analysis using the exact subtype",IF(Z42="Material no-fit with named context","Named context only: "&amp;L42,IF(Z42="Material no-fit with no named context","Preserved exclusion record","Technical review only")))))))))</x:f>
      </x:c>
      <x:c r="AG42" s="32" t="str">
        <x:f>IF(A42="","",IF(Z42="Supported like-for-like fit","No legal market, share or universal-role inference",IF(Z42="Supported alternative relationship","Not a like-for-like benchmark without normalization",IF(Z42="Material no-fit with named context","No same-decision rivalry or primary benchmarking",IF(Z42="Material no-fit with no named context","No silent deletion or universal non-competitor claim","No final competitor conclusion")))))</x:f>
      </x:c>
      <x:c r="AH42" s="32" t="str">
        <x:f>IF(A42="","",IF(OR(Z42="Decision scope incomplete or unconfirmed",Z42="Evidence record incomplete",Z42="Contradictory evidence",Z42="Incomplete evidence"),"Reviewer required after the record is resolved",IF(Z42="Supported like-for-like fit","Reviewer approval for consequential use",IF(Z42="Supported alternative relationship","Reviewer confirms subtype and use boundary",IF(Z42="Material no-fit with named context","Reviewer confirms named context",IF(Z42="Material no-fit with no named context","Reviewer approves consequential exclusion","Reviewer required"))))))</x:f>
      </x:c>
      <x:c r="AI42" s="32" t="str">
        <x:f>IF(A42="","",IF(Z42="Decision scope incomplete or unconfirmed","Confirmed decision scope",IF(Z42="Evidence record incomplete","Complete evidence note and source date",IF(Z42="Contradictory evidence","Contradiction resolved or new authoritative evidence",IF(Z42="Incomplete evidence","Unknown evidence resolved",IF(Z42="Supported like-for-like fit","Material scope, offer, fit or evidence change",IF(Z42="Supported alternative relationship","Offer coverage, delivery or feasibility change",IF(Z42="Material no-fit with named context","Candidate becomes substitutable or context changes",IF(Z42="Material no-fit with no named context","New evidence creates fit or context","Technical correction")))))))))</x:f>
      </x:c>
      <x:c r="AJ42" s="32" t="str">
        <x:f>IF(A42="","",IF(OR(M42="",NOT(IFERROR(AND(ISNUMBER(O42),O42&gt;=1,O42&lt;=2958465,MOD(O42,1)=0),FALSE))),IF(M42="","INCOMPLETE — evidence note missing","")&amp;IF(AND(M42="",NOT(IFERROR(AND(ISNUMBER(O42),O42&gt;=1,O42&lt;=2958465,MOD(O42,1)=0),FALSE))),"; ","")&amp;IF(NOT(IFERROR(AND(ISNUMBER(O42),O42&gt;=1,O42&lt;=2958465,MOD(O42,1)=0),FALSE)),"INCOMPLETE — source/observation date missing or invalid",""),M42&amp;" | Reference: "&amp;IF(N42="","Direct observation/reference not separately named",N42)&amp;" | Date: "&amp;TEXT(O42,"yyyy-mm-dd")))</x:f>
      </x:c>
      <x:c r="AK42" s="32" t="str">
        <x:f>IF(A42="","","1.0.1")</x:f>
      </x:c>
      <x:c r="AL42" s="32" t="str">
        <x:f>IF(A42="","",IF(AND(LEN(TRIM(Y42))&gt;2,LEN(TRIM(Z42))&gt;2,LEN(TRIM(AA42))&gt;2,LEN(TRIM(AB42))&gt;2,LEN(TRIM(AC42))&gt;2,LEN(TRIM(AD42))&gt;2,LEN(TRIM(AE42))&gt;2,LEN(TRIM(AF42))&gt;2,LEN(TRIM(AG42))&gt;2,LEN(TRIM(AH42))&gt;2,LEN(TRIM(AI42))&gt;2,LEN(TRIM(AJ42))&gt;2,LEN(TRIM(AK42))&gt;2,AB42&lt;&gt;"— | —",AB42&lt;&gt;"— —",Z42&lt;&gt;"",AK42="1.0.1",OR(LEFT(AJ42,10)="INCOMPLETE",AND(M42&lt;&gt;"",IFERROR(AND(ISNUMBER(O42),O42&gt;=1,O42&lt;=2958465,MOD(O42,1)=0),FALSE)))),"PASS","FAIL"))</x:f>
      </x:c>
      <x:c r="AM42" s="32" t="str"/>
      <x:c r="AN42" s="32" t="str"/>
      <x:c r="AO42" s="32" t="str"/>
      <x:c r="AP42" s="58" t="str"/>
      <x:c r="AQ42" s="32" t="str"/>
      <x:c r="AR42" s="32" t="str">
        <x:f>IF(A42="","",IF(AND(G42="Supported",H42="Supported",J42="Supported",I42="Like-for-like product"),"YES","NO"))</x:f>
      </x:c>
      <x:c r="AS42" s="32" t="str">
        <x:f>IF(A42="","",IF(AND(G42="Supported",H42="Supported",J42="Supported",OR(I42="Partial product",I42="Suite/platform",I42="Service/managed service",I42="Internal build/open source",I42="Manual/status quo")),"YES","NO"))</x:f>
      </x:c>
      <x:c r="AT42" s="32" t="str">
        <x:f>IF(A42="","",IF(AND(X42="YES",K42="Material named context",L42&lt;&gt;""),"YES","NO"))</x:f>
      </x:c>
      <x:c r="AU42" s="32" t="str">
        <x:f>IF(A42="","",IF(AND(X42="YES",K42="None"),"YES","NO"))</x:f>
      </x:c>
    </x:row>
    <x:row r="43">
      <x:c r="A43" s="32" t="str"/>
      <x:c r="B43" s="32" t="str"/>
      <x:c r="C43" s="32" t="str"/>
      <x:c r="D43" s="32" t="str"/>
      <x:c r="E43" s="32" t="str"/>
      <x:c r="F43" s="32" t="str"/>
      <x:c r="G43" s="32" t="str"/>
      <x:c r="H43" s="32" t="str"/>
      <x:c r="I43" s="32" t="str"/>
      <x:c r="J43" s="32" t="str"/>
      <x:c r="K43" s="32" t="str"/>
      <x:c r="L43" s="32" t="str"/>
      <x:c r="M43" s="32" t="str"/>
      <x:c r="N43" s="32" t="str"/>
      <x:c r="O43" s="58" t="str"/>
      <x:c r="P43" s="32" t="str"/>
      <x:c r="Q43" s="32" t="str"/>
      <x:c r="R43" s="32" t="str"/>
      <x:c r="S43" s="32" t="str">
        <x:f>IF(A43="","",IF(AND(D43&lt;&gt;"",E43&lt;&gt;"",IFERROR(INDEX('01_DECISION_SCOPE'!$U$7:$U$26,MATCH(C43,'01_DECISION_SCOPE'!$A$7:$A$26,0)),"FAIL")="PASS"),"PASS","FAIL"))</x:f>
      </x:c>
      <x:c r="T43" s="32" t="str">
        <x:f>IF(A43="","",IF(AND(M43&lt;&gt;"",IFERROR(AND(ISNUMBER(O43),O43&gt;=1,O43&lt;=2958465,MOD(O43,1)=0),FALSE)),"PASS","FAIL"))</x:f>
      </x:c>
      <x:c r="U43" s="32" t="str">
        <x:f>IF(A43="","",IF(AND(OR(G43="Supported",G43="No fit",G43="Unknown",G43="Contradictory"),OR(H43="Supported",H43="No fit",H43="Unknown",H43="Contradictory"),OR(I43="Like-for-like product",I43="Partial product",I43="Suite/platform",I43="Service/managed service",I43="Internal build/open source",I43="Manual/status quo",I43="No material overlap",I43="Unknown",I43="Contradictory"),OR(J43="Supported",J43="No fit",J43="Unknown",J43="Contradictory"),OR(K43="Material named context",K43="None",K43="Unknown",K43="Contradictory")),"NO","YES"))</x:f>
      </x:c>
      <x:c r="V43" s="32" t="str">
        <x:f>IF(A43="","",IF(G43="Contradictory","Account/buying-group; ","")&amp;IF(H43="Contradictory","Problem/outcome; ","")&amp;IF(I43="Contradictory","Offer/workflow; ","")&amp;IF(J43="Contradictory","Feasibility; ","")&amp;IF(K43="Contradictory","Context; ",""))</x:f>
      </x:c>
      <x:c r="W43" s="32" t="str">
        <x:f>IF(A43="","",IF(G43="Unknown","Account/buying-group; ","")&amp;IF(H43="Unknown","Problem/outcome; ","")&amp;IF(I43="Unknown","Offer/workflow; ","")&amp;IF(J43="Unknown","Feasibility; ","")&amp;IF(K43="Unknown","Context; ",""))</x:f>
      </x:c>
      <x:c r="X43" s="32" t="str">
        <x:f>IF(A43="","",IF(OR(G43="No fit",H43="No fit",J43="No fit",I43="No material overlap"),"YES","NO"))</x:f>
      </x:c>
      <x:c r="Y43" s="32" t="str">
        <x:f>IF(A43="","",IF(Z43="Input integrity validation","TECHNICAL VALIDATION ERROR — NO DISPOSITION",IF(Z43="Decision scope incomplete or unconfirmed","REFUSED — DEFINE THE DECISION FIRST",IF(Z43="Evidence record incomplete","REVIEW REQUIRED — INCOMPLETE EVIDENCE RECORD",IF(Z43="Contradictory evidence","REVIEW REQUIRED — CONTRADICTORY EVIDENCE",IF(Z43="Incomplete evidence","REVIEW REQUIRED — INCOMPLETE EVIDENCE",IF(Z43="Supported like-for-like fit","QUALIFIED COMPETITOR",IF(Z43="Supported alternative relationship","QUALIFIED ALTERNATIVE — "&amp;I43,IF(Z43="Material no-fit with named context","CONTEXT ONLY",IF(Z43="Material no-fit with no named context","EXCLUDE","TECHNICAL REVIEW REQUIRED"))))))))))</x:f>
      </x:c>
      <x:c r="Z43" s="32" t="str">
        <x:f>IF(A43="","",IF(S43&lt;&gt;"PASS","Decision scope incomplete or unconfirmed",IF(T43&lt;&gt;"PASS","Evidence record incomplete",IF(U43="YES","Input integrity validation",IF(V43&lt;&gt;"","Contradictory evidence",IF(W43&lt;&gt;"","Incomplete evidence",IF(AR43="YES","Supported like-for-like fit",IF(AS43="YES","Supported alternative relationship",IF(AT43="YES","Material no-fit with named context",IF(AU43="YES","Material no-fit with no named context","Input integrity validation"))))))))))</x:f>
      </x:c>
      <x:c r="AA43" s="32" t="str">
        <x:f>IF(A43="","",IF(Z43="Decision scope incomplete or unconfirmed","UNRESOLVED — decision scope incomplete; see Missing/contradictory evidence.",IFERROR(INDEX('01_DECISION_SCOPE'!$B$7:$B$26,MATCH(C43,'01_DECISION_SCOPE'!$A$7:$A$26,0))&amp;" | Target: "&amp;INDEX('01_DECISION_SCOPE'!$F$7:$F$26,MATCH(C43,'01_DECISION_SCOPE'!$A$7:$A$26,0))&amp;" | Geography: "&amp;IF(INDEX('01_DECISION_SCOPE'!$G$7:$G$26,MATCH(C43,'01_DECISION_SCOPE'!$A$7:$A$26,0))="No","Geography recorded as not material",INDEX('01_DECISION_SCOPE'!$H$7:$H$26,MATCH(C43,'01_DECISION_SCOPE'!$A$7:$A$26,0)))&amp;" | Evidence cut-off: "&amp;TEXT(INDEX('01_DECISION_SCOPE'!$O$7:$O$26,MATCH(C43,'01_DECISION_SCOPE'!$A$7:$A$26,0)),"yyyy-mm-dd"),"UNRESOLVED — decision scope record not found")))</x:f>
      </x:c>
      <x:c r="AB43" s="32" t="str">
        <x:f>IF(A43="","",IF(D43="","UNRESOLVED — candidate organization missing",D43)&amp;" | "&amp;IF(E43="","UNRESOLVED — exact offer missing",E43))</x:f>
      </x:c>
      <x:c r="AC43" s="32" t="str">
        <x:f>IF(A43="","",IF(Z43="Decision scope incomplete or unconfirmed","Decision scope is incomplete or unconfirmed.",IF(Z43="Evidence record incomplete","Evidence note or source date is incomplete.",IF(Z43="Contradictory evidence","Contradictory evidence: "&amp;V43,IF(Z43="Incomplete evidence","Unknown evidence: "&amp;W43,IF(Z43="Supported like-for-like fit","Account, outcome and feasibility are Supported and the offer is like-for-like.",IF(Z43="Supported alternative relationship","Account, outcome and feasibility are Supported with a non-like-for-like relationship.",IF(Z43="Material no-fit with named context","Material no-fit/no overlap with named context: "&amp;L43,IF(Z43="Material no-fit with no named context","Material no-fit/no overlap with no named context.","Controlled state requires technical review.")))))))))</x:f>
      </x:c>
      <x:c r="AD43" s="32" t="str">
        <x:f>IF(A43="","",IF(Z43="Supported alternative relationship",I43,"NOT APPLICABLE — outcome is not Qualified alternative"))</x:f>
      </x:c>
      <x:c r="AE43" s="32" t="str">
        <x:f>IF(A43="","",IF(Z43="Contradictory evidence",V43,IF(Z43="Incomplete evidence",W43,IF(Z43="Evidence record incomplete",IF(M43="","INCOMPLETE — evidence note missing","")&amp;IF(AND(M43="",NOT(IFERROR(AND(ISNUMBER(O43),O43&gt;=1,O43&lt;=2958465,MOD(O43,1)=0),FALSE))),"; ","")&amp;IF(NOT(IFERROR(AND(ISNUMBER(O43),O43&gt;=1,O43&lt;=2958465,MOD(O43,1)=0),FALSE)),"INCOMPLETE — source/observation date missing or invalid",""),IF(Z43="Decision scope incomplete or unconfirmed","Decision scope incomplete: candidate, exact offer and referenced decision scope must be complete","None recorded for this decision")))))</x:f>
      </x:c>
      <x:c r="AF43" s="32" t="str">
        <x:f>IF(A43="","",IF(Z43="Decision scope incomplete or unconfirmed","Scope-definition queue only",IF(Z43="Evidence record incomplete","Evidence-record completion queue",IF(Z43="Contradictory evidence","Contradiction-resolution queue",IF(Z43="Incomplete evidence","Evidence-resolution queue",IF(Z43="Supported like-for-like fit","Primary bounded like-for-like analysis",IF(Z43="Supported alternative relationship","Separate alternative analysis using the exact subtype",IF(Z43="Material no-fit with named context","Named context only: "&amp;L43,IF(Z43="Material no-fit with no named context","Preserved exclusion record","Technical review only")))))))))</x:f>
      </x:c>
      <x:c r="AG43" s="32" t="str">
        <x:f>IF(A43="","",IF(Z43="Supported like-for-like fit","No legal market, share or universal-role inference",IF(Z43="Supported alternative relationship","Not a like-for-like benchmark without normalization",IF(Z43="Material no-fit with named context","No same-decision rivalry or primary benchmarking",IF(Z43="Material no-fit with no named context","No silent deletion or universal non-competitor claim","No final competitor conclusion")))))</x:f>
      </x:c>
      <x:c r="AH43" s="32" t="str">
        <x:f>IF(A43="","",IF(OR(Z43="Decision scope incomplete or unconfirmed",Z43="Evidence record incomplete",Z43="Contradictory evidence",Z43="Incomplete evidence"),"Reviewer required after the record is resolved",IF(Z43="Supported like-for-like fit","Reviewer approval for consequential use",IF(Z43="Supported alternative relationship","Reviewer confirms subtype and use boundary",IF(Z43="Material no-fit with named context","Reviewer confirms named context",IF(Z43="Material no-fit with no named context","Reviewer approves consequential exclusion","Reviewer required"))))))</x:f>
      </x:c>
      <x:c r="AI43" s="32" t="str">
        <x:f>IF(A43="","",IF(Z43="Decision scope incomplete or unconfirmed","Confirmed decision scope",IF(Z43="Evidence record incomplete","Complete evidence note and source date",IF(Z43="Contradictory evidence","Contradiction resolved or new authoritative evidence",IF(Z43="Incomplete evidence","Unknown evidence resolved",IF(Z43="Supported like-for-like fit","Material scope, offer, fit or evidence change",IF(Z43="Supported alternative relationship","Offer coverage, delivery or feasibility change",IF(Z43="Material no-fit with named context","Candidate becomes substitutable or context changes",IF(Z43="Material no-fit with no named context","New evidence creates fit or context","Technical correction")))))))))</x:f>
      </x:c>
      <x:c r="AJ43" s="32" t="str">
        <x:f>IF(A43="","",IF(OR(M43="",NOT(IFERROR(AND(ISNUMBER(O43),O43&gt;=1,O43&lt;=2958465,MOD(O43,1)=0),FALSE))),IF(M43="","INCOMPLETE — evidence note missing","")&amp;IF(AND(M43="",NOT(IFERROR(AND(ISNUMBER(O43),O43&gt;=1,O43&lt;=2958465,MOD(O43,1)=0),FALSE))),"; ","")&amp;IF(NOT(IFERROR(AND(ISNUMBER(O43),O43&gt;=1,O43&lt;=2958465,MOD(O43,1)=0),FALSE)),"INCOMPLETE — source/observation date missing or invalid",""),M43&amp;" | Reference: "&amp;IF(N43="","Direct observation/reference not separately named",N43)&amp;" | Date: "&amp;TEXT(O43,"yyyy-mm-dd")))</x:f>
      </x:c>
      <x:c r="AK43" s="32" t="str">
        <x:f>IF(A43="","","1.0.1")</x:f>
      </x:c>
      <x:c r="AL43" s="32" t="str">
        <x:f>IF(A43="","",IF(AND(LEN(TRIM(Y43))&gt;2,LEN(TRIM(Z43))&gt;2,LEN(TRIM(AA43))&gt;2,LEN(TRIM(AB43))&gt;2,LEN(TRIM(AC43))&gt;2,LEN(TRIM(AD43))&gt;2,LEN(TRIM(AE43))&gt;2,LEN(TRIM(AF43))&gt;2,LEN(TRIM(AG43))&gt;2,LEN(TRIM(AH43))&gt;2,LEN(TRIM(AI43))&gt;2,LEN(TRIM(AJ43))&gt;2,LEN(TRIM(AK43))&gt;2,AB43&lt;&gt;"— | —",AB43&lt;&gt;"— —",Z43&lt;&gt;"",AK43="1.0.1",OR(LEFT(AJ43,10)="INCOMPLETE",AND(M43&lt;&gt;"",IFERROR(AND(ISNUMBER(O43),O43&gt;=1,O43&lt;=2958465,MOD(O43,1)=0),FALSE)))),"PASS","FAIL"))</x:f>
      </x:c>
      <x:c r="AM43" s="32" t="str"/>
      <x:c r="AN43" s="32" t="str"/>
      <x:c r="AO43" s="32" t="str"/>
      <x:c r="AP43" s="58" t="str"/>
      <x:c r="AQ43" s="32" t="str"/>
      <x:c r="AR43" s="32" t="str">
        <x:f>IF(A43="","",IF(AND(G43="Supported",H43="Supported",J43="Supported",I43="Like-for-like product"),"YES","NO"))</x:f>
      </x:c>
      <x:c r="AS43" s="32" t="str">
        <x:f>IF(A43="","",IF(AND(G43="Supported",H43="Supported",J43="Supported",OR(I43="Partial product",I43="Suite/platform",I43="Service/managed service",I43="Internal build/open source",I43="Manual/status quo")),"YES","NO"))</x:f>
      </x:c>
      <x:c r="AT43" s="32" t="str">
        <x:f>IF(A43="","",IF(AND(X43="YES",K43="Material named context",L43&lt;&gt;""),"YES","NO"))</x:f>
      </x:c>
      <x:c r="AU43" s="32" t="str">
        <x:f>IF(A43="","",IF(AND(X43="YES",K43="None"),"YES","NO"))</x:f>
      </x:c>
    </x:row>
    <x:row r="44">
      <x:c r="A44" s="32" t="str"/>
      <x:c r="B44" s="32" t="str"/>
      <x:c r="C44" s="32" t="str"/>
      <x:c r="D44" s="32" t="str"/>
      <x:c r="E44" s="32" t="str"/>
      <x:c r="F44" s="32" t="str"/>
      <x:c r="G44" s="32" t="str"/>
      <x:c r="H44" s="32" t="str"/>
      <x:c r="I44" s="32" t="str"/>
      <x:c r="J44" s="32" t="str"/>
      <x:c r="K44" s="32" t="str"/>
      <x:c r="L44" s="32" t="str"/>
      <x:c r="M44" s="32" t="str"/>
      <x:c r="N44" s="32" t="str"/>
      <x:c r="O44" s="58" t="str"/>
      <x:c r="P44" s="32" t="str"/>
      <x:c r="Q44" s="32" t="str"/>
      <x:c r="R44" s="32" t="str"/>
      <x:c r="S44" s="32" t="str">
        <x:f>IF(A44="","",IF(AND(D44&lt;&gt;"",E44&lt;&gt;"",IFERROR(INDEX('01_DECISION_SCOPE'!$U$7:$U$26,MATCH(C44,'01_DECISION_SCOPE'!$A$7:$A$26,0)),"FAIL")="PASS"),"PASS","FAIL"))</x:f>
      </x:c>
      <x:c r="T44" s="32" t="str">
        <x:f>IF(A44="","",IF(AND(M44&lt;&gt;"",IFERROR(AND(ISNUMBER(O44),O44&gt;=1,O44&lt;=2958465,MOD(O44,1)=0),FALSE)),"PASS","FAIL"))</x:f>
      </x:c>
      <x:c r="U44" s="32" t="str">
        <x:f>IF(A44="","",IF(AND(OR(G44="Supported",G44="No fit",G44="Unknown",G44="Contradictory"),OR(H44="Supported",H44="No fit",H44="Unknown",H44="Contradictory"),OR(I44="Like-for-like product",I44="Partial product",I44="Suite/platform",I44="Service/managed service",I44="Internal build/open source",I44="Manual/status quo",I44="No material overlap",I44="Unknown",I44="Contradictory"),OR(J44="Supported",J44="No fit",J44="Unknown",J44="Contradictory"),OR(K44="Material named context",K44="None",K44="Unknown",K44="Contradictory")),"NO","YES"))</x:f>
      </x:c>
      <x:c r="V44" s="32" t="str">
        <x:f>IF(A44="","",IF(G44="Contradictory","Account/buying-group; ","")&amp;IF(H44="Contradictory","Problem/outcome; ","")&amp;IF(I44="Contradictory","Offer/workflow; ","")&amp;IF(J44="Contradictory","Feasibility; ","")&amp;IF(K44="Contradictory","Context; ",""))</x:f>
      </x:c>
      <x:c r="W44" s="32" t="str">
        <x:f>IF(A44="","",IF(G44="Unknown","Account/buying-group; ","")&amp;IF(H44="Unknown","Problem/outcome; ","")&amp;IF(I44="Unknown","Offer/workflow; ","")&amp;IF(J44="Unknown","Feasibility; ","")&amp;IF(K44="Unknown","Context; ",""))</x:f>
      </x:c>
      <x:c r="X44" s="32" t="str">
        <x:f>IF(A44="","",IF(OR(G44="No fit",H44="No fit",J44="No fit",I44="No material overlap"),"YES","NO"))</x:f>
      </x:c>
      <x:c r="Y44" s="32" t="str">
        <x:f>IF(A44="","",IF(Z44="Input integrity validation","TECHNICAL VALIDATION ERROR — NO DISPOSITION",IF(Z44="Decision scope incomplete or unconfirmed","REFUSED — DEFINE THE DECISION FIRST",IF(Z44="Evidence record incomplete","REVIEW REQUIRED — INCOMPLETE EVIDENCE RECORD",IF(Z44="Contradictory evidence","REVIEW REQUIRED — CONTRADICTORY EVIDENCE",IF(Z44="Incomplete evidence","REVIEW REQUIRED — INCOMPLETE EVIDENCE",IF(Z44="Supported like-for-like fit","QUALIFIED COMPETITOR",IF(Z44="Supported alternative relationship","QUALIFIED ALTERNATIVE — "&amp;I44,IF(Z44="Material no-fit with named context","CONTEXT ONLY",IF(Z44="Material no-fit with no named context","EXCLUDE","TECHNICAL REVIEW REQUIRED"))))))))))</x:f>
      </x:c>
      <x:c r="Z44" s="32" t="str">
        <x:f>IF(A44="","",IF(S44&lt;&gt;"PASS","Decision scope incomplete or unconfirmed",IF(T44&lt;&gt;"PASS","Evidence record incomplete",IF(U44="YES","Input integrity validation",IF(V44&lt;&gt;"","Contradictory evidence",IF(W44&lt;&gt;"","Incomplete evidence",IF(AR44="YES","Supported like-for-like fit",IF(AS44="YES","Supported alternative relationship",IF(AT44="YES","Material no-fit with named context",IF(AU44="YES","Material no-fit with no named context","Input integrity validation"))))))))))</x:f>
      </x:c>
      <x:c r="AA44" s="32" t="str">
        <x:f>IF(A44="","",IF(Z44="Decision scope incomplete or unconfirmed","UNRESOLVED — decision scope incomplete; see Missing/contradictory evidence.",IFERROR(INDEX('01_DECISION_SCOPE'!$B$7:$B$26,MATCH(C44,'01_DECISION_SCOPE'!$A$7:$A$26,0))&amp;" | Target: "&amp;INDEX('01_DECISION_SCOPE'!$F$7:$F$26,MATCH(C44,'01_DECISION_SCOPE'!$A$7:$A$26,0))&amp;" | Geography: "&amp;IF(INDEX('01_DECISION_SCOPE'!$G$7:$G$26,MATCH(C44,'01_DECISION_SCOPE'!$A$7:$A$26,0))="No","Geography recorded as not material",INDEX('01_DECISION_SCOPE'!$H$7:$H$26,MATCH(C44,'01_DECISION_SCOPE'!$A$7:$A$26,0)))&amp;" | Evidence cut-off: "&amp;TEXT(INDEX('01_DECISION_SCOPE'!$O$7:$O$26,MATCH(C44,'01_DECISION_SCOPE'!$A$7:$A$26,0)),"yyyy-mm-dd"),"UNRESOLVED — decision scope record not found")))</x:f>
      </x:c>
      <x:c r="AB44" s="32" t="str">
        <x:f>IF(A44="","",IF(D44="","UNRESOLVED — candidate organization missing",D44)&amp;" | "&amp;IF(E44="","UNRESOLVED — exact offer missing",E44))</x:f>
      </x:c>
      <x:c r="AC44" s="32" t="str">
        <x:f>IF(A44="","",IF(Z44="Decision scope incomplete or unconfirmed","Decision scope is incomplete or unconfirmed.",IF(Z44="Evidence record incomplete","Evidence note or source date is incomplete.",IF(Z44="Contradictory evidence","Contradictory evidence: "&amp;V44,IF(Z44="Incomplete evidence","Unknown evidence: "&amp;W44,IF(Z44="Supported like-for-like fit","Account, outcome and feasibility are Supported and the offer is like-for-like.",IF(Z44="Supported alternative relationship","Account, outcome and feasibility are Supported with a non-like-for-like relationship.",IF(Z44="Material no-fit with named context","Material no-fit/no overlap with named context: "&amp;L44,IF(Z44="Material no-fit with no named context","Material no-fit/no overlap with no named context.","Controlled state requires technical review.")))))))))</x:f>
      </x:c>
      <x:c r="AD44" s="32" t="str">
        <x:f>IF(A44="","",IF(Z44="Supported alternative relationship",I44,"NOT APPLICABLE — outcome is not Qualified alternative"))</x:f>
      </x:c>
      <x:c r="AE44" s="32" t="str">
        <x:f>IF(A44="","",IF(Z44="Contradictory evidence",V44,IF(Z44="Incomplete evidence",W44,IF(Z44="Evidence record incomplete",IF(M44="","INCOMPLETE — evidence note missing","")&amp;IF(AND(M44="",NOT(IFERROR(AND(ISNUMBER(O44),O44&gt;=1,O44&lt;=2958465,MOD(O44,1)=0),FALSE))),"; ","")&amp;IF(NOT(IFERROR(AND(ISNUMBER(O44),O44&gt;=1,O44&lt;=2958465,MOD(O44,1)=0),FALSE)),"INCOMPLETE — source/observation date missing or invalid",""),IF(Z44="Decision scope incomplete or unconfirmed","Decision scope incomplete: candidate, exact offer and referenced decision scope must be complete","None recorded for this decision")))))</x:f>
      </x:c>
      <x:c r="AF44" s="32" t="str">
        <x:f>IF(A44="","",IF(Z44="Decision scope incomplete or unconfirmed","Scope-definition queue only",IF(Z44="Evidence record incomplete","Evidence-record completion queue",IF(Z44="Contradictory evidence","Contradiction-resolution queue",IF(Z44="Incomplete evidence","Evidence-resolution queue",IF(Z44="Supported like-for-like fit","Primary bounded like-for-like analysis",IF(Z44="Supported alternative relationship","Separate alternative analysis using the exact subtype",IF(Z44="Material no-fit with named context","Named context only: "&amp;L44,IF(Z44="Material no-fit with no named context","Preserved exclusion record","Technical review only")))))))))</x:f>
      </x:c>
      <x:c r="AG44" s="32" t="str">
        <x:f>IF(A44="","",IF(Z44="Supported like-for-like fit","No legal market, share or universal-role inference",IF(Z44="Supported alternative relationship","Not a like-for-like benchmark without normalization",IF(Z44="Material no-fit with named context","No same-decision rivalry or primary benchmarking",IF(Z44="Material no-fit with no named context","No silent deletion or universal non-competitor claim","No final competitor conclusion")))))</x:f>
      </x:c>
      <x:c r="AH44" s="32" t="str">
        <x:f>IF(A44="","",IF(OR(Z44="Decision scope incomplete or unconfirmed",Z44="Evidence record incomplete",Z44="Contradictory evidence",Z44="Incomplete evidence"),"Reviewer required after the record is resolved",IF(Z44="Supported like-for-like fit","Reviewer approval for consequential use",IF(Z44="Supported alternative relationship","Reviewer confirms subtype and use boundary",IF(Z44="Material no-fit with named context","Reviewer confirms named context",IF(Z44="Material no-fit with no named context","Reviewer approves consequential exclusion","Reviewer required"))))))</x:f>
      </x:c>
      <x:c r="AI44" s="32" t="str">
        <x:f>IF(A44="","",IF(Z44="Decision scope incomplete or unconfirmed","Confirmed decision scope",IF(Z44="Evidence record incomplete","Complete evidence note and source date",IF(Z44="Contradictory evidence","Contradiction resolved or new authoritative evidence",IF(Z44="Incomplete evidence","Unknown evidence resolved",IF(Z44="Supported like-for-like fit","Material scope, offer, fit or evidence change",IF(Z44="Supported alternative relationship","Offer coverage, delivery or feasibility change",IF(Z44="Material no-fit with named context","Candidate becomes substitutable or context changes",IF(Z44="Material no-fit with no named context","New evidence creates fit or context","Technical correction")))))))))</x:f>
      </x:c>
      <x:c r="AJ44" s="32" t="str">
        <x:f>IF(A44="","",IF(OR(M44="",NOT(IFERROR(AND(ISNUMBER(O44),O44&gt;=1,O44&lt;=2958465,MOD(O44,1)=0),FALSE))),IF(M44="","INCOMPLETE — evidence note missing","")&amp;IF(AND(M44="",NOT(IFERROR(AND(ISNUMBER(O44),O44&gt;=1,O44&lt;=2958465,MOD(O44,1)=0),FALSE))),"; ","")&amp;IF(NOT(IFERROR(AND(ISNUMBER(O44),O44&gt;=1,O44&lt;=2958465,MOD(O44,1)=0),FALSE)),"INCOMPLETE — source/observation date missing or invalid",""),M44&amp;" | Reference: "&amp;IF(N44="","Direct observation/reference not separately named",N44)&amp;" | Date: "&amp;TEXT(O44,"yyyy-mm-dd")))</x:f>
      </x:c>
      <x:c r="AK44" s="32" t="str">
        <x:f>IF(A44="","","1.0.1")</x:f>
      </x:c>
      <x:c r="AL44" s="32" t="str">
        <x:f>IF(A44="","",IF(AND(LEN(TRIM(Y44))&gt;2,LEN(TRIM(Z44))&gt;2,LEN(TRIM(AA44))&gt;2,LEN(TRIM(AB44))&gt;2,LEN(TRIM(AC44))&gt;2,LEN(TRIM(AD44))&gt;2,LEN(TRIM(AE44))&gt;2,LEN(TRIM(AF44))&gt;2,LEN(TRIM(AG44))&gt;2,LEN(TRIM(AH44))&gt;2,LEN(TRIM(AI44))&gt;2,LEN(TRIM(AJ44))&gt;2,LEN(TRIM(AK44))&gt;2,AB44&lt;&gt;"— | —",AB44&lt;&gt;"— —",Z44&lt;&gt;"",AK44="1.0.1",OR(LEFT(AJ44,10)="INCOMPLETE",AND(M44&lt;&gt;"",IFERROR(AND(ISNUMBER(O44),O44&gt;=1,O44&lt;=2958465,MOD(O44,1)=0),FALSE)))),"PASS","FAIL"))</x:f>
      </x:c>
      <x:c r="AM44" s="32" t="str"/>
      <x:c r="AN44" s="32" t="str"/>
      <x:c r="AO44" s="32" t="str"/>
      <x:c r="AP44" s="58" t="str"/>
      <x:c r="AQ44" s="32" t="str"/>
      <x:c r="AR44" s="32" t="str">
        <x:f>IF(A44="","",IF(AND(G44="Supported",H44="Supported",J44="Supported",I44="Like-for-like product"),"YES","NO"))</x:f>
      </x:c>
      <x:c r="AS44" s="32" t="str">
        <x:f>IF(A44="","",IF(AND(G44="Supported",H44="Supported",J44="Supported",OR(I44="Partial product",I44="Suite/platform",I44="Service/managed service",I44="Internal build/open source",I44="Manual/status quo")),"YES","NO"))</x:f>
      </x:c>
      <x:c r="AT44" s="32" t="str">
        <x:f>IF(A44="","",IF(AND(X44="YES",K44="Material named context",L44&lt;&gt;""),"YES","NO"))</x:f>
      </x:c>
      <x:c r="AU44" s="32" t="str">
        <x:f>IF(A44="","",IF(AND(X44="YES",K44="None"),"YES","NO"))</x:f>
      </x:c>
    </x:row>
    <x:row r="45">
      <x:c r="A45" s="32" t="str"/>
      <x:c r="B45" s="32" t="str"/>
      <x:c r="C45" s="32" t="str"/>
      <x:c r="D45" s="32" t="str"/>
      <x:c r="E45" s="32" t="str"/>
      <x:c r="F45" s="32" t="str"/>
      <x:c r="G45" s="32" t="str"/>
      <x:c r="H45" s="32" t="str"/>
      <x:c r="I45" s="32" t="str"/>
      <x:c r="J45" s="32" t="str"/>
      <x:c r="K45" s="32" t="str"/>
      <x:c r="L45" s="32" t="str"/>
      <x:c r="M45" s="32" t="str"/>
      <x:c r="N45" s="32" t="str"/>
      <x:c r="O45" s="58" t="str"/>
      <x:c r="P45" s="32" t="str"/>
      <x:c r="Q45" s="32" t="str"/>
      <x:c r="R45" s="32" t="str"/>
      <x:c r="S45" s="32" t="str">
        <x:f>IF(A45="","",IF(AND(D45&lt;&gt;"",E45&lt;&gt;"",IFERROR(INDEX('01_DECISION_SCOPE'!$U$7:$U$26,MATCH(C45,'01_DECISION_SCOPE'!$A$7:$A$26,0)),"FAIL")="PASS"),"PASS","FAIL"))</x:f>
      </x:c>
      <x:c r="T45" s="32" t="str">
        <x:f>IF(A45="","",IF(AND(M45&lt;&gt;"",IFERROR(AND(ISNUMBER(O45),O45&gt;=1,O45&lt;=2958465,MOD(O45,1)=0),FALSE)),"PASS","FAIL"))</x:f>
      </x:c>
      <x:c r="U45" s="32" t="str">
        <x:f>IF(A45="","",IF(AND(OR(G45="Supported",G45="No fit",G45="Unknown",G45="Contradictory"),OR(H45="Supported",H45="No fit",H45="Unknown",H45="Contradictory"),OR(I45="Like-for-like product",I45="Partial product",I45="Suite/platform",I45="Service/managed service",I45="Internal build/open source",I45="Manual/status quo",I45="No material overlap",I45="Unknown",I45="Contradictory"),OR(J45="Supported",J45="No fit",J45="Unknown",J45="Contradictory"),OR(K45="Material named context",K45="None",K45="Unknown",K45="Contradictory")),"NO","YES"))</x:f>
      </x:c>
      <x:c r="V45" s="32" t="str">
        <x:f>IF(A45="","",IF(G45="Contradictory","Account/buying-group; ","")&amp;IF(H45="Contradictory","Problem/outcome; ","")&amp;IF(I45="Contradictory","Offer/workflow; ","")&amp;IF(J45="Contradictory","Feasibility; ","")&amp;IF(K45="Contradictory","Context; ",""))</x:f>
      </x:c>
      <x:c r="W45" s="32" t="str">
        <x:f>IF(A45="","",IF(G45="Unknown","Account/buying-group; ","")&amp;IF(H45="Unknown","Problem/outcome; ","")&amp;IF(I45="Unknown","Offer/workflow; ","")&amp;IF(J45="Unknown","Feasibility; ","")&amp;IF(K45="Unknown","Context; ",""))</x:f>
      </x:c>
      <x:c r="X45" s="32" t="str">
        <x:f>IF(A45="","",IF(OR(G45="No fit",H45="No fit",J45="No fit",I45="No material overlap"),"YES","NO"))</x:f>
      </x:c>
      <x:c r="Y45" s="32" t="str">
        <x:f>IF(A45="","",IF(Z45="Input integrity validation","TECHNICAL VALIDATION ERROR — NO DISPOSITION",IF(Z45="Decision scope incomplete or unconfirmed","REFUSED — DEFINE THE DECISION FIRST",IF(Z45="Evidence record incomplete","REVIEW REQUIRED — INCOMPLETE EVIDENCE RECORD",IF(Z45="Contradictory evidence","REVIEW REQUIRED — CONTRADICTORY EVIDENCE",IF(Z45="Incomplete evidence","REVIEW REQUIRED — INCOMPLETE EVIDENCE",IF(Z45="Supported like-for-like fit","QUALIFIED COMPETITOR",IF(Z45="Supported alternative relationship","QUALIFIED ALTERNATIVE — "&amp;I45,IF(Z45="Material no-fit with named context","CONTEXT ONLY",IF(Z45="Material no-fit with no named context","EXCLUDE","TECHNICAL REVIEW REQUIRED"))))))))))</x:f>
      </x:c>
      <x:c r="Z45" s="32" t="str">
        <x:f>IF(A45="","",IF(S45&lt;&gt;"PASS","Decision scope incomplete or unconfirmed",IF(T45&lt;&gt;"PASS","Evidence record incomplete",IF(U45="YES","Input integrity validation",IF(V45&lt;&gt;"","Contradictory evidence",IF(W45&lt;&gt;"","Incomplete evidence",IF(AR45="YES","Supported like-for-like fit",IF(AS45="YES","Supported alternative relationship",IF(AT45="YES","Material no-fit with named context",IF(AU45="YES","Material no-fit with no named context","Input integrity validation"))))))))))</x:f>
      </x:c>
      <x:c r="AA45" s="32" t="str">
        <x:f>IF(A45="","",IF(Z45="Decision scope incomplete or unconfirmed","UNRESOLVED — decision scope incomplete; see Missing/contradictory evidence.",IFERROR(INDEX('01_DECISION_SCOPE'!$B$7:$B$26,MATCH(C45,'01_DECISION_SCOPE'!$A$7:$A$26,0))&amp;" | Target: "&amp;INDEX('01_DECISION_SCOPE'!$F$7:$F$26,MATCH(C45,'01_DECISION_SCOPE'!$A$7:$A$26,0))&amp;" | Geography: "&amp;IF(INDEX('01_DECISION_SCOPE'!$G$7:$G$26,MATCH(C45,'01_DECISION_SCOPE'!$A$7:$A$26,0))="No","Geography recorded as not material",INDEX('01_DECISION_SCOPE'!$H$7:$H$26,MATCH(C45,'01_DECISION_SCOPE'!$A$7:$A$26,0)))&amp;" | Evidence cut-off: "&amp;TEXT(INDEX('01_DECISION_SCOPE'!$O$7:$O$26,MATCH(C45,'01_DECISION_SCOPE'!$A$7:$A$26,0)),"yyyy-mm-dd"),"UNRESOLVED — decision scope record not found")))</x:f>
      </x:c>
      <x:c r="AB45" s="32" t="str">
        <x:f>IF(A45="","",IF(D45="","UNRESOLVED — candidate organization missing",D45)&amp;" | "&amp;IF(E45="","UNRESOLVED — exact offer missing",E45))</x:f>
      </x:c>
      <x:c r="AC45" s="32" t="str">
        <x:f>IF(A45="","",IF(Z45="Decision scope incomplete or unconfirmed","Decision scope is incomplete or unconfirmed.",IF(Z45="Evidence record incomplete","Evidence note or source date is incomplete.",IF(Z45="Contradictory evidence","Contradictory evidence: "&amp;V45,IF(Z45="Incomplete evidence","Unknown evidence: "&amp;W45,IF(Z45="Supported like-for-like fit","Account, outcome and feasibility are Supported and the offer is like-for-like.",IF(Z45="Supported alternative relationship","Account, outcome and feasibility are Supported with a non-like-for-like relationship.",IF(Z45="Material no-fit with named context","Material no-fit/no overlap with named context: "&amp;L45,IF(Z45="Material no-fit with no named context","Material no-fit/no overlap with no named context.","Controlled state requires technical review.")))))))))</x:f>
      </x:c>
      <x:c r="AD45" s="32" t="str">
        <x:f>IF(A45="","",IF(Z45="Supported alternative relationship",I45,"NOT APPLICABLE — outcome is not Qualified alternative"))</x:f>
      </x:c>
      <x:c r="AE45" s="32" t="str">
        <x:f>IF(A45="","",IF(Z45="Contradictory evidence",V45,IF(Z45="Incomplete evidence",W45,IF(Z45="Evidence record incomplete",IF(M45="","INCOMPLETE — evidence note missing","")&amp;IF(AND(M45="",NOT(IFERROR(AND(ISNUMBER(O45),O45&gt;=1,O45&lt;=2958465,MOD(O45,1)=0),FALSE))),"; ","")&amp;IF(NOT(IFERROR(AND(ISNUMBER(O45),O45&gt;=1,O45&lt;=2958465,MOD(O45,1)=0),FALSE)),"INCOMPLETE — source/observation date missing or invalid",""),IF(Z45="Decision scope incomplete or unconfirmed","Decision scope incomplete: candidate, exact offer and referenced decision scope must be complete","None recorded for this decision")))))</x:f>
      </x:c>
      <x:c r="AF45" s="32" t="str">
        <x:f>IF(A45="","",IF(Z45="Decision scope incomplete or unconfirmed","Scope-definition queue only",IF(Z45="Evidence record incomplete","Evidence-record completion queue",IF(Z45="Contradictory evidence","Contradiction-resolution queue",IF(Z45="Incomplete evidence","Evidence-resolution queue",IF(Z45="Supported like-for-like fit","Primary bounded like-for-like analysis",IF(Z45="Supported alternative relationship","Separate alternative analysis using the exact subtype",IF(Z45="Material no-fit with named context","Named context only: "&amp;L45,IF(Z45="Material no-fit with no named context","Preserved exclusion record","Technical review only")))))))))</x:f>
      </x:c>
      <x:c r="AG45" s="32" t="str">
        <x:f>IF(A45="","",IF(Z45="Supported like-for-like fit","No legal market, share or universal-role inference",IF(Z45="Supported alternative relationship","Not a like-for-like benchmark without normalization",IF(Z45="Material no-fit with named context","No same-decision rivalry or primary benchmarking",IF(Z45="Material no-fit with no named context","No silent deletion or universal non-competitor claim","No final competitor conclusion")))))</x:f>
      </x:c>
      <x:c r="AH45" s="32" t="str">
        <x:f>IF(A45="","",IF(OR(Z45="Decision scope incomplete or unconfirmed",Z45="Evidence record incomplete",Z45="Contradictory evidence",Z45="Incomplete evidence"),"Reviewer required after the record is resolved",IF(Z45="Supported like-for-like fit","Reviewer approval for consequential use",IF(Z45="Supported alternative relationship","Reviewer confirms subtype and use boundary",IF(Z45="Material no-fit with named context","Reviewer confirms named context",IF(Z45="Material no-fit with no named context","Reviewer approves consequential exclusion","Reviewer required"))))))</x:f>
      </x:c>
      <x:c r="AI45" s="32" t="str">
        <x:f>IF(A45="","",IF(Z45="Decision scope incomplete or unconfirmed","Confirmed decision scope",IF(Z45="Evidence record incomplete","Complete evidence note and source date",IF(Z45="Contradictory evidence","Contradiction resolved or new authoritative evidence",IF(Z45="Incomplete evidence","Unknown evidence resolved",IF(Z45="Supported like-for-like fit","Material scope, offer, fit or evidence change",IF(Z45="Supported alternative relationship","Offer coverage, delivery or feasibility change",IF(Z45="Material no-fit with named context","Candidate becomes substitutable or context changes",IF(Z45="Material no-fit with no named context","New evidence creates fit or context","Technical correction")))))))))</x:f>
      </x:c>
      <x:c r="AJ45" s="32" t="str">
        <x:f>IF(A45="","",IF(OR(M45="",NOT(IFERROR(AND(ISNUMBER(O45),O45&gt;=1,O45&lt;=2958465,MOD(O45,1)=0),FALSE))),IF(M45="","INCOMPLETE — evidence note missing","")&amp;IF(AND(M45="",NOT(IFERROR(AND(ISNUMBER(O45),O45&gt;=1,O45&lt;=2958465,MOD(O45,1)=0),FALSE))),"; ","")&amp;IF(NOT(IFERROR(AND(ISNUMBER(O45),O45&gt;=1,O45&lt;=2958465,MOD(O45,1)=0),FALSE)),"INCOMPLETE — source/observation date missing or invalid",""),M45&amp;" | Reference: "&amp;IF(N45="","Direct observation/reference not separately named",N45)&amp;" | Date: "&amp;TEXT(O45,"yyyy-mm-dd")))</x:f>
      </x:c>
      <x:c r="AK45" s="32" t="str">
        <x:f>IF(A45="","","1.0.1")</x:f>
      </x:c>
      <x:c r="AL45" s="32" t="str">
        <x:f>IF(A45="","",IF(AND(LEN(TRIM(Y45))&gt;2,LEN(TRIM(Z45))&gt;2,LEN(TRIM(AA45))&gt;2,LEN(TRIM(AB45))&gt;2,LEN(TRIM(AC45))&gt;2,LEN(TRIM(AD45))&gt;2,LEN(TRIM(AE45))&gt;2,LEN(TRIM(AF45))&gt;2,LEN(TRIM(AG45))&gt;2,LEN(TRIM(AH45))&gt;2,LEN(TRIM(AI45))&gt;2,LEN(TRIM(AJ45))&gt;2,LEN(TRIM(AK45))&gt;2,AB45&lt;&gt;"— | —",AB45&lt;&gt;"— —",Z45&lt;&gt;"",AK45="1.0.1",OR(LEFT(AJ45,10)="INCOMPLETE",AND(M45&lt;&gt;"",IFERROR(AND(ISNUMBER(O45),O45&gt;=1,O45&lt;=2958465,MOD(O45,1)=0),FALSE)))),"PASS","FAIL"))</x:f>
      </x:c>
      <x:c r="AM45" s="32" t="str"/>
      <x:c r="AN45" s="32" t="str"/>
      <x:c r="AO45" s="32" t="str"/>
      <x:c r="AP45" s="58" t="str"/>
      <x:c r="AQ45" s="32" t="str"/>
      <x:c r="AR45" s="32" t="str">
        <x:f>IF(A45="","",IF(AND(G45="Supported",H45="Supported",J45="Supported",I45="Like-for-like product"),"YES","NO"))</x:f>
      </x:c>
      <x:c r="AS45" s="32" t="str">
        <x:f>IF(A45="","",IF(AND(G45="Supported",H45="Supported",J45="Supported",OR(I45="Partial product",I45="Suite/platform",I45="Service/managed service",I45="Internal build/open source",I45="Manual/status quo")),"YES","NO"))</x:f>
      </x:c>
      <x:c r="AT45" s="32" t="str">
        <x:f>IF(A45="","",IF(AND(X45="YES",K45="Material named context",L45&lt;&gt;""),"YES","NO"))</x:f>
      </x:c>
      <x:c r="AU45" s="32" t="str">
        <x:f>IF(A45="","",IF(AND(X45="YES",K45="None"),"YES","NO"))</x:f>
      </x:c>
    </x:row>
    <x:row r="46">
      <x:c r="A46" s="32" t="str"/>
      <x:c r="B46" s="32" t="str"/>
      <x:c r="C46" s="32" t="str"/>
      <x:c r="D46" s="32" t="str"/>
      <x:c r="E46" s="32" t="str"/>
      <x:c r="F46" s="32" t="str"/>
      <x:c r="G46" s="32" t="str"/>
      <x:c r="H46" s="32" t="str"/>
      <x:c r="I46" s="32" t="str"/>
      <x:c r="J46" s="32" t="str"/>
      <x:c r="K46" s="32" t="str"/>
      <x:c r="L46" s="32" t="str"/>
      <x:c r="M46" s="32" t="str"/>
      <x:c r="N46" s="32" t="str"/>
      <x:c r="O46" s="58" t="str"/>
      <x:c r="P46" s="32" t="str"/>
      <x:c r="Q46" s="32" t="str"/>
      <x:c r="R46" s="32" t="str"/>
      <x:c r="S46" s="32" t="str">
        <x:f>IF(A46="","",IF(AND(D46&lt;&gt;"",E46&lt;&gt;"",IFERROR(INDEX('01_DECISION_SCOPE'!$U$7:$U$26,MATCH(C46,'01_DECISION_SCOPE'!$A$7:$A$26,0)),"FAIL")="PASS"),"PASS","FAIL"))</x:f>
      </x:c>
      <x:c r="T46" s="32" t="str">
        <x:f>IF(A46="","",IF(AND(M46&lt;&gt;"",IFERROR(AND(ISNUMBER(O46),O46&gt;=1,O46&lt;=2958465,MOD(O46,1)=0),FALSE)),"PASS","FAIL"))</x:f>
      </x:c>
      <x:c r="U46" s="32" t="str">
        <x:f>IF(A46="","",IF(AND(OR(G46="Supported",G46="No fit",G46="Unknown",G46="Contradictory"),OR(H46="Supported",H46="No fit",H46="Unknown",H46="Contradictory"),OR(I46="Like-for-like product",I46="Partial product",I46="Suite/platform",I46="Service/managed service",I46="Internal build/open source",I46="Manual/status quo",I46="No material overlap",I46="Unknown",I46="Contradictory"),OR(J46="Supported",J46="No fit",J46="Unknown",J46="Contradictory"),OR(K46="Material named context",K46="None",K46="Unknown",K46="Contradictory")),"NO","YES"))</x:f>
      </x:c>
      <x:c r="V46" s="32" t="str">
        <x:f>IF(A46="","",IF(G46="Contradictory","Account/buying-group; ","")&amp;IF(H46="Contradictory","Problem/outcome; ","")&amp;IF(I46="Contradictory","Offer/workflow; ","")&amp;IF(J46="Contradictory","Feasibility; ","")&amp;IF(K46="Contradictory","Context; ",""))</x:f>
      </x:c>
      <x:c r="W46" s="32" t="str">
        <x:f>IF(A46="","",IF(G46="Unknown","Account/buying-group; ","")&amp;IF(H46="Unknown","Problem/outcome; ","")&amp;IF(I46="Unknown","Offer/workflow; ","")&amp;IF(J46="Unknown","Feasibility; ","")&amp;IF(K46="Unknown","Context; ",""))</x:f>
      </x:c>
      <x:c r="X46" s="32" t="str">
        <x:f>IF(A46="","",IF(OR(G46="No fit",H46="No fit",J46="No fit",I46="No material overlap"),"YES","NO"))</x:f>
      </x:c>
      <x:c r="Y46" s="32" t="str">
        <x:f>IF(A46="","",IF(Z46="Input integrity validation","TECHNICAL VALIDATION ERROR — NO DISPOSITION",IF(Z46="Decision scope incomplete or unconfirmed","REFUSED — DEFINE THE DECISION FIRST",IF(Z46="Evidence record incomplete","REVIEW REQUIRED — INCOMPLETE EVIDENCE RECORD",IF(Z46="Contradictory evidence","REVIEW REQUIRED — CONTRADICTORY EVIDENCE",IF(Z46="Incomplete evidence","REVIEW REQUIRED — INCOMPLETE EVIDENCE",IF(Z46="Supported like-for-like fit","QUALIFIED COMPETITOR",IF(Z46="Supported alternative relationship","QUALIFIED ALTERNATIVE — "&amp;I46,IF(Z46="Material no-fit with named context","CONTEXT ONLY",IF(Z46="Material no-fit with no named context","EXCLUDE","TECHNICAL REVIEW REQUIRED"))))))))))</x:f>
      </x:c>
      <x:c r="Z46" s="32" t="str">
        <x:f>IF(A46="","",IF(S46&lt;&gt;"PASS","Decision scope incomplete or unconfirmed",IF(T46&lt;&gt;"PASS","Evidence record incomplete",IF(U46="YES","Input integrity validation",IF(V46&lt;&gt;"","Contradictory evidence",IF(W46&lt;&gt;"","Incomplete evidence",IF(AR46="YES","Supported like-for-like fit",IF(AS46="YES","Supported alternative relationship",IF(AT46="YES","Material no-fit with named context",IF(AU46="YES","Material no-fit with no named context","Input integrity validation"))))))))))</x:f>
      </x:c>
      <x:c r="AA46" s="32" t="str">
        <x:f>IF(A46="","",IF(Z46="Decision scope incomplete or unconfirmed","UNRESOLVED — decision scope incomplete; see Missing/contradictory evidence.",IFERROR(INDEX('01_DECISION_SCOPE'!$B$7:$B$26,MATCH(C46,'01_DECISION_SCOPE'!$A$7:$A$26,0))&amp;" | Target: "&amp;INDEX('01_DECISION_SCOPE'!$F$7:$F$26,MATCH(C46,'01_DECISION_SCOPE'!$A$7:$A$26,0))&amp;" | Geography: "&amp;IF(INDEX('01_DECISION_SCOPE'!$G$7:$G$26,MATCH(C46,'01_DECISION_SCOPE'!$A$7:$A$26,0))="No","Geography recorded as not material",INDEX('01_DECISION_SCOPE'!$H$7:$H$26,MATCH(C46,'01_DECISION_SCOPE'!$A$7:$A$26,0)))&amp;" | Evidence cut-off: "&amp;TEXT(INDEX('01_DECISION_SCOPE'!$O$7:$O$26,MATCH(C46,'01_DECISION_SCOPE'!$A$7:$A$26,0)),"yyyy-mm-dd"),"UNRESOLVED — decision scope record not found")))</x:f>
      </x:c>
      <x:c r="AB46" s="32" t="str">
        <x:f>IF(A46="","",IF(D46="","UNRESOLVED — candidate organization missing",D46)&amp;" | "&amp;IF(E46="","UNRESOLVED — exact offer missing",E46))</x:f>
      </x:c>
      <x:c r="AC46" s="32" t="str">
        <x:f>IF(A46="","",IF(Z46="Decision scope incomplete or unconfirmed","Decision scope is incomplete or unconfirmed.",IF(Z46="Evidence record incomplete","Evidence note or source date is incomplete.",IF(Z46="Contradictory evidence","Contradictory evidence: "&amp;V46,IF(Z46="Incomplete evidence","Unknown evidence: "&amp;W46,IF(Z46="Supported like-for-like fit","Account, outcome and feasibility are Supported and the offer is like-for-like.",IF(Z46="Supported alternative relationship","Account, outcome and feasibility are Supported with a non-like-for-like relationship.",IF(Z46="Material no-fit with named context","Material no-fit/no overlap with named context: "&amp;L46,IF(Z46="Material no-fit with no named context","Material no-fit/no overlap with no named context.","Controlled state requires technical review.")))))))))</x:f>
      </x:c>
      <x:c r="AD46" s="32" t="str">
        <x:f>IF(A46="","",IF(Z46="Supported alternative relationship",I46,"NOT APPLICABLE — outcome is not Qualified alternative"))</x:f>
      </x:c>
      <x:c r="AE46" s="32" t="str">
        <x:f>IF(A46="","",IF(Z46="Contradictory evidence",V46,IF(Z46="Incomplete evidence",W46,IF(Z46="Evidence record incomplete",IF(M46="","INCOMPLETE — evidence note missing","")&amp;IF(AND(M46="",NOT(IFERROR(AND(ISNUMBER(O46),O46&gt;=1,O46&lt;=2958465,MOD(O46,1)=0),FALSE))),"; ","")&amp;IF(NOT(IFERROR(AND(ISNUMBER(O46),O46&gt;=1,O46&lt;=2958465,MOD(O46,1)=0),FALSE)),"INCOMPLETE — source/observation date missing or invalid",""),IF(Z46="Decision scope incomplete or unconfirmed","Decision scope incomplete: candidate, exact offer and referenced decision scope must be complete","None recorded for this decision")))))</x:f>
      </x:c>
      <x:c r="AF46" s="32" t="str">
        <x:f>IF(A46="","",IF(Z46="Decision scope incomplete or unconfirmed","Scope-definition queue only",IF(Z46="Evidence record incomplete","Evidence-record completion queue",IF(Z46="Contradictory evidence","Contradiction-resolution queue",IF(Z46="Incomplete evidence","Evidence-resolution queue",IF(Z46="Supported like-for-like fit","Primary bounded like-for-like analysis",IF(Z46="Supported alternative relationship","Separate alternative analysis using the exact subtype",IF(Z46="Material no-fit with named context","Named context only: "&amp;L46,IF(Z46="Material no-fit with no named context","Preserved exclusion record","Technical review only")))))))))</x:f>
      </x:c>
      <x:c r="AG46" s="32" t="str">
        <x:f>IF(A46="","",IF(Z46="Supported like-for-like fit","No legal market, share or universal-role inference",IF(Z46="Supported alternative relationship","Not a like-for-like benchmark without normalization",IF(Z46="Material no-fit with named context","No same-decision rivalry or primary benchmarking",IF(Z46="Material no-fit with no named context","No silent deletion or universal non-competitor claim","No final competitor conclusion")))))</x:f>
      </x:c>
      <x:c r="AH46" s="32" t="str">
        <x:f>IF(A46="","",IF(OR(Z46="Decision scope incomplete or unconfirmed",Z46="Evidence record incomplete",Z46="Contradictory evidence",Z46="Incomplete evidence"),"Reviewer required after the record is resolved",IF(Z46="Supported like-for-like fit","Reviewer approval for consequential use",IF(Z46="Supported alternative relationship","Reviewer confirms subtype and use boundary",IF(Z46="Material no-fit with named context","Reviewer confirms named context",IF(Z46="Material no-fit with no named context","Reviewer approves consequential exclusion","Reviewer required"))))))</x:f>
      </x:c>
      <x:c r="AI46" s="32" t="str">
        <x:f>IF(A46="","",IF(Z46="Decision scope incomplete or unconfirmed","Confirmed decision scope",IF(Z46="Evidence record incomplete","Complete evidence note and source date",IF(Z46="Contradictory evidence","Contradiction resolved or new authoritative evidence",IF(Z46="Incomplete evidence","Unknown evidence resolved",IF(Z46="Supported like-for-like fit","Material scope, offer, fit or evidence change",IF(Z46="Supported alternative relationship","Offer coverage, delivery or feasibility change",IF(Z46="Material no-fit with named context","Candidate becomes substitutable or context changes",IF(Z46="Material no-fit with no named context","New evidence creates fit or context","Technical correction")))))))))</x:f>
      </x:c>
      <x:c r="AJ46" s="32" t="str">
        <x:f>IF(A46="","",IF(OR(M46="",NOT(IFERROR(AND(ISNUMBER(O46),O46&gt;=1,O46&lt;=2958465,MOD(O46,1)=0),FALSE))),IF(M46="","INCOMPLETE — evidence note missing","")&amp;IF(AND(M46="",NOT(IFERROR(AND(ISNUMBER(O46),O46&gt;=1,O46&lt;=2958465,MOD(O46,1)=0),FALSE))),"; ","")&amp;IF(NOT(IFERROR(AND(ISNUMBER(O46),O46&gt;=1,O46&lt;=2958465,MOD(O46,1)=0),FALSE)),"INCOMPLETE — source/observation date missing or invalid",""),M46&amp;" | Reference: "&amp;IF(N46="","Direct observation/reference not separately named",N46)&amp;" | Date: "&amp;TEXT(O46,"yyyy-mm-dd")))</x:f>
      </x:c>
      <x:c r="AK46" s="32" t="str">
        <x:f>IF(A46="","","1.0.1")</x:f>
      </x:c>
      <x:c r="AL46" s="32" t="str">
        <x:f>IF(A46="","",IF(AND(LEN(TRIM(Y46))&gt;2,LEN(TRIM(Z46))&gt;2,LEN(TRIM(AA46))&gt;2,LEN(TRIM(AB46))&gt;2,LEN(TRIM(AC46))&gt;2,LEN(TRIM(AD46))&gt;2,LEN(TRIM(AE46))&gt;2,LEN(TRIM(AF46))&gt;2,LEN(TRIM(AG46))&gt;2,LEN(TRIM(AH46))&gt;2,LEN(TRIM(AI46))&gt;2,LEN(TRIM(AJ46))&gt;2,LEN(TRIM(AK46))&gt;2,AB46&lt;&gt;"— | —",AB46&lt;&gt;"— —",Z46&lt;&gt;"",AK46="1.0.1",OR(LEFT(AJ46,10)="INCOMPLETE",AND(M46&lt;&gt;"",IFERROR(AND(ISNUMBER(O46),O46&gt;=1,O46&lt;=2958465,MOD(O46,1)=0),FALSE)))),"PASS","FAIL"))</x:f>
      </x:c>
      <x:c r="AM46" s="32" t="str"/>
      <x:c r="AN46" s="32" t="str"/>
      <x:c r="AO46" s="32" t="str"/>
      <x:c r="AP46" s="58" t="str"/>
      <x:c r="AQ46" s="32" t="str"/>
      <x:c r="AR46" s="32" t="str">
        <x:f>IF(A46="","",IF(AND(G46="Supported",H46="Supported",J46="Supported",I46="Like-for-like product"),"YES","NO"))</x:f>
      </x:c>
      <x:c r="AS46" s="32" t="str">
        <x:f>IF(A46="","",IF(AND(G46="Supported",H46="Supported",J46="Supported",OR(I46="Partial product",I46="Suite/platform",I46="Service/managed service",I46="Internal build/open source",I46="Manual/status quo")),"YES","NO"))</x:f>
      </x:c>
      <x:c r="AT46" s="32" t="str">
        <x:f>IF(A46="","",IF(AND(X46="YES",K46="Material named context",L46&lt;&gt;""),"YES","NO"))</x:f>
      </x:c>
      <x:c r="AU46" s="32" t="str">
        <x:f>IF(A46="","",IF(AND(X46="YES",K46="None"),"YES","NO"))</x:f>
      </x:c>
    </x:row>
    <x:row r="47">
      <x:c r="A47" s="32" t="str"/>
      <x:c r="B47" s="32" t="str"/>
      <x:c r="C47" s="32" t="str"/>
      <x:c r="D47" s="32" t="str"/>
      <x:c r="E47" s="32" t="str"/>
      <x:c r="F47" s="32" t="str"/>
      <x:c r="G47" s="32" t="str"/>
      <x:c r="H47" s="32" t="str"/>
      <x:c r="I47" s="32" t="str"/>
      <x:c r="J47" s="32" t="str"/>
      <x:c r="K47" s="32" t="str"/>
      <x:c r="L47" s="32" t="str"/>
      <x:c r="M47" s="32" t="str"/>
      <x:c r="N47" s="32" t="str"/>
      <x:c r="O47" s="58" t="str"/>
      <x:c r="P47" s="32" t="str"/>
      <x:c r="Q47" s="32" t="str"/>
      <x:c r="R47" s="32" t="str"/>
      <x:c r="S47" s="32" t="str">
        <x:f>IF(A47="","",IF(AND(D47&lt;&gt;"",E47&lt;&gt;"",IFERROR(INDEX('01_DECISION_SCOPE'!$U$7:$U$26,MATCH(C47,'01_DECISION_SCOPE'!$A$7:$A$26,0)),"FAIL")="PASS"),"PASS","FAIL"))</x:f>
      </x:c>
      <x:c r="T47" s="32" t="str">
        <x:f>IF(A47="","",IF(AND(M47&lt;&gt;"",IFERROR(AND(ISNUMBER(O47),O47&gt;=1,O47&lt;=2958465,MOD(O47,1)=0),FALSE)),"PASS","FAIL"))</x:f>
      </x:c>
      <x:c r="U47" s="32" t="str">
        <x:f>IF(A47="","",IF(AND(OR(G47="Supported",G47="No fit",G47="Unknown",G47="Contradictory"),OR(H47="Supported",H47="No fit",H47="Unknown",H47="Contradictory"),OR(I47="Like-for-like product",I47="Partial product",I47="Suite/platform",I47="Service/managed service",I47="Internal build/open source",I47="Manual/status quo",I47="No material overlap",I47="Unknown",I47="Contradictory"),OR(J47="Supported",J47="No fit",J47="Unknown",J47="Contradictory"),OR(K47="Material named context",K47="None",K47="Unknown",K47="Contradictory")),"NO","YES"))</x:f>
      </x:c>
      <x:c r="V47" s="32" t="str">
        <x:f>IF(A47="","",IF(G47="Contradictory","Account/buying-group; ","")&amp;IF(H47="Contradictory","Problem/outcome; ","")&amp;IF(I47="Contradictory","Offer/workflow; ","")&amp;IF(J47="Contradictory","Feasibility; ","")&amp;IF(K47="Contradictory","Context; ",""))</x:f>
      </x:c>
      <x:c r="W47" s="32" t="str">
        <x:f>IF(A47="","",IF(G47="Unknown","Account/buying-group; ","")&amp;IF(H47="Unknown","Problem/outcome; ","")&amp;IF(I47="Unknown","Offer/workflow; ","")&amp;IF(J47="Unknown","Feasibility; ","")&amp;IF(K47="Unknown","Context; ",""))</x:f>
      </x:c>
      <x:c r="X47" s="32" t="str">
        <x:f>IF(A47="","",IF(OR(G47="No fit",H47="No fit",J47="No fit",I47="No material overlap"),"YES","NO"))</x:f>
      </x:c>
      <x:c r="Y47" s="32" t="str">
        <x:f>IF(A47="","",IF(Z47="Input integrity validation","TECHNICAL VALIDATION ERROR — NO DISPOSITION",IF(Z47="Decision scope incomplete or unconfirmed","REFUSED — DEFINE THE DECISION FIRST",IF(Z47="Evidence record incomplete","REVIEW REQUIRED — INCOMPLETE EVIDENCE RECORD",IF(Z47="Contradictory evidence","REVIEW REQUIRED — CONTRADICTORY EVIDENCE",IF(Z47="Incomplete evidence","REVIEW REQUIRED — INCOMPLETE EVIDENCE",IF(Z47="Supported like-for-like fit","QUALIFIED COMPETITOR",IF(Z47="Supported alternative relationship","QUALIFIED ALTERNATIVE — "&amp;I47,IF(Z47="Material no-fit with named context","CONTEXT ONLY",IF(Z47="Material no-fit with no named context","EXCLUDE","TECHNICAL REVIEW REQUIRED"))))))))))</x:f>
      </x:c>
      <x:c r="Z47" s="32" t="str">
        <x:f>IF(A47="","",IF(S47&lt;&gt;"PASS","Decision scope incomplete or unconfirmed",IF(T47&lt;&gt;"PASS","Evidence record incomplete",IF(U47="YES","Input integrity validation",IF(V47&lt;&gt;"","Contradictory evidence",IF(W47&lt;&gt;"","Incomplete evidence",IF(AR47="YES","Supported like-for-like fit",IF(AS47="YES","Supported alternative relationship",IF(AT47="YES","Material no-fit with named context",IF(AU47="YES","Material no-fit with no named context","Input integrity validation"))))))))))</x:f>
      </x:c>
      <x:c r="AA47" s="32" t="str">
        <x:f>IF(A47="","",IF(Z47="Decision scope incomplete or unconfirmed","UNRESOLVED — decision scope incomplete; see Missing/contradictory evidence.",IFERROR(INDEX('01_DECISION_SCOPE'!$B$7:$B$26,MATCH(C47,'01_DECISION_SCOPE'!$A$7:$A$26,0))&amp;" | Target: "&amp;INDEX('01_DECISION_SCOPE'!$F$7:$F$26,MATCH(C47,'01_DECISION_SCOPE'!$A$7:$A$26,0))&amp;" | Geography: "&amp;IF(INDEX('01_DECISION_SCOPE'!$G$7:$G$26,MATCH(C47,'01_DECISION_SCOPE'!$A$7:$A$26,0))="No","Geography recorded as not material",INDEX('01_DECISION_SCOPE'!$H$7:$H$26,MATCH(C47,'01_DECISION_SCOPE'!$A$7:$A$26,0)))&amp;" | Evidence cut-off: "&amp;TEXT(INDEX('01_DECISION_SCOPE'!$O$7:$O$26,MATCH(C47,'01_DECISION_SCOPE'!$A$7:$A$26,0)),"yyyy-mm-dd"),"UNRESOLVED — decision scope record not found")))</x:f>
      </x:c>
      <x:c r="AB47" s="32" t="str">
        <x:f>IF(A47="","",IF(D47="","UNRESOLVED — candidate organization missing",D47)&amp;" | "&amp;IF(E47="","UNRESOLVED — exact offer missing",E47))</x:f>
      </x:c>
      <x:c r="AC47" s="32" t="str">
        <x:f>IF(A47="","",IF(Z47="Decision scope incomplete or unconfirmed","Decision scope is incomplete or unconfirmed.",IF(Z47="Evidence record incomplete","Evidence note or source date is incomplete.",IF(Z47="Contradictory evidence","Contradictory evidence: "&amp;V47,IF(Z47="Incomplete evidence","Unknown evidence: "&amp;W47,IF(Z47="Supported like-for-like fit","Account, outcome and feasibility are Supported and the offer is like-for-like.",IF(Z47="Supported alternative relationship","Account, outcome and feasibility are Supported with a non-like-for-like relationship.",IF(Z47="Material no-fit with named context","Material no-fit/no overlap with named context: "&amp;L47,IF(Z47="Material no-fit with no named context","Material no-fit/no overlap with no named context.","Controlled state requires technical review.")))))))))</x:f>
      </x:c>
      <x:c r="AD47" s="32" t="str">
        <x:f>IF(A47="","",IF(Z47="Supported alternative relationship",I47,"NOT APPLICABLE — outcome is not Qualified alternative"))</x:f>
      </x:c>
      <x:c r="AE47" s="32" t="str">
        <x:f>IF(A47="","",IF(Z47="Contradictory evidence",V47,IF(Z47="Incomplete evidence",W47,IF(Z47="Evidence record incomplete",IF(M47="","INCOMPLETE — evidence note missing","")&amp;IF(AND(M47="",NOT(IFERROR(AND(ISNUMBER(O47),O47&gt;=1,O47&lt;=2958465,MOD(O47,1)=0),FALSE))),"; ","")&amp;IF(NOT(IFERROR(AND(ISNUMBER(O47),O47&gt;=1,O47&lt;=2958465,MOD(O47,1)=0),FALSE)),"INCOMPLETE — source/observation date missing or invalid",""),IF(Z47="Decision scope incomplete or unconfirmed","Decision scope incomplete: candidate, exact offer and referenced decision scope must be complete","None recorded for this decision")))))</x:f>
      </x:c>
      <x:c r="AF47" s="32" t="str">
        <x:f>IF(A47="","",IF(Z47="Decision scope incomplete or unconfirmed","Scope-definition queue only",IF(Z47="Evidence record incomplete","Evidence-record completion queue",IF(Z47="Contradictory evidence","Contradiction-resolution queue",IF(Z47="Incomplete evidence","Evidence-resolution queue",IF(Z47="Supported like-for-like fit","Primary bounded like-for-like analysis",IF(Z47="Supported alternative relationship","Separate alternative analysis using the exact subtype",IF(Z47="Material no-fit with named context","Named context only: "&amp;L47,IF(Z47="Material no-fit with no named context","Preserved exclusion record","Technical review only")))))))))</x:f>
      </x:c>
      <x:c r="AG47" s="32" t="str">
        <x:f>IF(A47="","",IF(Z47="Supported like-for-like fit","No legal market, share or universal-role inference",IF(Z47="Supported alternative relationship","Not a like-for-like benchmark without normalization",IF(Z47="Material no-fit with named context","No same-decision rivalry or primary benchmarking",IF(Z47="Material no-fit with no named context","No silent deletion or universal non-competitor claim","No final competitor conclusion")))))</x:f>
      </x:c>
      <x:c r="AH47" s="32" t="str">
        <x:f>IF(A47="","",IF(OR(Z47="Decision scope incomplete or unconfirmed",Z47="Evidence record incomplete",Z47="Contradictory evidence",Z47="Incomplete evidence"),"Reviewer required after the record is resolved",IF(Z47="Supported like-for-like fit","Reviewer approval for consequential use",IF(Z47="Supported alternative relationship","Reviewer confirms subtype and use boundary",IF(Z47="Material no-fit with named context","Reviewer confirms named context",IF(Z47="Material no-fit with no named context","Reviewer approves consequential exclusion","Reviewer required"))))))</x:f>
      </x:c>
      <x:c r="AI47" s="32" t="str">
        <x:f>IF(A47="","",IF(Z47="Decision scope incomplete or unconfirmed","Confirmed decision scope",IF(Z47="Evidence record incomplete","Complete evidence note and source date",IF(Z47="Contradictory evidence","Contradiction resolved or new authoritative evidence",IF(Z47="Incomplete evidence","Unknown evidence resolved",IF(Z47="Supported like-for-like fit","Material scope, offer, fit or evidence change",IF(Z47="Supported alternative relationship","Offer coverage, delivery or feasibility change",IF(Z47="Material no-fit with named context","Candidate becomes substitutable or context changes",IF(Z47="Material no-fit with no named context","New evidence creates fit or context","Technical correction")))))))))</x:f>
      </x:c>
      <x:c r="AJ47" s="32" t="str">
        <x:f>IF(A47="","",IF(OR(M47="",NOT(IFERROR(AND(ISNUMBER(O47),O47&gt;=1,O47&lt;=2958465,MOD(O47,1)=0),FALSE))),IF(M47="","INCOMPLETE — evidence note missing","")&amp;IF(AND(M47="",NOT(IFERROR(AND(ISNUMBER(O47),O47&gt;=1,O47&lt;=2958465,MOD(O47,1)=0),FALSE))),"; ","")&amp;IF(NOT(IFERROR(AND(ISNUMBER(O47),O47&gt;=1,O47&lt;=2958465,MOD(O47,1)=0),FALSE)),"INCOMPLETE — source/observation date missing or invalid",""),M47&amp;" | Reference: "&amp;IF(N47="","Direct observation/reference not separately named",N47)&amp;" | Date: "&amp;TEXT(O47,"yyyy-mm-dd")))</x:f>
      </x:c>
      <x:c r="AK47" s="32" t="str">
        <x:f>IF(A47="","","1.0.1")</x:f>
      </x:c>
      <x:c r="AL47" s="32" t="str">
        <x:f>IF(A47="","",IF(AND(LEN(TRIM(Y47))&gt;2,LEN(TRIM(Z47))&gt;2,LEN(TRIM(AA47))&gt;2,LEN(TRIM(AB47))&gt;2,LEN(TRIM(AC47))&gt;2,LEN(TRIM(AD47))&gt;2,LEN(TRIM(AE47))&gt;2,LEN(TRIM(AF47))&gt;2,LEN(TRIM(AG47))&gt;2,LEN(TRIM(AH47))&gt;2,LEN(TRIM(AI47))&gt;2,LEN(TRIM(AJ47))&gt;2,LEN(TRIM(AK47))&gt;2,AB47&lt;&gt;"— | —",AB47&lt;&gt;"— —",Z47&lt;&gt;"",AK47="1.0.1",OR(LEFT(AJ47,10)="INCOMPLETE",AND(M47&lt;&gt;"",IFERROR(AND(ISNUMBER(O47),O47&gt;=1,O47&lt;=2958465,MOD(O47,1)=0),FALSE)))),"PASS","FAIL"))</x:f>
      </x:c>
      <x:c r="AM47" s="32" t="str"/>
      <x:c r="AN47" s="32" t="str"/>
      <x:c r="AO47" s="32" t="str"/>
      <x:c r="AP47" s="58" t="str"/>
      <x:c r="AQ47" s="32" t="str"/>
      <x:c r="AR47" s="32" t="str">
        <x:f>IF(A47="","",IF(AND(G47="Supported",H47="Supported",J47="Supported",I47="Like-for-like product"),"YES","NO"))</x:f>
      </x:c>
      <x:c r="AS47" s="32" t="str">
        <x:f>IF(A47="","",IF(AND(G47="Supported",H47="Supported",J47="Supported",OR(I47="Partial product",I47="Suite/platform",I47="Service/managed service",I47="Internal build/open source",I47="Manual/status quo")),"YES","NO"))</x:f>
      </x:c>
      <x:c r="AT47" s="32" t="str">
        <x:f>IF(A47="","",IF(AND(X47="YES",K47="Material named context",L47&lt;&gt;""),"YES","NO"))</x:f>
      </x:c>
      <x:c r="AU47" s="32" t="str">
        <x:f>IF(A47="","",IF(AND(X47="YES",K47="None"),"YES","NO"))</x:f>
      </x:c>
    </x:row>
    <x:row r="48">
      <x:c r="A48" s="32" t="str"/>
      <x:c r="B48" s="32" t="str"/>
      <x:c r="C48" s="32" t="str"/>
      <x:c r="D48" s="32" t="str"/>
      <x:c r="E48" s="32" t="str"/>
      <x:c r="F48" s="32" t="str"/>
      <x:c r="G48" s="32" t="str"/>
      <x:c r="H48" s="32" t="str"/>
      <x:c r="I48" s="32" t="str"/>
      <x:c r="J48" s="32" t="str"/>
      <x:c r="K48" s="32" t="str"/>
      <x:c r="L48" s="32" t="str"/>
      <x:c r="M48" s="32" t="str"/>
      <x:c r="N48" s="32" t="str"/>
      <x:c r="O48" s="58" t="str"/>
      <x:c r="P48" s="32" t="str"/>
      <x:c r="Q48" s="32" t="str"/>
      <x:c r="R48" s="32" t="str"/>
      <x:c r="S48" s="32" t="str">
        <x:f>IF(A48="","",IF(AND(D48&lt;&gt;"",E48&lt;&gt;"",IFERROR(INDEX('01_DECISION_SCOPE'!$U$7:$U$26,MATCH(C48,'01_DECISION_SCOPE'!$A$7:$A$26,0)),"FAIL")="PASS"),"PASS","FAIL"))</x:f>
      </x:c>
      <x:c r="T48" s="32" t="str">
        <x:f>IF(A48="","",IF(AND(M48&lt;&gt;"",IFERROR(AND(ISNUMBER(O48),O48&gt;=1,O48&lt;=2958465,MOD(O48,1)=0),FALSE)),"PASS","FAIL"))</x:f>
      </x:c>
      <x:c r="U48" s="32" t="str">
        <x:f>IF(A48="","",IF(AND(OR(G48="Supported",G48="No fit",G48="Unknown",G48="Contradictory"),OR(H48="Supported",H48="No fit",H48="Unknown",H48="Contradictory"),OR(I48="Like-for-like product",I48="Partial product",I48="Suite/platform",I48="Service/managed service",I48="Internal build/open source",I48="Manual/status quo",I48="No material overlap",I48="Unknown",I48="Contradictory"),OR(J48="Supported",J48="No fit",J48="Unknown",J48="Contradictory"),OR(K48="Material named context",K48="None",K48="Unknown",K48="Contradictory")),"NO","YES"))</x:f>
      </x:c>
      <x:c r="V48" s="32" t="str">
        <x:f>IF(A48="","",IF(G48="Contradictory","Account/buying-group; ","")&amp;IF(H48="Contradictory","Problem/outcome; ","")&amp;IF(I48="Contradictory","Offer/workflow; ","")&amp;IF(J48="Contradictory","Feasibility; ","")&amp;IF(K48="Contradictory","Context; ",""))</x:f>
      </x:c>
      <x:c r="W48" s="32" t="str">
        <x:f>IF(A48="","",IF(G48="Unknown","Account/buying-group; ","")&amp;IF(H48="Unknown","Problem/outcome; ","")&amp;IF(I48="Unknown","Offer/workflow; ","")&amp;IF(J48="Unknown","Feasibility; ","")&amp;IF(K48="Unknown","Context; ",""))</x:f>
      </x:c>
      <x:c r="X48" s="32" t="str">
        <x:f>IF(A48="","",IF(OR(G48="No fit",H48="No fit",J48="No fit",I48="No material overlap"),"YES","NO"))</x:f>
      </x:c>
      <x:c r="Y48" s="32" t="str">
        <x:f>IF(A48="","",IF(Z48="Input integrity validation","TECHNICAL VALIDATION ERROR — NO DISPOSITION",IF(Z48="Decision scope incomplete or unconfirmed","REFUSED — DEFINE THE DECISION FIRST",IF(Z48="Evidence record incomplete","REVIEW REQUIRED — INCOMPLETE EVIDENCE RECORD",IF(Z48="Contradictory evidence","REVIEW REQUIRED — CONTRADICTORY EVIDENCE",IF(Z48="Incomplete evidence","REVIEW REQUIRED — INCOMPLETE EVIDENCE",IF(Z48="Supported like-for-like fit","QUALIFIED COMPETITOR",IF(Z48="Supported alternative relationship","QUALIFIED ALTERNATIVE — "&amp;I48,IF(Z48="Material no-fit with named context","CONTEXT ONLY",IF(Z48="Material no-fit with no named context","EXCLUDE","TECHNICAL REVIEW REQUIRED"))))))))))</x:f>
      </x:c>
      <x:c r="Z48" s="32" t="str">
        <x:f>IF(A48="","",IF(S48&lt;&gt;"PASS","Decision scope incomplete or unconfirmed",IF(T48&lt;&gt;"PASS","Evidence record incomplete",IF(U48="YES","Input integrity validation",IF(V48&lt;&gt;"","Contradictory evidence",IF(W48&lt;&gt;"","Incomplete evidence",IF(AR48="YES","Supported like-for-like fit",IF(AS48="YES","Supported alternative relationship",IF(AT48="YES","Material no-fit with named context",IF(AU48="YES","Material no-fit with no named context","Input integrity validation"))))))))))</x:f>
      </x:c>
      <x:c r="AA48" s="32" t="str">
        <x:f>IF(A48="","",IF(Z48="Decision scope incomplete or unconfirmed","UNRESOLVED — decision scope incomplete; see Missing/contradictory evidence.",IFERROR(INDEX('01_DECISION_SCOPE'!$B$7:$B$26,MATCH(C48,'01_DECISION_SCOPE'!$A$7:$A$26,0))&amp;" | Target: "&amp;INDEX('01_DECISION_SCOPE'!$F$7:$F$26,MATCH(C48,'01_DECISION_SCOPE'!$A$7:$A$26,0))&amp;" | Geography: "&amp;IF(INDEX('01_DECISION_SCOPE'!$G$7:$G$26,MATCH(C48,'01_DECISION_SCOPE'!$A$7:$A$26,0))="No","Geography recorded as not material",INDEX('01_DECISION_SCOPE'!$H$7:$H$26,MATCH(C48,'01_DECISION_SCOPE'!$A$7:$A$26,0)))&amp;" | Evidence cut-off: "&amp;TEXT(INDEX('01_DECISION_SCOPE'!$O$7:$O$26,MATCH(C48,'01_DECISION_SCOPE'!$A$7:$A$26,0)),"yyyy-mm-dd"),"UNRESOLVED — decision scope record not found")))</x:f>
      </x:c>
      <x:c r="AB48" s="32" t="str">
        <x:f>IF(A48="","",IF(D48="","UNRESOLVED — candidate organization missing",D48)&amp;" | "&amp;IF(E48="","UNRESOLVED — exact offer missing",E48))</x:f>
      </x:c>
      <x:c r="AC48" s="32" t="str">
        <x:f>IF(A48="","",IF(Z48="Decision scope incomplete or unconfirmed","Decision scope is incomplete or unconfirmed.",IF(Z48="Evidence record incomplete","Evidence note or source date is incomplete.",IF(Z48="Contradictory evidence","Contradictory evidence: "&amp;V48,IF(Z48="Incomplete evidence","Unknown evidence: "&amp;W48,IF(Z48="Supported like-for-like fit","Account, outcome and feasibility are Supported and the offer is like-for-like.",IF(Z48="Supported alternative relationship","Account, outcome and feasibility are Supported with a non-like-for-like relationship.",IF(Z48="Material no-fit with named context","Material no-fit/no overlap with named context: "&amp;L48,IF(Z48="Material no-fit with no named context","Material no-fit/no overlap with no named context.","Controlled state requires technical review.")))))))))</x:f>
      </x:c>
      <x:c r="AD48" s="32" t="str">
        <x:f>IF(A48="","",IF(Z48="Supported alternative relationship",I48,"NOT APPLICABLE — outcome is not Qualified alternative"))</x:f>
      </x:c>
      <x:c r="AE48" s="32" t="str">
        <x:f>IF(A48="","",IF(Z48="Contradictory evidence",V48,IF(Z48="Incomplete evidence",W48,IF(Z48="Evidence record incomplete",IF(M48="","INCOMPLETE — evidence note missing","")&amp;IF(AND(M48="",NOT(IFERROR(AND(ISNUMBER(O48),O48&gt;=1,O48&lt;=2958465,MOD(O48,1)=0),FALSE))),"; ","")&amp;IF(NOT(IFERROR(AND(ISNUMBER(O48),O48&gt;=1,O48&lt;=2958465,MOD(O48,1)=0),FALSE)),"INCOMPLETE — source/observation date missing or invalid",""),IF(Z48="Decision scope incomplete or unconfirmed","Decision scope incomplete: candidate, exact offer and referenced decision scope must be complete","None recorded for this decision")))))</x:f>
      </x:c>
      <x:c r="AF48" s="32" t="str">
        <x:f>IF(A48="","",IF(Z48="Decision scope incomplete or unconfirmed","Scope-definition queue only",IF(Z48="Evidence record incomplete","Evidence-record completion queue",IF(Z48="Contradictory evidence","Contradiction-resolution queue",IF(Z48="Incomplete evidence","Evidence-resolution queue",IF(Z48="Supported like-for-like fit","Primary bounded like-for-like analysis",IF(Z48="Supported alternative relationship","Separate alternative analysis using the exact subtype",IF(Z48="Material no-fit with named context","Named context only: "&amp;L48,IF(Z48="Material no-fit with no named context","Preserved exclusion record","Technical review only")))))))))</x:f>
      </x:c>
      <x:c r="AG48" s="32" t="str">
        <x:f>IF(A48="","",IF(Z48="Supported like-for-like fit","No legal market, share or universal-role inference",IF(Z48="Supported alternative relationship","Not a like-for-like benchmark without normalization",IF(Z48="Material no-fit with named context","No same-decision rivalry or primary benchmarking",IF(Z48="Material no-fit with no named context","No silent deletion or universal non-competitor claim","No final competitor conclusion")))))</x:f>
      </x:c>
      <x:c r="AH48" s="32" t="str">
        <x:f>IF(A48="","",IF(OR(Z48="Decision scope incomplete or unconfirmed",Z48="Evidence record incomplete",Z48="Contradictory evidence",Z48="Incomplete evidence"),"Reviewer required after the record is resolved",IF(Z48="Supported like-for-like fit","Reviewer approval for consequential use",IF(Z48="Supported alternative relationship","Reviewer confirms subtype and use boundary",IF(Z48="Material no-fit with named context","Reviewer confirms named context",IF(Z48="Material no-fit with no named context","Reviewer approves consequential exclusion","Reviewer required"))))))</x:f>
      </x:c>
      <x:c r="AI48" s="32" t="str">
        <x:f>IF(A48="","",IF(Z48="Decision scope incomplete or unconfirmed","Confirmed decision scope",IF(Z48="Evidence record incomplete","Complete evidence note and source date",IF(Z48="Contradictory evidence","Contradiction resolved or new authoritative evidence",IF(Z48="Incomplete evidence","Unknown evidence resolved",IF(Z48="Supported like-for-like fit","Material scope, offer, fit or evidence change",IF(Z48="Supported alternative relationship","Offer coverage, delivery or feasibility change",IF(Z48="Material no-fit with named context","Candidate becomes substitutable or context changes",IF(Z48="Material no-fit with no named context","New evidence creates fit or context","Technical correction")))))))))</x:f>
      </x:c>
      <x:c r="AJ48" s="32" t="str">
        <x:f>IF(A48="","",IF(OR(M48="",NOT(IFERROR(AND(ISNUMBER(O48),O48&gt;=1,O48&lt;=2958465,MOD(O48,1)=0),FALSE))),IF(M48="","INCOMPLETE — evidence note missing","")&amp;IF(AND(M48="",NOT(IFERROR(AND(ISNUMBER(O48),O48&gt;=1,O48&lt;=2958465,MOD(O48,1)=0),FALSE))),"; ","")&amp;IF(NOT(IFERROR(AND(ISNUMBER(O48),O48&gt;=1,O48&lt;=2958465,MOD(O48,1)=0),FALSE)),"INCOMPLETE — source/observation date missing or invalid",""),M48&amp;" | Reference: "&amp;IF(N48="","Direct observation/reference not separately named",N48)&amp;" | Date: "&amp;TEXT(O48,"yyyy-mm-dd")))</x:f>
      </x:c>
      <x:c r="AK48" s="32" t="str">
        <x:f>IF(A48="","","1.0.1")</x:f>
      </x:c>
      <x:c r="AL48" s="32" t="str">
        <x:f>IF(A48="","",IF(AND(LEN(TRIM(Y48))&gt;2,LEN(TRIM(Z48))&gt;2,LEN(TRIM(AA48))&gt;2,LEN(TRIM(AB48))&gt;2,LEN(TRIM(AC48))&gt;2,LEN(TRIM(AD48))&gt;2,LEN(TRIM(AE48))&gt;2,LEN(TRIM(AF48))&gt;2,LEN(TRIM(AG48))&gt;2,LEN(TRIM(AH48))&gt;2,LEN(TRIM(AI48))&gt;2,LEN(TRIM(AJ48))&gt;2,LEN(TRIM(AK48))&gt;2,AB48&lt;&gt;"— | —",AB48&lt;&gt;"— —",Z48&lt;&gt;"",AK48="1.0.1",OR(LEFT(AJ48,10)="INCOMPLETE",AND(M48&lt;&gt;"",IFERROR(AND(ISNUMBER(O48),O48&gt;=1,O48&lt;=2958465,MOD(O48,1)=0),FALSE)))),"PASS","FAIL"))</x:f>
      </x:c>
      <x:c r="AM48" s="32" t="str"/>
      <x:c r="AN48" s="32" t="str"/>
      <x:c r="AO48" s="32" t="str"/>
      <x:c r="AP48" s="58" t="str"/>
      <x:c r="AQ48" s="32" t="str"/>
      <x:c r="AR48" s="32" t="str">
        <x:f>IF(A48="","",IF(AND(G48="Supported",H48="Supported",J48="Supported",I48="Like-for-like product"),"YES","NO"))</x:f>
      </x:c>
      <x:c r="AS48" s="32" t="str">
        <x:f>IF(A48="","",IF(AND(G48="Supported",H48="Supported",J48="Supported",OR(I48="Partial product",I48="Suite/platform",I48="Service/managed service",I48="Internal build/open source",I48="Manual/status quo")),"YES","NO"))</x:f>
      </x:c>
      <x:c r="AT48" s="32" t="str">
        <x:f>IF(A48="","",IF(AND(X48="YES",K48="Material named context",L48&lt;&gt;""),"YES","NO"))</x:f>
      </x:c>
      <x:c r="AU48" s="32" t="str">
        <x:f>IF(A48="","",IF(AND(X48="YES",K48="None"),"YES","NO"))</x:f>
      </x:c>
    </x:row>
    <x:row r="49">
      <x:c r="A49" s="32" t="str"/>
      <x:c r="B49" s="32" t="str"/>
      <x:c r="C49" s="32" t="str"/>
      <x:c r="D49" s="32" t="str"/>
      <x:c r="E49" s="32" t="str"/>
      <x:c r="F49" s="32" t="str"/>
      <x:c r="G49" s="32" t="str"/>
      <x:c r="H49" s="32" t="str"/>
      <x:c r="I49" s="32" t="str"/>
      <x:c r="J49" s="32" t="str"/>
      <x:c r="K49" s="32" t="str"/>
      <x:c r="L49" s="32" t="str"/>
      <x:c r="M49" s="32" t="str"/>
      <x:c r="N49" s="32" t="str"/>
      <x:c r="O49" s="58" t="str"/>
      <x:c r="P49" s="32" t="str"/>
      <x:c r="Q49" s="32" t="str"/>
      <x:c r="R49" s="32" t="str"/>
      <x:c r="S49" s="32" t="str">
        <x:f>IF(A49="","",IF(AND(D49&lt;&gt;"",E49&lt;&gt;"",IFERROR(INDEX('01_DECISION_SCOPE'!$U$7:$U$26,MATCH(C49,'01_DECISION_SCOPE'!$A$7:$A$26,0)),"FAIL")="PASS"),"PASS","FAIL"))</x:f>
      </x:c>
      <x:c r="T49" s="32" t="str">
        <x:f>IF(A49="","",IF(AND(M49&lt;&gt;"",IFERROR(AND(ISNUMBER(O49),O49&gt;=1,O49&lt;=2958465,MOD(O49,1)=0),FALSE)),"PASS","FAIL"))</x:f>
      </x:c>
      <x:c r="U49" s="32" t="str">
        <x:f>IF(A49="","",IF(AND(OR(G49="Supported",G49="No fit",G49="Unknown",G49="Contradictory"),OR(H49="Supported",H49="No fit",H49="Unknown",H49="Contradictory"),OR(I49="Like-for-like product",I49="Partial product",I49="Suite/platform",I49="Service/managed service",I49="Internal build/open source",I49="Manual/status quo",I49="No material overlap",I49="Unknown",I49="Contradictory"),OR(J49="Supported",J49="No fit",J49="Unknown",J49="Contradictory"),OR(K49="Material named context",K49="None",K49="Unknown",K49="Contradictory")),"NO","YES"))</x:f>
      </x:c>
      <x:c r="V49" s="32" t="str">
        <x:f>IF(A49="","",IF(G49="Contradictory","Account/buying-group; ","")&amp;IF(H49="Contradictory","Problem/outcome; ","")&amp;IF(I49="Contradictory","Offer/workflow; ","")&amp;IF(J49="Contradictory","Feasibility; ","")&amp;IF(K49="Contradictory","Context; ",""))</x:f>
      </x:c>
      <x:c r="W49" s="32" t="str">
        <x:f>IF(A49="","",IF(G49="Unknown","Account/buying-group; ","")&amp;IF(H49="Unknown","Problem/outcome; ","")&amp;IF(I49="Unknown","Offer/workflow; ","")&amp;IF(J49="Unknown","Feasibility; ","")&amp;IF(K49="Unknown","Context; ",""))</x:f>
      </x:c>
      <x:c r="X49" s="32" t="str">
        <x:f>IF(A49="","",IF(OR(G49="No fit",H49="No fit",J49="No fit",I49="No material overlap"),"YES","NO"))</x:f>
      </x:c>
      <x:c r="Y49" s="32" t="str">
        <x:f>IF(A49="","",IF(Z49="Input integrity validation","TECHNICAL VALIDATION ERROR — NO DISPOSITION",IF(Z49="Decision scope incomplete or unconfirmed","REFUSED — DEFINE THE DECISION FIRST",IF(Z49="Evidence record incomplete","REVIEW REQUIRED — INCOMPLETE EVIDENCE RECORD",IF(Z49="Contradictory evidence","REVIEW REQUIRED — CONTRADICTORY EVIDENCE",IF(Z49="Incomplete evidence","REVIEW REQUIRED — INCOMPLETE EVIDENCE",IF(Z49="Supported like-for-like fit","QUALIFIED COMPETITOR",IF(Z49="Supported alternative relationship","QUALIFIED ALTERNATIVE — "&amp;I49,IF(Z49="Material no-fit with named context","CONTEXT ONLY",IF(Z49="Material no-fit with no named context","EXCLUDE","TECHNICAL REVIEW REQUIRED"))))))))))</x:f>
      </x:c>
      <x:c r="Z49" s="32" t="str">
        <x:f>IF(A49="","",IF(S49&lt;&gt;"PASS","Decision scope incomplete or unconfirmed",IF(T49&lt;&gt;"PASS","Evidence record incomplete",IF(U49="YES","Input integrity validation",IF(V49&lt;&gt;"","Contradictory evidence",IF(W49&lt;&gt;"","Incomplete evidence",IF(AR49="YES","Supported like-for-like fit",IF(AS49="YES","Supported alternative relationship",IF(AT49="YES","Material no-fit with named context",IF(AU49="YES","Material no-fit with no named context","Input integrity validation"))))))))))</x:f>
      </x:c>
      <x:c r="AA49" s="32" t="str">
        <x:f>IF(A49="","",IF(Z49="Decision scope incomplete or unconfirmed","UNRESOLVED — decision scope incomplete; see Missing/contradictory evidence.",IFERROR(INDEX('01_DECISION_SCOPE'!$B$7:$B$26,MATCH(C49,'01_DECISION_SCOPE'!$A$7:$A$26,0))&amp;" | Target: "&amp;INDEX('01_DECISION_SCOPE'!$F$7:$F$26,MATCH(C49,'01_DECISION_SCOPE'!$A$7:$A$26,0))&amp;" | Geography: "&amp;IF(INDEX('01_DECISION_SCOPE'!$G$7:$G$26,MATCH(C49,'01_DECISION_SCOPE'!$A$7:$A$26,0))="No","Geography recorded as not material",INDEX('01_DECISION_SCOPE'!$H$7:$H$26,MATCH(C49,'01_DECISION_SCOPE'!$A$7:$A$26,0)))&amp;" | Evidence cut-off: "&amp;TEXT(INDEX('01_DECISION_SCOPE'!$O$7:$O$26,MATCH(C49,'01_DECISION_SCOPE'!$A$7:$A$26,0)),"yyyy-mm-dd"),"UNRESOLVED — decision scope record not found")))</x:f>
      </x:c>
      <x:c r="AB49" s="32" t="str">
        <x:f>IF(A49="","",IF(D49="","UNRESOLVED — candidate organization missing",D49)&amp;" | "&amp;IF(E49="","UNRESOLVED — exact offer missing",E49))</x:f>
      </x:c>
      <x:c r="AC49" s="32" t="str">
        <x:f>IF(A49="","",IF(Z49="Decision scope incomplete or unconfirmed","Decision scope is incomplete or unconfirmed.",IF(Z49="Evidence record incomplete","Evidence note or source date is incomplete.",IF(Z49="Contradictory evidence","Contradictory evidence: "&amp;V49,IF(Z49="Incomplete evidence","Unknown evidence: "&amp;W49,IF(Z49="Supported like-for-like fit","Account, outcome and feasibility are Supported and the offer is like-for-like.",IF(Z49="Supported alternative relationship","Account, outcome and feasibility are Supported with a non-like-for-like relationship.",IF(Z49="Material no-fit with named context","Material no-fit/no overlap with named context: "&amp;L49,IF(Z49="Material no-fit with no named context","Material no-fit/no overlap with no named context.","Controlled state requires technical review.")))))))))</x:f>
      </x:c>
      <x:c r="AD49" s="32" t="str">
        <x:f>IF(A49="","",IF(Z49="Supported alternative relationship",I49,"NOT APPLICABLE — outcome is not Qualified alternative"))</x:f>
      </x:c>
      <x:c r="AE49" s="32" t="str">
        <x:f>IF(A49="","",IF(Z49="Contradictory evidence",V49,IF(Z49="Incomplete evidence",W49,IF(Z49="Evidence record incomplete",IF(M49="","INCOMPLETE — evidence note missing","")&amp;IF(AND(M49="",NOT(IFERROR(AND(ISNUMBER(O49),O49&gt;=1,O49&lt;=2958465,MOD(O49,1)=0),FALSE))),"; ","")&amp;IF(NOT(IFERROR(AND(ISNUMBER(O49),O49&gt;=1,O49&lt;=2958465,MOD(O49,1)=0),FALSE)),"INCOMPLETE — source/observation date missing or invalid",""),IF(Z49="Decision scope incomplete or unconfirmed","Decision scope incomplete: candidate, exact offer and referenced decision scope must be complete","None recorded for this decision")))))</x:f>
      </x:c>
      <x:c r="AF49" s="32" t="str">
        <x:f>IF(A49="","",IF(Z49="Decision scope incomplete or unconfirmed","Scope-definition queue only",IF(Z49="Evidence record incomplete","Evidence-record completion queue",IF(Z49="Contradictory evidence","Contradiction-resolution queue",IF(Z49="Incomplete evidence","Evidence-resolution queue",IF(Z49="Supported like-for-like fit","Primary bounded like-for-like analysis",IF(Z49="Supported alternative relationship","Separate alternative analysis using the exact subtype",IF(Z49="Material no-fit with named context","Named context only: "&amp;L49,IF(Z49="Material no-fit with no named context","Preserved exclusion record","Technical review only")))))))))</x:f>
      </x:c>
      <x:c r="AG49" s="32" t="str">
        <x:f>IF(A49="","",IF(Z49="Supported like-for-like fit","No legal market, share or universal-role inference",IF(Z49="Supported alternative relationship","Not a like-for-like benchmark without normalization",IF(Z49="Material no-fit with named context","No same-decision rivalry or primary benchmarking",IF(Z49="Material no-fit with no named context","No silent deletion or universal non-competitor claim","No final competitor conclusion")))))</x:f>
      </x:c>
      <x:c r="AH49" s="32" t="str">
        <x:f>IF(A49="","",IF(OR(Z49="Decision scope incomplete or unconfirmed",Z49="Evidence record incomplete",Z49="Contradictory evidence",Z49="Incomplete evidence"),"Reviewer required after the record is resolved",IF(Z49="Supported like-for-like fit","Reviewer approval for consequential use",IF(Z49="Supported alternative relationship","Reviewer confirms subtype and use boundary",IF(Z49="Material no-fit with named context","Reviewer confirms named context",IF(Z49="Material no-fit with no named context","Reviewer approves consequential exclusion","Reviewer required"))))))</x:f>
      </x:c>
      <x:c r="AI49" s="32" t="str">
        <x:f>IF(A49="","",IF(Z49="Decision scope incomplete or unconfirmed","Confirmed decision scope",IF(Z49="Evidence record incomplete","Complete evidence note and source date",IF(Z49="Contradictory evidence","Contradiction resolved or new authoritative evidence",IF(Z49="Incomplete evidence","Unknown evidence resolved",IF(Z49="Supported like-for-like fit","Material scope, offer, fit or evidence change",IF(Z49="Supported alternative relationship","Offer coverage, delivery or feasibility change",IF(Z49="Material no-fit with named context","Candidate becomes substitutable or context changes",IF(Z49="Material no-fit with no named context","New evidence creates fit or context","Technical correction")))))))))</x:f>
      </x:c>
      <x:c r="AJ49" s="32" t="str">
        <x:f>IF(A49="","",IF(OR(M49="",NOT(IFERROR(AND(ISNUMBER(O49),O49&gt;=1,O49&lt;=2958465,MOD(O49,1)=0),FALSE))),IF(M49="","INCOMPLETE — evidence note missing","")&amp;IF(AND(M49="",NOT(IFERROR(AND(ISNUMBER(O49),O49&gt;=1,O49&lt;=2958465,MOD(O49,1)=0),FALSE))),"; ","")&amp;IF(NOT(IFERROR(AND(ISNUMBER(O49),O49&gt;=1,O49&lt;=2958465,MOD(O49,1)=0),FALSE)),"INCOMPLETE — source/observation date missing or invalid",""),M49&amp;" | Reference: "&amp;IF(N49="","Direct observation/reference not separately named",N49)&amp;" | Date: "&amp;TEXT(O49,"yyyy-mm-dd")))</x:f>
      </x:c>
      <x:c r="AK49" s="32" t="str">
        <x:f>IF(A49="","","1.0.1")</x:f>
      </x:c>
      <x:c r="AL49" s="32" t="str">
        <x:f>IF(A49="","",IF(AND(LEN(TRIM(Y49))&gt;2,LEN(TRIM(Z49))&gt;2,LEN(TRIM(AA49))&gt;2,LEN(TRIM(AB49))&gt;2,LEN(TRIM(AC49))&gt;2,LEN(TRIM(AD49))&gt;2,LEN(TRIM(AE49))&gt;2,LEN(TRIM(AF49))&gt;2,LEN(TRIM(AG49))&gt;2,LEN(TRIM(AH49))&gt;2,LEN(TRIM(AI49))&gt;2,LEN(TRIM(AJ49))&gt;2,LEN(TRIM(AK49))&gt;2,AB49&lt;&gt;"— | —",AB49&lt;&gt;"— —",Z49&lt;&gt;"",AK49="1.0.1",OR(LEFT(AJ49,10)="INCOMPLETE",AND(M49&lt;&gt;"",IFERROR(AND(ISNUMBER(O49),O49&gt;=1,O49&lt;=2958465,MOD(O49,1)=0),FALSE)))),"PASS","FAIL"))</x:f>
      </x:c>
      <x:c r="AM49" s="32" t="str"/>
      <x:c r="AN49" s="32" t="str"/>
      <x:c r="AO49" s="32" t="str"/>
      <x:c r="AP49" s="58" t="str"/>
      <x:c r="AQ49" s="32" t="str"/>
      <x:c r="AR49" s="32" t="str">
        <x:f>IF(A49="","",IF(AND(G49="Supported",H49="Supported",J49="Supported",I49="Like-for-like product"),"YES","NO"))</x:f>
      </x:c>
      <x:c r="AS49" s="32" t="str">
        <x:f>IF(A49="","",IF(AND(G49="Supported",H49="Supported",J49="Supported",OR(I49="Partial product",I49="Suite/platform",I49="Service/managed service",I49="Internal build/open source",I49="Manual/status quo")),"YES","NO"))</x:f>
      </x:c>
      <x:c r="AT49" s="32" t="str">
        <x:f>IF(A49="","",IF(AND(X49="YES",K49="Material named context",L49&lt;&gt;""),"YES","NO"))</x:f>
      </x:c>
      <x:c r="AU49" s="32" t="str">
        <x:f>IF(A49="","",IF(AND(X49="YES",K49="None"),"YES","NO"))</x:f>
      </x:c>
    </x:row>
    <x:row r="50">
      <x:c r="A50" s="32" t="str"/>
      <x:c r="B50" s="32" t="str"/>
      <x:c r="C50" s="32" t="str"/>
      <x:c r="D50" s="32" t="str"/>
      <x:c r="E50" s="32" t="str"/>
      <x:c r="F50" s="32" t="str"/>
      <x:c r="G50" s="32" t="str"/>
      <x:c r="H50" s="32" t="str"/>
      <x:c r="I50" s="32" t="str"/>
      <x:c r="J50" s="32" t="str"/>
      <x:c r="K50" s="32" t="str"/>
      <x:c r="L50" s="32" t="str"/>
      <x:c r="M50" s="32" t="str"/>
      <x:c r="N50" s="32" t="str"/>
      <x:c r="O50" s="58" t="str"/>
      <x:c r="P50" s="32" t="str"/>
      <x:c r="Q50" s="32" t="str"/>
      <x:c r="R50" s="32" t="str"/>
      <x:c r="S50" s="32" t="str">
        <x:f>IF(A50="","",IF(AND(D50&lt;&gt;"",E50&lt;&gt;"",IFERROR(INDEX('01_DECISION_SCOPE'!$U$7:$U$26,MATCH(C50,'01_DECISION_SCOPE'!$A$7:$A$26,0)),"FAIL")="PASS"),"PASS","FAIL"))</x:f>
      </x:c>
      <x:c r="T50" s="32" t="str">
        <x:f>IF(A50="","",IF(AND(M50&lt;&gt;"",IFERROR(AND(ISNUMBER(O50),O50&gt;=1,O50&lt;=2958465,MOD(O50,1)=0),FALSE)),"PASS","FAIL"))</x:f>
      </x:c>
      <x:c r="U50" s="32" t="str">
        <x:f>IF(A50="","",IF(AND(OR(G50="Supported",G50="No fit",G50="Unknown",G50="Contradictory"),OR(H50="Supported",H50="No fit",H50="Unknown",H50="Contradictory"),OR(I50="Like-for-like product",I50="Partial product",I50="Suite/platform",I50="Service/managed service",I50="Internal build/open source",I50="Manual/status quo",I50="No material overlap",I50="Unknown",I50="Contradictory"),OR(J50="Supported",J50="No fit",J50="Unknown",J50="Contradictory"),OR(K50="Material named context",K50="None",K50="Unknown",K50="Contradictory")),"NO","YES"))</x:f>
      </x:c>
      <x:c r="V50" s="32" t="str">
        <x:f>IF(A50="","",IF(G50="Contradictory","Account/buying-group; ","")&amp;IF(H50="Contradictory","Problem/outcome; ","")&amp;IF(I50="Contradictory","Offer/workflow; ","")&amp;IF(J50="Contradictory","Feasibility; ","")&amp;IF(K50="Contradictory","Context; ",""))</x:f>
      </x:c>
      <x:c r="W50" s="32" t="str">
        <x:f>IF(A50="","",IF(G50="Unknown","Account/buying-group; ","")&amp;IF(H50="Unknown","Problem/outcome; ","")&amp;IF(I50="Unknown","Offer/workflow; ","")&amp;IF(J50="Unknown","Feasibility; ","")&amp;IF(K50="Unknown","Context; ",""))</x:f>
      </x:c>
      <x:c r="X50" s="32" t="str">
        <x:f>IF(A50="","",IF(OR(G50="No fit",H50="No fit",J50="No fit",I50="No material overlap"),"YES","NO"))</x:f>
      </x:c>
      <x:c r="Y50" s="32" t="str">
        <x:f>IF(A50="","",IF(Z50="Input integrity validation","TECHNICAL VALIDATION ERROR — NO DISPOSITION",IF(Z50="Decision scope incomplete or unconfirmed","REFUSED — DEFINE THE DECISION FIRST",IF(Z50="Evidence record incomplete","REVIEW REQUIRED — INCOMPLETE EVIDENCE RECORD",IF(Z50="Contradictory evidence","REVIEW REQUIRED — CONTRADICTORY EVIDENCE",IF(Z50="Incomplete evidence","REVIEW REQUIRED — INCOMPLETE EVIDENCE",IF(Z50="Supported like-for-like fit","QUALIFIED COMPETITOR",IF(Z50="Supported alternative relationship","QUALIFIED ALTERNATIVE — "&amp;I50,IF(Z50="Material no-fit with named context","CONTEXT ONLY",IF(Z50="Material no-fit with no named context","EXCLUDE","TECHNICAL REVIEW REQUIRED"))))))))))</x:f>
      </x:c>
      <x:c r="Z50" s="32" t="str">
        <x:f>IF(A50="","",IF(S50&lt;&gt;"PASS","Decision scope incomplete or unconfirmed",IF(T50&lt;&gt;"PASS","Evidence record incomplete",IF(U50="YES","Input integrity validation",IF(V50&lt;&gt;"","Contradictory evidence",IF(W50&lt;&gt;"","Incomplete evidence",IF(AR50="YES","Supported like-for-like fit",IF(AS50="YES","Supported alternative relationship",IF(AT50="YES","Material no-fit with named context",IF(AU50="YES","Material no-fit with no named context","Input integrity validation"))))))))))</x:f>
      </x:c>
      <x:c r="AA50" s="32" t="str">
        <x:f>IF(A50="","",IF(Z50="Decision scope incomplete or unconfirmed","UNRESOLVED — decision scope incomplete; see Missing/contradictory evidence.",IFERROR(INDEX('01_DECISION_SCOPE'!$B$7:$B$26,MATCH(C50,'01_DECISION_SCOPE'!$A$7:$A$26,0))&amp;" | Target: "&amp;INDEX('01_DECISION_SCOPE'!$F$7:$F$26,MATCH(C50,'01_DECISION_SCOPE'!$A$7:$A$26,0))&amp;" | Geography: "&amp;IF(INDEX('01_DECISION_SCOPE'!$G$7:$G$26,MATCH(C50,'01_DECISION_SCOPE'!$A$7:$A$26,0))="No","Geography recorded as not material",INDEX('01_DECISION_SCOPE'!$H$7:$H$26,MATCH(C50,'01_DECISION_SCOPE'!$A$7:$A$26,0)))&amp;" | Evidence cut-off: "&amp;TEXT(INDEX('01_DECISION_SCOPE'!$O$7:$O$26,MATCH(C50,'01_DECISION_SCOPE'!$A$7:$A$26,0)),"yyyy-mm-dd"),"UNRESOLVED — decision scope record not found")))</x:f>
      </x:c>
      <x:c r="AB50" s="32" t="str">
        <x:f>IF(A50="","",IF(D50="","UNRESOLVED — candidate organization missing",D50)&amp;" | "&amp;IF(E50="","UNRESOLVED — exact offer missing",E50))</x:f>
      </x:c>
      <x:c r="AC50" s="32" t="str">
        <x:f>IF(A50="","",IF(Z50="Decision scope incomplete or unconfirmed","Decision scope is incomplete or unconfirmed.",IF(Z50="Evidence record incomplete","Evidence note or source date is incomplete.",IF(Z50="Contradictory evidence","Contradictory evidence: "&amp;V50,IF(Z50="Incomplete evidence","Unknown evidence: "&amp;W50,IF(Z50="Supported like-for-like fit","Account, outcome and feasibility are Supported and the offer is like-for-like.",IF(Z50="Supported alternative relationship","Account, outcome and feasibility are Supported with a non-like-for-like relationship.",IF(Z50="Material no-fit with named context","Material no-fit/no overlap with named context: "&amp;L50,IF(Z50="Material no-fit with no named context","Material no-fit/no overlap with no named context.","Controlled state requires technical review.")))))))))</x:f>
      </x:c>
      <x:c r="AD50" s="32" t="str">
        <x:f>IF(A50="","",IF(Z50="Supported alternative relationship",I50,"NOT APPLICABLE — outcome is not Qualified alternative"))</x:f>
      </x:c>
      <x:c r="AE50" s="32" t="str">
        <x:f>IF(A50="","",IF(Z50="Contradictory evidence",V50,IF(Z50="Incomplete evidence",W50,IF(Z50="Evidence record incomplete",IF(M50="","INCOMPLETE — evidence note missing","")&amp;IF(AND(M50="",NOT(IFERROR(AND(ISNUMBER(O50),O50&gt;=1,O50&lt;=2958465,MOD(O50,1)=0),FALSE))),"; ","")&amp;IF(NOT(IFERROR(AND(ISNUMBER(O50),O50&gt;=1,O50&lt;=2958465,MOD(O50,1)=0),FALSE)),"INCOMPLETE — source/observation date missing or invalid",""),IF(Z50="Decision scope incomplete or unconfirmed","Decision scope incomplete: candidate, exact offer and referenced decision scope must be complete","None recorded for this decision")))))</x:f>
      </x:c>
      <x:c r="AF50" s="32" t="str">
        <x:f>IF(A50="","",IF(Z50="Decision scope incomplete or unconfirmed","Scope-definition queue only",IF(Z50="Evidence record incomplete","Evidence-record completion queue",IF(Z50="Contradictory evidence","Contradiction-resolution queue",IF(Z50="Incomplete evidence","Evidence-resolution queue",IF(Z50="Supported like-for-like fit","Primary bounded like-for-like analysis",IF(Z50="Supported alternative relationship","Separate alternative analysis using the exact subtype",IF(Z50="Material no-fit with named context","Named context only: "&amp;L50,IF(Z50="Material no-fit with no named context","Preserved exclusion record","Technical review only")))))))))</x:f>
      </x:c>
      <x:c r="AG50" s="32" t="str">
        <x:f>IF(A50="","",IF(Z50="Supported like-for-like fit","No legal market, share or universal-role inference",IF(Z50="Supported alternative relationship","Not a like-for-like benchmark without normalization",IF(Z50="Material no-fit with named context","No same-decision rivalry or primary benchmarking",IF(Z50="Material no-fit with no named context","No silent deletion or universal non-competitor claim","No final competitor conclusion")))))</x:f>
      </x:c>
      <x:c r="AH50" s="32" t="str">
        <x:f>IF(A50="","",IF(OR(Z50="Decision scope incomplete or unconfirmed",Z50="Evidence record incomplete",Z50="Contradictory evidence",Z50="Incomplete evidence"),"Reviewer required after the record is resolved",IF(Z50="Supported like-for-like fit","Reviewer approval for consequential use",IF(Z50="Supported alternative relationship","Reviewer confirms subtype and use boundary",IF(Z50="Material no-fit with named context","Reviewer confirms named context",IF(Z50="Material no-fit with no named context","Reviewer approves consequential exclusion","Reviewer required"))))))</x:f>
      </x:c>
      <x:c r="AI50" s="32" t="str">
        <x:f>IF(A50="","",IF(Z50="Decision scope incomplete or unconfirmed","Confirmed decision scope",IF(Z50="Evidence record incomplete","Complete evidence note and source date",IF(Z50="Contradictory evidence","Contradiction resolved or new authoritative evidence",IF(Z50="Incomplete evidence","Unknown evidence resolved",IF(Z50="Supported like-for-like fit","Material scope, offer, fit or evidence change",IF(Z50="Supported alternative relationship","Offer coverage, delivery or feasibility change",IF(Z50="Material no-fit with named context","Candidate becomes substitutable or context changes",IF(Z50="Material no-fit with no named context","New evidence creates fit or context","Technical correction")))))))))</x:f>
      </x:c>
      <x:c r="AJ50" s="32" t="str">
        <x:f>IF(A50="","",IF(OR(M50="",NOT(IFERROR(AND(ISNUMBER(O50),O50&gt;=1,O50&lt;=2958465,MOD(O50,1)=0),FALSE))),IF(M50="","INCOMPLETE — evidence note missing","")&amp;IF(AND(M50="",NOT(IFERROR(AND(ISNUMBER(O50),O50&gt;=1,O50&lt;=2958465,MOD(O50,1)=0),FALSE))),"; ","")&amp;IF(NOT(IFERROR(AND(ISNUMBER(O50),O50&gt;=1,O50&lt;=2958465,MOD(O50,1)=0),FALSE)),"INCOMPLETE — source/observation date missing or invalid",""),M50&amp;" | Reference: "&amp;IF(N50="","Direct observation/reference not separately named",N50)&amp;" | Date: "&amp;TEXT(O50,"yyyy-mm-dd")))</x:f>
      </x:c>
      <x:c r="AK50" s="32" t="str">
        <x:f>IF(A50="","","1.0.1")</x:f>
      </x:c>
      <x:c r="AL50" s="32" t="str">
        <x:f>IF(A50="","",IF(AND(LEN(TRIM(Y50))&gt;2,LEN(TRIM(Z50))&gt;2,LEN(TRIM(AA50))&gt;2,LEN(TRIM(AB50))&gt;2,LEN(TRIM(AC50))&gt;2,LEN(TRIM(AD50))&gt;2,LEN(TRIM(AE50))&gt;2,LEN(TRIM(AF50))&gt;2,LEN(TRIM(AG50))&gt;2,LEN(TRIM(AH50))&gt;2,LEN(TRIM(AI50))&gt;2,LEN(TRIM(AJ50))&gt;2,LEN(TRIM(AK50))&gt;2,AB50&lt;&gt;"— | —",AB50&lt;&gt;"— —",Z50&lt;&gt;"",AK50="1.0.1",OR(LEFT(AJ50,10)="INCOMPLETE",AND(M50&lt;&gt;"",IFERROR(AND(ISNUMBER(O50),O50&gt;=1,O50&lt;=2958465,MOD(O50,1)=0),FALSE)))),"PASS","FAIL"))</x:f>
      </x:c>
      <x:c r="AM50" s="32" t="str"/>
      <x:c r="AN50" s="32" t="str"/>
      <x:c r="AO50" s="32" t="str"/>
      <x:c r="AP50" s="58" t="str"/>
      <x:c r="AQ50" s="32" t="str"/>
      <x:c r="AR50" s="32" t="str">
        <x:f>IF(A50="","",IF(AND(G50="Supported",H50="Supported",J50="Supported",I50="Like-for-like product"),"YES","NO"))</x:f>
      </x:c>
      <x:c r="AS50" s="32" t="str">
        <x:f>IF(A50="","",IF(AND(G50="Supported",H50="Supported",J50="Supported",OR(I50="Partial product",I50="Suite/platform",I50="Service/managed service",I50="Internal build/open source",I50="Manual/status quo")),"YES","NO"))</x:f>
      </x:c>
      <x:c r="AT50" s="32" t="str">
        <x:f>IF(A50="","",IF(AND(X50="YES",K50="Material named context",L50&lt;&gt;""),"YES","NO"))</x:f>
      </x:c>
      <x:c r="AU50" s="32" t="str">
        <x:f>IF(A50="","",IF(AND(X50="YES",K50="None"),"YES","NO"))</x:f>
      </x:c>
    </x:row>
    <x:row r="51">
      <x:c r="A51" s="32" t="str"/>
      <x:c r="B51" s="32" t="str"/>
      <x:c r="C51" s="32" t="str"/>
      <x:c r="D51" s="32" t="str"/>
      <x:c r="E51" s="32" t="str"/>
      <x:c r="F51" s="32" t="str"/>
      <x:c r="G51" s="32" t="str"/>
      <x:c r="H51" s="32" t="str"/>
      <x:c r="I51" s="32" t="str"/>
      <x:c r="J51" s="32" t="str"/>
      <x:c r="K51" s="32" t="str"/>
      <x:c r="L51" s="32" t="str"/>
      <x:c r="M51" s="32" t="str"/>
      <x:c r="N51" s="32" t="str"/>
      <x:c r="O51" s="58" t="str"/>
      <x:c r="P51" s="32" t="str"/>
      <x:c r="Q51" s="32" t="str"/>
      <x:c r="R51" s="32" t="str"/>
      <x:c r="S51" s="32" t="str">
        <x:f>IF(A51="","",IF(AND(D51&lt;&gt;"",E51&lt;&gt;"",IFERROR(INDEX('01_DECISION_SCOPE'!$U$7:$U$26,MATCH(C51,'01_DECISION_SCOPE'!$A$7:$A$26,0)),"FAIL")="PASS"),"PASS","FAIL"))</x:f>
      </x:c>
      <x:c r="T51" s="32" t="str">
        <x:f>IF(A51="","",IF(AND(M51&lt;&gt;"",IFERROR(AND(ISNUMBER(O51),O51&gt;=1,O51&lt;=2958465,MOD(O51,1)=0),FALSE)),"PASS","FAIL"))</x:f>
      </x:c>
      <x:c r="U51" s="32" t="str">
        <x:f>IF(A51="","",IF(AND(OR(G51="Supported",G51="No fit",G51="Unknown",G51="Contradictory"),OR(H51="Supported",H51="No fit",H51="Unknown",H51="Contradictory"),OR(I51="Like-for-like product",I51="Partial product",I51="Suite/platform",I51="Service/managed service",I51="Internal build/open source",I51="Manual/status quo",I51="No material overlap",I51="Unknown",I51="Contradictory"),OR(J51="Supported",J51="No fit",J51="Unknown",J51="Contradictory"),OR(K51="Material named context",K51="None",K51="Unknown",K51="Contradictory")),"NO","YES"))</x:f>
      </x:c>
      <x:c r="V51" s="32" t="str">
        <x:f>IF(A51="","",IF(G51="Contradictory","Account/buying-group; ","")&amp;IF(H51="Contradictory","Problem/outcome; ","")&amp;IF(I51="Contradictory","Offer/workflow; ","")&amp;IF(J51="Contradictory","Feasibility; ","")&amp;IF(K51="Contradictory","Context; ",""))</x:f>
      </x:c>
      <x:c r="W51" s="32" t="str">
        <x:f>IF(A51="","",IF(G51="Unknown","Account/buying-group; ","")&amp;IF(H51="Unknown","Problem/outcome; ","")&amp;IF(I51="Unknown","Offer/workflow; ","")&amp;IF(J51="Unknown","Feasibility; ","")&amp;IF(K51="Unknown","Context; ",""))</x:f>
      </x:c>
      <x:c r="X51" s="32" t="str">
        <x:f>IF(A51="","",IF(OR(G51="No fit",H51="No fit",J51="No fit",I51="No material overlap"),"YES","NO"))</x:f>
      </x:c>
      <x:c r="Y51" s="32" t="str">
        <x:f>IF(A51="","",IF(Z51="Input integrity validation","TECHNICAL VALIDATION ERROR — NO DISPOSITION",IF(Z51="Decision scope incomplete or unconfirmed","REFUSED — DEFINE THE DECISION FIRST",IF(Z51="Evidence record incomplete","REVIEW REQUIRED — INCOMPLETE EVIDENCE RECORD",IF(Z51="Contradictory evidence","REVIEW REQUIRED — CONTRADICTORY EVIDENCE",IF(Z51="Incomplete evidence","REVIEW REQUIRED — INCOMPLETE EVIDENCE",IF(Z51="Supported like-for-like fit","QUALIFIED COMPETITOR",IF(Z51="Supported alternative relationship","QUALIFIED ALTERNATIVE — "&amp;I51,IF(Z51="Material no-fit with named context","CONTEXT ONLY",IF(Z51="Material no-fit with no named context","EXCLUDE","TECHNICAL REVIEW REQUIRED"))))))))))</x:f>
      </x:c>
      <x:c r="Z51" s="32" t="str">
        <x:f>IF(A51="","",IF(S51&lt;&gt;"PASS","Decision scope incomplete or unconfirmed",IF(T51&lt;&gt;"PASS","Evidence record incomplete",IF(U51="YES","Input integrity validation",IF(V51&lt;&gt;"","Contradictory evidence",IF(W51&lt;&gt;"","Incomplete evidence",IF(AR51="YES","Supported like-for-like fit",IF(AS51="YES","Supported alternative relationship",IF(AT51="YES","Material no-fit with named context",IF(AU51="YES","Material no-fit with no named context","Input integrity validation"))))))))))</x:f>
      </x:c>
      <x:c r="AA51" s="32" t="str">
        <x:f>IF(A51="","",IF(Z51="Decision scope incomplete or unconfirmed","UNRESOLVED — decision scope incomplete; see Missing/contradictory evidence.",IFERROR(INDEX('01_DECISION_SCOPE'!$B$7:$B$26,MATCH(C51,'01_DECISION_SCOPE'!$A$7:$A$26,0))&amp;" | Target: "&amp;INDEX('01_DECISION_SCOPE'!$F$7:$F$26,MATCH(C51,'01_DECISION_SCOPE'!$A$7:$A$26,0))&amp;" | Geography: "&amp;IF(INDEX('01_DECISION_SCOPE'!$G$7:$G$26,MATCH(C51,'01_DECISION_SCOPE'!$A$7:$A$26,0))="No","Geography recorded as not material",INDEX('01_DECISION_SCOPE'!$H$7:$H$26,MATCH(C51,'01_DECISION_SCOPE'!$A$7:$A$26,0)))&amp;" | Evidence cut-off: "&amp;TEXT(INDEX('01_DECISION_SCOPE'!$O$7:$O$26,MATCH(C51,'01_DECISION_SCOPE'!$A$7:$A$26,0)),"yyyy-mm-dd"),"UNRESOLVED — decision scope record not found")))</x:f>
      </x:c>
      <x:c r="AB51" s="32" t="str">
        <x:f>IF(A51="","",IF(D51="","UNRESOLVED — candidate organization missing",D51)&amp;" | "&amp;IF(E51="","UNRESOLVED — exact offer missing",E51))</x:f>
      </x:c>
      <x:c r="AC51" s="32" t="str">
        <x:f>IF(A51="","",IF(Z51="Decision scope incomplete or unconfirmed","Decision scope is incomplete or unconfirmed.",IF(Z51="Evidence record incomplete","Evidence note or source date is incomplete.",IF(Z51="Contradictory evidence","Contradictory evidence: "&amp;V51,IF(Z51="Incomplete evidence","Unknown evidence: "&amp;W51,IF(Z51="Supported like-for-like fit","Account, outcome and feasibility are Supported and the offer is like-for-like.",IF(Z51="Supported alternative relationship","Account, outcome and feasibility are Supported with a non-like-for-like relationship.",IF(Z51="Material no-fit with named context","Material no-fit/no overlap with named context: "&amp;L51,IF(Z51="Material no-fit with no named context","Material no-fit/no overlap with no named context.","Controlled state requires technical review.")))))))))</x:f>
      </x:c>
      <x:c r="AD51" s="32" t="str">
        <x:f>IF(A51="","",IF(Z51="Supported alternative relationship",I51,"NOT APPLICABLE — outcome is not Qualified alternative"))</x:f>
      </x:c>
      <x:c r="AE51" s="32" t="str">
        <x:f>IF(A51="","",IF(Z51="Contradictory evidence",V51,IF(Z51="Incomplete evidence",W51,IF(Z51="Evidence record incomplete",IF(M51="","INCOMPLETE — evidence note missing","")&amp;IF(AND(M51="",NOT(IFERROR(AND(ISNUMBER(O51),O51&gt;=1,O51&lt;=2958465,MOD(O51,1)=0),FALSE))),"; ","")&amp;IF(NOT(IFERROR(AND(ISNUMBER(O51),O51&gt;=1,O51&lt;=2958465,MOD(O51,1)=0),FALSE)),"INCOMPLETE — source/observation date missing or invalid",""),IF(Z51="Decision scope incomplete or unconfirmed","Decision scope incomplete: candidate, exact offer and referenced decision scope must be complete","None recorded for this decision")))))</x:f>
      </x:c>
      <x:c r="AF51" s="32" t="str">
        <x:f>IF(A51="","",IF(Z51="Decision scope incomplete or unconfirmed","Scope-definition queue only",IF(Z51="Evidence record incomplete","Evidence-record completion queue",IF(Z51="Contradictory evidence","Contradiction-resolution queue",IF(Z51="Incomplete evidence","Evidence-resolution queue",IF(Z51="Supported like-for-like fit","Primary bounded like-for-like analysis",IF(Z51="Supported alternative relationship","Separate alternative analysis using the exact subtype",IF(Z51="Material no-fit with named context","Named context only: "&amp;L51,IF(Z51="Material no-fit with no named context","Preserved exclusion record","Technical review only")))))))))</x:f>
      </x:c>
      <x:c r="AG51" s="32" t="str">
        <x:f>IF(A51="","",IF(Z51="Supported like-for-like fit","No legal market, share or universal-role inference",IF(Z51="Supported alternative relationship","Not a like-for-like benchmark without normalization",IF(Z51="Material no-fit with named context","No same-decision rivalry or primary benchmarking",IF(Z51="Material no-fit with no named context","No silent deletion or universal non-competitor claim","No final competitor conclusion")))))</x:f>
      </x:c>
      <x:c r="AH51" s="32" t="str">
        <x:f>IF(A51="","",IF(OR(Z51="Decision scope incomplete or unconfirmed",Z51="Evidence record incomplete",Z51="Contradictory evidence",Z51="Incomplete evidence"),"Reviewer required after the record is resolved",IF(Z51="Supported like-for-like fit","Reviewer approval for consequential use",IF(Z51="Supported alternative relationship","Reviewer confirms subtype and use boundary",IF(Z51="Material no-fit with named context","Reviewer confirms named context",IF(Z51="Material no-fit with no named context","Reviewer approves consequential exclusion","Reviewer required"))))))</x:f>
      </x:c>
      <x:c r="AI51" s="32" t="str">
        <x:f>IF(A51="","",IF(Z51="Decision scope incomplete or unconfirmed","Confirmed decision scope",IF(Z51="Evidence record incomplete","Complete evidence note and source date",IF(Z51="Contradictory evidence","Contradiction resolved or new authoritative evidence",IF(Z51="Incomplete evidence","Unknown evidence resolved",IF(Z51="Supported like-for-like fit","Material scope, offer, fit or evidence change",IF(Z51="Supported alternative relationship","Offer coverage, delivery or feasibility change",IF(Z51="Material no-fit with named context","Candidate becomes substitutable or context changes",IF(Z51="Material no-fit with no named context","New evidence creates fit or context","Technical correction")))))))))</x:f>
      </x:c>
      <x:c r="AJ51" s="32" t="str">
        <x:f>IF(A51="","",IF(OR(M51="",NOT(IFERROR(AND(ISNUMBER(O51),O51&gt;=1,O51&lt;=2958465,MOD(O51,1)=0),FALSE))),IF(M51="","INCOMPLETE — evidence note missing","")&amp;IF(AND(M51="",NOT(IFERROR(AND(ISNUMBER(O51),O51&gt;=1,O51&lt;=2958465,MOD(O51,1)=0),FALSE))),"; ","")&amp;IF(NOT(IFERROR(AND(ISNUMBER(O51),O51&gt;=1,O51&lt;=2958465,MOD(O51,1)=0),FALSE)),"INCOMPLETE — source/observation date missing or invalid",""),M51&amp;" | Reference: "&amp;IF(N51="","Direct observation/reference not separately named",N51)&amp;" | Date: "&amp;TEXT(O51,"yyyy-mm-dd")))</x:f>
      </x:c>
      <x:c r="AK51" s="32" t="str">
        <x:f>IF(A51="","","1.0.1")</x:f>
      </x:c>
      <x:c r="AL51" s="32" t="str">
        <x:f>IF(A51="","",IF(AND(LEN(TRIM(Y51))&gt;2,LEN(TRIM(Z51))&gt;2,LEN(TRIM(AA51))&gt;2,LEN(TRIM(AB51))&gt;2,LEN(TRIM(AC51))&gt;2,LEN(TRIM(AD51))&gt;2,LEN(TRIM(AE51))&gt;2,LEN(TRIM(AF51))&gt;2,LEN(TRIM(AG51))&gt;2,LEN(TRIM(AH51))&gt;2,LEN(TRIM(AI51))&gt;2,LEN(TRIM(AJ51))&gt;2,LEN(TRIM(AK51))&gt;2,AB51&lt;&gt;"— | —",AB51&lt;&gt;"— —",Z51&lt;&gt;"",AK51="1.0.1",OR(LEFT(AJ51,10)="INCOMPLETE",AND(M51&lt;&gt;"",IFERROR(AND(ISNUMBER(O51),O51&gt;=1,O51&lt;=2958465,MOD(O51,1)=0),FALSE)))),"PASS","FAIL"))</x:f>
      </x:c>
      <x:c r="AM51" s="32" t="str"/>
      <x:c r="AN51" s="32" t="str"/>
      <x:c r="AO51" s="32" t="str"/>
      <x:c r="AP51" s="58" t="str"/>
      <x:c r="AQ51" s="32" t="str"/>
      <x:c r="AR51" s="32" t="str">
        <x:f>IF(A51="","",IF(AND(G51="Supported",H51="Supported",J51="Supported",I51="Like-for-like product"),"YES","NO"))</x:f>
      </x:c>
      <x:c r="AS51" s="32" t="str">
        <x:f>IF(A51="","",IF(AND(G51="Supported",H51="Supported",J51="Supported",OR(I51="Partial product",I51="Suite/platform",I51="Service/managed service",I51="Internal build/open source",I51="Manual/status quo")),"YES","NO"))</x:f>
      </x:c>
      <x:c r="AT51" s="32" t="str">
        <x:f>IF(A51="","",IF(AND(X51="YES",K51="Material named context",L51&lt;&gt;""),"YES","NO"))</x:f>
      </x:c>
      <x:c r="AU51" s="32" t="str">
        <x:f>IF(A51="","",IF(AND(X51="YES",K51="None"),"YES","NO"))</x:f>
      </x:c>
    </x:row>
    <x:row r="52">
      <x:c r="A52" s="32" t="str"/>
      <x:c r="B52" s="32" t="str"/>
      <x:c r="C52" s="32" t="str"/>
      <x:c r="D52" s="32" t="str"/>
      <x:c r="E52" s="32" t="str"/>
      <x:c r="F52" s="32" t="str"/>
      <x:c r="G52" s="32" t="str"/>
      <x:c r="H52" s="32" t="str"/>
      <x:c r="I52" s="32" t="str"/>
      <x:c r="J52" s="32" t="str"/>
      <x:c r="K52" s="32" t="str"/>
      <x:c r="L52" s="32" t="str"/>
      <x:c r="M52" s="32" t="str"/>
      <x:c r="N52" s="32" t="str"/>
      <x:c r="O52" s="58" t="str"/>
      <x:c r="P52" s="32" t="str"/>
      <x:c r="Q52" s="32" t="str"/>
      <x:c r="R52" s="32" t="str"/>
      <x:c r="S52" s="32" t="str">
        <x:f>IF(A52="","",IF(AND(D52&lt;&gt;"",E52&lt;&gt;"",IFERROR(INDEX('01_DECISION_SCOPE'!$U$7:$U$26,MATCH(C52,'01_DECISION_SCOPE'!$A$7:$A$26,0)),"FAIL")="PASS"),"PASS","FAIL"))</x:f>
      </x:c>
      <x:c r="T52" s="32" t="str">
        <x:f>IF(A52="","",IF(AND(M52&lt;&gt;"",IFERROR(AND(ISNUMBER(O52),O52&gt;=1,O52&lt;=2958465,MOD(O52,1)=0),FALSE)),"PASS","FAIL"))</x:f>
      </x:c>
      <x:c r="U52" s="32" t="str">
        <x:f>IF(A52="","",IF(AND(OR(G52="Supported",G52="No fit",G52="Unknown",G52="Contradictory"),OR(H52="Supported",H52="No fit",H52="Unknown",H52="Contradictory"),OR(I52="Like-for-like product",I52="Partial product",I52="Suite/platform",I52="Service/managed service",I52="Internal build/open source",I52="Manual/status quo",I52="No material overlap",I52="Unknown",I52="Contradictory"),OR(J52="Supported",J52="No fit",J52="Unknown",J52="Contradictory"),OR(K52="Material named context",K52="None",K52="Unknown",K52="Contradictory")),"NO","YES"))</x:f>
      </x:c>
      <x:c r="V52" s="32" t="str">
        <x:f>IF(A52="","",IF(G52="Contradictory","Account/buying-group; ","")&amp;IF(H52="Contradictory","Problem/outcome; ","")&amp;IF(I52="Contradictory","Offer/workflow; ","")&amp;IF(J52="Contradictory","Feasibility; ","")&amp;IF(K52="Contradictory","Context; ",""))</x:f>
      </x:c>
      <x:c r="W52" s="32" t="str">
        <x:f>IF(A52="","",IF(G52="Unknown","Account/buying-group; ","")&amp;IF(H52="Unknown","Problem/outcome; ","")&amp;IF(I52="Unknown","Offer/workflow; ","")&amp;IF(J52="Unknown","Feasibility; ","")&amp;IF(K52="Unknown","Context; ",""))</x:f>
      </x:c>
      <x:c r="X52" s="32" t="str">
        <x:f>IF(A52="","",IF(OR(G52="No fit",H52="No fit",J52="No fit",I52="No material overlap"),"YES","NO"))</x:f>
      </x:c>
      <x:c r="Y52" s="32" t="str">
        <x:f>IF(A52="","",IF(Z52="Input integrity validation","TECHNICAL VALIDATION ERROR — NO DISPOSITION",IF(Z52="Decision scope incomplete or unconfirmed","REFUSED — DEFINE THE DECISION FIRST",IF(Z52="Evidence record incomplete","REVIEW REQUIRED — INCOMPLETE EVIDENCE RECORD",IF(Z52="Contradictory evidence","REVIEW REQUIRED — CONTRADICTORY EVIDENCE",IF(Z52="Incomplete evidence","REVIEW REQUIRED — INCOMPLETE EVIDENCE",IF(Z52="Supported like-for-like fit","QUALIFIED COMPETITOR",IF(Z52="Supported alternative relationship","QUALIFIED ALTERNATIVE — "&amp;I52,IF(Z52="Material no-fit with named context","CONTEXT ONLY",IF(Z52="Material no-fit with no named context","EXCLUDE","TECHNICAL REVIEW REQUIRED"))))))))))</x:f>
      </x:c>
      <x:c r="Z52" s="32" t="str">
        <x:f>IF(A52="","",IF(S52&lt;&gt;"PASS","Decision scope incomplete or unconfirmed",IF(T52&lt;&gt;"PASS","Evidence record incomplete",IF(U52="YES","Input integrity validation",IF(V52&lt;&gt;"","Contradictory evidence",IF(W52&lt;&gt;"","Incomplete evidence",IF(AR52="YES","Supported like-for-like fit",IF(AS52="YES","Supported alternative relationship",IF(AT52="YES","Material no-fit with named context",IF(AU52="YES","Material no-fit with no named context","Input integrity validation"))))))))))</x:f>
      </x:c>
      <x:c r="AA52" s="32" t="str">
        <x:f>IF(A52="","",IF(Z52="Decision scope incomplete or unconfirmed","UNRESOLVED — decision scope incomplete; see Missing/contradictory evidence.",IFERROR(INDEX('01_DECISION_SCOPE'!$B$7:$B$26,MATCH(C52,'01_DECISION_SCOPE'!$A$7:$A$26,0))&amp;" | Target: "&amp;INDEX('01_DECISION_SCOPE'!$F$7:$F$26,MATCH(C52,'01_DECISION_SCOPE'!$A$7:$A$26,0))&amp;" | Geography: "&amp;IF(INDEX('01_DECISION_SCOPE'!$G$7:$G$26,MATCH(C52,'01_DECISION_SCOPE'!$A$7:$A$26,0))="No","Geography recorded as not material",INDEX('01_DECISION_SCOPE'!$H$7:$H$26,MATCH(C52,'01_DECISION_SCOPE'!$A$7:$A$26,0)))&amp;" | Evidence cut-off: "&amp;TEXT(INDEX('01_DECISION_SCOPE'!$O$7:$O$26,MATCH(C52,'01_DECISION_SCOPE'!$A$7:$A$26,0)),"yyyy-mm-dd"),"UNRESOLVED — decision scope record not found")))</x:f>
      </x:c>
      <x:c r="AB52" s="32" t="str">
        <x:f>IF(A52="","",IF(D52="","UNRESOLVED — candidate organization missing",D52)&amp;" | "&amp;IF(E52="","UNRESOLVED — exact offer missing",E52))</x:f>
      </x:c>
      <x:c r="AC52" s="32" t="str">
        <x:f>IF(A52="","",IF(Z52="Decision scope incomplete or unconfirmed","Decision scope is incomplete or unconfirmed.",IF(Z52="Evidence record incomplete","Evidence note or source date is incomplete.",IF(Z52="Contradictory evidence","Contradictory evidence: "&amp;V52,IF(Z52="Incomplete evidence","Unknown evidence: "&amp;W52,IF(Z52="Supported like-for-like fit","Account, outcome and feasibility are Supported and the offer is like-for-like.",IF(Z52="Supported alternative relationship","Account, outcome and feasibility are Supported with a non-like-for-like relationship.",IF(Z52="Material no-fit with named context","Material no-fit/no overlap with named context: "&amp;L52,IF(Z52="Material no-fit with no named context","Material no-fit/no overlap with no named context.","Controlled state requires technical review.")))))))))</x:f>
      </x:c>
      <x:c r="AD52" s="32" t="str">
        <x:f>IF(A52="","",IF(Z52="Supported alternative relationship",I52,"NOT APPLICABLE — outcome is not Qualified alternative"))</x:f>
      </x:c>
      <x:c r="AE52" s="32" t="str">
        <x:f>IF(A52="","",IF(Z52="Contradictory evidence",V52,IF(Z52="Incomplete evidence",W52,IF(Z52="Evidence record incomplete",IF(M52="","INCOMPLETE — evidence note missing","")&amp;IF(AND(M52="",NOT(IFERROR(AND(ISNUMBER(O52),O52&gt;=1,O52&lt;=2958465,MOD(O52,1)=0),FALSE))),"; ","")&amp;IF(NOT(IFERROR(AND(ISNUMBER(O52),O52&gt;=1,O52&lt;=2958465,MOD(O52,1)=0),FALSE)),"INCOMPLETE — source/observation date missing or invalid",""),IF(Z52="Decision scope incomplete or unconfirmed","Decision scope incomplete: candidate, exact offer and referenced decision scope must be complete","None recorded for this decision")))))</x:f>
      </x:c>
      <x:c r="AF52" s="32" t="str">
        <x:f>IF(A52="","",IF(Z52="Decision scope incomplete or unconfirmed","Scope-definition queue only",IF(Z52="Evidence record incomplete","Evidence-record completion queue",IF(Z52="Contradictory evidence","Contradiction-resolution queue",IF(Z52="Incomplete evidence","Evidence-resolution queue",IF(Z52="Supported like-for-like fit","Primary bounded like-for-like analysis",IF(Z52="Supported alternative relationship","Separate alternative analysis using the exact subtype",IF(Z52="Material no-fit with named context","Named context only: "&amp;L52,IF(Z52="Material no-fit with no named context","Preserved exclusion record","Technical review only")))))))))</x:f>
      </x:c>
      <x:c r="AG52" s="32" t="str">
        <x:f>IF(A52="","",IF(Z52="Supported like-for-like fit","No legal market, share or universal-role inference",IF(Z52="Supported alternative relationship","Not a like-for-like benchmark without normalization",IF(Z52="Material no-fit with named context","No same-decision rivalry or primary benchmarking",IF(Z52="Material no-fit with no named context","No silent deletion or universal non-competitor claim","No final competitor conclusion")))))</x:f>
      </x:c>
      <x:c r="AH52" s="32" t="str">
        <x:f>IF(A52="","",IF(OR(Z52="Decision scope incomplete or unconfirmed",Z52="Evidence record incomplete",Z52="Contradictory evidence",Z52="Incomplete evidence"),"Reviewer required after the record is resolved",IF(Z52="Supported like-for-like fit","Reviewer approval for consequential use",IF(Z52="Supported alternative relationship","Reviewer confirms subtype and use boundary",IF(Z52="Material no-fit with named context","Reviewer confirms named context",IF(Z52="Material no-fit with no named context","Reviewer approves consequential exclusion","Reviewer required"))))))</x:f>
      </x:c>
      <x:c r="AI52" s="32" t="str">
        <x:f>IF(A52="","",IF(Z52="Decision scope incomplete or unconfirmed","Confirmed decision scope",IF(Z52="Evidence record incomplete","Complete evidence note and source date",IF(Z52="Contradictory evidence","Contradiction resolved or new authoritative evidence",IF(Z52="Incomplete evidence","Unknown evidence resolved",IF(Z52="Supported like-for-like fit","Material scope, offer, fit or evidence change",IF(Z52="Supported alternative relationship","Offer coverage, delivery or feasibility change",IF(Z52="Material no-fit with named context","Candidate becomes substitutable or context changes",IF(Z52="Material no-fit with no named context","New evidence creates fit or context","Technical correction")))))))))</x:f>
      </x:c>
      <x:c r="AJ52" s="32" t="str">
        <x:f>IF(A52="","",IF(OR(M52="",NOT(IFERROR(AND(ISNUMBER(O52),O52&gt;=1,O52&lt;=2958465,MOD(O52,1)=0),FALSE))),IF(M52="","INCOMPLETE — evidence note missing","")&amp;IF(AND(M52="",NOT(IFERROR(AND(ISNUMBER(O52),O52&gt;=1,O52&lt;=2958465,MOD(O52,1)=0),FALSE))),"; ","")&amp;IF(NOT(IFERROR(AND(ISNUMBER(O52),O52&gt;=1,O52&lt;=2958465,MOD(O52,1)=0),FALSE)),"INCOMPLETE — source/observation date missing or invalid",""),M52&amp;" | Reference: "&amp;IF(N52="","Direct observation/reference not separately named",N52)&amp;" | Date: "&amp;TEXT(O52,"yyyy-mm-dd")))</x:f>
      </x:c>
      <x:c r="AK52" s="32" t="str">
        <x:f>IF(A52="","","1.0.1")</x:f>
      </x:c>
      <x:c r="AL52" s="32" t="str">
        <x:f>IF(A52="","",IF(AND(LEN(TRIM(Y52))&gt;2,LEN(TRIM(Z52))&gt;2,LEN(TRIM(AA52))&gt;2,LEN(TRIM(AB52))&gt;2,LEN(TRIM(AC52))&gt;2,LEN(TRIM(AD52))&gt;2,LEN(TRIM(AE52))&gt;2,LEN(TRIM(AF52))&gt;2,LEN(TRIM(AG52))&gt;2,LEN(TRIM(AH52))&gt;2,LEN(TRIM(AI52))&gt;2,LEN(TRIM(AJ52))&gt;2,LEN(TRIM(AK52))&gt;2,AB52&lt;&gt;"— | —",AB52&lt;&gt;"— —",Z52&lt;&gt;"",AK52="1.0.1",OR(LEFT(AJ52,10)="INCOMPLETE",AND(M52&lt;&gt;"",IFERROR(AND(ISNUMBER(O52),O52&gt;=1,O52&lt;=2958465,MOD(O52,1)=0),FALSE)))),"PASS","FAIL"))</x:f>
      </x:c>
      <x:c r="AM52" s="32" t="str"/>
      <x:c r="AN52" s="32" t="str"/>
      <x:c r="AO52" s="32" t="str"/>
      <x:c r="AP52" s="58" t="str"/>
      <x:c r="AQ52" s="32" t="str"/>
      <x:c r="AR52" s="32" t="str">
        <x:f>IF(A52="","",IF(AND(G52="Supported",H52="Supported",J52="Supported",I52="Like-for-like product"),"YES","NO"))</x:f>
      </x:c>
      <x:c r="AS52" s="32" t="str">
        <x:f>IF(A52="","",IF(AND(G52="Supported",H52="Supported",J52="Supported",OR(I52="Partial product",I52="Suite/platform",I52="Service/managed service",I52="Internal build/open source",I52="Manual/status quo")),"YES","NO"))</x:f>
      </x:c>
      <x:c r="AT52" s="32" t="str">
        <x:f>IF(A52="","",IF(AND(X52="YES",K52="Material named context",L52&lt;&gt;""),"YES","NO"))</x:f>
      </x:c>
      <x:c r="AU52" s="32" t="str">
        <x:f>IF(A52="","",IF(AND(X52="YES",K52="None"),"YES","NO"))</x:f>
      </x:c>
    </x:row>
    <x:row r="53">
      <x:c r="A53" s="32" t="str"/>
      <x:c r="B53" s="32" t="str"/>
      <x:c r="C53" s="32" t="str"/>
      <x:c r="D53" s="32" t="str"/>
      <x:c r="E53" s="32" t="str"/>
      <x:c r="F53" s="32" t="str"/>
      <x:c r="G53" s="32" t="str"/>
      <x:c r="H53" s="32" t="str"/>
      <x:c r="I53" s="32" t="str"/>
      <x:c r="J53" s="32" t="str"/>
      <x:c r="K53" s="32" t="str"/>
      <x:c r="L53" s="32" t="str"/>
      <x:c r="M53" s="32" t="str"/>
      <x:c r="N53" s="32" t="str"/>
      <x:c r="O53" s="58" t="str"/>
      <x:c r="P53" s="32" t="str"/>
      <x:c r="Q53" s="32" t="str"/>
      <x:c r="R53" s="32" t="str"/>
      <x:c r="S53" s="32" t="str">
        <x:f>IF(A53="","",IF(AND(D53&lt;&gt;"",E53&lt;&gt;"",IFERROR(INDEX('01_DECISION_SCOPE'!$U$7:$U$26,MATCH(C53,'01_DECISION_SCOPE'!$A$7:$A$26,0)),"FAIL")="PASS"),"PASS","FAIL"))</x:f>
      </x:c>
      <x:c r="T53" s="32" t="str">
        <x:f>IF(A53="","",IF(AND(M53&lt;&gt;"",IFERROR(AND(ISNUMBER(O53),O53&gt;=1,O53&lt;=2958465,MOD(O53,1)=0),FALSE)),"PASS","FAIL"))</x:f>
      </x:c>
      <x:c r="U53" s="32" t="str">
        <x:f>IF(A53="","",IF(AND(OR(G53="Supported",G53="No fit",G53="Unknown",G53="Contradictory"),OR(H53="Supported",H53="No fit",H53="Unknown",H53="Contradictory"),OR(I53="Like-for-like product",I53="Partial product",I53="Suite/platform",I53="Service/managed service",I53="Internal build/open source",I53="Manual/status quo",I53="No material overlap",I53="Unknown",I53="Contradictory"),OR(J53="Supported",J53="No fit",J53="Unknown",J53="Contradictory"),OR(K53="Material named context",K53="None",K53="Unknown",K53="Contradictory")),"NO","YES"))</x:f>
      </x:c>
      <x:c r="V53" s="32" t="str">
        <x:f>IF(A53="","",IF(G53="Contradictory","Account/buying-group; ","")&amp;IF(H53="Contradictory","Problem/outcome; ","")&amp;IF(I53="Contradictory","Offer/workflow; ","")&amp;IF(J53="Contradictory","Feasibility; ","")&amp;IF(K53="Contradictory","Context; ",""))</x:f>
      </x:c>
      <x:c r="W53" s="32" t="str">
        <x:f>IF(A53="","",IF(G53="Unknown","Account/buying-group; ","")&amp;IF(H53="Unknown","Problem/outcome; ","")&amp;IF(I53="Unknown","Offer/workflow; ","")&amp;IF(J53="Unknown","Feasibility; ","")&amp;IF(K53="Unknown","Context; ",""))</x:f>
      </x:c>
      <x:c r="X53" s="32" t="str">
        <x:f>IF(A53="","",IF(OR(G53="No fit",H53="No fit",J53="No fit",I53="No material overlap"),"YES","NO"))</x:f>
      </x:c>
      <x:c r="Y53" s="32" t="str">
        <x:f>IF(A53="","",IF(Z53="Input integrity validation","TECHNICAL VALIDATION ERROR — NO DISPOSITION",IF(Z53="Decision scope incomplete or unconfirmed","REFUSED — DEFINE THE DECISION FIRST",IF(Z53="Evidence record incomplete","REVIEW REQUIRED — INCOMPLETE EVIDENCE RECORD",IF(Z53="Contradictory evidence","REVIEW REQUIRED — CONTRADICTORY EVIDENCE",IF(Z53="Incomplete evidence","REVIEW REQUIRED — INCOMPLETE EVIDENCE",IF(Z53="Supported like-for-like fit","QUALIFIED COMPETITOR",IF(Z53="Supported alternative relationship","QUALIFIED ALTERNATIVE — "&amp;I53,IF(Z53="Material no-fit with named context","CONTEXT ONLY",IF(Z53="Material no-fit with no named context","EXCLUDE","TECHNICAL REVIEW REQUIRED"))))))))))</x:f>
      </x:c>
      <x:c r="Z53" s="32" t="str">
        <x:f>IF(A53="","",IF(S53&lt;&gt;"PASS","Decision scope incomplete or unconfirmed",IF(T53&lt;&gt;"PASS","Evidence record incomplete",IF(U53="YES","Input integrity validation",IF(V53&lt;&gt;"","Contradictory evidence",IF(W53&lt;&gt;"","Incomplete evidence",IF(AR53="YES","Supported like-for-like fit",IF(AS53="YES","Supported alternative relationship",IF(AT53="YES","Material no-fit with named context",IF(AU53="YES","Material no-fit with no named context","Input integrity validation"))))))))))</x:f>
      </x:c>
      <x:c r="AA53" s="32" t="str">
        <x:f>IF(A53="","",IF(Z53="Decision scope incomplete or unconfirmed","UNRESOLVED — decision scope incomplete; see Missing/contradictory evidence.",IFERROR(INDEX('01_DECISION_SCOPE'!$B$7:$B$26,MATCH(C53,'01_DECISION_SCOPE'!$A$7:$A$26,0))&amp;" | Target: "&amp;INDEX('01_DECISION_SCOPE'!$F$7:$F$26,MATCH(C53,'01_DECISION_SCOPE'!$A$7:$A$26,0))&amp;" | Geography: "&amp;IF(INDEX('01_DECISION_SCOPE'!$G$7:$G$26,MATCH(C53,'01_DECISION_SCOPE'!$A$7:$A$26,0))="No","Geography recorded as not material",INDEX('01_DECISION_SCOPE'!$H$7:$H$26,MATCH(C53,'01_DECISION_SCOPE'!$A$7:$A$26,0)))&amp;" | Evidence cut-off: "&amp;TEXT(INDEX('01_DECISION_SCOPE'!$O$7:$O$26,MATCH(C53,'01_DECISION_SCOPE'!$A$7:$A$26,0)),"yyyy-mm-dd"),"UNRESOLVED — decision scope record not found")))</x:f>
      </x:c>
      <x:c r="AB53" s="32" t="str">
        <x:f>IF(A53="","",IF(D53="","UNRESOLVED — candidate organization missing",D53)&amp;" | "&amp;IF(E53="","UNRESOLVED — exact offer missing",E53))</x:f>
      </x:c>
      <x:c r="AC53" s="32" t="str">
        <x:f>IF(A53="","",IF(Z53="Decision scope incomplete or unconfirmed","Decision scope is incomplete or unconfirmed.",IF(Z53="Evidence record incomplete","Evidence note or source date is incomplete.",IF(Z53="Contradictory evidence","Contradictory evidence: "&amp;V53,IF(Z53="Incomplete evidence","Unknown evidence: "&amp;W53,IF(Z53="Supported like-for-like fit","Account, outcome and feasibility are Supported and the offer is like-for-like.",IF(Z53="Supported alternative relationship","Account, outcome and feasibility are Supported with a non-like-for-like relationship.",IF(Z53="Material no-fit with named context","Material no-fit/no overlap with named context: "&amp;L53,IF(Z53="Material no-fit with no named context","Material no-fit/no overlap with no named context.","Controlled state requires technical review.")))))))))</x:f>
      </x:c>
      <x:c r="AD53" s="32" t="str">
        <x:f>IF(A53="","",IF(Z53="Supported alternative relationship",I53,"NOT APPLICABLE — outcome is not Qualified alternative"))</x:f>
      </x:c>
      <x:c r="AE53" s="32" t="str">
        <x:f>IF(A53="","",IF(Z53="Contradictory evidence",V53,IF(Z53="Incomplete evidence",W53,IF(Z53="Evidence record incomplete",IF(M53="","INCOMPLETE — evidence note missing","")&amp;IF(AND(M53="",NOT(IFERROR(AND(ISNUMBER(O53),O53&gt;=1,O53&lt;=2958465,MOD(O53,1)=0),FALSE))),"; ","")&amp;IF(NOT(IFERROR(AND(ISNUMBER(O53),O53&gt;=1,O53&lt;=2958465,MOD(O53,1)=0),FALSE)),"INCOMPLETE — source/observation date missing or invalid",""),IF(Z53="Decision scope incomplete or unconfirmed","Decision scope incomplete: candidate, exact offer and referenced decision scope must be complete","None recorded for this decision")))))</x:f>
      </x:c>
      <x:c r="AF53" s="32" t="str">
        <x:f>IF(A53="","",IF(Z53="Decision scope incomplete or unconfirmed","Scope-definition queue only",IF(Z53="Evidence record incomplete","Evidence-record completion queue",IF(Z53="Contradictory evidence","Contradiction-resolution queue",IF(Z53="Incomplete evidence","Evidence-resolution queue",IF(Z53="Supported like-for-like fit","Primary bounded like-for-like analysis",IF(Z53="Supported alternative relationship","Separate alternative analysis using the exact subtype",IF(Z53="Material no-fit with named context","Named context only: "&amp;L53,IF(Z53="Material no-fit with no named context","Preserved exclusion record","Technical review only")))))))))</x:f>
      </x:c>
      <x:c r="AG53" s="32" t="str">
        <x:f>IF(A53="","",IF(Z53="Supported like-for-like fit","No legal market, share or universal-role inference",IF(Z53="Supported alternative relationship","Not a like-for-like benchmark without normalization",IF(Z53="Material no-fit with named context","No same-decision rivalry or primary benchmarking",IF(Z53="Material no-fit with no named context","No silent deletion or universal non-competitor claim","No final competitor conclusion")))))</x:f>
      </x:c>
      <x:c r="AH53" s="32" t="str">
        <x:f>IF(A53="","",IF(OR(Z53="Decision scope incomplete or unconfirmed",Z53="Evidence record incomplete",Z53="Contradictory evidence",Z53="Incomplete evidence"),"Reviewer required after the record is resolved",IF(Z53="Supported like-for-like fit","Reviewer approval for consequential use",IF(Z53="Supported alternative relationship","Reviewer confirms subtype and use boundary",IF(Z53="Material no-fit with named context","Reviewer confirms named context",IF(Z53="Material no-fit with no named context","Reviewer approves consequential exclusion","Reviewer required"))))))</x:f>
      </x:c>
      <x:c r="AI53" s="32" t="str">
        <x:f>IF(A53="","",IF(Z53="Decision scope incomplete or unconfirmed","Confirmed decision scope",IF(Z53="Evidence record incomplete","Complete evidence note and source date",IF(Z53="Contradictory evidence","Contradiction resolved or new authoritative evidence",IF(Z53="Incomplete evidence","Unknown evidence resolved",IF(Z53="Supported like-for-like fit","Material scope, offer, fit or evidence change",IF(Z53="Supported alternative relationship","Offer coverage, delivery or feasibility change",IF(Z53="Material no-fit with named context","Candidate becomes substitutable or context changes",IF(Z53="Material no-fit with no named context","New evidence creates fit or context","Technical correction")))))))))</x:f>
      </x:c>
      <x:c r="AJ53" s="32" t="str">
        <x:f>IF(A53="","",IF(OR(M53="",NOT(IFERROR(AND(ISNUMBER(O53),O53&gt;=1,O53&lt;=2958465,MOD(O53,1)=0),FALSE))),IF(M53="","INCOMPLETE — evidence note missing","")&amp;IF(AND(M53="",NOT(IFERROR(AND(ISNUMBER(O53),O53&gt;=1,O53&lt;=2958465,MOD(O53,1)=0),FALSE))),"; ","")&amp;IF(NOT(IFERROR(AND(ISNUMBER(O53),O53&gt;=1,O53&lt;=2958465,MOD(O53,1)=0),FALSE)),"INCOMPLETE — source/observation date missing or invalid",""),M53&amp;" | Reference: "&amp;IF(N53="","Direct observation/reference not separately named",N53)&amp;" | Date: "&amp;TEXT(O53,"yyyy-mm-dd")))</x:f>
      </x:c>
      <x:c r="AK53" s="32" t="str">
        <x:f>IF(A53="","","1.0.1")</x:f>
      </x:c>
      <x:c r="AL53" s="32" t="str">
        <x:f>IF(A53="","",IF(AND(LEN(TRIM(Y53))&gt;2,LEN(TRIM(Z53))&gt;2,LEN(TRIM(AA53))&gt;2,LEN(TRIM(AB53))&gt;2,LEN(TRIM(AC53))&gt;2,LEN(TRIM(AD53))&gt;2,LEN(TRIM(AE53))&gt;2,LEN(TRIM(AF53))&gt;2,LEN(TRIM(AG53))&gt;2,LEN(TRIM(AH53))&gt;2,LEN(TRIM(AI53))&gt;2,LEN(TRIM(AJ53))&gt;2,LEN(TRIM(AK53))&gt;2,AB53&lt;&gt;"— | —",AB53&lt;&gt;"— —",Z53&lt;&gt;"",AK53="1.0.1",OR(LEFT(AJ53,10)="INCOMPLETE",AND(M53&lt;&gt;"",IFERROR(AND(ISNUMBER(O53),O53&gt;=1,O53&lt;=2958465,MOD(O53,1)=0),FALSE)))),"PASS","FAIL"))</x:f>
      </x:c>
      <x:c r="AM53" s="32" t="str"/>
      <x:c r="AN53" s="32" t="str"/>
      <x:c r="AO53" s="32" t="str"/>
      <x:c r="AP53" s="58" t="str"/>
      <x:c r="AQ53" s="32" t="str"/>
      <x:c r="AR53" s="32" t="str">
        <x:f>IF(A53="","",IF(AND(G53="Supported",H53="Supported",J53="Supported",I53="Like-for-like product"),"YES","NO"))</x:f>
      </x:c>
      <x:c r="AS53" s="32" t="str">
        <x:f>IF(A53="","",IF(AND(G53="Supported",H53="Supported",J53="Supported",OR(I53="Partial product",I53="Suite/platform",I53="Service/managed service",I53="Internal build/open source",I53="Manual/status quo")),"YES","NO"))</x:f>
      </x:c>
      <x:c r="AT53" s="32" t="str">
        <x:f>IF(A53="","",IF(AND(X53="YES",K53="Material named context",L53&lt;&gt;""),"YES","NO"))</x:f>
      </x:c>
      <x:c r="AU53" s="32" t="str">
        <x:f>IF(A53="","",IF(AND(X53="YES",K53="None"),"YES","NO"))</x:f>
      </x:c>
    </x:row>
    <x:row r="54">
      <x:c r="A54" s="32" t="str"/>
      <x:c r="B54" s="32" t="str"/>
      <x:c r="C54" s="32" t="str"/>
      <x:c r="D54" s="32" t="str"/>
      <x:c r="E54" s="32" t="str"/>
      <x:c r="F54" s="32" t="str"/>
      <x:c r="G54" s="32" t="str"/>
      <x:c r="H54" s="32" t="str"/>
      <x:c r="I54" s="32" t="str"/>
      <x:c r="J54" s="32" t="str"/>
      <x:c r="K54" s="32" t="str"/>
      <x:c r="L54" s="32" t="str"/>
      <x:c r="M54" s="32" t="str"/>
      <x:c r="N54" s="32" t="str"/>
      <x:c r="O54" s="58" t="str"/>
      <x:c r="P54" s="32" t="str"/>
      <x:c r="Q54" s="32" t="str"/>
      <x:c r="R54" s="32" t="str"/>
      <x:c r="S54" s="32" t="str">
        <x:f>IF(A54="","",IF(AND(D54&lt;&gt;"",E54&lt;&gt;"",IFERROR(INDEX('01_DECISION_SCOPE'!$U$7:$U$26,MATCH(C54,'01_DECISION_SCOPE'!$A$7:$A$26,0)),"FAIL")="PASS"),"PASS","FAIL"))</x:f>
      </x:c>
      <x:c r="T54" s="32" t="str">
        <x:f>IF(A54="","",IF(AND(M54&lt;&gt;"",IFERROR(AND(ISNUMBER(O54),O54&gt;=1,O54&lt;=2958465,MOD(O54,1)=0),FALSE)),"PASS","FAIL"))</x:f>
      </x:c>
      <x:c r="U54" s="32" t="str">
        <x:f>IF(A54="","",IF(AND(OR(G54="Supported",G54="No fit",G54="Unknown",G54="Contradictory"),OR(H54="Supported",H54="No fit",H54="Unknown",H54="Contradictory"),OR(I54="Like-for-like product",I54="Partial product",I54="Suite/platform",I54="Service/managed service",I54="Internal build/open source",I54="Manual/status quo",I54="No material overlap",I54="Unknown",I54="Contradictory"),OR(J54="Supported",J54="No fit",J54="Unknown",J54="Contradictory"),OR(K54="Material named context",K54="None",K54="Unknown",K54="Contradictory")),"NO","YES"))</x:f>
      </x:c>
      <x:c r="V54" s="32" t="str">
        <x:f>IF(A54="","",IF(G54="Contradictory","Account/buying-group; ","")&amp;IF(H54="Contradictory","Problem/outcome; ","")&amp;IF(I54="Contradictory","Offer/workflow; ","")&amp;IF(J54="Contradictory","Feasibility; ","")&amp;IF(K54="Contradictory","Context; ",""))</x:f>
      </x:c>
      <x:c r="W54" s="32" t="str">
        <x:f>IF(A54="","",IF(G54="Unknown","Account/buying-group; ","")&amp;IF(H54="Unknown","Problem/outcome; ","")&amp;IF(I54="Unknown","Offer/workflow; ","")&amp;IF(J54="Unknown","Feasibility; ","")&amp;IF(K54="Unknown","Context; ",""))</x:f>
      </x:c>
      <x:c r="X54" s="32" t="str">
        <x:f>IF(A54="","",IF(OR(G54="No fit",H54="No fit",J54="No fit",I54="No material overlap"),"YES","NO"))</x:f>
      </x:c>
      <x:c r="Y54" s="32" t="str">
        <x:f>IF(A54="","",IF(Z54="Input integrity validation","TECHNICAL VALIDATION ERROR — NO DISPOSITION",IF(Z54="Decision scope incomplete or unconfirmed","REFUSED — DEFINE THE DECISION FIRST",IF(Z54="Evidence record incomplete","REVIEW REQUIRED — INCOMPLETE EVIDENCE RECORD",IF(Z54="Contradictory evidence","REVIEW REQUIRED — CONTRADICTORY EVIDENCE",IF(Z54="Incomplete evidence","REVIEW REQUIRED — INCOMPLETE EVIDENCE",IF(Z54="Supported like-for-like fit","QUALIFIED COMPETITOR",IF(Z54="Supported alternative relationship","QUALIFIED ALTERNATIVE — "&amp;I54,IF(Z54="Material no-fit with named context","CONTEXT ONLY",IF(Z54="Material no-fit with no named context","EXCLUDE","TECHNICAL REVIEW REQUIRED"))))))))))</x:f>
      </x:c>
      <x:c r="Z54" s="32" t="str">
        <x:f>IF(A54="","",IF(S54&lt;&gt;"PASS","Decision scope incomplete or unconfirmed",IF(T54&lt;&gt;"PASS","Evidence record incomplete",IF(U54="YES","Input integrity validation",IF(V54&lt;&gt;"","Contradictory evidence",IF(W54&lt;&gt;"","Incomplete evidence",IF(AR54="YES","Supported like-for-like fit",IF(AS54="YES","Supported alternative relationship",IF(AT54="YES","Material no-fit with named context",IF(AU54="YES","Material no-fit with no named context","Input integrity validation"))))))))))</x:f>
      </x:c>
      <x:c r="AA54" s="32" t="str">
        <x:f>IF(A54="","",IF(Z54="Decision scope incomplete or unconfirmed","UNRESOLVED — decision scope incomplete; see Missing/contradictory evidence.",IFERROR(INDEX('01_DECISION_SCOPE'!$B$7:$B$26,MATCH(C54,'01_DECISION_SCOPE'!$A$7:$A$26,0))&amp;" | Target: "&amp;INDEX('01_DECISION_SCOPE'!$F$7:$F$26,MATCH(C54,'01_DECISION_SCOPE'!$A$7:$A$26,0))&amp;" | Geography: "&amp;IF(INDEX('01_DECISION_SCOPE'!$G$7:$G$26,MATCH(C54,'01_DECISION_SCOPE'!$A$7:$A$26,0))="No","Geography recorded as not material",INDEX('01_DECISION_SCOPE'!$H$7:$H$26,MATCH(C54,'01_DECISION_SCOPE'!$A$7:$A$26,0)))&amp;" | Evidence cut-off: "&amp;TEXT(INDEX('01_DECISION_SCOPE'!$O$7:$O$26,MATCH(C54,'01_DECISION_SCOPE'!$A$7:$A$26,0)),"yyyy-mm-dd"),"UNRESOLVED — decision scope record not found")))</x:f>
      </x:c>
      <x:c r="AB54" s="32" t="str">
        <x:f>IF(A54="","",IF(D54="","UNRESOLVED — candidate organization missing",D54)&amp;" | "&amp;IF(E54="","UNRESOLVED — exact offer missing",E54))</x:f>
      </x:c>
      <x:c r="AC54" s="32" t="str">
        <x:f>IF(A54="","",IF(Z54="Decision scope incomplete or unconfirmed","Decision scope is incomplete or unconfirmed.",IF(Z54="Evidence record incomplete","Evidence note or source date is incomplete.",IF(Z54="Contradictory evidence","Contradictory evidence: "&amp;V54,IF(Z54="Incomplete evidence","Unknown evidence: "&amp;W54,IF(Z54="Supported like-for-like fit","Account, outcome and feasibility are Supported and the offer is like-for-like.",IF(Z54="Supported alternative relationship","Account, outcome and feasibility are Supported with a non-like-for-like relationship.",IF(Z54="Material no-fit with named context","Material no-fit/no overlap with named context: "&amp;L54,IF(Z54="Material no-fit with no named context","Material no-fit/no overlap with no named context.","Controlled state requires technical review.")))))))))</x:f>
      </x:c>
      <x:c r="AD54" s="32" t="str">
        <x:f>IF(A54="","",IF(Z54="Supported alternative relationship",I54,"NOT APPLICABLE — outcome is not Qualified alternative"))</x:f>
      </x:c>
      <x:c r="AE54" s="32" t="str">
        <x:f>IF(A54="","",IF(Z54="Contradictory evidence",V54,IF(Z54="Incomplete evidence",W54,IF(Z54="Evidence record incomplete",IF(M54="","INCOMPLETE — evidence note missing","")&amp;IF(AND(M54="",NOT(IFERROR(AND(ISNUMBER(O54),O54&gt;=1,O54&lt;=2958465,MOD(O54,1)=0),FALSE))),"; ","")&amp;IF(NOT(IFERROR(AND(ISNUMBER(O54),O54&gt;=1,O54&lt;=2958465,MOD(O54,1)=0),FALSE)),"INCOMPLETE — source/observation date missing or invalid",""),IF(Z54="Decision scope incomplete or unconfirmed","Decision scope incomplete: candidate, exact offer and referenced decision scope must be complete","None recorded for this decision")))))</x:f>
      </x:c>
      <x:c r="AF54" s="32" t="str">
        <x:f>IF(A54="","",IF(Z54="Decision scope incomplete or unconfirmed","Scope-definition queue only",IF(Z54="Evidence record incomplete","Evidence-record completion queue",IF(Z54="Contradictory evidence","Contradiction-resolution queue",IF(Z54="Incomplete evidence","Evidence-resolution queue",IF(Z54="Supported like-for-like fit","Primary bounded like-for-like analysis",IF(Z54="Supported alternative relationship","Separate alternative analysis using the exact subtype",IF(Z54="Material no-fit with named context","Named context only: "&amp;L54,IF(Z54="Material no-fit with no named context","Preserved exclusion record","Technical review only")))))))))</x:f>
      </x:c>
      <x:c r="AG54" s="32" t="str">
        <x:f>IF(A54="","",IF(Z54="Supported like-for-like fit","No legal market, share or universal-role inference",IF(Z54="Supported alternative relationship","Not a like-for-like benchmark without normalization",IF(Z54="Material no-fit with named context","No same-decision rivalry or primary benchmarking",IF(Z54="Material no-fit with no named context","No silent deletion or universal non-competitor claim","No final competitor conclusion")))))</x:f>
      </x:c>
      <x:c r="AH54" s="32" t="str">
        <x:f>IF(A54="","",IF(OR(Z54="Decision scope incomplete or unconfirmed",Z54="Evidence record incomplete",Z54="Contradictory evidence",Z54="Incomplete evidence"),"Reviewer required after the record is resolved",IF(Z54="Supported like-for-like fit","Reviewer approval for consequential use",IF(Z54="Supported alternative relationship","Reviewer confirms subtype and use boundary",IF(Z54="Material no-fit with named context","Reviewer confirms named context",IF(Z54="Material no-fit with no named context","Reviewer approves consequential exclusion","Reviewer required"))))))</x:f>
      </x:c>
      <x:c r="AI54" s="32" t="str">
        <x:f>IF(A54="","",IF(Z54="Decision scope incomplete or unconfirmed","Confirmed decision scope",IF(Z54="Evidence record incomplete","Complete evidence note and source date",IF(Z54="Contradictory evidence","Contradiction resolved or new authoritative evidence",IF(Z54="Incomplete evidence","Unknown evidence resolved",IF(Z54="Supported like-for-like fit","Material scope, offer, fit or evidence change",IF(Z54="Supported alternative relationship","Offer coverage, delivery or feasibility change",IF(Z54="Material no-fit with named context","Candidate becomes substitutable or context changes",IF(Z54="Material no-fit with no named context","New evidence creates fit or context","Technical correction")))))))))</x:f>
      </x:c>
      <x:c r="AJ54" s="32" t="str">
        <x:f>IF(A54="","",IF(OR(M54="",NOT(IFERROR(AND(ISNUMBER(O54),O54&gt;=1,O54&lt;=2958465,MOD(O54,1)=0),FALSE))),IF(M54="","INCOMPLETE — evidence note missing","")&amp;IF(AND(M54="",NOT(IFERROR(AND(ISNUMBER(O54),O54&gt;=1,O54&lt;=2958465,MOD(O54,1)=0),FALSE))),"; ","")&amp;IF(NOT(IFERROR(AND(ISNUMBER(O54),O54&gt;=1,O54&lt;=2958465,MOD(O54,1)=0),FALSE)),"INCOMPLETE — source/observation date missing or invalid",""),M54&amp;" | Reference: "&amp;IF(N54="","Direct observation/reference not separately named",N54)&amp;" | Date: "&amp;TEXT(O54,"yyyy-mm-dd")))</x:f>
      </x:c>
      <x:c r="AK54" s="32" t="str">
        <x:f>IF(A54="","","1.0.1")</x:f>
      </x:c>
      <x:c r="AL54" s="32" t="str">
        <x:f>IF(A54="","",IF(AND(LEN(TRIM(Y54))&gt;2,LEN(TRIM(Z54))&gt;2,LEN(TRIM(AA54))&gt;2,LEN(TRIM(AB54))&gt;2,LEN(TRIM(AC54))&gt;2,LEN(TRIM(AD54))&gt;2,LEN(TRIM(AE54))&gt;2,LEN(TRIM(AF54))&gt;2,LEN(TRIM(AG54))&gt;2,LEN(TRIM(AH54))&gt;2,LEN(TRIM(AI54))&gt;2,LEN(TRIM(AJ54))&gt;2,LEN(TRIM(AK54))&gt;2,AB54&lt;&gt;"— | —",AB54&lt;&gt;"— —",Z54&lt;&gt;"",AK54="1.0.1",OR(LEFT(AJ54,10)="INCOMPLETE",AND(M54&lt;&gt;"",IFERROR(AND(ISNUMBER(O54),O54&gt;=1,O54&lt;=2958465,MOD(O54,1)=0),FALSE)))),"PASS","FAIL"))</x:f>
      </x:c>
      <x:c r="AM54" s="32" t="str"/>
      <x:c r="AN54" s="32" t="str"/>
      <x:c r="AO54" s="32" t="str"/>
      <x:c r="AP54" s="58" t="str"/>
      <x:c r="AQ54" s="32" t="str"/>
      <x:c r="AR54" s="32" t="str">
        <x:f>IF(A54="","",IF(AND(G54="Supported",H54="Supported",J54="Supported",I54="Like-for-like product"),"YES","NO"))</x:f>
      </x:c>
      <x:c r="AS54" s="32" t="str">
        <x:f>IF(A54="","",IF(AND(G54="Supported",H54="Supported",J54="Supported",OR(I54="Partial product",I54="Suite/platform",I54="Service/managed service",I54="Internal build/open source",I54="Manual/status quo")),"YES","NO"))</x:f>
      </x:c>
      <x:c r="AT54" s="32" t="str">
        <x:f>IF(A54="","",IF(AND(X54="YES",K54="Material named context",L54&lt;&gt;""),"YES","NO"))</x:f>
      </x:c>
      <x:c r="AU54" s="32" t="str">
        <x:f>IF(A54="","",IF(AND(X54="YES",K54="None"),"YES","NO"))</x:f>
      </x:c>
    </x:row>
    <x:row r="55">
      <x:c r="A55" s="32" t="str"/>
      <x:c r="B55" s="32" t="str"/>
      <x:c r="C55" s="32" t="str"/>
      <x:c r="D55" s="32" t="str"/>
      <x:c r="E55" s="32" t="str"/>
      <x:c r="F55" s="32" t="str"/>
      <x:c r="G55" s="32" t="str"/>
      <x:c r="H55" s="32" t="str"/>
      <x:c r="I55" s="32" t="str"/>
      <x:c r="J55" s="32" t="str"/>
      <x:c r="K55" s="32" t="str"/>
      <x:c r="L55" s="32" t="str"/>
      <x:c r="M55" s="32" t="str"/>
      <x:c r="N55" s="32" t="str"/>
      <x:c r="O55" s="58" t="str"/>
      <x:c r="P55" s="32" t="str"/>
      <x:c r="Q55" s="32" t="str"/>
      <x:c r="R55" s="32" t="str"/>
      <x:c r="S55" s="32" t="str">
        <x:f>IF(A55="","",IF(AND(D55&lt;&gt;"",E55&lt;&gt;"",IFERROR(INDEX('01_DECISION_SCOPE'!$U$7:$U$26,MATCH(C55,'01_DECISION_SCOPE'!$A$7:$A$26,0)),"FAIL")="PASS"),"PASS","FAIL"))</x:f>
      </x:c>
      <x:c r="T55" s="32" t="str">
        <x:f>IF(A55="","",IF(AND(M55&lt;&gt;"",IFERROR(AND(ISNUMBER(O55),O55&gt;=1,O55&lt;=2958465,MOD(O55,1)=0),FALSE)),"PASS","FAIL"))</x:f>
      </x:c>
      <x:c r="U55" s="32" t="str">
        <x:f>IF(A55="","",IF(AND(OR(G55="Supported",G55="No fit",G55="Unknown",G55="Contradictory"),OR(H55="Supported",H55="No fit",H55="Unknown",H55="Contradictory"),OR(I55="Like-for-like product",I55="Partial product",I55="Suite/platform",I55="Service/managed service",I55="Internal build/open source",I55="Manual/status quo",I55="No material overlap",I55="Unknown",I55="Contradictory"),OR(J55="Supported",J55="No fit",J55="Unknown",J55="Contradictory"),OR(K55="Material named context",K55="None",K55="Unknown",K55="Contradictory")),"NO","YES"))</x:f>
      </x:c>
      <x:c r="V55" s="32" t="str">
        <x:f>IF(A55="","",IF(G55="Contradictory","Account/buying-group; ","")&amp;IF(H55="Contradictory","Problem/outcome; ","")&amp;IF(I55="Contradictory","Offer/workflow; ","")&amp;IF(J55="Contradictory","Feasibility; ","")&amp;IF(K55="Contradictory","Context; ",""))</x:f>
      </x:c>
      <x:c r="W55" s="32" t="str">
        <x:f>IF(A55="","",IF(G55="Unknown","Account/buying-group; ","")&amp;IF(H55="Unknown","Problem/outcome; ","")&amp;IF(I55="Unknown","Offer/workflow; ","")&amp;IF(J55="Unknown","Feasibility; ","")&amp;IF(K55="Unknown","Context; ",""))</x:f>
      </x:c>
      <x:c r="X55" s="32" t="str">
        <x:f>IF(A55="","",IF(OR(G55="No fit",H55="No fit",J55="No fit",I55="No material overlap"),"YES","NO"))</x:f>
      </x:c>
      <x:c r="Y55" s="32" t="str">
        <x:f>IF(A55="","",IF(Z55="Input integrity validation","TECHNICAL VALIDATION ERROR — NO DISPOSITION",IF(Z55="Decision scope incomplete or unconfirmed","REFUSED — DEFINE THE DECISION FIRST",IF(Z55="Evidence record incomplete","REVIEW REQUIRED — INCOMPLETE EVIDENCE RECORD",IF(Z55="Contradictory evidence","REVIEW REQUIRED — CONTRADICTORY EVIDENCE",IF(Z55="Incomplete evidence","REVIEW REQUIRED — INCOMPLETE EVIDENCE",IF(Z55="Supported like-for-like fit","QUALIFIED COMPETITOR",IF(Z55="Supported alternative relationship","QUALIFIED ALTERNATIVE — "&amp;I55,IF(Z55="Material no-fit with named context","CONTEXT ONLY",IF(Z55="Material no-fit with no named context","EXCLUDE","TECHNICAL REVIEW REQUIRED"))))))))))</x:f>
      </x:c>
      <x:c r="Z55" s="32" t="str">
        <x:f>IF(A55="","",IF(S55&lt;&gt;"PASS","Decision scope incomplete or unconfirmed",IF(T55&lt;&gt;"PASS","Evidence record incomplete",IF(U55="YES","Input integrity validation",IF(V55&lt;&gt;"","Contradictory evidence",IF(W55&lt;&gt;"","Incomplete evidence",IF(AR55="YES","Supported like-for-like fit",IF(AS55="YES","Supported alternative relationship",IF(AT55="YES","Material no-fit with named context",IF(AU55="YES","Material no-fit with no named context","Input integrity validation"))))))))))</x:f>
      </x:c>
      <x:c r="AA55" s="32" t="str">
        <x:f>IF(A55="","",IF(Z55="Decision scope incomplete or unconfirmed","UNRESOLVED — decision scope incomplete; see Missing/contradictory evidence.",IFERROR(INDEX('01_DECISION_SCOPE'!$B$7:$B$26,MATCH(C55,'01_DECISION_SCOPE'!$A$7:$A$26,0))&amp;" | Target: "&amp;INDEX('01_DECISION_SCOPE'!$F$7:$F$26,MATCH(C55,'01_DECISION_SCOPE'!$A$7:$A$26,0))&amp;" | Geography: "&amp;IF(INDEX('01_DECISION_SCOPE'!$G$7:$G$26,MATCH(C55,'01_DECISION_SCOPE'!$A$7:$A$26,0))="No","Geography recorded as not material",INDEX('01_DECISION_SCOPE'!$H$7:$H$26,MATCH(C55,'01_DECISION_SCOPE'!$A$7:$A$26,0)))&amp;" | Evidence cut-off: "&amp;TEXT(INDEX('01_DECISION_SCOPE'!$O$7:$O$26,MATCH(C55,'01_DECISION_SCOPE'!$A$7:$A$26,0)),"yyyy-mm-dd"),"UNRESOLVED — decision scope record not found")))</x:f>
      </x:c>
      <x:c r="AB55" s="32" t="str">
        <x:f>IF(A55="","",IF(D55="","UNRESOLVED — candidate organization missing",D55)&amp;" | "&amp;IF(E55="","UNRESOLVED — exact offer missing",E55))</x:f>
      </x:c>
      <x:c r="AC55" s="32" t="str">
        <x:f>IF(A55="","",IF(Z55="Decision scope incomplete or unconfirmed","Decision scope is incomplete or unconfirmed.",IF(Z55="Evidence record incomplete","Evidence note or source date is incomplete.",IF(Z55="Contradictory evidence","Contradictory evidence: "&amp;V55,IF(Z55="Incomplete evidence","Unknown evidence: "&amp;W55,IF(Z55="Supported like-for-like fit","Account, outcome and feasibility are Supported and the offer is like-for-like.",IF(Z55="Supported alternative relationship","Account, outcome and feasibility are Supported with a non-like-for-like relationship.",IF(Z55="Material no-fit with named context","Material no-fit/no overlap with named context: "&amp;L55,IF(Z55="Material no-fit with no named context","Material no-fit/no overlap with no named context.","Controlled state requires technical review.")))))))))</x:f>
      </x:c>
      <x:c r="AD55" s="32" t="str">
        <x:f>IF(A55="","",IF(Z55="Supported alternative relationship",I55,"NOT APPLICABLE — outcome is not Qualified alternative"))</x:f>
      </x:c>
      <x:c r="AE55" s="32" t="str">
        <x:f>IF(A55="","",IF(Z55="Contradictory evidence",V55,IF(Z55="Incomplete evidence",W55,IF(Z55="Evidence record incomplete",IF(M55="","INCOMPLETE — evidence note missing","")&amp;IF(AND(M55="",NOT(IFERROR(AND(ISNUMBER(O55),O55&gt;=1,O55&lt;=2958465,MOD(O55,1)=0),FALSE))),"; ","")&amp;IF(NOT(IFERROR(AND(ISNUMBER(O55),O55&gt;=1,O55&lt;=2958465,MOD(O55,1)=0),FALSE)),"INCOMPLETE — source/observation date missing or invalid",""),IF(Z55="Decision scope incomplete or unconfirmed","Decision scope incomplete: candidate, exact offer and referenced decision scope must be complete","None recorded for this decision")))))</x:f>
      </x:c>
      <x:c r="AF55" s="32" t="str">
        <x:f>IF(A55="","",IF(Z55="Decision scope incomplete or unconfirmed","Scope-definition queue only",IF(Z55="Evidence record incomplete","Evidence-record completion queue",IF(Z55="Contradictory evidence","Contradiction-resolution queue",IF(Z55="Incomplete evidence","Evidence-resolution queue",IF(Z55="Supported like-for-like fit","Primary bounded like-for-like analysis",IF(Z55="Supported alternative relationship","Separate alternative analysis using the exact subtype",IF(Z55="Material no-fit with named context","Named context only: "&amp;L55,IF(Z55="Material no-fit with no named context","Preserved exclusion record","Technical review only")))))))))</x:f>
      </x:c>
      <x:c r="AG55" s="32" t="str">
        <x:f>IF(A55="","",IF(Z55="Supported like-for-like fit","No legal market, share or universal-role inference",IF(Z55="Supported alternative relationship","Not a like-for-like benchmark without normalization",IF(Z55="Material no-fit with named context","No same-decision rivalry or primary benchmarking",IF(Z55="Material no-fit with no named context","No silent deletion or universal non-competitor claim","No final competitor conclusion")))))</x:f>
      </x:c>
      <x:c r="AH55" s="32" t="str">
        <x:f>IF(A55="","",IF(OR(Z55="Decision scope incomplete or unconfirmed",Z55="Evidence record incomplete",Z55="Contradictory evidence",Z55="Incomplete evidence"),"Reviewer required after the record is resolved",IF(Z55="Supported like-for-like fit","Reviewer approval for consequential use",IF(Z55="Supported alternative relationship","Reviewer confirms subtype and use boundary",IF(Z55="Material no-fit with named context","Reviewer confirms named context",IF(Z55="Material no-fit with no named context","Reviewer approves consequential exclusion","Reviewer required"))))))</x:f>
      </x:c>
      <x:c r="AI55" s="32" t="str">
        <x:f>IF(A55="","",IF(Z55="Decision scope incomplete or unconfirmed","Confirmed decision scope",IF(Z55="Evidence record incomplete","Complete evidence note and source date",IF(Z55="Contradictory evidence","Contradiction resolved or new authoritative evidence",IF(Z55="Incomplete evidence","Unknown evidence resolved",IF(Z55="Supported like-for-like fit","Material scope, offer, fit or evidence change",IF(Z55="Supported alternative relationship","Offer coverage, delivery or feasibility change",IF(Z55="Material no-fit with named context","Candidate becomes substitutable or context changes",IF(Z55="Material no-fit with no named context","New evidence creates fit or context","Technical correction")))))))))</x:f>
      </x:c>
      <x:c r="AJ55" s="32" t="str">
        <x:f>IF(A55="","",IF(OR(M55="",NOT(IFERROR(AND(ISNUMBER(O55),O55&gt;=1,O55&lt;=2958465,MOD(O55,1)=0),FALSE))),IF(M55="","INCOMPLETE — evidence note missing","")&amp;IF(AND(M55="",NOT(IFERROR(AND(ISNUMBER(O55),O55&gt;=1,O55&lt;=2958465,MOD(O55,1)=0),FALSE))),"; ","")&amp;IF(NOT(IFERROR(AND(ISNUMBER(O55),O55&gt;=1,O55&lt;=2958465,MOD(O55,1)=0),FALSE)),"INCOMPLETE — source/observation date missing or invalid",""),M55&amp;" | Reference: "&amp;IF(N55="","Direct observation/reference not separately named",N55)&amp;" | Date: "&amp;TEXT(O55,"yyyy-mm-dd")))</x:f>
      </x:c>
      <x:c r="AK55" s="32" t="str">
        <x:f>IF(A55="","","1.0.1")</x:f>
      </x:c>
      <x:c r="AL55" s="32" t="str">
        <x:f>IF(A55="","",IF(AND(LEN(TRIM(Y55))&gt;2,LEN(TRIM(Z55))&gt;2,LEN(TRIM(AA55))&gt;2,LEN(TRIM(AB55))&gt;2,LEN(TRIM(AC55))&gt;2,LEN(TRIM(AD55))&gt;2,LEN(TRIM(AE55))&gt;2,LEN(TRIM(AF55))&gt;2,LEN(TRIM(AG55))&gt;2,LEN(TRIM(AH55))&gt;2,LEN(TRIM(AI55))&gt;2,LEN(TRIM(AJ55))&gt;2,LEN(TRIM(AK55))&gt;2,AB55&lt;&gt;"— | —",AB55&lt;&gt;"— —",Z55&lt;&gt;"",AK55="1.0.1",OR(LEFT(AJ55,10)="INCOMPLETE",AND(M55&lt;&gt;"",IFERROR(AND(ISNUMBER(O55),O55&gt;=1,O55&lt;=2958465,MOD(O55,1)=0),FALSE)))),"PASS","FAIL"))</x:f>
      </x:c>
      <x:c r="AM55" s="32" t="str"/>
      <x:c r="AN55" s="32" t="str"/>
      <x:c r="AO55" s="32" t="str"/>
      <x:c r="AP55" s="58" t="str"/>
      <x:c r="AQ55" s="32" t="str"/>
      <x:c r="AR55" s="32" t="str">
        <x:f>IF(A55="","",IF(AND(G55="Supported",H55="Supported",J55="Supported",I55="Like-for-like product"),"YES","NO"))</x:f>
      </x:c>
      <x:c r="AS55" s="32" t="str">
        <x:f>IF(A55="","",IF(AND(G55="Supported",H55="Supported",J55="Supported",OR(I55="Partial product",I55="Suite/platform",I55="Service/managed service",I55="Internal build/open source",I55="Manual/status quo")),"YES","NO"))</x:f>
      </x:c>
      <x:c r="AT55" s="32" t="str">
        <x:f>IF(A55="","",IF(AND(X55="YES",K55="Material named context",L55&lt;&gt;""),"YES","NO"))</x:f>
      </x:c>
      <x:c r="AU55" s="32" t="str">
        <x:f>IF(A55="","",IF(AND(X55="YES",K55="None"),"YES","NO"))</x:f>
      </x:c>
    </x:row>
    <x:row r="56">
      <x:c r="A56" s="33" t="str"/>
      <x:c r="B56" s="33" t="str"/>
      <x:c r="C56" s="33" t="str"/>
      <x:c r="D56" s="33" t="str"/>
      <x:c r="E56" s="33" t="str"/>
      <x:c r="F56" s="33" t="str"/>
      <x:c r="G56" s="33" t="str"/>
      <x:c r="H56" s="33" t="str"/>
      <x:c r="I56" s="33" t="str"/>
      <x:c r="J56" s="33" t="str"/>
      <x:c r="K56" s="33" t="str"/>
      <x:c r="L56" s="33" t="str"/>
      <x:c r="M56" s="33" t="str"/>
      <x:c r="N56" s="33" t="str"/>
      <x:c r="O56" s="59" t="str"/>
      <x:c r="P56" s="33" t="str"/>
      <x:c r="Q56" s="33" t="str"/>
      <x:c r="R56" s="33" t="str"/>
      <x:c r="S56" s="33" t="str">
        <x:f>IF(A56="","",IF(AND(D56&lt;&gt;"",E56&lt;&gt;"",IFERROR(INDEX('01_DECISION_SCOPE'!$U$7:$U$26,MATCH(C56,'01_DECISION_SCOPE'!$A$7:$A$26,0)),"FAIL")="PASS"),"PASS","FAIL"))</x:f>
      </x:c>
      <x:c r="T56" s="33" t="str">
        <x:f>IF(A56="","",IF(AND(M56&lt;&gt;"",IFERROR(AND(ISNUMBER(O56),O56&gt;=1,O56&lt;=2958465,MOD(O56,1)=0),FALSE)),"PASS","FAIL"))</x:f>
      </x:c>
      <x:c r="U56" s="33" t="str">
        <x:f>IF(A56="","",IF(AND(OR(G56="Supported",G56="No fit",G56="Unknown",G56="Contradictory"),OR(H56="Supported",H56="No fit",H56="Unknown",H56="Contradictory"),OR(I56="Like-for-like product",I56="Partial product",I56="Suite/platform",I56="Service/managed service",I56="Internal build/open source",I56="Manual/status quo",I56="No material overlap",I56="Unknown",I56="Contradictory"),OR(J56="Supported",J56="No fit",J56="Unknown",J56="Contradictory"),OR(K56="Material named context",K56="None",K56="Unknown",K56="Contradictory")),"NO","YES"))</x:f>
      </x:c>
      <x:c r="V56" s="33" t="str">
        <x:f>IF(A56="","",IF(G56="Contradictory","Account/buying-group; ","")&amp;IF(H56="Contradictory","Problem/outcome; ","")&amp;IF(I56="Contradictory","Offer/workflow; ","")&amp;IF(J56="Contradictory","Feasibility; ","")&amp;IF(K56="Contradictory","Context; ",""))</x:f>
      </x:c>
      <x:c r="W56" s="33" t="str">
        <x:f>IF(A56="","",IF(G56="Unknown","Account/buying-group; ","")&amp;IF(H56="Unknown","Problem/outcome; ","")&amp;IF(I56="Unknown","Offer/workflow; ","")&amp;IF(J56="Unknown","Feasibility; ","")&amp;IF(K56="Unknown","Context; ",""))</x:f>
      </x:c>
      <x:c r="X56" s="33" t="str">
        <x:f>IF(A56="","",IF(OR(G56="No fit",H56="No fit",J56="No fit",I56="No material overlap"),"YES","NO"))</x:f>
      </x:c>
      <x:c r="Y56" s="33" t="str">
        <x:f>IF(A56="","",IF(Z56="Input integrity validation","TECHNICAL VALIDATION ERROR — NO DISPOSITION",IF(Z56="Decision scope incomplete or unconfirmed","REFUSED — DEFINE THE DECISION FIRST",IF(Z56="Evidence record incomplete","REVIEW REQUIRED — INCOMPLETE EVIDENCE RECORD",IF(Z56="Contradictory evidence","REVIEW REQUIRED — CONTRADICTORY EVIDENCE",IF(Z56="Incomplete evidence","REVIEW REQUIRED — INCOMPLETE EVIDENCE",IF(Z56="Supported like-for-like fit","QUALIFIED COMPETITOR",IF(Z56="Supported alternative relationship","QUALIFIED ALTERNATIVE — "&amp;I56,IF(Z56="Material no-fit with named context","CONTEXT ONLY",IF(Z56="Material no-fit with no named context","EXCLUDE","TECHNICAL REVIEW REQUIRED"))))))))))</x:f>
      </x:c>
      <x:c r="Z56" s="33" t="str">
        <x:f>IF(A56="","",IF(S56&lt;&gt;"PASS","Decision scope incomplete or unconfirmed",IF(T56&lt;&gt;"PASS","Evidence record incomplete",IF(U56="YES","Input integrity validation",IF(V56&lt;&gt;"","Contradictory evidence",IF(W56&lt;&gt;"","Incomplete evidence",IF(AR56="YES","Supported like-for-like fit",IF(AS56="YES","Supported alternative relationship",IF(AT56="YES","Material no-fit with named context",IF(AU56="YES","Material no-fit with no named context","Input integrity validation"))))))))))</x:f>
      </x:c>
      <x:c r="AA56" s="33" t="str">
        <x:f>IF(A56="","",IF(Z56="Decision scope incomplete or unconfirmed","UNRESOLVED — decision scope incomplete; see Missing/contradictory evidence.",IFERROR(INDEX('01_DECISION_SCOPE'!$B$7:$B$26,MATCH(C56,'01_DECISION_SCOPE'!$A$7:$A$26,0))&amp;" | Target: "&amp;INDEX('01_DECISION_SCOPE'!$F$7:$F$26,MATCH(C56,'01_DECISION_SCOPE'!$A$7:$A$26,0))&amp;" | Geography: "&amp;IF(INDEX('01_DECISION_SCOPE'!$G$7:$G$26,MATCH(C56,'01_DECISION_SCOPE'!$A$7:$A$26,0))="No","Geography recorded as not material",INDEX('01_DECISION_SCOPE'!$H$7:$H$26,MATCH(C56,'01_DECISION_SCOPE'!$A$7:$A$26,0)))&amp;" | Evidence cut-off: "&amp;TEXT(INDEX('01_DECISION_SCOPE'!$O$7:$O$26,MATCH(C56,'01_DECISION_SCOPE'!$A$7:$A$26,0)),"yyyy-mm-dd"),"UNRESOLVED — decision scope record not found")))</x:f>
      </x:c>
      <x:c r="AB56" s="33" t="str">
        <x:f>IF(A56="","",IF(D56="","UNRESOLVED — candidate organization missing",D56)&amp;" | "&amp;IF(E56="","UNRESOLVED — exact offer missing",E56))</x:f>
      </x:c>
      <x:c r="AC56" s="33" t="str">
        <x:f>IF(A56="","",IF(Z56="Decision scope incomplete or unconfirmed","Decision scope is incomplete or unconfirmed.",IF(Z56="Evidence record incomplete","Evidence note or source date is incomplete.",IF(Z56="Contradictory evidence","Contradictory evidence: "&amp;V56,IF(Z56="Incomplete evidence","Unknown evidence: "&amp;W56,IF(Z56="Supported like-for-like fit","Account, outcome and feasibility are Supported and the offer is like-for-like.",IF(Z56="Supported alternative relationship","Account, outcome and feasibility are Supported with a non-like-for-like relationship.",IF(Z56="Material no-fit with named context","Material no-fit/no overlap with named context: "&amp;L56,IF(Z56="Material no-fit with no named context","Material no-fit/no overlap with no named context.","Controlled state requires technical review.")))))))))</x:f>
      </x:c>
      <x:c r="AD56" s="33" t="str">
        <x:f>IF(A56="","",IF(Z56="Supported alternative relationship",I56,"NOT APPLICABLE — outcome is not Qualified alternative"))</x:f>
      </x:c>
      <x:c r="AE56" s="33" t="str">
        <x:f>IF(A56="","",IF(Z56="Contradictory evidence",V56,IF(Z56="Incomplete evidence",W56,IF(Z56="Evidence record incomplete",IF(M56="","INCOMPLETE — evidence note missing","")&amp;IF(AND(M56="",NOT(IFERROR(AND(ISNUMBER(O56),O56&gt;=1,O56&lt;=2958465,MOD(O56,1)=0),FALSE))),"; ","")&amp;IF(NOT(IFERROR(AND(ISNUMBER(O56),O56&gt;=1,O56&lt;=2958465,MOD(O56,1)=0),FALSE)),"INCOMPLETE — source/observation date missing or invalid",""),IF(Z56="Decision scope incomplete or unconfirmed","Decision scope incomplete: candidate, exact offer and referenced decision scope must be complete","None recorded for this decision")))))</x:f>
      </x:c>
      <x:c r="AF56" s="33" t="str">
        <x:f>IF(A56="","",IF(Z56="Decision scope incomplete or unconfirmed","Scope-definition queue only",IF(Z56="Evidence record incomplete","Evidence-record completion queue",IF(Z56="Contradictory evidence","Contradiction-resolution queue",IF(Z56="Incomplete evidence","Evidence-resolution queue",IF(Z56="Supported like-for-like fit","Primary bounded like-for-like analysis",IF(Z56="Supported alternative relationship","Separate alternative analysis using the exact subtype",IF(Z56="Material no-fit with named context","Named context only: "&amp;L56,IF(Z56="Material no-fit with no named context","Preserved exclusion record","Technical review only")))))))))</x:f>
      </x:c>
      <x:c r="AG56" s="33" t="str">
        <x:f>IF(A56="","",IF(Z56="Supported like-for-like fit","No legal market, share or universal-role inference",IF(Z56="Supported alternative relationship","Not a like-for-like benchmark without normalization",IF(Z56="Material no-fit with named context","No same-decision rivalry or primary benchmarking",IF(Z56="Material no-fit with no named context","No silent deletion or universal non-competitor claim","No final competitor conclusion")))))</x:f>
      </x:c>
      <x:c r="AH56" s="33" t="str">
        <x:f>IF(A56="","",IF(OR(Z56="Decision scope incomplete or unconfirmed",Z56="Evidence record incomplete",Z56="Contradictory evidence",Z56="Incomplete evidence"),"Reviewer required after the record is resolved",IF(Z56="Supported like-for-like fit","Reviewer approval for consequential use",IF(Z56="Supported alternative relationship","Reviewer confirms subtype and use boundary",IF(Z56="Material no-fit with named context","Reviewer confirms named context",IF(Z56="Material no-fit with no named context","Reviewer approves consequential exclusion","Reviewer required"))))))</x:f>
      </x:c>
      <x:c r="AI56" s="33" t="str">
        <x:f>IF(A56="","",IF(Z56="Decision scope incomplete or unconfirmed","Confirmed decision scope",IF(Z56="Evidence record incomplete","Complete evidence note and source date",IF(Z56="Contradictory evidence","Contradiction resolved or new authoritative evidence",IF(Z56="Incomplete evidence","Unknown evidence resolved",IF(Z56="Supported like-for-like fit","Material scope, offer, fit or evidence change",IF(Z56="Supported alternative relationship","Offer coverage, delivery or feasibility change",IF(Z56="Material no-fit with named context","Candidate becomes substitutable or context changes",IF(Z56="Material no-fit with no named context","New evidence creates fit or context","Technical correction")))))))))</x:f>
      </x:c>
      <x:c r="AJ56" s="33" t="str">
        <x:f>IF(A56="","",IF(OR(M56="",NOT(IFERROR(AND(ISNUMBER(O56),O56&gt;=1,O56&lt;=2958465,MOD(O56,1)=0),FALSE))),IF(M56="","INCOMPLETE — evidence note missing","")&amp;IF(AND(M56="",NOT(IFERROR(AND(ISNUMBER(O56),O56&gt;=1,O56&lt;=2958465,MOD(O56,1)=0),FALSE))),"; ","")&amp;IF(NOT(IFERROR(AND(ISNUMBER(O56),O56&gt;=1,O56&lt;=2958465,MOD(O56,1)=0),FALSE)),"INCOMPLETE — source/observation date missing or invalid",""),M56&amp;" | Reference: "&amp;IF(N56="","Direct observation/reference not separately named",N56)&amp;" | Date: "&amp;TEXT(O56,"yyyy-mm-dd")))</x:f>
      </x:c>
      <x:c r="AK56" s="33" t="str">
        <x:f>IF(A56="","","1.0.1")</x:f>
      </x:c>
      <x:c r="AL56" s="33" t="str">
        <x:f>IF(A56="","",IF(AND(LEN(TRIM(Y56))&gt;2,LEN(TRIM(Z56))&gt;2,LEN(TRIM(AA56))&gt;2,LEN(TRIM(AB56))&gt;2,LEN(TRIM(AC56))&gt;2,LEN(TRIM(AD56))&gt;2,LEN(TRIM(AE56))&gt;2,LEN(TRIM(AF56))&gt;2,LEN(TRIM(AG56))&gt;2,LEN(TRIM(AH56))&gt;2,LEN(TRIM(AI56))&gt;2,LEN(TRIM(AJ56))&gt;2,LEN(TRIM(AK56))&gt;2,AB56&lt;&gt;"— | —",AB56&lt;&gt;"— —",Z56&lt;&gt;"",AK56="1.0.1",OR(LEFT(AJ56,10)="INCOMPLETE",AND(M56&lt;&gt;"",IFERROR(AND(ISNUMBER(O56),O56&gt;=1,O56&lt;=2958465,MOD(O56,1)=0),FALSE)))),"PASS","FAIL"))</x:f>
      </x:c>
      <x:c r="AM56" s="33" t="str"/>
      <x:c r="AN56" s="33" t="str"/>
      <x:c r="AO56" s="33" t="str"/>
      <x:c r="AP56" s="59" t="str"/>
      <x:c r="AQ56" s="33" t="str"/>
      <x:c r="AR56" s="33" t="str">
        <x:f>IF(A56="","",IF(AND(G56="Supported",H56="Supported",J56="Supported",I56="Like-for-like product"),"YES","NO"))</x:f>
      </x:c>
      <x:c r="AS56" s="33" t="str">
        <x:f>IF(A56="","",IF(AND(G56="Supported",H56="Supported",J56="Supported",OR(I56="Partial product",I56="Suite/platform",I56="Service/managed service",I56="Internal build/open source",I56="Manual/status quo")),"YES","NO"))</x:f>
      </x:c>
      <x:c r="AT56" s="33" t="str">
        <x:f>IF(A56="","",IF(AND(X56="YES",K56="Material named context",L56&lt;&gt;""),"YES","NO"))</x:f>
      </x:c>
      <x:c r="AU56" s="33" t="str">
        <x:f>IF(A56="","",IF(AND(X56="YES",K56="None"),"YES","NO"))</x:f>
      </x:c>
    </x:row>
    <x:row r="57">
      <x:c r="A57" s="70"/>
      <x:c r="B57" s="70"/>
      <x:c r="C57" s="70"/>
      <x:c r="D57" s="70"/>
      <x:c r="E57" s="70"/>
      <x:c r="F57" s="70"/>
      <x:c r="G57" s="70"/>
      <x:c r="H57" s="70"/>
      <x:c r="I57" s="70"/>
      <x:c r="J57" s="70"/>
      <x:c r="K57" s="70"/>
      <x:c r="L57" s="70"/>
      <x:c r="M57" s="70"/>
      <x:c r="N57" s="70"/>
      <x:c r="O57" s="70"/>
      <x:c r="P57" s="70"/>
      <x:c r="Q57" s="70"/>
      <x:c r="R57" s="70"/>
      <x:c r="S57" s="70"/>
      <x:c r="T57" s="70"/>
      <x:c r="U57" s="70"/>
      <x:c r="V57" s="70"/>
      <x:c r="W57" s="70"/>
      <x:c r="X57" s="70"/>
      <x:c r="Y57" s="70"/>
      <x:c r="Z57" s="70"/>
    </x:row>
    <x:row r="58">
      <x:c r="A58" s="70"/>
      <x:c r="B58" s="70"/>
      <x:c r="C58" s="70"/>
      <x:c r="D58" s="70"/>
      <x:c r="E58" s="70"/>
      <x:c r="F58" s="70"/>
      <x:c r="G58" s="70"/>
      <x:c r="H58" s="70"/>
      <x:c r="I58" s="70"/>
      <x:c r="J58" s="70"/>
      <x:c r="K58" s="70"/>
      <x:c r="L58" s="70"/>
      <x:c r="M58" s="70"/>
      <x:c r="N58" s="70"/>
      <x:c r="O58" s="70"/>
      <x:c r="P58" s="70"/>
      <x:c r="Q58" s="70"/>
      <x:c r="R58" s="70"/>
      <x:c r="S58" s="70"/>
      <x:c r="T58" s="70"/>
      <x:c r="U58" s="70"/>
      <x:c r="V58" s="70"/>
      <x:c r="W58" s="70"/>
      <x:c r="X58" s="70"/>
      <x:c r="Y58" s="70"/>
      <x:c r="Z58" s="70"/>
    </x:row>
    <x:row r="59">
      <x:c r="A59" s="70"/>
      <x:c r="B59" s="70"/>
      <x:c r="C59" s="70"/>
      <x:c r="D59" s="70"/>
      <x:c r="E59" s="70"/>
      <x:c r="F59" s="70"/>
      <x:c r="G59" s="70"/>
      <x:c r="H59" s="70"/>
      <x:c r="I59" s="70"/>
      <x:c r="J59" s="70"/>
      <x:c r="K59" s="70"/>
      <x:c r="L59" s="70"/>
      <x:c r="M59" s="70"/>
      <x:c r="N59" s="70"/>
      <x:c r="O59" s="70"/>
      <x:c r="P59" s="70"/>
      <x:c r="Q59" s="70"/>
      <x:c r="R59" s="70"/>
      <x:c r="S59" s="70"/>
      <x:c r="T59" s="70"/>
      <x:c r="U59" s="70"/>
      <x:c r="V59" s="70"/>
      <x:c r="W59" s="70"/>
      <x:c r="X59" s="70"/>
      <x:c r="Y59" s="70"/>
      <x:c r="Z59" s="70"/>
    </x:row>
    <x:row r="60">
      <x:c r="A60" s="70"/>
      <x:c r="B60" s="70"/>
      <x:c r="C60" s="70"/>
      <x:c r="D60" s="70"/>
      <x:c r="E60" s="70"/>
      <x:c r="F60" s="70"/>
      <x:c r="G60" s="70"/>
      <x:c r="H60" s="70"/>
      <x:c r="I60" s="70"/>
      <x:c r="J60" s="70"/>
      <x:c r="K60" s="70"/>
      <x:c r="L60" s="70"/>
      <x:c r="M60" s="70"/>
      <x:c r="N60" s="70"/>
      <x:c r="O60" s="70"/>
      <x:c r="P60" s="70"/>
      <x:c r="Q60" s="70"/>
      <x:c r="R60" s="70"/>
      <x:c r="S60" s="70"/>
      <x:c r="T60" s="70"/>
      <x:c r="U60" s="70"/>
      <x:c r="V60" s="70"/>
      <x:c r="W60" s="70"/>
      <x:c r="X60" s="70"/>
      <x:c r="Y60" s="70"/>
      <x:c r="Z60" s="70"/>
    </x:row>
    <x:row r="61">
      <x:c r="A61" s="70"/>
      <x:c r="B61" s="70"/>
      <x:c r="C61" s="70"/>
      <x:c r="D61" s="70"/>
      <x:c r="E61" s="70"/>
      <x:c r="F61" s="70"/>
      <x:c r="G61" s="70"/>
      <x:c r="H61" s="70"/>
      <x:c r="I61" s="70"/>
      <x:c r="J61" s="70"/>
      <x:c r="K61" s="70"/>
      <x:c r="L61" s="70"/>
      <x:c r="M61" s="70"/>
      <x:c r="N61" s="70"/>
      <x:c r="O61" s="70"/>
      <x:c r="P61" s="70"/>
      <x:c r="Q61" s="70"/>
      <x:c r="R61" s="70"/>
      <x:c r="S61" s="70"/>
      <x:c r="T61" s="70"/>
      <x:c r="U61" s="70"/>
      <x:c r="V61" s="70"/>
      <x:c r="W61" s="70"/>
      <x:c r="X61" s="70"/>
      <x:c r="Y61" s="70"/>
      <x:c r="Z61" s="70"/>
    </x:row>
    <x:row r="62">
      <x:c r="A62" s="70"/>
      <x:c r="B62" s="70"/>
      <x:c r="C62" s="70"/>
      <x:c r="D62" s="70"/>
      <x:c r="E62" s="70"/>
      <x:c r="F62" s="70"/>
      <x:c r="G62" s="70"/>
      <x:c r="H62" s="70"/>
      <x:c r="I62" s="70"/>
      <x:c r="J62" s="70"/>
      <x:c r="K62" s="70"/>
      <x:c r="L62" s="70"/>
      <x:c r="M62" s="70"/>
      <x:c r="N62" s="70"/>
      <x:c r="O62" s="70"/>
      <x:c r="P62" s="70"/>
      <x:c r="Q62" s="70"/>
      <x:c r="R62" s="70"/>
      <x:c r="S62" s="70"/>
      <x:c r="T62" s="70"/>
      <x:c r="U62" s="70"/>
      <x:c r="V62" s="70"/>
      <x:c r="W62" s="70"/>
      <x:c r="X62" s="70"/>
      <x:c r="Y62" s="70"/>
      <x:c r="Z62" s="70"/>
    </x:row>
    <x:row r="63">
      <x:c r="A63" s="70"/>
      <x:c r="B63" s="70"/>
      <x:c r="C63" s="70"/>
      <x:c r="D63" s="70"/>
      <x:c r="E63" s="70"/>
      <x:c r="F63" s="70"/>
      <x:c r="G63" s="70"/>
      <x:c r="H63" s="70"/>
      <x:c r="I63" s="70"/>
      <x:c r="J63" s="70"/>
      <x:c r="K63" s="70"/>
      <x:c r="L63" s="70"/>
      <x:c r="M63" s="70"/>
      <x:c r="N63" s="70"/>
      <x:c r="O63" s="70"/>
      <x:c r="P63" s="70"/>
      <x:c r="Q63" s="70"/>
      <x:c r="R63" s="70"/>
      <x:c r="S63" s="70"/>
      <x:c r="T63" s="70"/>
      <x:c r="U63" s="70"/>
      <x:c r="V63" s="70"/>
      <x:c r="W63" s="70"/>
      <x:c r="X63" s="70"/>
      <x:c r="Y63" s="70"/>
      <x:c r="Z63" s="70"/>
    </x:row>
    <x:row r="64">
      <x:c r="A64" s="70"/>
      <x:c r="B64" s="70"/>
      <x:c r="C64" s="70"/>
      <x:c r="D64" s="70"/>
      <x:c r="E64" s="70"/>
      <x:c r="F64" s="70"/>
      <x:c r="G64" s="70"/>
      <x:c r="H64" s="70"/>
      <x:c r="I64" s="70"/>
      <x:c r="J64" s="70"/>
      <x:c r="K64" s="70"/>
      <x:c r="L64" s="70"/>
      <x:c r="M64" s="70"/>
      <x:c r="N64" s="70"/>
      <x:c r="O64" s="70"/>
      <x:c r="P64" s="70"/>
      <x:c r="Q64" s="70"/>
      <x:c r="R64" s="70"/>
      <x:c r="S64" s="70"/>
      <x:c r="T64" s="70"/>
      <x:c r="U64" s="70"/>
      <x:c r="V64" s="70"/>
      <x:c r="W64" s="70"/>
      <x:c r="X64" s="70"/>
      <x:c r="Y64" s="70"/>
      <x:c r="Z64" s="70"/>
    </x:row>
    <x:row r="65">
      <x:c r="A65" s="70"/>
      <x:c r="B65" s="70"/>
      <x:c r="C65" s="70"/>
      <x:c r="D65" s="70"/>
      <x:c r="E65" s="70"/>
      <x:c r="F65" s="70"/>
      <x:c r="G65" s="70"/>
      <x:c r="H65" s="70"/>
      <x:c r="I65" s="70"/>
      <x:c r="J65" s="70"/>
      <x:c r="K65" s="70"/>
      <x:c r="L65" s="70"/>
      <x:c r="M65" s="70"/>
      <x:c r="N65" s="70"/>
      <x:c r="O65" s="70"/>
      <x:c r="P65" s="70"/>
      <x:c r="Q65" s="70"/>
      <x:c r="R65" s="70"/>
      <x:c r="S65" s="70"/>
      <x:c r="T65" s="70"/>
      <x:c r="U65" s="70"/>
      <x:c r="V65" s="70"/>
      <x:c r="W65" s="70"/>
      <x:c r="X65" s="70"/>
      <x:c r="Y65" s="70"/>
      <x:c r="Z65" s="70"/>
    </x:row>
    <x:row r="66">
      <x:c r="A66" s="70"/>
      <x:c r="B66" s="70"/>
      <x:c r="C66" s="70"/>
      <x:c r="D66" s="70"/>
      <x:c r="E66" s="70"/>
      <x:c r="F66" s="70"/>
      <x:c r="G66" s="70"/>
      <x:c r="H66" s="70"/>
      <x:c r="I66" s="70"/>
      <x:c r="J66" s="70"/>
      <x:c r="K66" s="70"/>
      <x:c r="L66" s="70"/>
      <x:c r="M66" s="70"/>
      <x:c r="N66" s="70"/>
      <x:c r="O66" s="70"/>
      <x:c r="P66" s="70"/>
      <x:c r="Q66" s="70"/>
      <x:c r="R66" s="70"/>
      <x:c r="S66" s="70"/>
      <x:c r="T66" s="70"/>
      <x:c r="U66" s="70"/>
      <x:c r="V66" s="70"/>
      <x:c r="W66" s="70"/>
      <x:c r="X66" s="70"/>
      <x:c r="Y66" s="70"/>
      <x:c r="Z66" s="70"/>
    </x:row>
    <x:row r="67">
      <x:c r="A67" s="70"/>
      <x:c r="B67" s="70"/>
      <x:c r="C67" s="70"/>
      <x:c r="D67" s="70"/>
      <x:c r="E67" s="70"/>
      <x:c r="F67" s="70"/>
      <x:c r="G67" s="70"/>
      <x:c r="H67" s="70"/>
      <x:c r="I67" s="70"/>
      <x:c r="J67" s="70"/>
      <x:c r="K67" s="70"/>
      <x:c r="L67" s="70"/>
      <x:c r="M67" s="70"/>
      <x:c r="N67" s="70"/>
      <x:c r="O67" s="70"/>
      <x:c r="P67" s="70"/>
      <x:c r="Q67" s="70"/>
      <x:c r="R67" s="70"/>
      <x:c r="S67" s="70"/>
      <x:c r="T67" s="70"/>
      <x:c r="U67" s="70"/>
      <x:c r="V67" s="70"/>
      <x:c r="W67" s="70"/>
      <x:c r="X67" s="70"/>
      <x:c r="Y67" s="70"/>
      <x:c r="Z67" s="70"/>
    </x:row>
    <x:row r="68">
      <x:c r="A68" s="70"/>
      <x:c r="B68" s="70"/>
      <x:c r="C68" s="70"/>
      <x:c r="D68" s="70"/>
      <x:c r="E68" s="70"/>
      <x:c r="F68" s="70"/>
      <x:c r="G68" s="70"/>
      <x:c r="H68" s="70"/>
      <x:c r="I68" s="70"/>
      <x:c r="J68" s="70"/>
      <x:c r="K68" s="70"/>
      <x:c r="L68" s="70"/>
      <x:c r="M68" s="70"/>
      <x:c r="N68" s="70"/>
      <x:c r="O68" s="70"/>
      <x:c r="P68" s="70"/>
      <x:c r="Q68" s="70"/>
      <x:c r="R68" s="70"/>
      <x:c r="S68" s="70"/>
      <x:c r="T68" s="70"/>
      <x:c r="U68" s="70"/>
      <x:c r="V68" s="70"/>
      <x:c r="W68" s="70"/>
      <x:c r="X68" s="70"/>
      <x:c r="Y68" s="70"/>
      <x:c r="Z68" s="70"/>
    </x:row>
    <x:row r="69">
      <x:c r="A69" s="70"/>
      <x:c r="B69" s="70"/>
      <x:c r="C69" s="70"/>
      <x:c r="D69" s="70"/>
      <x:c r="E69" s="70"/>
      <x:c r="F69" s="70"/>
      <x:c r="G69" s="70"/>
      <x:c r="H69" s="70"/>
      <x:c r="I69" s="70"/>
      <x:c r="J69" s="70"/>
      <x:c r="K69" s="70"/>
      <x:c r="L69" s="70"/>
      <x:c r="M69" s="70"/>
      <x:c r="N69" s="70"/>
      <x:c r="O69" s="70"/>
      <x:c r="P69" s="70"/>
      <x:c r="Q69" s="70"/>
      <x:c r="R69" s="70"/>
      <x:c r="S69" s="70"/>
      <x:c r="T69" s="70"/>
      <x:c r="U69" s="70"/>
      <x:c r="V69" s="70"/>
      <x:c r="W69" s="70"/>
      <x:c r="X69" s="70"/>
      <x:c r="Y69" s="70"/>
      <x:c r="Z69" s="70"/>
    </x:row>
    <x:row r="70">
      <x:c r="A70" s="70"/>
      <x:c r="B70" s="70"/>
      <x:c r="C70" s="70"/>
      <x:c r="D70" s="70"/>
      <x:c r="E70" s="70"/>
      <x:c r="F70" s="70"/>
      <x:c r="G70" s="70"/>
      <x:c r="H70" s="70"/>
      <x:c r="I70" s="70"/>
      <x:c r="J70" s="70"/>
      <x:c r="K70" s="70"/>
      <x:c r="L70" s="70"/>
      <x:c r="M70" s="70"/>
      <x:c r="N70" s="70"/>
      <x:c r="O70" s="70"/>
      <x:c r="P70" s="70"/>
      <x:c r="Q70" s="70"/>
      <x:c r="R70" s="70"/>
      <x:c r="S70" s="70"/>
      <x:c r="T70" s="70"/>
      <x:c r="U70" s="70"/>
      <x:c r="V70" s="70"/>
      <x:c r="W70" s="70"/>
      <x:c r="X70" s="70"/>
      <x:c r="Y70" s="70"/>
      <x:c r="Z70" s="70"/>
    </x:row>
    <x:row r="71">
      <x:c r="A71" s="70"/>
      <x:c r="B71" s="70"/>
      <x:c r="C71" s="70"/>
      <x:c r="D71" s="70"/>
      <x:c r="E71" s="70"/>
      <x:c r="F71" s="70"/>
      <x:c r="G71" s="70"/>
      <x:c r="H71" s="70"/>
      <x:c r="I71" s="70"/>
      <x:c r="J71" s="70"/>
      <x:c r="K71" s="70"/>
      <x:c r="L71" s="70"/>
      <x:c r="M71" s="70"/>
      <x:c r="N71" s="70"/>
      <x:c r="O71" s="70"/>
      <x:c r="P71" s="70"/>
      <x:c r="Q71" s="70"/>
      <x:c r="R71" s="70"/>
      <x:c r="S71" s="70"/>
      <x:c r="T71" s="70"/>
      <x:c r="U71" s="70"/>
      <x:c r="V71" s="70"/>
      <x:c r="W71" s="70"/>
      <x:c r="X71" s="70"/>
      <x:c r="Y71" s="70"/>
      <x:c r="Z71" s="70"/>
    </x:row>
    <x:row r="72">
      <x:c r="A72" s="70"/>
      <x:c r="B72" s="70"/>
      <x:c r="C72" s="70"/>
      <x:c r="D72" s="70"/>
      <x:c r="E72" s="70"/>
      <x:c r="F72" s="70"/>
      <x:c r="G72" s="70"/>
      <x:c r="H72" s="70"/>
      <x:c r="I72" s="70"/>
      <x:c r="J72" s="70"/>
      <x:c r="K72" s="70"/>
      <x:c r="L72" s="70"/>
      <x:c r="M72" s="70"/>
      <x:c r="N72" s="70"/>
      <x:c r="O72" s="70"/>
      <x:c r="P72" s="70"/>
      <x:c r="Q72" s="70"/>
      <x:c r="R72" s="70"/>
      <x:c r="S72" s="70"/>
      <x:c r="T72" s="70"/>
      <x:c r="U72" s="70"/>
      <x:c r="V72" s="70"/>
      <x:c r="W72" s="70"/>
      <x:c r="X72" s="70"/>
      <x:c r="Y72" s="70"/>
      <x:c r="Z72" s="70"/>
    </x:row>
    <x:row r="73">
      <x:c r="A73" s="70"/>
      <x:c r="B73" s="70"/>
      <x:c r="C73" s="70"/>
      <x:c r="D73" s="70"/>
      <x:c r="E73" s="70"/>
      <x:c r="F73" s="70"/>
      <x:c r="G73" s="70"/>
      <x:c r="H73" s="70"/>
      <x:c r="I73" s="70"/>
      <x:c r="J73" s="70"/>
      <x:c r="K73" s="70"/>
      <x:c r="L73" s="70"/>
      <x:c r="M73" s="70"/>
      <x:c r="N73" s="70"/>
      <x:c r="O73" s="70"/>
      <x:c r="P73" s="70"/>
      <x:c r="Q73" s="70"/>
      <x:c r="R73" s="70"/>
      <x:c r="S73" s="70"/>
      <x:c r="T73" s="70"/>
      <x:c r="U73" s="70"/>
      <x:c r="V73" s="70"/>
      <x:c r="W73" s="70"/>
      <x:c r="X73" s="70"/>
      <x:c r="Y73" s="70"/>
      <x:c r="Z73" s="70"/>
    </x:row>
    <x:row r="74">
      <x:c r="A74" s="70"/>
      <x:c r="B74" s="70"/>
      <x:c r="C74" s="70"/>
      <x:c r="D74" s="70"/>
      <x:c r="E74" s="70"/>
      <x:c r="F74" s="70"/>
      <x:c r="G74" s="70"/>
      <x:c r="H74" s="70"/>
      <x:c r="I74" s="70"/>
      <x:c r="J74" s="70"/>
      <x:c r="K74" s="70"/>
      <x:c r="L74" s="70"/>
      <x:c r="M74" s="70"/>
      <x:c r="N74" s="70"/>
      <x:c r="O74" s="70"/>
      <x:c r="P74" s="70"/>
      <x:c r="Q74" s="70"/>
      <x:c r="R74" s="70"/>
      <x:c r="S74" s="70"/>
      <x:c r="T74" s="70"/>
      <x:c r="U74" s="70"/>
      <x:c r="V74" s="70"/>
      <x:c r="W74" s="70"/>
      <x:c r="X74" s="70"/>
      <x:c r="Y74" s="70"/>
      <x:c r="Z74" s="70"/>
    </x:row>
    <x:row r="75">
      <x:c r="A75" s="70"/>
      <x:c r="B75" s="70"/>
      <x:c r="C75" s="70"/>
      <x:c r="D75" s="70"/>
      <x:c r="E75" s="70"/>
      <x:c r="F75" s="70"/>
      <x:c r="G75" s="70"/>
      <x:c r="H75" s="70"/>
      <x:c r="I75" s="70"/>
      <x:c r="J75" s="70"/>
      <x:c r="K75" s="70"/>
      <x:c r="L75" s="70"/>
      <x:c r="M75" s="70"/>
      <x:c r="N75" s="70"/>
      <x:c r="O75" s="70"/>
      <x:c r="P75" s="70"/>
      <x:c r="Q75" s="70"/>
      <x:c r="R75" s="70"/>
      <x:c r="S75" s="70"/>
      <x:c r="T75" s="70"/>
      <x:c r="U75" s="70"/>
      <x:c r="V75" s="70"/>
      <x:c r="W75" s="70"/>
      <x:c r="X75" s="70"/>
      <x:c r="Y75" s="70"/>
      <x:c r="Z75" s="70"/>
    </x:row>
    <x:row r="76">
      <x:c r="A76" s="70"/>
      <x:c r="B76" s="70"/>
      <x:c r="C76" s="70"/>
      <x:c r="D76" s="70"/>
      <x:c r="E76" s="70"/>
      <x:c r="F76" s="70"/>
      <x:c r="G76" s="70"/>
      <x:c r="H76" s="70"/>
      <x:c r="I76" s="70"/>
      <x:c r="J76" s="70"/>
      <x:c r="K76" s="70"/>
      <x:c r="L76" s="70"/>
      <x:c r="M76" s="70"/>
      <x:c r="N76" s="70"/>
      <x:c r="O76" s="70"/>
      <x:c r="P76" s="70"/>
      <x:c r="Q76" s="70"/>
      <x:c r="R76" s="70"/>
      <x:c r="S76" s="70"/>
      <x:c r="T76" s="70"/>
      <x:c r="U76" s="70"/>
      <x:c r="V76" s="70"/>
      <x:c r="W76" s="70"/>
      <x:c r="X76" s="70"/>
      <x:c r="Y76" s="70"/>
      <x:c r="Z76" s="70"/>
    </x:row>
    <x:row r="77">
      <x:c r="A77" s="70"/>
      <x:c r="B77" s="70"/>
      <x:c r="C77" s="70"/>
      <x:c r="D77" s="70"/>
      <x:c r="E77" s="70"/>
      <x:c r="F77" s="70"/>
      <x:c r="G77" s="70"/>
      <x:c r="H77" s="70"/>
      <x:c r="I77" s="70"/>
      <x:c r="J77" s="70"/>
      <x:c r="K77" s="70"/>
      <x:c r="L77" s="70"/>
      <x:c r="M77" s="70"/>
      <x:c r="N77" s="70"/>
      <x:c r="O77" s="70"/>
      <x:c r="P77" s="70"/>
      <x:c r="Q77" s="70"/>
      <x:c r="R77" s="70"/>
      <x:c r="S77" s="70"/>
      <x:c r="T77" s="70"/>
      <x:c r="U77" s="70"/>
      <x:c r="V77" s="70"/>
      <x:c r="W77" s="70"/>
      <x:c r="X77" s="70"/>
      <x:c r="Y77" s="70"/>
      <x:c r="Z77" s="70"/>
    </x:row>
    <x:row r="78">
      <x:c r="A78" s="70"/>
      <x:c r="B78" s="70"/>
      <x:c r="C78" s="70"/>
      <x:c r="D78" s="70"/>
      <x:c r="E78" s="70"/>
      <x:c r="F78" s="70"/>
      <x:c r="G78" s="70"/>
      <x:c r="H78" s="70"/>
      <x:c r="I78" s="70"/>
      <x:c r="J78" s="70"/>
      <x:c r="K78" s="70"/>
      <x:c r="L78" s="70"/>
      <x:c r="M78" s="70"/>
      <x:c r="N78" s="70"/>
      <x:c r="O78" s="70"/>
      <x:c r="P78" s="70"/>
      <x:c r="Q78" s="70"/>
      <x:c r="R78" s="70"/>
      <x:c r="S78" s="70"/>
      <x:c r="T78" s="70"/>
      <x:c r="U78" s="70"/>
      <x:c r="V78" s="70"/>
      <x:c r="W78" s="70"/>
      <x:c r="X78" s="70"/>
      <x:c r="Y78" s="70"/>
      <x:c r="Z78" s="70"/>
    </x:row>
    <x:row r="79">
      <x:c r="A79" s="70"/>
      <x:c r="B79" s="70"/>
      <x:c r="C79" s="70"/>
      <x:c r="D79" s="70"/>
      <x:c r="E79" s="70"/>
      <x:c r="F79" s="70"/>
      <x:c r="G79" s="70"/>
      <x:c r="H79" s="70"/>
      <x:c r="I79" s="70"/>
      <x:c r="J79" s="70"/>
      <x:c r="K79" s="70"/>
      <x:c r="L79" s="70"/>
      <x:c r="M79" s="70"/>
      <x:c r="N79" s="70"/>
      <x:c r="O79" s="70"/>
      <x:c r="P79" s="70"/>
      <x:c r="Q79" s="70"/>
      <x:c r="R79" s="70"/>
      <x:c r="S79" s="70"/>
      <x:c r="T79" s="70"/>
      <x:c r="U79" s="70"/>
      <x:c r="V79" s="70"/>
      <x:c r="W79" s="70"/>
      <x:c r="X79" s="70"/>
      <x:c r="Y79" s="70"/>
      <x:c r="Z79" s="70"/>
    </x:row>
    <x:row r="80">
      <x:c r="A80" s="70"/>
      <x:c r="B80" s="70"/>
      <x:c r="C80" s="70"/>
      <x:c r="D80" s="70"/>
      <x:c r="E80" s="70"/>
      <x:c r="F80" s="70"/>
      <x:c r="G80" s="70"/>
      <x:c r="H80" s="70"/>
      <x:c r="I80" s="70"/>
      <x:c r="J80" s="70"/>
      <x:c r="K80" s="70"/>
      <x:c r="L80" s="70"/>
      <x:c r="M80" s="70"/>
      <x:c r="N80" s="70"/>
      <x:c r="O80" s="70"/>
      <x:c r="P80" s="70"/>
      <x:c r="Q80" s="70"/>
      <x:c r="R80" s="70"/>
      <x:c r="S80" s="70"/>
      <x:c r="T80" s="70"/>
      <x:c r="U80" s="70"/>
      <x:c r="V80" s="70"/>
      <x:c r="W80" s="70"/>
      <x:c r="X80" s="70"/>
      <x:c r="Y80" s="70"/>
      <x:c r="Z80" s="70"/>
    </x:row>
    <x:row r="81">
      <x:c r="A81" s="70"/>
      <x:c r="B81" s="70"/>
      <x:c r="C81" s="70"/>
      <x:c r="D81" s="70"/>
      <x:c r="E81" s="70"/>
      <x:c r="F81" s="70"/>
      <x:c r="G81" s="70"/>
      <x:c r="H81" s="70"/>
      <x:c r="I81" s="70"/>
      <x:c r="J81" s="70"/>
      <x:c r="K81" s="70"/>
      <x:c r="L81" s="70"/>
      <x:c r="M81" s="70"/>
      <x:c r="N81" s="70"/>
      <x:c r="O81" s="70"/>
      <x:c r="P81" s="70"/>
      <x:c r="Q81" s="70"/>
      <x:c r="R81" s="70"/>
      <x:c r="S81" s="70"/>
      <x:c r="T81" s="70"/>
      <x:c r="U81" s="70"/>
      <x:c r="V81" s="70"/>
      <x:c r="W81" s="70"/>
      <x:c r="X81" s="70"/>
      <x:c r="Y81" s="70"/>
      <x:c r="Z81" s="70"/>
    </x:row>
    <x:row r="82">
      <x:c r="A82" s="70"/>
      <x:c r="B82" s="70"/>
      <x:c r="C82" s="70"/>
      <x:c r="D82" s="70"/>
      <x:c r="E82" s="70"/>
      <x:c r="F82" s="70"/>
      <x:c r="G82" s="70"/>
      <x:c r="H82" s="70"/>
      <x:c r="I82" s="70"/>
      <x:c r="J82" s="70"/>
      <x:c r="K82" s="70"/>
      <x:c r="L82" s="70"/>
      <x:c r="M82" s="70"/>
      <x:c r="N82" s="70"/>
      <x:c r="O82" s="70"/>
      <x:c r="P82" s="70"/>
      <x:c r="Q82" s="70"/>
      <x:c r="R82" s="70"/>
      <x:c r="S82" s="70"/>
      <x:c r="T82" s="70"/>
      <x:c r="U82" s="70"/>
      <x:c r="V82" s="70"/>
      <x:c r="W82" s="70"/>
      <x:c r="X82" s="70"/>
      <x:c r="Y82" s="70"/>
      <x:c r="Z82" s="70"/>
    </x:row>
    <x:row r="83">
      <x:c r="A83" s="70"/>
      <x:c r="B83" s="70"/>
      <x:c r="C83" s="70"/>
      <x:c r="D83" s="70"/>
      <x:c r="E83" s="70"/>
      <x:c r="F83" s="70"/>
      <x:c r="G83" s="70"/>
      <x:c r="H83" s="70"/>
      <x:c r="I83" s="70"/>
      <x:c r="J83" s="70"/>
      <x:c r="K83" s="70"/>
      <x:c r="L83" s="70"/>
      <x:c r="M83" s="70"/>
      <x:c r="N83" s="70"/>
      <x:c r="O83" s="70"/>
      <x:c r="P83" s="70"/>
      <x:c r="Q83" s="70"/>
      <x:c r="R83" s="70"/>
      <x:c r="S83" s="70"/>
      <x:c r="T83" s="70"/>
      <x:c r="U83" s="70"/>
      <x:c r="V83" s="70"/>
      <x:c r="W83" s="70"/>
      <x:c r="X83" s="70"/>
      <x:c r="Y83" s="70"/>
      <x:c r="Z83" s="70"/>
    </x:row>
    <x:row r="84">
      <x:c r="A84" s="70"/>
      <x:c r="B84" s="70"/>
      <x:c r="C84" s="70"/>
      <x:c r="D84" s="70"/>
      <x:c r="E84" s="70"/>
      <x:c r="F84" s="70"/>
      <x:c r="G84" s="70"/>
      <x:c r="H84" s="70"/>
      <x:c r="I84" s="70"/>
      <x:c r="J84" s="70"/>
      <x:c r="K84" s="70"/>
      <x:c r="L84" s="70"/>
      <x:c r="M84" s="70"/>
      <x:c r="N84" s="70"/>
      <x:c r="O84" s="70"/>
      <x:c r="P84" s="70"/>
      <x:c r="Q84" s="70"/>
      <x:c r="R84" s="70"/>
      <x:c r="S84" s="70"/>
      <x:c r="T84" s="70"/>
      <x:c r="U84" s="70"/>
      <x:c r="V84" s="70"/>
      <x:c r="W84" s="70"/>
      <x:c r="X84" s="70"/>
      <x:c r="Y84" s="70"/>
      <x:c r="Z84" s="70"/>
    </x:row>
    <x:row r="85">
      <x:c r="A85" s="70"/>
      <x:c r="B85" s="70"/>
      <x:c r="C85" s="70"/>
      <x:c r="D85" s="70"/>
      <x:c r="E85" s="70"/>
      <x:c r="F85" s="70"/>
      <x:c r="G85" s="70"/>
      <x:c r="H85" s="70"/>
      <x:c r="I85" s="70"/>
      <x:c r="J85" s="70"/>
      <x:c r="K85" s="70"/>
      <x:c r="L85" s="70"/>
      <x:c r="M85" s="70"/>
      <x:c r="N85" s="70"/>
      <x:c r="O85" s="70"/>
      <x:c r="P85" s="70"/>
      <x:c r="Q85" s="70"/>
      <x:c r="R85" s="70"/>
      <x:c r="S85" s="70"/>
      <x:c r="T85" s="70"/>
      <x:c r="U85" s="70"/>
      <x:c r="V85" s="70"/>
      <x:c r="W85" s="70"/>
      <x:c r="X85" s="70"/>
      <x:c r="Y85" s="70"/>
      <x:c r="Z85" s="70"/>
    </x:row>
    <x:row r="86">
      <x:c r="A86" s="70"/>
      <x:c r="B86" s="70"/>
      <x:c r="C86" s="70"/>
      <x:c r="D86" s="70"/>
      <x:c r="E86" s="70"/>
      <x:c r="F86" s="70"/>
      <x:c r="G86" s="70"/>
      <x:c r="H86" s="70"/>
      <x:c r="I86" s="70"/>
      <x:c r="J86" s="70"/>
      <x:c r="K86" s="70"/>
      <x:c r="L86" s="70"/>
      <x:c r="M86" s="70"/>
      <x:c r="N86" s="70"/>
      <x:c r="O86" s="70"/>
      <x:c r="P86" s="70"/>
      <x:c r="Q86" s="70"/>
      <x:c r="R86" s="70"/>
      <x:c r="S86" s="70"/>
      <x:c r="T86" s="70"/>
      <x:c r="U86" s="70"/>
      <x:c r="V86" s="70"/>
      <x:c r="W86" s="70"/>
      <x:c r="X86" s="70"/>
      <x:c r="Y86" s="70"/>
      <x:c r="Z86" s="70"/>
    </x:row>
    <x:row r="87">
      <x:c r="A87" s="70"/>
      <x:c r="B87" s="70"/>
      <x:c r="C87" s="70"/>
      <x:c r="D87" s="70"/>
      <x:c r="E87" s="70"/>
      <x:c r="F87" s="70"/>
      <x:c r="G87" s="70"/>
      <x:c r="H87" s="70"/>
      <x:c r="I87" s="70"/>
      <x:c r="J87" s="70"/>
      <x:c r="K87" s="70"/>
      <x:c r="L87" s="70"/>
      <x:c r="M87" s="70"/>
      <x:c r="N87" s="70"/>
      <x:c r="O87" s="70"/>
      <x:c r="P87" s="70"/>
      <x:c r="Q87" s="70"/>
      <x:c r="R87" s="70"/>
      <x:c r="S87" s="70"/>
      <x:c r="T87" s="70"/>
      <x:c r="U87" s="70"/>
      <x:c r="V87" s="70"/>
      <x:c r="W87" s="70"/>
      <x:c r="X87" s="70"/>
      <x:c r="Y87" s="70"/>
      <x:c r="Z87" s="70"/>
    </x:row>
    <x:row r="88">
      <x:c r="A88" s="70"/>
      <x:c r="B88" s="70"/>
      <x:c r="C88" s="70"/>
      <x:c r="D88" s="70"/>
      <x:c r="E88" s="70"/>
      <x:c r="F88" s="70"/>
      <x:c r="G88" s="70"/>
      <x:c r="H88" s="70"/>
      <x:c r="I88" s="70"/>
      <x:c r="J88" s="70"/>
      <x:c r="K88" s="70"/>
      <x:c r="L88" s="70"/>
      <x:c r="M88" s="70"/>
      <x:c r="N88" s="70"/>
      <x:c r="O88" s="70"/>
      <x:c r="P88" s="70"/>
      <x:c r="Q88" s="70"/>
      <x:c r="R88" s="70"/>
      <x:c r="S88" s="70"/>
      <x:c r="T88" s="70"/>
      <x:c r="U88" s="70"/>
      <x:c r="V88" s="70"/>
      <x:c r="W88" s="70"/>
      <x:c r="X88" s="70"/>
      <x:c r="Y88" s="70"/>
      <x:c r="Z88" s="70"/>
    </x:row>
    <x:row r="89">
      <x:c r="A89" s="70"/>
      <x:c r="B89" s="70"/>
      <x:c r="C89" s="70"/>
      <x:c r="D89" s="70"/>
      <x:c r="E89" s="70"/>
      <x:c r="F89" s="70"/>
      <x:c r="G89" s="70"/>
      <x:c r="H89" s="70"/>
      <x:c r="I89" s="70"/>
      <x:c r="J89" s="70"/>
      <x:c r="K89" s="70"/>
      <x:c r="L89" s="70"/>
      <x:c r="M89" s="70"/>
      <x:c r="N89" s="70"/>
      <x:c r="O89" s="70"/>
      <x:c r="P89" s="70"/>
      <x:c r="Q89" s="70"/>
      <x:c r="R89" s="70"/>
      <x:c r="S89" s="70"/>
      <x:c r="T89" s="70"/>
      <x:c r="U89" s="70"/>
      <x:c r="V89" s="70"/>
      <x:c r="W89" s="70"/>
      <x:c r="X89" s="70"/>
      <x:c r="Y89" s="70"/>
      <x:c r="Z89" s="70"/>
    </x:row>
    <x:row r="90">
      <x:c r="A90" s="70"/>
      <x:c r="B90" s="70"/>
      <x:c r="C90" s="70"/>
      <x:c r="D90" s="70"/>
      <x:c r="E90" s="70"/>
      <x:c r="F90" s="70"/>
      <x:c r="G90" s="70"/>
      <x:c r="H90" s="70"/>
      <x:c r="I90" s="70"/>
      <x:c r="J90" s="70"/>
      <x:c r="K90" s="70"/>
      <x:c r="L90" s="70"/>
      <x:c r="M90" s="70"/>
      <x:c r="N90" s="70"/>
      <x:c r="O90" s="70"/>
      <x:c r="P90" s="70"/>
      <x:c r="Q90" s="70"/>
      <x:c r="R90" s="70"/>
      <x:c r="S90" s="70"/>
      <x:c r="T90" s="70"/>
      <x:c r="U90" s="70"/>
      <x:c r="V90" s="70"/>
      <x:c r="W90" s="70"/>
      <x:c r="X90" s="70"/>
      <x:c r="Y90" s="70"/>
      <x:c r="Z90" s="70"/>
    </x:row>
    <x:row r="91">
      <x:c r="A91" s="70"/>
      <x:c r="B91" s="70"/>
      <x:c r="C91" s="70"/>
      <x:c r="D91" s="70"/>
      <x:c r="E91" s="70"/>
      <x:c r="F91" s="70"/>
      <x:c r="G91" s="70"/>
      <x:c r="H91" s="70"/>
      <x:c r="I91" s="70"/>
      <x:c r="J91" s="70"/>
      <x:c r="K91" s="70"/>
      <x:c r="L91" s="70"/>
      <x:c r="M91" s="70"/>
      <x:c r="N91" s="70"/>
      <x:c r="O91" s="70"/>
      <x:c r="P91" s="70"/>
      <x:c r="Q91" s="70"/>
      <x:c r="R91" s="70"/>
      <x:c r="S91" s="70"/>
      <x:c r="T91" s="70"/>
      <x:c r="U91" s="70"/>
      <x:c r="V91" s="70"/>
      <x:c r="W91" s="70"/>
      <x:c r="X91" s="70"/>
      <x:c r="Y91" s="70"/>
      <x:c r="Z91" s="70"/>
    </x:row>
    <x:row r="92">
      <x:c r="A92" s="70"/>
      <x:c r="B92" s="70"/>
      <x:c r="C92" s="70"/>
      <x:c r="D92" s="70"/>
      <x:c r="E92" s="70"/>
      <x:c r="F92" s="70"/>
      <x:c r="G92" s="70"/>
      <x:c r="H92" s="70"/>
      <x:c r="I92" s="70"/>
      <x:c r="J92" s="70"/>
      <x:c r="K92" s="70"/>
      <x:c r="L92" s="70"/>
      <x:c r="M92" s="70"/>
      <x:c r="N92" s="70"/>
      <x:c r="O92" s="70"/>
      <x:c r="P92" s="70"/>
      <x:c r="Q92" s="70"/>
      <x:c r="R92" s="70"/>
      <x:c r="S92" s="70"/>
      <x:c r="T92" s="70"/>
      <x:c r="U92" s="70"/>
      <x:c r="V92" s="70"/>
      <x:c r="W92" s="70"/>
      <x:c r="X92" s="70"/>
      <x:c r="Y92" s="70"/>
      <x:c r="Z92" s="70"/>
    </x:row>
    <x:row r="93">
      <x:c r="A93" s="70"/>
      <x:c r="B93" s="70"/>
      <x:c r="C93" s="70"/>
      <x:c r="D93" s="70"/>
      <x:c r="E93" s="70"/>
      <x:c r="F93" s="70"/>
      <x:c r="G93" s="70"/>
      <x:c r="H93" s="70"/>
      <x:c r="I93" s="70"/>
      <x:c r="J93" s="70"/>
      <x:c r="K93" s="70"/>
      <x:c r="L93" s="70"/>
      <x:c r="M93" s="70"/>
      <x:c r="N93" s="70"/>
      <x:c r="O93" s="70"/>
      <x:c r="P93" s="70"/>
      <x:c r="Q93" s="70"/>
      <x:c r="R93" s="70"/>
      <x:c r="S93" s="70"/>
      <x:c r="T93" s="70"/>
      <x:c r="U93" s="70"/>
      <x:c r="V93" s="70"/>
      <x:c r="W93" s="70"/>
      <x:c r="X93" s="70"/>
      <x:c r="Y93" s="70"/>
      <x:c r="Z93" s="70"/>
    </x:row>
    <x:row r="94">
      <x:c r="A94" s="70"/>
      <x:c r="B94" s="70"/>
      <x:c r="C94" s="70"/>
      <x:c r="D94" s="70"/>
      <x:c r="E94" s="70"/>
      <x:c r="F94" s="70"/>
      <x:c r="G94" s="70"/>
      <x:c r="H94" s="70"/>
      <x:c r="I94" s="70"/>
      <x:c r="J94" s="70"/>
      <x:c r="K94" s="70"/>
      <x:c r="L94" s="70"/>
      <x:c r="M94" s="70"/>
      <x:c r="N94" s="70"/>
      <x:c r="O94" s="70"/>
      <x:c r="P94" s="70"/>
      <x:c r="Q94" s="70"/>
      <x:c r="R94" s="70"/>
      <x:c r="S94" s="70"/>
      <x:c r="T94" s="70"/>
      <x:c r="U94" s="70"/>
      <x:c r="V94" s="70"/>
      <x:c r="W94" s="70"/>
      <x:c r="X94" s="70"/>
      <x:c r="Y94" s="70"/>
      <x:c r="Z94" s="70"/>
    </x:row>
    <x:row r="95">
      <x:c r="A95" s="70"/>
      <x:c r="B95" s="70"/>
      <x:c r="C95" s="70"/>
      <x:c r="D95" s="70"/>
      <x:c r="E95" s="70"/>
      <x:c r="F95" s="70"/>
      <x:c r="G95" s="70"/>
      <x:c r="H95" s="70"/>
      <x:c r="I95" s="70"/>
      <x:c r="J95" s="70"/>
      <x:c r="K95" s="70"/>
      <x:c r="L95" s="70"/>
      <x:c r="M95" s="70"/>
      <x:c r="N95" s="70"/>
      <x:c r="O95" s="70"/>
      <x:c r="P95" s="70"/>
      <x:c r="Q95" s="70"/>
      <x:c r="R95" s="70"/>
      <x:c r="S95" s="70"/>
      <x:c r="T95" s="70"/>
      <x:c r="U95" s="70"/>
      <x:c r="V95" s="70"/>
      <x:c r="W95" s="70"/>
      <x:c r="X95" s="70"/>
      <x:c r="Y95" s="70"/>
      <x:c r="Z95" s="70"/>
    </x:row>
    <x:row r="96">
      <x:c r="A96" s="70"/>
      <x:c r="B96" s="70"/>
      <x:c r="C96" s="70"/>
      <x:c r="D96" s="70"/>
      <x:c r="E96" s="70"/>
      <x:c r="F96" s="70"/>
      <x:c r="G96" s="70"/>
      <x:c r="H96" s="70"/>
      <x:c r="I96" s="70"/>
      <x:c r="J96" s="70"/>
      <x:c r="K96" s="70"/>
      <x:c r="L96" s="70"/>
      <x:c r="M96" s="70"/>
      <x:c r="N96" s="70"/>
      <x:c r="O96" s="70"/>
      <x:c r="P96" s="70"/>
      <x:c r="Q96" s="70"/>
      <x:c r="R96" s="70"/>
      <x:c r="S96" s="70"/>
      <x:c r="T96" s="70"/>
      <x:c r="U96" s="70"/>
      <x:c r="V96" s="70"/>
      <x:c r="W96" s="70"/>
      <x:c r="X96" s="70"/>
      <x:c r="Y96" s="70"/>
      <x:c r="Z96" s="70"/>
    </x:row>
    <x:row r="97">
      <x:c r="A97" s="70"/>
      <x:c r="B97" s="70"/>
      <x:c r="C97" s="70"/>
      <x:c r="D97" s="70"/>
      <x:c r="E97" s="70"/>
      <x:c r="F97" s="70"/>
      <x:c r="G97" s="70"/>
      <x:c r="H97" s="70"/>
      <x:c r="I97" s="70"/>
      <x:c r="J97" s="70"/>
      <x:c r="K97" s="70"/>
      <x:c r="L97" s="70"/>
      <x:c r="M97" s="70"/>
      <x:c r="N97" s="70"/>
      <x:c r="O97" s="70"/>
      <x:c r="P97" s="70"/>
      <x:c r="Q97" s="70"/>
      <x:c r="R97" s="70"/>
      <x:c r="S97" s="70"/>
      <x:c r="T97" s="70"/>
      <x:c r="U97" s="70"/>
      <x:c r="V97" s="70"/>
      <x:c r="W97" s="70"/>
      <x:c r="X97" s="70"/>
      <x:c r="Y97" s="70"/>
      <x:c r="Z97" s="70"/>
    </x:row>
    <x:row r="98">
      <x:c r="A98" s="70"/>
      <x:c r="B98" s="70"/>
      <x:c r="C98" s="70"/>
      <x:c r="D98" s="70"/>
      <x:c r="E98" s="70"/>
      <x:c r="F98" s="70"/>
      <x:c r="G98" s="70"/>
      <x:c r="H98" s="70"/>
      <x:c r="I98" s="70"/>
      <x:c r="J98" s="70"/>
      <x:c r="K98" s="70"/>
      <x:c r="L98" s="70"/>
      <x:c r="M98" s="70"/>
      <x:c r="N98" s="70"/>
      <x:c r="O98" s="70"/>
      <x:c r="P98" s="70"/>
      <x:c r="Q98" s="70"/>
      <x:c r="R98" s="70"/>
      <x:c r="S98" s="70"/>
      <x:c r="T98" s="70"/>
      <x:c r="U98" s="70"/>
      <x:c r="V98" s="70"/>
      <x:c r="W98" s="70"/>
      <x:c r="X98" s="70"/>
      <x:c r="Y98" s="70"/>
      <x:c r="Z98" s="70"/>
    </x:row>
    <x:row r="99">
      <x:c r="A99" s="70"/>
      <x:c r="B99" s="70"/>
      <x:c r="C99" s="70"/>
      <x:c r="D99" s="70"/>
      <x:c r="E99" s="70"/>
      <x:c r="F99" s="70"/>
      <x:c r="G99" s="70"/>
      <x:c r="H99" s="70"/>
      <x:c r="I99" s="70"/>
      <x:c r="J99" s="70"/>
      <x:c r="K99" s="70"/>
      <x:c r="L99" s="70"/>
      <x:c r="M99" s="70"/>
      <x:c r="N99" s="70"/>
      <x:c r="O99" s="70"/>
      <x:c r="P99" s="70"/>
      <x:c r="Q99" s="70"/>
      <x:c r="R99" s="70"/>
      <x:c r="S99" s="70"/>
      <x:c r="T99" s="70"/>
      <x:c r="U99" s="70"/>
      <x:c r="V99" s="70"/>
      <x:c r="W99" s="70"/>
      <x:c r="X99" s="70"/>
      <x:c r="Y99" s="70"/>
      <x:c r="Z99" s="70"/>
    </x:row>
    <x:row r="100">
      <x:c r="A100" s="70"/>
      <x:c r="B100" s="70"/>
      <x:c r="C100" s="70"/>
      <x:c r="D100" s="70"/>
      <x:c r="E100" s="70"/>
      <x:c r="F100" s="70"/>
      <x:c r="G100" s="70"/>
      <x:c r="H100" s="70"/>
      <x:c r="I100" s="70"/>
      <x:c r="J100" s="70"/>
      <x:c r="K100" s="70"/>
      <x:c r="L100" s="70"/>
      <x:c r="M100" s="70"/>
      <x:c r="N100" s="70"/>
      <x:c r="O100" s="70"/>
      <x:c r="P100" s="70"/>
      <x:c r="Q100" s="70"/>
      <x:c r="R100" s="70"/>
      <x:c r="S100" s="70"/>
      <x:c r="T100" s="70"/>
      <x:c r="U100" s="70"/>
      <x:c r="V100" s="70"/>
      <x:c r="W100" s="70"/>
      <x:c r="X100" s="70"/>
      <x:c r="Y100" s="70"/>
      <x:c r="Z100" s="70"/>
    </x:row>
    <x:row r="101">
      <x:c r="A101" s="70"/>
      <x:c r="B101" s="70"/>
      <x:c r="C101" s="70"/>
      <x:c r="D101" s="70"/>
      <x:c r="E101" s="70"/>
      <x:c r="F101" s="70"/>
      <x:c r="G101" s="70"/>
      <x:c r="H101" s="70"/>
      <x:c r="I101" s="70"/>
      <x:c r="J101" s="70"/>
      <x:c r="K101" s="70"/>
      <x:c r="L101" s="70"/>
      <x:c r="M101" s="70"/>
      <x:c r="N101" s="70"/>
      <x:c r="O101" s="70"/>
      <x:c r="P101" s="70"/>
      <x:c r="Q101" s="70"/>
      <x:c r="R101" s="70"/>
      <x:c r="S101" s="70"/>
      <x:c r="T101" s="70"/>
      <x:c r="U101" s="70"/>
      <x:c r="V101" s="70"/>
      <x:c r="W101" s="70"/>
      <x:c r="X101" s="70"/>
      <x:c r="Y101" s="70"/>
      <x:c r="Z101" s="70"/>
    </x:row>
    <x:row r="102">
      <x:c r="A102" s="70"/>
      <x:c r="B102" s="70"/>
      <x:c r="C102" s="70"/>
      <x:c r="D102" s="70"/>
      <x:c r="E102" s="70"/>
      <x:c r="F102" s="70"/>
      <x:c r="G102" s="70"/>
      <x:c r="H102" s="70"/>
      <x:c r="I102" s="70"/>
      <x:c r="J102" s="70"/>
      <x:c r="K102" s="70"/>
      <x:c r="L102" s="70"/>
      <x:c r="M102" s="70"/>
      <x:c r="N102" s="70"/>
      <x:c r="O102" s="70"/>
      <x:c r="P102" s="70"/>
      <x:c r="Q102" s="70"/>
      <x:c r="R102" s="70"/>
      <x:c r="S102" s="70"/>
      <x:c r="T102" s="70"/>
      <x:c r="U102" s="70"/>
      <x:c r="V102" s="70"/>
      <x:c r="W102" s="70"/>
      <x:c r="X102" s="70"/>
      <x:c r="Y102" s="70"/>
      <x:c r="Z102" s="70"/>
    </x:row>
    <x:row r="103">
      <x:c r="A103" s="70"/>
      <x:c r="B103" s="70"/>
      <x:c r="C103" s="70"/>
      <x:c r="D103" s="70"/>
      <x:c r="E103" s="70"/>
      <x:c r="F103" s="70"/>
      <x:c r="G103" s="70"/>
      <x:c r="H103" s="70"/>
      <x:c r="I103" s="70"/>
      <x:c r="J103" s="70"/>
      <x:c r="K103" s="70"/>
      <x:c r="L103" s="70"/>
      <x:c r="M103" s="70"/>
      <x:c r="N103" s="70"/>
      <x:c r="O103" s="70"/>
      <x:c r="P103" s="70"/>
      <x:c r="Q103" s="70"/>
      <x:c r="R103" s="70"/>
      <x:c r="S103" s="70"/>
      <x:c r="T103" s="70"/>
      <x:c r="U103" s="70"/>
      <x:c r="V103" s="70"/>
      <x:c r="W103" s="70"/>
      <x:c r="X103" s="70"/>
      <x:c r="Y103" s="70"/>
      <x:c r="Z103" s="70"/>
    </x:row>
    <x:row r="104">
      <x:c r="A104" s="70"/>
      <x:c r="B104" s="70"/>
      <x:c r="C104" s="70"/>
      <x:c r="D104" s="70"/>
      <x:c r="E104" s="70"/>
      <x:c r="F104" s="70"/>
      <x:c r="G104" s="70"/>
      <x:c r="H104" s="70"/>
      <x:c r="I104" s="70"/>
      <x:c r="J104" s="70"/>
      <x:c r="K104" s="70"/>
      <x:c r="L104" s="70"/>
      <x:c r="M104" s="70"/>
      <x:c r="N104" s="70"/>
      <x:c r="O104" s="70"/>
      <x:c r="P104" s="70"/>
      <x:c r="Q104" s="70"/>
      <x:c r="R104" s="70"/>
      <x:c r="S104" s="70"/>
      <x:c r="T104" s="70"/>
      <x:c r="U104" s="70"/>
      <x:c r="V104" s="70"/>
      <x:c r="W104" s="70"/>
      <x:c r="X104" s="70"/>
      <x:c r="Y104" s="70"/>
      <x:c r="Z104" s="70"/>
    </x:row>
    <x:row r="105">
      <x:c r="A105" s="70"/>
      <x:c r="B105" s="70"/>
      <x:c r="C105" s="70"/>
      <x:c r="D105" s="70"/>
      <x:c r="E105" s="70"/>
      <x:c r="F105" s="70"/>
      <x:c r="G105" s="70"/>
      <x:c r="H105" s="70"/>
      <x:c r="I105" s="70"/>
      <x:c r="J105" s="70"/>
      <x:c r="K105" s="70"/>
      <x:c r="L105" s="70"/>
      <x:c r="M105" s="70"/>
      <x:c r="N105" s="70"/>
      <x:c r="O105" s="70"/>
      <x:c r="P105" s="70"/>
      <x:c r="Q105" s="70"/>
      <x:c r="R105" s="70"/>
      <x:c r="S105" s="70"/>
      <x:c r="T105" s="70"/>
      <x:c r="U105" s="70"/>
      <x:c r="V105" s="70"/>
      <x:c r="W105" s="70"/>
      <x:c r="X105" s="70"/>
      <x:c r="Y105" s="70"/>
      <x:c r="Z105" s="70"/>
    </x:row>
    <x:row r="106">
      <x:c r="A106" s="70"/>
      <x:c r="B106" s="70"/>
      <x:c r="C106" s="70"/>
      <x:c r="D106" s="70"/>
      <x:c r="E106" s="70"/>
      <x:c r="F106" s="70"/>
      <x:c r="G106" s="70"/>
      <x:c r="H106" s="70"/>
      <x:c r="I106" s="70"/>
      <x:c r="J106" s="70"/>
      <x:c r="K106" s="70"/>
      <x:c r="L106" s="70"/>
      <x:c r="M106" s="70"/>
      <x:c r="N106" s="70"/>
      <x:c r="O106" s="70"/>
      <x:c r="P106" s="70"/>
      <x:c r="Q106" s="70"/>
      <x:c r="R106" s="70"/>
      <x:c r="S106" s="70"/>
      <x:c r="T106" s="70"/>
      <x:c r="U106" s="70"/>
      <x:c r="V106" s="70"/>
      <x:c r="W106" s="70"/>
      <x:c r="X106" s="70"/>
      <x:c r="Y106" s="70"/>
      <x:c r="Z106" s="70"/>
    </x:row>
    <x:row r="107">
      <x:c r="A107" s="70"/>
      <x:c r="B107" s="70"/>
      <x:c r="C107" s="70"/>
      <x:c r="D107" s="70"/>
      <x:c r="E107" s="70"/>
      <x:c r="F107" s="70"/>
      <x:c r="G107" s="70"/>
      <x:c r="H107" s="70"/>
      <x:c r="I107" s="70"/>
      <x:c r="J107" s="70"/>
      <x:c r="K107" s="70"/>
      <x:c r="L107" s="70"/>
      <x:c r="M107" s="70"/>
      <x:c r="N107" s="70"/>
      <x:c r="O107" s="70"/>
      <x:c r="P107" s="70"/>
      <x:c r="Q107" s="70"/>
      <x:c r="R107" s="70"/>
      <x:c r="S107" s="70"/>
      <x:c r="T107" s="70"/>
      <x:c r="U107" s="70"/>
      <x:c r="V107" s="70"/>
      <x:c r="W107" s="70"/>
      <x:c r="X107" s="70"/>
      <x:c r="Y107" s="70"/>
      <x:c r="Z107" s="70"/>
    </x:row>
    <x:row r="108">
      <x:c r="A108" s="70"/>
      <x:c r="B108" s="70"/>
      <x:c r="C108" s="70"/>
      <x:c r="D108" s="70"/>
      <x:c r="E108" s="70"/>
      <x:c r="F108" s="70"/>
      <x:c r="G108" s="70"/>
      <x:c r="H108" s="70"/>
      <x:c r="I108" s="70"/>
      <x:c r="J108" s="70"/>
      <x:c r="K108" s="70"/>
      <x:c r="L108" s="70"/>
      <x:c r="M108" s="70"/>
      <x:c r="N108" s="70"/>
      <x:c r="O108" s="70"/>
      <x:c r="P108" s="70"/>
      <x:c r="Q108" s="70"/>
      <x:c r="R108" s="70"/>
      <x:c r="S108" s="70"/>
      <x:c r="T108" s="70"/>
      <x:c r="U108" s="70"/>
      <x:c r="V108" s="70"/>
      <x:c r="W108" s="70"/>
      <x:c r="X108" s="70"/>
      <x:c r="Y108" s="70"/>
      <x:c r="Z108" s="70"/>
    </x:row>
    <x:row r="109">
      <x:c r="A109" s="70"/>
      <x:c r="B109" s="70"/>
      <x:c r="C109" s="70"/>
      <x:c r="D109" s="70"/>
      <x:c r="E109" s="70"/>
      <x:c r="F109" s="70"/>
      <x:c r="G109" s="70"/>
      <x:c r="H109" s="70"/>
      <x:c r="I109" s="70"/>
      <x:c r="J109" s="70"/>
      <x:c r="K109" s="70"/>
      <x:c r="L109" s="70"/>
      <x:c r="M109" s="70"/>
      <x:c r="N109" s="70"/>
      <x:c r="O109" s="70"/>
      <x:c r="P109" s="70"/>
      <x:c r="Q109" s="70"/>
      <x:c r="R109" s="70"/>
      <x:c r="S109" s="70"/>
      <x:c r="T109" s="70"/>
      <x:c r="U109" s="70"/>
      <x:c r="V109" s="70"/>
      <x:c r="W109" s="70"/>
      <x:c r="X109" s="70"/>
      <x:c r="Y109" s="70"/>
      <x:c r="Z109" s="70"/>
    </x:row>
    <x:row r="110">
      <x:c r="A110" s="70"/>
      <x:c r="B110" s="70"/>
      <x:c r="C110" s="70"/>
      <x:c r="D110" s="70"/>
      <x:c r="E110" s="70"/>
      <x:c r="F110" s="70"/>
      <x:c r="G110" s="70"/>
      <x:c r="H110" s="70"/>
      <x:c r="I110" s="70"/>
      <x:c r="J110" s="70"/>
      <x:c r="K110" s="70"/>
      <x:c r="L110" s="70"/>
      <x:c r="M110" s="70"/>
      <x:c r="N110" s="70"/>
      <x:c r="O110" s="70"/>
      <x:c r="P110" s="70"/>
      <x:c r="Q110" s="70"/>
      <x:c r="R110" s="70"/>
      <x:c r="S110" s="70"/>
      <x:c r="T110" s="70"/>
      <x:c r="U110" s="70"/>
      <x:c r="V110" s="70"/>
      <x:c r="W110" s="70"/>
      <x:c r="X110" s="70"/>
      <x:c r="Y110" s="70"/>
      <x:c r="Z110" s="70"/>
    </x:row>
    <x:row r="111">
      <x:c r="A111" s="70"/>
      <x:c r="B111" s="70"/>
      <x:c r="C111" s="70"/>
      <x:c r="D111" s="70"/>
      <x:c r="E111" s="70"/>
      <x:c r="F111" s="70"/>
      <x:c r="G111" s="70"/>
      <x:c r="H111" s="70"/>
      <x:c r="I111" s="70"/>
      <x:c r="J111" s="70"/>
      <x:c r="K111" s="70"/>
      <x:c r="L111" s="70"/>
      <x:c r="M111" s="70"/>
      <x:c r="N111" s="70"/>
      <x:c r="O111" s="70"/>
      <x:c r="P111" s="70"/>
      <x:c r="Q111" s="70"/>
      <x:c r="R111" s="70"/>
      <x:c r="S111" s="70"/>
      <x:c r="T111" s="70"/>
      <x:c r="U111" s="70"/>
      <x:c r="V111" s="70"/>
      <x:c r="W111" s="70"/>
      <x:c r="X111" s="70"/>
      <x:c r="Y111" s="70"/>
      <x:c r="Z111" s="70"/>
    </x:row>
    <x:row r="112">
      <x:c r="A112" s="70"/>
      <x:c r="B112" s="70"/>
      <x:c r="C112" s="70"/>
      <x:c r="D112" s="70"/>
      <x:c r="E112" s="70"/>
      <x:c r="F112" s="70"/>
      <x:c r="G112" s="70"/>
      <x:c r="H112" s="70"/>
      <x:c r="I112" s="70"/>
      <x:c r="J112" s="70"/>
      <x:c r="K112" s="70"/>
      <x:c r="L112" s="70"/>
      <x:c r="M112" s="70"/>
      <x:c r="N112" s="70"/>
      <x:c r="O112" s="70"/>
      <x:c r="P112" s="70"/>
      <x:c r="Q112" s="70"/>
      <x:c r="R112" s="70"/>
      <x:c r="S112" s="70"/>
      <x:c r="T112" s="70"/>
      <x:c r="U112" s="70"/>
      <x:c r="V112" s="70"/>
      <x:c r="W112" s="70"/>
      <x:c r="X112" s="70"/>
      <x:c r="Y112" s="70"/>
      <x:c r="Z112" s="70"/>
    </x:row>
    <x:row r="113">
      <x:c r="A113" s="70"/>
      <x:c r="B113" s="70"/>
      <x:c r="C113" s="70"/>
      <x:c r="D113" s="70"/>
      <x:c r="E113" s="70"/>
      <x:c r="F113" s="70"/>
      <x:c r="G113" s="70"/>
      <x:c r="H113" s="70"/>
      <x:c r="I113" s="70"/>
      <x:c r="J113" s="70"/>
      <x:c r="K113" s="70"/>
      <x:c r="L113" s="70"/>
      <x:c r="M113" s="70"/>
      <x:c r="N113" s="70"/>
      <x:c r="O113" s="70"/>
      <x:c r="P113" s="70"/>
      <x:c r="Q113" s="70"/>
      <x:c r="R113" s="70"/>
      <x:c r="S113" s="70"/>
      <x:c r="T113" s="70"/>
      <x:c r="U113" s="70"/>
      <x:c r="V113" s="70"/>
      <x:c r="W113" s="70"/>
      <x:c r="X113" s="70"/>
      <x:c r="Y113" s="70"/>
      <x:c r="Z113" s="70"/>
    </x:row>
    <x:row r="114">
      <x:c r="A114" s="70"/>
      <x:c r="B114" s="70"/>
      <x:c r="C114" s="70"/>
      <x:c r="D114" s="70"/>
      <x:c r="E114" s="70"/>
      <x:c r="F114" s="70"/>
      <x:c r="G114" s="70"/>
      <x:c r="H114" s="70"/>
      <x:c r="I114" s="70"/>
      <x:c r="J114" s="70"/>
      <x:c r="K114" s="70"/>
      <x:c r="L114" s="70"/>
      <x:c r="M114" s="70"/>
      <x:c r="N114" s="70"/>
      <x:c r="O114" s="70"/>
      <x:c r="P114" s="70"/>
      <x:c r="Q114" s="70"/>
      <x:c r="R114" s="70"/>
      <x:c r="S114" s="70"/>
      <x:c r="T114" s="70"/>
      <x:c r="U114" s="70"/>
      <x:c r="V114" s="70"/>
      <x:c r="W114" s="70"/>
      <x:c r="X114" s="70"/>
      <x:c r="Y114" s="70"/>
      <x:c r="Z114" s="70"/>
    </x:row>
    <x:row r="115">
      <x:c r="A115" s="70"/>
      <x:c r="B115" s="70"/>
      <x:c r="C115" s="70"/>
      <x:c r="D115" s="70"/>
      <x:c r="E115" s="70"/>
      <x:c r="F115" s="70"/>
      <x:c r="G115" s="70"/>
      <x:c r="H115" s="70"/>
      <x:c r="I115" s="70"/>
      <x:c r="J115" s="70"/>
      <x:c r="K115" s="70"/>
      <x:c r="L115" s="70"/>
      <x:c r="M115" s="70"/>
      <x:c r="N115" s="70"/>
      <x:c r="O115" s="70"/>
      <x:c r="P115" s="70"/>
      <x:c r="Q115" s="70"/>
      <x:c r="R115" s="70"/>
      <x:c r="S115" s="70"/>
      <x:c r="T115" s="70"/>
      <x:c r="U115" s="70"/>
      <x:c r="V115" s="70"/>
      <x:c r="W115" s="70"/>
      <x:c r="X115" s="70"/>
      <x:c r="Y115" s="70"/>
      <x:c r="Z115" s="70"/>
    </x:row>
    <x:row r="116">
      <x:c r="A116" s="70"/>
      <x:c r="B116" s="70"/>
      <x:c r="C116" s="70"/>
      <x:c r="D116" s="70"/>
      <x:c r="E116" s="70"/>
      <x:c r="F116" s="70"/>
      <x:c r="G116" s="70"/>
      <x:c r="H116" s="70"/>
      <x:c r="I116" s="70"/>
      <x:c r="J116" s="70"/>
      <x:c r="K116" s="70"/>
      <x:c r="L116" s="70"/>
      <x:c r="M116" s="70"/>
      <x:c r="N116" s="70"/>
      <x:c r="O116" s="70"/>
      <x:c r="P116" s="70"/>
      <x:c r="Q116" s="70"/>
      <x:c r="R116" s="70"/>
      <x:c r="S116" s="70"/>
      <x:c r="T116" s="70"/>
      <x:c r="U116" s="70"/>
      <x:c r="V116" s="70"/>
      <x:c r="W116" s="70"/>
      <x:c r="X116" s="70"/>
      <x:c r="Y116" s="70"/>
      <x:c r="Z116" s="70"/>
    </x:row>
    <x:row r="117">
      <x:c r="A117" s="70"/>
      <x:c r="B117" s="70"/>
      <x:c r="C117" s="70"/>
      <x:c r="D117" s="70"/>
      <x:c r="E117" s="70"/>
      <x:c r="F117" s="70"/>
      <x:c r="G117" s="70"/>
      <x:c r="H117" s="70"/>
      <x:c r="I117" s="70"/>
      <x:c r="J117" s="70"/>
      <x:c r="K117" s="70"/>
      <x:c r="L117" s="70"/>
      <x:c r="M117" s="70"/>
      <x:c r="N117" s="70"/>
      <x:c r="O117" s="70"/>
      <x:c r="P117" s="70"/>
      <x:c r="Q117" s="70"/>
      <x:c r="R117" s="70"/>
      <x:c r="S117" s="70"/>
      <x:c r="T117" s="70"/>
      <x:c r="U117" s="70"/>
      <x:c r="V117" s="70"/>
      <x:c r="W117" s="70"/>
      <x:c r="X117" s="70"/>
      <x:c r="Y117" s="70"/>
      <x:c r="Z117" s="70"/>
    </x:row>
    <x:row r="118">
      <x:c r="A118" s="70"/>
      <x:c r="B118" s="70"/>
      <x:c r="C118" s="70"/>
      <x:c r="D118" s="70"/>
      <x:c r="E118" s="70"/>
      <x:c r="F118" s="70"/>
      <x:c r="G118" s="70"/>
      <x:c r="H118" s="70"/>
      <x:c r="I118" s="70"/>
      <x:c r="J118" s="70"/>
      <x:c r="K118" s="70"/>
      <x:c r="L118" s="70"/>
      <x:c r="M118" s="70"/>
      <x:c r="N118" s="70"/>
      <x:c r="O118" s="70"/>
      <x:c r="P118" s="70"/>
      <x:c r="Q118" s="70"/>
      <x:c r="R118" s="70"/>
      <x:c r="S118" s="70"/>
      <x:c r="T118" s="70"/>
      <x:c r="U118" s="70"/>
      <x:c r="V118" s="70"/>
      <x:c r="W118" s="70"/>
      <x:c r="X118" s="70"/>
      <x:c r="Y118" s="70"/>
      <x:c r="Z118" s="70"/>
    </x:row>
    <x:row r="119">
      <x:c r="A119" s="70"/>
      <x:c r="B119" s="70"/>
      <x:c r="C119" s="70"/>
      <x:c r="D119" s="70"/>
      <x:c r="E119" s="70"/>
      <x:c r="F119" s="70"/>
      <x:c r="G119" s="70"/>
      <x:c r="H119" s="70"/>
      <x:c r="I119" s="70"/>
      <x:c r="J119" s="70"/>
      <x:c r="K119" s="70"/>
      <x:c r="L119" s="70"/>
      <x:c r="M119" s="70"/>
      <x:c r="N119" s="70"/>
      <x:c r="O119" s="70"/>
      <x:c r="P119" s="70"/>
      <x:c r="Q119" s="70"/>
      <x:c r="R119" s="70"/>
      <x:c r="S119" s="70"/>
      <x:c r="T119" s="70"/>
      <x:c r="U119" s="70"/>
      <x:c r="V119" s="70"/>
      <x:c r="W119" s="70"/>
      <x:c r="X119" s="70"/>
      <x:c r="Y119" s="70"/>
      <x:c r="Z119" s="70"/>
    </x:row>
    <x:row r="120">
      <x:c r="A120" s="70"/>
      <x:c r="B120" s="70"/>
      <x:c r="C120" s="70"/>
      <x:c r="D120" s="70"/>
      <x:c r="E120" s="70"/>
      <x:c r="F120" s="70"/>
      <x:c r="G120" s="70"/>
      <x:c r="H120" s="70"/>
      <x:c r="I120" s="70"/>
      <x:c r="J120" s="70"/>
      <x:c r="K120" s="70"/>
      <x:c r="L120" s="70"/>
      <x:c r="M120" s="70"/>
      <x:c r="N120" s="70"/>
      <x:c r="O120" s="70"/>
      <x:c r="P120" s="70"/>
      <x:c r="Q120" s="70"/>
      <x:c r="R120" s="70"/>
      <x:c r="S120" s="70"/>
      <x:c r="T120" s="70"/>
      <x:c r="U120" s="70"/>
      <x:c r="V120" s="70"/>
      <x:c r="W120" s="70"/>
      <x:c r="X120" s="70"/>
      <x:c r="Y120" s="70"/>
      <x:c r="Z120" s="70"/>
    </x:row>
    <x:row r="121">
      <x:c r="A121" s="70"/>
      <x:c r="B121" s="70"/>
      <x:c r="C121" s="70"/>
      <x:c r="D121" s="70"/>
      <x:c r="E121" s="70"/>
      <x:c r="F121" s="70"/>
      <x:c r="G121" s="70"/>
      <x:c r="H121" s="70"/>
      <x:c r="I121" s="70"/>
      <x:c r="J121" s="70"/>
      <x:c r="K121" s="70"/>
      <x:c r="L121" s="70"/>
      <x:c r="M121" s="70"/>
      <x:c r="N121" s="70"/>
      <x:c r="O121" s="70"/>
      <x:c r="P121" s="70"/>
      <x:c r="Q121" s="70"/>
      <x:c r="R121" s="70"/>
      <x:c r="S121" s="70"/>
      <x:c r="T121" s="70"/>
      <x:c r="U121" s="70"/>
      <x:c r="V121" s="70"/>
      <x:c r="W121" s="70"/>
      <x:c r="X121" s="70"/>
      <x:c r="Y121" s="70"/>
      <x:c r="Z121" s="70"/>
    </x:row>
    <x:row r="122">
      <x:c r="A122" s="70"/>
      <x:c r="B122" s="70"/>
      <x:c r="C122" s="70"/>
      <x:c r="D122" s="70"/>
      <x:c r="E122" s="70"/>
      <x:c r="F122" s="70"/>
      <x:c r="G122" s="70"/>
      <x:c r="H122" s="70"/>
      <x:c r="I122" s="70"/>
      <x:c r="J122" s="70"/>
      <x:c r="K122" s="70"/>
      <x:c r="L122" s="70"/>
      <x:c r="M122" s="70"/>
      <x:c r="N122" s="70"/>
      <x:c r="O122" s="70"/>
      <x:c r="P122" s="70"/>
      <x:c r="Q122" s="70"/>
      <x:c r="R122" s="70"/>
      <x:c r="S122" s="70"/>
      <x:c r="T122" s="70"/>
      <x:c r="U122" s="70"/>
      <x:c r="V122" s="70"/>
      <x:c r="W122" s="70"/>
      <x:c r="X122" s="70"/>
      <x:c r="Y122" s="70"/>
      <x:c r="Z122" s="70"/>
    </x:row>
    <x:row r="123">
      <x:c r="A123" s="70"/>
      <x:c r="B123" s="70"/>
      <x:c r="C123" s="70"/>
      <x:c r="D123" s="70"/>
      <x:c r="E123" s="70"/>
      <x:c r="F123" s="70"/>
      <x:c r="G123" s="70"/>
      <x:c r="H123" s="70"/>
      <x:c r="I123" s="70"/>
      <x:c r="J123" s="70"/>
      <x:c r="K123" s="70"/>
      <x:c r="L123" s="70"/>
      <x:c r="M123" s="70"/>
      <x:c r="N123" s="70"/>
      <x:c r="O123" s="70"/>
      <x:c r="P123" s="70"/>
      <x:c r="Q123" s="70"/>
      <x:c r="R123" s="70"/>
      <x:c r="S123" s="70"/>
      <x:c r="T123" s="70"/>
      <x:c r="U123" s="70"/>
      <x:c r="V123" s="70"/>
      <x:c r="W123" s="70"/>
      <x:c r="X123" s="70"/>
      <x:c r="Y123" s="70"/>
      <x:c r="Z123" s="70"/>
    </x:row>
    <x:row r="124">
      <x:c r="A124" s="70"/>
      <x:c r="B124" s="70"/>
      <x:c r="C124" s="70"/>
      <x:c r="D124" s="70"/>
      <x:c r="E124" s="70"/>
      <x:c r="F124" s="70"/>
      <x:c r="G124" s="70"/>
      <x:c r="H124" s="70"/>
      <x:c r="I124" s="70"/>
      <x:c r="J124" s="70"/>
      <x:c r="K124" s="70"/>
      <x:c r="L124" s="70"/>
      <x:c r="M124" s="70"/>
      <x:c r="N124" s="70"/>
      <x:c r="O124" s="70"/>
      <x:c r="P124" s="70"/>
      <x:c r="Q124" s="70"/>
      <x:c r="R124" s="70"/>
      <x:c r="S124" s="70"/>
      <x:c r="T124" s="70"/>
      <x:c r="U124" s="70"/>
      <x:c r="V124" s="70"/>
      <x:c r="W124" s="70"/>
      <x:c r="X124" s="70"/>
      <x:c r="Y124" s="70"/>
      <x:c r="Z124" s="70"/>
    </x:row>
    <x:row r="125">
      <x:c r="A125" s="70"/>
      <x:c r="B125" s="70"/>
      <x:c r="C125" s="70"/>
      <x:c r="D125" s="70"/>
      <x:c r="E125" s="70"/>
      <x:c r="F125" s="70"/>
      <x:c r="G125" s="70"/>
      <x:c r="H125" s="70"/>
      <x:c r="I125" s="70"/>
      <x:c r="J125" s="70"/>
      <x:c r="K125" s="70"/>
      <x:c r="L125" s="70"/>
      <x:c r="M125" s="70"/>
      <x:c r="N125" s="70"/>
      <x:c r="O125" s="70"/>
      <x:c r="P125" s="70"/>
      <x:c r="Q125" s="70"/>
      <x:c r="R125" s="70"/>
      <x:c r="S125" s="70"/>
      <x:c r="T125" s="70"/>
      <x:c r="U125" s="70"/>
      <x:c r="V125" s="70"/>
      <x:c r="W125" s="70"/>
      <x:c r="X125" s="70"/>
      <x:c r="Y125" s="70"/>
      <x:c r="Z125" s="70"/>
    </x:row>
    <x:row r="126">
      <x:c r="A126" s="70"/>
      <x:c r="B126" s="70"/>
      <x:c r="C126" s="70"/>
      <x:c r="D126" s="70"/>
      <x:c r="E126" s="70"/>
      <x:c r="F126" s="70"/>
      <x:c r="G126" s="70"/>
      <x:c r="H126" s="70"/>
      <x:c r="I126" s="70"/>
      <x:c r="J126" s="70"/>
      <x:c r="K126" s="70"/>
      <x:c r="L126" s="70"/>
      <x:c r="M126" s="70"/>
      <x:c r="N126" s="70"/>
      <x:c r="O126" s="70"/>
      <x:c r="P126" s="70"/>
      <x:c r="Q126" s="70"/>
      <x:c r="R126" s="70"/>
      <x:c r="S126" s="70"/>
      <x:c r="T126" s="70"/>
      <x:c r="U126" s="70"/>
      <x:c r="V126" s="70"/>
      <x:c r="W126" s="70"/>
      <x:c r="X126" s="70"/>
      <x:c r="Y126" s="70"/>
      <x:c r="Z126" s="70"/>
    </x:row>
    <x:row r="127">
      <x:c r="A127" s="70"/>
      <x:c r="B127" s="70"/>
      <x:c r="C127" s="70"/>
      <x:c r="D127" s="70"/>
      <x:c r="E127" s="70"/>
      <x:c r="F127" s="70"/>
      <x:c r="G127" s="70"/>
      <x:c r="H127" s="70"/>
      <x:c r="I127" s="70"/>
      <x:c r="J127" s="70"/>
      <x:c r="K127" s="70"/>
      <x:c r="L127" s="70"/>
      <x:c r="M127" s="70"/>
      <x:c r="N127" s="70"/>
      <x:c r="O127" s="70"/>
      <x:c r="P127" s="70"/>
      <x:c r="Q127" s="70"/>
      <x:c r="R127" s="70"/>
      <x:c r="S127" s="70"/>
      <x:c r="T127" s="70"/>
      <x:c r="U127" s="70"/>
      <x:c r="V127" s="70"/>
      <x:c r="W127" s="70"/>
      <x:c r="X127" s="70"/>
      <x:c r="Y127" s="70"/>
      <x:c r="Z127" s="70"/>
    </x:row>
    <x:row r="128">
      <x:c r="A128" s="70"/>
      <x:c r="B128" s="70"/>
      <x:c r="C128" s="70"/>
      <x:c r="D128" s="70"/>
      <x:c r="E128" s="70"/>
      <x:c r="F128" s="70"/>
      <x:c r="G128" s="70"/>
      <x:c r="H128" s="70"/>
      <x:c r="I128" s="70"/>
      <x:c r="J128" s="70"/>
      <x:c r="K128" s="70"/>
      <x:c r="L128" s="70"/>
      <x:c r="M128" s="70"/>
      <x:c r="N128" s="70"/>
      <x:c r="O128" s="70"/>
      <x:c r="P128" s="70"/>
      <x:c r="Q128" s="70"/>
      <x:c r="R128" s="70"/>
      <x:c r="S128" s="70"/>
      <x:c r="T128" s="70"/>
      <x:c r="U128" s="70"/>
      <x:c r="V128" s="70"/>
      <x:c r="W128" s="70"/>
      <x:c r="X128" s="70"/>
      <x:c r="Y128" s="70"/>
      <x:c r="Z128" s="70"/>
    </x:row>
    <x:row r="129">
      <x:c r="A129" s="70"/>
      <x:c r="B129" s="70"/>
      <x:c r="C129" s="70"/>
      <x:c r="D129" s="70"/>
      <x:c r="E129" s="70"/>
      <x:c r="F129" s="70"/>
      <x:c r="G129" s="70"/>
      <x:c r="H129" s="70"/>
      <x:c r="I129" s="70"/>
      <x:c r="J129" s="70"/>
      <x:c r="K129" s="70"/>
      <x:c r="L129" s="70"/>
      <x:c r="M129" s="70"/>
      <x:c r="N129" s="70"/>
      <x:c r="O129" s="70"/>
      <x:c r="P129" s="70"/>
      <x:c r="Q129" s="70"/>
      <x:c r="R129" s="70"/>
      <x:c r="S129" s="70"/>
      <x:c r="T129" s="70"/>
      <x:c r="U129" s="70"/>
      <x:c r="V129" s="70"/>
      <x:c r="W129" s="70"/>
      <x:c r="X129" s="70"/>
      <x:c r="Y129" s="70"/>
      <x:c r="Z129" s="70"/>
    </x:row>
    <x:row r="130">
      <x:c r="A130" s="70"/>
      <x:c r="B130" s="70"/>
      <x:c r="C130" s="70"/>
      <x:c r="D130" s="70"/>
      <x:c r="E130" s="70"/>
      <x:c r="F130" s="70"/>
      <x:c r="G130" s="70"/>
      <x:c r="H130" s="70"/>
      <x:c r="I130" s="70"/>
      <x:c r="J130" s="70"/>
      <x:c r="K130" s="70"/>
      <x:c r="L130" s="70"/>
      <x:c r="M130" s="70"/>
      <x:c r="N130" s="70"/>
      <x:c r="O130" s="70"/>
      <x:c r="P130" s="70"/>
      <x:c r="Q130" s="70"/>
      <x:c r="R130" s="70"/>
      <x:c r="S130" s="70"/>
      <x:c r="T130" s="70"/>
      <x:c r="U130" s="70"/>
      <x:c r="V130" s="70"/>
      <x:c r="W130" s="70"/>
      <x:c r="X130" s="70"/>
      <x:c r="Y130" s="70"/>
      <x:c r="Z130" s="70"/>
    </x:row>
    <x:row r="131">
      <x:c r="A131" s="70"/>
      <x:c r="B131" s="70"/>
      <x:c r="C131" s="70"/>
      <x:c r="D131" s="70"/>
      <x:c r="E131" s="70"/>
      <x:c r="F131" s="70"/>
      <x:c r="G131" s="70"/>
      <x:c r="H131" s="70"/>
      <x:c r="I131" s="70"/>
      <x:c r="J131" s="70"/>
      <x:c r="K131" s="70"/>
      <x:c r="L131" s="70"/>
      <x:c r="M131" s="70"/>
      <x:c r="N131" s="70"/>
      <x:c r="O131" s="70"/>
      <x:c r="P131" s="70"/>
      <x:c r="Q131" s="70"/>
      <x:c r="R131" s="70"/>
      <x:c r="S131" s="70"/>
      <x:c r="T131" s="70"/>
      <x:c r="U131" s="70"/>
      <x:c r="V131" s="70"/>
      <x:c r="W131" s="70"/>
      <x:c r="X131" s="70"/>
      <x:c r="Y131" s="70"/>
      <x:c r="Z131" s="70"/>
    </x:row>
    <x:row r="132">
      <x:c r="A132" s="70"/>
      <x:c r="B132" s="70"/>
      <x:c r="C132" s="70"/>
      <x:c r="D132" s="70"/>
      <x:c r="E132" s="70"/>
      <x:c r="F132" s="70"/>
      <x:c r="G132" s="70"/>
      <x:c r="H132" s="70"/>
      <x:c r="I132" s="70"/>
      <x:c r="J132" s="70"/>
      <x:c r="K132" s="70"/>
      <x:c r="L132" s="70"/>
      <x:c r="M132" s="70"/>
      <x:c r="N132" s="70"/>
      <x:c r="O132" s="70"/>
      <x:c r="P132" s="70"/>
      <x:c r="Q132" s="70"/>
      <x:c r="R132" s="70"/>
      <x:c r="S132" s="70"/>
      <x:c r="T132" s="70"/>
      <x:c r="U132" s="70"/>
      <x:c r="V132" s="70"/>
      <x:c r="W132" s="70"/>
      <x:c r="X132" s="70"/>
      <x:c r="Y132" s="70"/>
      <x:c r="Z132" s="70"/>
    </x:row>
    <x:row r="133">
      <x:c r="A133" s="70"/>
      <x:c r="B133" s="70"/>
      <x:c r="C133" s="70"/>
      <x:c r="D133" s="70"/>
      <x:c r="E133" s="70"/>
      <x:c r="F133" s="70"/>
      <x:c r="G133" s="70"/>
      <x:c r="H133" s="70"/>
      <x:c r="I133" s="70"/>
      <x:c r="J133" s="70"/>
      <x:c r="K133" s="70"/>
      <x:c r="L133" s="70"/>
      <x:c r="M133" s="70"/>
      <x:c r="N133" s="70"/>
      <x:c r="O133" s="70"/>
      <x:c r="P133" s="70"/>
      <x:c r="Q133" s="70"/>
      <x:c r="R133" s="70"/>
      <x:c r="S133" s="70"/>
      <x:c r="T133" s="70"/>
      <x:c r="U133" s="70"/>
      <x:c r="V133" s="70"/>
      <x:c r="W133" s="70"/>
      <x:c r="X133" s="70"/>
      <x:c r="Y133" s="70"/>
      <x:c r="Z133" s="70"/>
    </x:row>
    <x:row r="134">
      <x:c r="A134" s="70"/>
      <x:c r="B134" s="70"/>
      <x:c r="C134" s="70"/>
      <x:c r="D134" s="70"/>
      <x:c r="E134" s="70"/>
      <x:c r="F134" s="70"/>
      <x:c r="G134" s="70"/>
      <x:c r="H134" s="70"/>
      <x:c r="I134" s="70"/>
      <x:c r="J134" s="70"/>
      <x:c r="K134" s="70"/>
      <x:c r="L134" s="70"/>
      <x:c r="M134" s="70"/>
      <x:c r="N134" s="70"/>
      <x:c r="O134" s="70"/>
      <x:c r="P134" s="70"/>
      <x:c r="Q134" s="70"/>
      <x:c r="R134" s="70"/>
      <x:c r="S134" s="70"/>
      <x:c r="T134" s="70"/>
      <x:c r="U134" s="70"/>
      <x:c r="V134" s="70"/>
      <x:c r="W134" s="70"/>
      <x:c r="X134" s="70"/>
      <x:c r="Y134" s="70"/>
      <x:c r="Z134" s="70"/>
    </x:row>
    <x:row r="135">
      <x:c r="A135" s="70"/>
      <x:c r="B135" s="70"/>
      <x:c r="C135" s="70"/>
      <x:c r="D135" s="70"/>
      <x:c r="E135" s="70"/>
      <x:c r="F135" s="70"/>
      <x:c r="G135" s="70"/>
      <x:c r="H135" s="70"/>
      <x:c r="I135" s="70"/>
      <x:c r="J135" s="70"/>
      <x:c r="K135" s="70"/>
      <x:c r="L135" s="70"/>
      <x:c r="M135" s="70"/>
      <x:c r="N135" s="70"/>
      <x:c r="O135" s="70"/>
      <x:c r="P135" s="70"/>
      <x:c r="Q135" s="70"/>
      <x:c r="R135" s="70"/>
      <x:c r="S135" s="70"/>
      <x:c r="T135" s="70"/>
      <x:c r="U135" s="70"/>
      <x:c r="V135" s="70"/>
      <x:c r="W135" s="70"/>
      <x:c r="X135" s="70"/>
      <x:c r="Y135" s="70"/>
      <x:c r="Z135" s="70"/>
    </x:row>
    <x:row r="136">
      <x:c r="A136" s="70"/>
      <x:c r="B136" s="70"/>
      <x:c r="C136" s="70"/>
      <x:c r="D136" s="70"/>
      <x:c r="E136" s="70"/>
      <x:c r="F136" s="70"/>
      <x:c r="G136" s="70"/>
      <x:c r="H136" s="70"/>
      <x:c r="I136" s="70"/>
      <x:c r="J136" s="70"/>
      <x:c r="K136" s="70"/>
      <x:c r="L136" s="70"/>
      <x:c r="M136" s="70"/>
      <x:c r="N136" s="70"/>
      <x:c r="O136" s="70"/>
      <x:c r="P136" s="70"/>
      <x:c r="Q136" s="70"/>
      <x:c r="R136" s="70"/>
      <x:c r="S136" s="70"/>
      <x:c r="T136" s="70"/>
      <x:c r="U136" s="70"/>
      <x:c r="V136" s="70"/>
      <x:c r="W136" s="70"/>
      <x:c r="X136" s="70"/>
      <x:c r="Y136" s="70"/>
      <x:c r="Z136" s="70"/>
    </x:row>
    <x:row r="137">
      <x:c r="A137" s="70"/>
      <x:c r="B137" s="70"/>
      <x:c r="C137" s="70"/>
      <x:c r="D137" s="70"/>
      <x:c r="E137" s="70"/>
      <x:c r="F137" s="70"/>
      <x:c r="G137" s="70"/>
      <x:c r="H137" s="70"/>
      <x:c r="I137" s="70"/>
      <x:c r="J137" s="70"/>
      <x:c r="K137" s="70"/>
      <x:c r="L137" s="70"/>
      <x:c r="M137" s="70"/>
      <x:c r="N137" s="70"/>
      <x:c r="O137" s="70"/>
      <x:c r="P137" s="70"/>
      <x:c r="Q137" s="70"/>
      <x:c r="R137" s="70"/>
      <x:c r="S137" s="70"/>
      <x:c r="T137" s="70"/>
      <x:c r="U137" s="70"/>
      <x:c r="V137" s="70"/>
      <x:c r="W137" s="70"/>
      <x:c r="X137" s="70"/>
      <x:c r="Y137" s="70"/>
      <x:c r="Z137" s="70"/>
    </x:row>
    <x:row r="138">
      <x:c r="A138" s="70"/>
      <x:c r="B138" s="70"/>
      <x:c r="C138" s="70"/>
      <x:c r="D138" s="70"/>
      <x:c r="E138" s="70"/>
      <x:c r="F138" s="70"/>
      <x:c r="G138" s="70"/>
      <x:c r="H138" s="70"/>
      <x:c r="I138" s="70"/>
      <x:c r="J138" s="70"/>
      <x:c r="K138" s="70"/>
      <x:c r="L138" s="70"/>
      <x:c r="M138" s="70"/>
      <x:c r="N138" s="70"/>
      <x:c r="O138" s="70"/>
      <x:c r="P138" s="70"/>
      <x:c r="Q138" s="70"/>
      <x:c r="R138" s="70"/>
      <x:c r="S138" s="70"/>
      <x:c r="T138" s="70"/>
      <x:c r="U138" s="70"/>
      <x:c r="V138" s="70"/>
      <x:c r="W138" s="70"/>
      <x:c r="X138" s="70"/>
      <x:c r="Y138" s="70"/>
      <x:c r="Z138" s="70"/>
    </x:row>
    <x:row r="139">
      <x:c r="A139" s="70"/>
      <x:c r="B139" s="70"/>
      <x:c r="C139" s="70"/>
      <x:c r="D139" s="70"/>
      <x:c r="E139" s="70"/>
      <x:c r="F139" s="70"/>
      <x:c r="G139" s="70"/>
      <x:c r="H139" s="70"/>
      <x:c r="I139" s="70"/>
      <x:c r="J139" s="70"/>
      <x:c r="K139" s="70"/>
      <x:c r="L139" s="70"/>
      <x:c r="M139" s="70"/>
      <x:c r="N139" s="70"/>
      <x:c r="O139" s="70"/>
      <x:c r="P139" s="70"/>
      <x:c r="Q139" s="70"/>
      <x:c r="R139" s="70"/>
      <x:c r="S139" s="70"/>
      <x:c r="T139" s="70"/>
      <x:c r="U139" s="70"/>
      <x:c r="V139" s="70"/>
      <x:c r="W139" s="70"/>
      <x:c r="X139" s="70"/>
      <x:c r="Y139" s="70"/>
      <x:c r="Z139" s="70"/>
    </x:row>
    <x:row r="140">
      <x:c r="A140" s="70"/>
      <x:c r="B140" s="70"/>
      <x:c r="C140" s="70"/>
      <x:c r="D140" s="70"/>
      <x:c r="E140" s="70"/>
      <x:c r="F140" s="70"/>
      <x:c r="G140" s="70"/>
      <x:c r="H140" s="70"/>
      <x:c r="I140" s="70"/>
      <x:c r="J140" s="70"/>
      <x:c r="K140" s="70"/>
      <x:c r="L140" s="70"/>
      <x:c r="M140" s="70"/>
      <x:c r="N140" s="70"/>
      <x:c r="O140" s="70"/>
      <x:c r="P140" s="70"/>
      <x:c r="Q140" s="70"/>
      <x:c r="R140" s="70"/>
      <x:c r="S140" s="70"/>
      <x:c r="T140" s="70"/>
      <x:c r="U140" s="70"/>
      <x:c r="V140" s="70"/>
      <x:c r="W140" s="70"/>
      <x:c r="X140" s="70"/>
      <x:c r="Y140" s="70"/>
      <x:c r="Z140" s="70"/>
    </x:row>
    <x:row r="141">
      <x:c r="A141" s="70"/>
      <x:c r="B141" s="70"/>
      <x:c r="C141" s="70"/>
      <x:c r="D141" s="70"/>
      <x:c r="E141" s="70"/>
      <x:c r="F141" s="70"/>
      <x:c r="G141" s="70"/>
      <x:c r="H141" s="70"/>
      <x:c r="I141" s="70"/>
      <x:c r="J141" s="70"/>
      <x:c r="K141" s="70"/>
      <x:c r="L141" s="70"/>
      <x:c r="M141" s="70"/>
      <x:c r="N141" s="70"/>
      <x:c r="O141" s="70"/>
      <x:c r="P141" s="70"/>
      <x:c r="Q141" s="70"/>
      <x:c r="R141" s="70"/>
      <x:c r="S141" s="70"/>
      <x:c r="T141" s="70"/>
      <x:c r="U141" s="70"/>
      <x:c r="V141" s="70"/>
      <x:c r="W141" s="70"/>
      <x:c r="X141" s="70"/>
      <x:c r="Y141" s="70"/>
      <x:c r="Z141" s="70"/>
    </x:row>
    <x:row r="142">
      <x:c r="A142" s="70"/>
      <x:c r="B142" s="70"/>
      <x:c r="C142" s="70"/>
      <x:c r="D142" s="70"/>
      <x:c r="E142" s="70"/>
      <x:c r="F142" s="70"/>
      <x:c r="G142" s="70"/>
      <x:c r="H142" s="70"/>
      <x:c r="I142" s="70"/>
      <x:c r="J142" s="70"/>
      <x:c r="K142" s="70"/>
      <x:c r="L142" s="70"/>
      <x:c r="M142" s="70"/>
      <x:c r="N142" s="70"/>
      <x:c r="O142" s="70"/>
      <x:c r="P142" s="70"/>
      <x:c r="Q142" s="70"/>
      <x:c r="R142" s="70"/>
      <x:c r="S142" s="70"/>
      <x:c r="T142" s="70"/>
      <x:c r="U142" s="70"/>
      <x:c r="V142" s="70"/>
      <x:c r="W142" s="70"/>
      <x:c r="X142" s="70"/>
      <x:c r="Y142" s="70"/>
      <x:c r="Z142" s="70"/>
    </x:row>
    <x:row r="143">
      <x:c r="A143" s="70"/>
      <x:c r="B143" s="70"/>
      <x:c r="C143" s="70"/>
      <x:c r="D143" s="70"/>
      <x:c r="E143" s="70"/>
      <x:c r="F143" s="70"/>
      <x:c r="G143" s="70"/>
      <x:c r="H143" s="70"/>
      <x:c r="I143" s="70"/>
      <x:c r="J143" s="70"/>
      <x:c r="K143" s="70"/>
      <x:c r="L143" s="70"/>
      <x:c r="M143" s="70"/>
      <x:c r="N143" s="70"/>
      <x:c r="O143" s="70"/>
      <x:c r="P143" s="70"/>
      <x:c r="Q143" s="70"/>
      <x:c r="R143" s="70"/>
      <x:c r="S143" s="70"/>
      <x:c r="T143" s="70"/>
      <x:c r="U143" s="70"/>
      <x:c r="V143" s="70"/>
      <x:c r="W143" s="70"/>
      <x:c r="X143" s="70"/>
      <x:c r="Y143" s="70"/>
      <x:c r="Z143" s="70"/>
    </x:row>
    <x:row r="144">
      <x:c r="A144" s="70"/>
      <x:c r="B144" s="70"/>
      <x:c r="C144" s="70"/>
      <x:c r="D144" s="70"/>
      <x:c r="E144" s="70"/>
      <x:c r="F144" s="70"/>
      <x:c r="G144" s="70"/>
      <x:c r="H144" s="70"/>
      <x:c r="I144" s="70"/>
      <x:c r="J144" s="70"/>
      <x:c r="K144" s="70"/>
      <x:c r="L144" s="70"/>
      <x:c r="M144" s="70"/>
      <x:c r="N144" s="70"/>
      <x:c r="O144" s="70"/>
      <x:c r="P144" s="70"/>
      <x:c r="Q144" s="70"/>
      <x:c r="R144" s="70"/>
      <x:c r="S144" s="70"/>
      <x:c r="T144" s="70"/>
      <x:c r="U144" s="70"/>
      <x:c r="V144" s="70"/>
      <x:c r="W144" s="70"/>
      <x:c r="X144" s="70"/>
      <x:c r="Y144" s="70"/>
      <x:c r="Z144" s="70"/>
    </x:row>
    <x:row r="145">
      <x:c r="A145" s="70"/>
      <x:c r="B145" s="70"/>
      <x:c r="C145" s="70"/>
      <x:c r="D145" s="70"/>
      <x:c r="E145" s="70"/>
      <x:c r="F145" s="70"/>
      <x:c r="G145" s="70"/>
      <x:c r="H145" s="70"/>
      <x:c r="I145" s="70"/>
      <x:c r="J145" s="70"/>
      <x:c r="K145" s="70"/>
      <x:c r="L145" s="70"/>
      <x:c r="M145" s="70"/>
      <x:c r="N145" s="70"/>
      <x:c r="O145" s="70"/>
      <x:c r="P145" s="70"/>
      <x:c r="Q145" s="70"/>
      <x:c r="R145" s="70"/>
      <x:c r="S145" s="70"/>
      <x:c r="T145" s="70"/>
      <x:c r="U145" s="70"/>
      <x:c r="V145" s="70"/>
      <x:c r="W145" s="70"/>
      <x:c r="X145" s="70"/>
      <x:c r="Y145" s="70"/>
      <x:c r="Z145" s="70"/>
    </x:row>
    <x:row r="146">
      <x:c r="A146" s="70"/>
      <x:c r="B146" s="70"/>
      <x:c r="C146" s="70"/>
      <x:c r="D146" s="70"/>
      <x:c r="E146" s="70"/>
      <x:c r="F146" s="70"/>
      <x:c r="G146" s="70"/>
      <x:c r="H146" s="70"/>
      <x:c r="I146" s="70"/>
      <x:c r="J146" s="70"/>
      <x:c r="K146" s="70"/>
      <x:c r="L146" s="70"/>
      <x:c r="M146" s="70"/>
      <x:c r="N146" s="70"/>
      <x:c r="O146" s="70"/>
      <x:c r="P146" s="70"/>
      <x:c r="Q146" s="70"/>
      <x:c r="R146" s="70"/>
      <x:c r="S146" s="70"/>
      <x:c r="T146" s="70"/>
      <x:c r="U146" s="70"/>
      <x:c r="V146" s="70"/>
      <x:c r="W146" s="70"/>
      <x:c r="X146" s="70"/>
      <x:c r="Y146" s="70"/>
      <x:c r="Z146" s="70"/>
    </x:row>
    <x:row r="147">
      <x:c r="A147" s="70"/>
      <x:c r="B147" s="70"/>
      <x:c r="C147" s="70"/>
      <x:c r="D147" s="70"/>
      <x:c r="E147" s="70"/>
      <x:c r="F147" s="70"/>
      <x:c r="G147" s="70"/>
      <x:c r="H147" s="70"/>
      <x:c r="I147" s="70"/>
      <x:c r="J147" s="70"/>
      <x:c r="K147" s="70"/>
      <x:c r="L147" s="70"/>
      <x:c r="M147" s="70"/>
      <x:c r="N147" s="70"/>
      <x:c r="O147" s="70"/>
      <x:c r="P147" s="70"/>
      <x:c r="Q147" s="70"/>
      <x:c r="R147" s="70"/>
      <x:c r="S147" s="70"/>
      <x:c r="T147" s="70"/>
      <x:c r="U147" s="70"/>
      <x:c r="V147" s="70"/>
      <x:c r="W147" s="70"/>
      <x:c r="X147" s="70"/>
      <x:c r="Y147" s="70"/>
      <x:c r="Z147" s="70"/>
    </x:row>
    <x:row r="148">
      <x:c r="A148" s="70"/>
      <x:c r="B148" s="70"/>
      <x:c r="C148" s="70"/>
      <x:c r="D148" s="70"/>
      <x:c r="E148" s="70"/>
      <x:c r="F148" s="70"/>
      <x:c r="G148" s="70"/>
      <x:c r="H148" s="70"/>
      <x:c r="I148" s="70"/>
      <x:c r="J148" s="70"/>
      <x:c r="K148" s="70"/>
      <x:c r="L148" s="70"/>
      <x:c r="M148" s="70"/>
      <x:c r="N148" s="70"/>
      <x:c r="O148" s="70"/>
      <x:c r="P148" s="70"/>
      <x:c r="Q148" s="70"/>
      <x:c r="R148" s="70"/>
      <x:c r="S148" s="70"/>
      <x:c r="T148" s="70"/>
      <x:c r="U148" s="70"/>
      <x:c r="V148" s="70"/>
      <x:c r="W148" s="70"/>
      <x:c r="X148" s="70"/>
      <x:c r="Y148" s="70"/>
      <x:c r="Z148" s="70"/>
    </x:row>
    <x:row r="149">
      <x:c r="A149" s="70"/>
      <x:c r="B149" s="70"/>
      <x:c r="C149" s="70"/>
      <x:c r="D149" s="70"/>
      <x:c r="E149" s="70"/>
      <x:c r="F149" s="70"/>
      <x:c r="G149" s="70"/>
      <x:c r="H149" s="70"/>
      <x:c r="I149" s="70"/>
      <x:c r="J149" s="70"/>
      <x:c r="K149" s="70"/>
      <x:c r="L149" s="70"/>
      <x:c r="M149" s="70"/>
      <x:c r="N149" s="70"/>
      <x:c r="O149" s="70"/>
      <x:c r="P149" s="70"/>
      <x:c r="Q149" s="70"/>
      <x:c r="R149" s="70"/>
      <x:c r="S149" s="70"/>
      <x:c r="T149" s="70"/>
      <x:c r="U149" s="70"/>
      <x:c r="V149" s="70"/>
      <x:c r="W149" s="70"/>
      <x:c r="X149" s="70"/>
      <x:c r="Y149" s="70"/>
      <x:c r="Z149" s="70"/>
    </x:row>
    <x:row r="150">
      <x:c r="A150" s="70"/>
      <x:c r="B150" s="70"/>
      <x:c r="C150" s="70"/>
      <x:c r="D150" s="70"/>
      <x:c r="E150" s="70"/>
      <x:c r="F150" s="70"/>
      <x:c r="G150" s="70"/>
      <x:c r="H150" s="70"/>
      <x:c r="I150" s="70"/>
      <x:c r="J150" s="70"/>
      <x:c r="K150" s="70"/>
      <x:c r="L150" s="70"/>
      <x:c r="M150" s="70"/>
      <x:c r="N150" s="70"/>
      <x:c r="O150" s="70"/>
      <x:c r="P150" s="70"/>
      <x:c r="Q150" s="70"/>
      <x:c r="R150" s="70"/>
      <x:c r="S150" s="70"/>
      <x:c r="T150" s="70"/>
      <x:c r="U150" s="70"/>
      <x:c r="V150" s="70"/>
      <x:c r="W150" s="70"/>
      <x:c r="X150" s="70"/>
      <x:c r="Y150" s="70"/>
      <x:c r="Z150" s="70"/>
    </x:row>
    <x:row r="151">
      <x:c r="A151" s="70"/>
      <x:c r="B151" s="70"/>
      <x:c r="C151" s="70"/>
      <x:c r="D151" s="70"/>
      <x:c r="E151" s="70"/>
      <x:c r="F151" s="70"/>
      <x:c r="G151" s="70"/>
      <x:c r="H151" s="70"/>
      <x:c r="I151" s="70"/>
      <x:c r="J151" s="70"/>
      <x:c r="K151" s="70"/>
      <x:c r="L151" s="70"/>
      <x:c r="M151" s="70"/>
      <x:c r="N151" s="70"/>
      <x:c r="O151" s="70"/>
      <x:c r="P151" s="70"/>
      <x:c r="Q151" s="70"/>
      <x:c r="R151" s="70"/>
      <x:c r="S151" s="70"/>
      <x:c r="T151" s="70"/>
      <x:c r="U151" s="70"/>
      <x:c r="V151" s="70"/>
      <x:c r="W151" s="70"/>
      <x:c r="X151" s="70"/>
      <x:c r="Y151" s="70"/>
      <x:c r="Z151" s="70"/>
    </x:row>
    <x:row r="152">
      <x:c r="A152" s="70"/>
      <x:c r="B152" s="70"/>
      <x:c r="C152" s="70"/>
      <x:c r="D152" s="70"/>
      <x:c r="E152" s="70"/>
      <x:c r="F152" s="70"/>
      <x:c r="G152" s="70"/>
      <x:c r="H152" s="70"/>
      <x:c r="I152" s="70"/>
      <x:c r="J152" s="70"/>
      <x:c r="K152" s="70"/>
      <x:c r="L152" s="70"/>
      <x:c r="M152" s="70"/>
      <x:c r="N152" s="70"/>
      <x:c r="O152" s="70"/>
      <x:c r="P152" s="70"/>
      <x:c r="Q152" s="70"/>
      <x:c r="R152" s="70"/>
      <x:c r="S152" s="70"/>
      <x:c r="T152" s="70"/>
      <x:c r="U152" s="70"/>
      <x:c r="V152" s="70"/>
      <x:c r="W152" s="70"/>
      <x:c r="X152" s="70"/>
      <x:c r="Y152" s="70"/>
      <x:c r="Z152" s="70"/>
    </x:row>
    <x:row r="153">
      <x:c r="A153" s="70"/>
      <x:c r="B153" s="70"/>
      <x:c r="C153" s="70"/>
      <x:c r="D153" s="70"/>
      <x:c r="E153" s="70"/>
      <x:c r="F153" s="70"/>
      <x:c r="G153" s="70"/>
      <x:c r="H153" s="70"/>
      <x:c r="I153" s="70"/>
      <x:c r="J153" s="70"/>
      <x:c r="K153" s="70"/>
      <x:c r="L153" s="70"/>
      <x:c r="M153" s="70"/>
      <x:c r="N153" s="70"/>
      <x:c r="O153" s="70"/>
      <x:c r="P153" s="70"/>
      <x:c r="Q153" s="70"/>
      <x:c r="R153" s="70"/>
      <x:c r="S153" s="70"/>
      <x:c r="T153" s="70"/>
      <x:c r="U153" s="70"/>
      <x:c r="V153" s="70"/>
      <x:c r="W153" s="70"/>
      <x:c r="X153" s="70"/>
      <x:c r="Y153" s="70"/>
      <x:c r="Z153" s="70"/>
    </x:row>
    <x:row r="154">
      <x:c r="A154" s="70"/>
      <x:c r="B154" s="70"/>
      <x:c r="C154" s="70"/>
      <x:c r="D154" s="70"/>
      <x:c r="E154" s="70"/>
      <x:c r="F154" s="70"/>
      <x:c r="G154" s="70"/>
      <x:c r="H154" s="70"/>
      <x:c r="I154" s="70"/>
      <x:c r="J154" s="70"/>
      <x:c r="K154" s="70"/>
      <x:c r="L154" s="70"/>
      <x:c r="M154" s="70"/>
      <x:c r="N154" s="70"/>
      <x:c r="O154" s="70"/>
      <x:c r="P154" s="70"/>
      <x:c r="Q154" s="70"/>
      <x:c r="R154" s="70"/>
      <x:c r="S154" s="70"/>
      <x:c r="T154" s="70"/>
      <x:c r="U154" s="70"/>
      <x:c r="V154" s="70"/>
      <x:c r="W154" s="70"/>
      <x:c r="X154" s="70"/>
      <x:c r="Y154" s="70"/>
      <x:c r="Z154" s="70"/>
    </x:row>
    <x:row r="155">
      <x:c r="A155" s="70"/>
      <x:c r="B155" s="70"/>
      <x:c r="C155" s="70"/>
      <x:c r="D155" s="70"/>
      <x:c r="E155" s="70"/>
      <x:c r="F155" s="70"/>
      <x:c r="G155" s="70"/>
      <x:c r="H155" s="70"/>
      <x:c r="I155" s="70"/>
      <x:c r="J155" s="70"/>
      <x:c r="K155" s="70"/>
      <x:c r="L155" s="70"/>
      <x:c r="M155" s="70"/>
      <x:c r="N155" s="70"/>
      <x:c r="O155" s="70"/>
      <x:c r="P155" s="70"/>
      <x:c r="Q155" s="70"/>
      <x:c r="R155" s="70"/>
      <x:c r="S155" s="70"/>
      <x:c r="T155" s="70"/>
      <x:c r="U155" s="70"/>
      <x:c r="V155" s="70"/>
      <x:c r="W155" s="70"/>
      <x:c r="X155" s="70"/>
      <x:c r="Y155" s="70"/>
      <x:c r="Z155" s="70"/>
    </x:row>
    <x:row r="156">
      <x:c r="A156" s="70"/>
      <x:c r="B156" s="70"/>
      <x:c r="C156" s="70"/>
      <x:c r="D156" s="70"/>
      <x:c r="E156" s="70"/>
      <x:c r="F156" s="70"/>
      <x:c r="G156" s="70"/>
      <x:c r="H156" s="70"/>
      <x:c r="I156" s="70"/>
      <x:c r="J156" s="70"/>
      <x:c r="K156" s="70"/>
      <x:c r="L156" s="70"/>
      <x:c r="M156" s="70"/>
      <x:c r="N156" s="70"/>
      <x:c r="O156" s="70"/>
      <x:c r="P156" s="70"/>
      <x:c r="Q156" s="70"/>
      <x:c r="R156" s="70"/>
      <x:c r="S156" s="70"/>
      <x:c r="T156" s="70"/>
      <x:c r="U156" s="70"/>
      <x:c r="V156" s="70"/>
      <x:c r="W156" s="70"/>
      <x:c r="X156" s="70"/>
      <x:c r="Y156" s="70"/>
      <x:c r="Z156" s="70"/>
    </x:row>
    <x:row r="157">
      <x:c r="A157" s="70"/>
      <x:c r="B157" s="70"/>
      <x:c r="C157" s="70"/>
      <x:c r="D157" s="70"/>
      <x:c r="E157" s="70"/>
      <x:c r="F157" s="70"/>
      <x:c r="G157" s="70"/>
      <x:c r="H157" s="70"/>
      <x:c r="I157" s="70"/>
      <x:c r="J157" s="70"/>
      <x:c r="K157" s="70"/>
      <x:c r="L157" s="70"/>
      <x:c r="M157" s="70"/>
      <x:c r="N157" s="70"/>
      <x:c r="O157" s="70"/>
      <x:c r="P157" s="70"/>
      <x:c r="Q157" s="70"/>
      <x:c r="R157" s="70"/>
      <x:c r="S157" s="70"/>
      <x:c r="T157" s="70"/>
      <x:c r="U157" s="70"/>
      <x:c r="V157" s="70"/>
      <x:c r="W157" s="70"/>
      <x:c r="X157" s="70"/>
      <x:c r="Y157" s="70"/>
      <x:c r="Z157" s="70"/>
    </x:row>
    <x:row r="158">
      <x:c r="A158" s="70"/>
      <x:c r="B158" s="70"/>
      <x:c r="C158" s="70"/>
      <x:c r="D158" s="70"/>
      <x:c r="E158" s="70"/>
      <x:c r="F158" s="70"/>
      <x:c r="G158" s="70"/>
      <x:c r="H158" s="70"/>
      <x:c r="I158" s="70"/>
      <x:c r="J158" s="70"/>
      <x:c r="K158" s="70"/>
      <x:c r="L158" s="70"/>
      <x:c r="M158" s="70"/>
      <x:c r="N158" s="70"/>
      <x:c r="O158" s="70"/>
      <x:c r="P158" s="70"/>
      <x:c r="Q158" s="70"/>
      <x:c r="R158" s="70"/>
      <x:c r="S158" s="70"/>
      <x:c r="T158" s="70"/>
      <x:c r="U158" s="70"/>
      <x:c r="V158" s="70"/>
      <x:c r="W158" s="70"/>
      <x:c r="X158" s="70"/>
      <x:c r="Y158" s="70"/>
      <x:c r="Z158" s="70"/>
    </x:row>
    <x:row r="159">
      <x:c r="A159" s="70"/>
      <x:c r="B159" s="70"/>
      <x:c r="C159" s="70"/>
      <x:c r="D159" s="70"/>
      <x:c r="E159" s="70"/>
      <x:c r="F159" s="70"/>
      <x:c r="G159" s="70"/>
      <x:c r="H159" s="70"/>
      <x:c r="I159" s="70"/>
      <x:c r="J159" s="70"/>
      <x:c r="K159" s="70"/>
      <x:c r="L159" s="70"/>
      <x:c r="M159" s="70"/>
      <x:c r="N159" s="70"/>
      <x:c r="O159" s="70"/>
      <x:c r="P159" s="70"/>
      <x:c r="Q159" s="70"/>
      <x:c r="R159" s="70"/>
      <x:c r="S159" s="70"/>
      <x:c r="T159" s="70"/>
      <x:c r="U159" s="70"/>
      <x:c r="V159" s="70"/>
      <x:c r="W159" s="70"/>
      <x:c r="X159" s="70"/>
      <x:c r="Y159" s="70"/>
      <x:c r="Z159" s="70"/>
    </x:row>
    <x:row r="160">
      <x:c r="A160" s="70"/>
      <x:c r="B160" s="70"/>
      <x:c r="C160" s="70"/>
      <x:c r="D160" s="70"/>
      <x:c r="E160" s="70"/>
      <x:c r="F160" s="70"/>
      <x:c r="G160" s="70"/>
      <x:c r="H160" s="70"/>
      <x:c r="I160" s="70"/>
      <x:c r="J160" s="70"/>
      <x:c r="K160" s="70"/>
      <x:c r="L160" s="70"/>
      <x:c r="M160" s="70"/>
      <x:c r="N160" s="70"/>
      <x:c r="O160" s="70"/>
      <x:c r="P160" s="70"/>
      <x:c r="Q160" s="70"/>
      <x:c r="R160" s="70"/>
      <x:c r="S160" s="70"/>
      <x:c r="T160" s="70"/>
      <x:c r="U160" s="70"/>
      <x:c r="V160" s="70"/>
      <x:c r="W160" s="70"/>
      <x:c r="X160" s="70"/>
      <x:c r="Y160" s="70"/>
      <x:c r="Z160" s="70"/>
    </x:row>
    <x:row r="161">
      <x:c r="A161" s="70"/>
      <x:c r="B161" s="70"/>
      <x:c r="C161" s="70"/>
      <x:c r="D161" s="70"/>
      <x:c r="E161" s="70"/>
      <x:c r="F161" s="70"/>
      <x:c r="G161" s="70"/>
      <x:c r="H161" s="70"/>
      <x:c r="I161" s="70"/>
      <x:c r="J161" s="70"/>
      <x:c r="K161" s="70"/>
      <x:c r="L161" s="70"/>
      <x:c r="M161" s="70"/>
      <x:c r="N161" s="70"/>
      <x:c r="O161" s="70"/>
      <x:c r="P161" s="70"/>
      <x:c r="Q161" s="70"/>
      <x:c r="R161" s="70"/>
      <x:c r="S161" s="70"/>
      <x:c r="T161" s="70"/>
      <x:c r="U161" s="70"/>
      <x:c r="V161" s="70"/>
      <x:c r="W161" s="70"/>
      <x:c r="X161" s="70"/>
      <x:c r="Y161" s="70"/>
      <x:c r="Z161" s="70"/>
    </x:row>
    <x:row r="162">
      <x:c r="A162" s="70"/>
      <x:c r="B162" s="70"/>
      <x:c r="C162" s="70"/>
      <x:c r="D162" s="70"/>
      <x:c r="E162" s="70"/>
      <x:c r="F162" s="70"/>
      <x:c r="G162" s="70"/>
      <x:c r="H162" s="70"/>
      <x:c r="I162" s="70"/>
      <x:c r="J162" s="70"/>
      <x:c r="K162" s="70"/>
      <x:c r="L162" s="70"/>
      <x:c r="M162" s="70"/>
      <x:c r="N162" s="70"/>
      <x:c r="O162" s="70"/>
      <x:c r="P162" s="70"/>
      <x:c r="Q162" s="70"/>
      <x:c r="R162" s="70"/>
      <x:c r="S162" s="70"/>
      <x:c r="T162" s="70"/>
      <x:c r="U162" s="70"/>
      <x:c r="V162" s="70"/>
      <x:c r="W162" s="70"/>
      <x:c r="X162" s="70"/>
      <x:c r="Y162" s="70"/>
      <x:c r="Z162" s="70"/>
    </x:row>
    <x:row r="163">
      <x:c r="A163" s="70"/>
      <x:c r="B163" s="70"/>
      <x:c r="C163" s="70"/>
      <x:c r="D163" s="70"/>
      <x:c r="E163" s="70"/>
      <x:c r="F163" s="70"/>
      <x:c r="G163" s="70"/>
      <x:c r="H163" s="70"/>
      <x:c r="I163" s="70"/>
      <x:c r="J163" s="70"/>
      <x:c r="K163" s="70"/>
      <x:c r="L163" s="70"/>
      <x:c r="M163" s="70"/>
      <x:c r="N163" s="70"/>
      <x:c r="O163" s="70"/>
      <x:c r="P163" s="70"/>
      <x:c r="Q163" s="70"/>
      <x:c r="R163" s="70"/>
      <x:c r="S163" s="70"/>
      <x:c r="T163" s="70"/>
      <x:c r="U163" s="70"/>
      <x:c r="V163" s="70"/>
      <x:c r="W163" s="70"/>
      <x:c r="X163" s="70"/>
      <x:c r="Y163" s="70"/>
      <x:c r="Z163" s="70"/>
    </x:row>
    <x:row r="164">
      <x:c r="A164" s="70"/>
      <x:c r="B164" s="70"/>
      <x:c r="C164" s="70"/>
      <x:c r="D164" s="70"/>
      <x:c r="E164" s="70"/>
      <x:c r="F164" s="70"/>
      <x:c r="G164" s="70"/>
      <x:c r="H164" s="70"/>
      <x:c r="I164" s="70"/>
      <x:c r="J164" s="70"/>
      <x:c r="K164" s="70"/>
      <x:c r="L164" s="70"/>
      <x:c r="M164" s="70"/>
      <x:c r="N164" s="70"/>
      <x:c r="O164" s="70"/>
      <x:c r="P164" s="70"/>
      <x:c r="Q164" s="70"/>
      <x:c r="R164" s="70"/>
      <x:c r="S164" s="70"/>
      <x:c r="T164" s="70"/>
      <x:c r="U164" s="70"/>
      <x:c r="V164" s="70"/>
      <x:c r="W164" s="70"/>
      <x:c r="X164" s="70"/>
      <x:c r="Y164" s="70"/>
      <x:c r="Z164" s="70"/>
    </x:row>
    <x:row r="165">
      <x:c r="A165" s="70"/>
      <x:c r="B165" s="70"/>
      <x:c r="C165" s="70"/>
      <x:c r="D165" s="70"/>
      <x:c r="E165" s="70"/>
      <x:c r="F165" s="70"/>
      <x:c r="G165" s="70"/>
      <x:c r="H165" s="70"/>
      <x:c r="I165" s="70"/>
      <x:c r="J165" s="70"/>
      <x:c r="K165" s="70"/>
      <x:c r="L165" s="70"/>
      <x:c r="M165" s="70"/>
      <x:c r="N165" s="70"/>
      <x:c r="O165" s="70"/>
      <x:c r="P165" s="70"/>
      <x:c r="Q165" s="70"/>
      <x:c r="R165" s="70"/>
      <x:c r="S165" s="70"/>
      <x:c r="T165" s="70"/>
      <x:c r="U165" s="70"/>
      <x:c r="V165" s="70"/>
      <x:c r="W165" s="70"/>
      <x:c r="X165" s="70"/>
      <x:c r="Y165" s="70"/>
      <x:c r="Z165" s="70"/>
    </x:row>
    <x:row r="166">
      <x:c r="A166" s="70"/>
      <x:c r="B166" s="70"/>
      <x:c r="C166" s="70"/>
      <x:c r="D166" s="70"/>
      <x:c r="E166" s="70"/>
      <x:c r="F166" s="70"/>
      <x:c r="G166" s="70"/>
      <x:c r="H166" s="70"/>
      <x:c r="I166" s="70"/>
      <x:c r="J166" s="70"/>
      <x:c r="K166" s="70"/>
      <x:c r="L166" s="70"/>
      <x:c r="M166" s="70"/>
      <x:c r="N166" s="70"/>
      <x:c r="O166" s="70"/>
      <x:c r="P166" s="70"/>
      <x:c r="Q166" s="70"/>
      <x:c r="R166" s="70"/>
      <x:c r="S166" s="70"/>
      <x:c r="T166" s="70"/>
      <x:c r="U166" s="70"/>
      <x:c r="V166" s="70"/>
      <x:c r="W166" s="70"/>
      <x:c r="X166" s="70"/>
      <x:c r="Y166" s="70"/>
      <x:c r="Z166" s="70"/>
    </x:row>
    <x:row r="167">
      <x:c r="A167" s="70"/>
      <x:c r="B167" s="70"/>
      <x:c r="C167" s="70"/>
      <x:c r="D167" s="70"/>
      <x:c r="E167" s="70"/>
      <x:c r="F167" s="70"/>
      <x:c r="G167" s="70"/>
      <x:c r="H167" s="70"/>
      <x:c r="I167" s="70"/>
      <x:c r="J167" s="70"/>
      <x:c r="K167" s="70"/>
      <x:c r="L167" s="70"/>
      <x:c r="M167" s="70"/>
      <x:c r="N167" s="70"/>
      <x:c r="O167" s="70"/>
      <x:c r="P167" s="70"/>
      <x:c r="Q167" s="70"/>
      <x:c r="R167" s="70"/>
      <x:c r="S167" s="70"/>
      <x:c r="T167" s="70"/>
      <x:c r="U167" s="70"/>
      <x:c r="V167" s="70"/>
      <x:c r="W167" s="70"/>
      <x:c r="X167" s="70"/>
      <x:c r="Y167" s="70"/>
      <x:c r="Z167" s="70"/>
    </x:row>
    <x:row r="168">
      <x:c r="A168" s="70"/>
      <x:c r="B168" s="70"/>
      <x:c r="C168" s="70"/>
      <x:c r="D168" s="70"/>
      <x:c r="E168" s="70"/>
      <x:c r="F168" s="70"/>
      <x:c r="G168" s="70"/>
      <x:c r="H168" s="70"/>
      <x:c r="I168" s="70"/>
      <x:c r="J168" s="70"/>
      <x:c r="K168" s="70"/>
      <x:c r="L168" s="70"/>
      <x:c r="M168" s="70"/>
      <x:c r="N168" s="70"/>
      <x:c r="O168" s="70"/>
      <x:c r="P168" s="70"/>
      <x:c r="Q168" s="70"/>
      <x:c r="R168" s="70"/>
      <x:c r="S168" s="70"/>
      <x:c r="T168" s="70"/>
      <x:c r="U168" s="70"/>
      <x:c r="V168" s="70"/>
      <x:c r="W168" s="70"/>
      <x:c r="X168" s="70"/>
      <x:c r="Y168" s="70"/>
      <x:c r="Z168" s="70"/>
    </x:row>
    <x:row r="169">
      <x:c r="A169" s="70"/>
      <x:c r="B169" s="70"/>
      <x:c r="C169" s="70"/>
      <x:c r="D169" s="70"/>
      <x:c r="E169" s="70"/>
      <x:c r="F169" s="70"/>
      <x:c r="G169" s="70"/>
      <x:c r="H169" s="70"/>
      <x:c r="I169" s="70"/>
      <x:c r="J169" s="70"/>
      <x:c r="K169" s="70"/>
      <x:c r="L169" s="70"/>
      <x:c r="M169" s="70"/>
      <x:c r="N169" s="70"/>
      <x:c r="O169" s="70"/>
      <x:c r="P169" s="70"/>
      <x:c r="Q169" s="70"/>
      <x:c r="R169" s="70"/>
      <x:c r="S169" s="70"/>
      <x:c r="T169" s="70"/>
      <x:c r="U169" s="70"/>
      <x:c r="V169" s="70"/>
      <x:c r="W169" s="70"/>
      <x:c r="X169" s="70"/>
      <x:c r="Y169" s="70"/>
      <x:c r="Z169" s="70"/>
    </x:row>
    <x:row r="170">
      <x:c r="A170" s="70"/>
      <x:c r="B170" s="70"/>
      <x:c r="C170" s="70"/>
      <x:c r="D170" s="70"/>
      <x:c r="E170" s="70"/>
      <x:c r="F170" s="70"/>
      <x:c r="G170" s="70"/>
      <x:c r="H170" s="70"/>
      <x:c r="I170" s="70"/>
      <x:c r="J170" s="70"/>
      <x:c r="K170" s="70"/>
      <x:c r="L170" s="70"/>
      <x:c r="M170" s="70"/>
      <x:c r="N170" s="70"/>
      <x:c r="O170" s="70"/>
      <x:c r="P170" s="70"/>
      <x:c r="Q170" s="70"/>
      <x:c r="R170" s="70"/>
      <x:c r="S170" s="70"/>
      <x:c r="T170" s="70"/>
      <x:c r="U170" s="70"/>
      <x:c r="V170" s="70"/>
      <x:c r="W170" s="70"/>
      <x:c r="X170" s="70"/>
      <x:c r="Y170" s="70"/>
      <x:c r="Z170" s="70"/>
    </x:row>
    <x:row r="171">
      <x:c r="A171" s="70"/>
      <x:c r="B171" s="70"/>
      <x:c r="C171" s="70"/>
      <x:c r="D171" s="70"/>
      <x:c r="E171" s="70"/>
      <x:c r="F171" s="70"/>
      <x:c r="G171" s="70"/>
      <x:c r="H171" s="70"/>
      <x:c r="I171" s="70"/>
      <x:c r="J171" s="70"/>
      <x:c r="K171" s="70"/>
      <x:c r="L171" s="70"/>
      <x:c r="M171" s="70"/>
      <x:c r="N171" s="70"/>
      <x:c r="O171" s="70"/>
      <x:c r="P171" s="70"/>
      <x:c r="Q171" s="70"/>
      <x:c r="R171" s="70"/>
      <x:c r="S171" s="70"/>
      <x:c r="T171" s="70"/>
      <x:c r="U171" s="70"/>
      <x:c r="V171" s="70"/>
      <x:c r="W171" s="70"/>
      <x:c r="X171" s="70"/>
      <x:c r="Y171" s="70"/>
      <x:c r="Z171" s="70"/>
    </x:row>
    <x:row r="172">
      <x:c r="A172" s="70"/>
      <x:c r="B172" s="70"/>
      <x:c r="C172" s="70"/>
      <x:c r="D172" s="70"/>
      <x:c r="E172" s="70"/>
      <x:c r="F172" s="70"/>
      <x:c r="G172" s="70"/>
      <x:c r="H172" s="70"/>
      <x:c r="I172" s="70"/>
      <x:c r="J172" s="70"/>
      <x:c r="K172" s="70"/>
      <x:c r="L172" s="70"/>
      <x:c r="M172" s="70"/>
      <x:c r="N172" s="70"/>
      <x:c r="O172" s="70"/>
      <x:c r="P172" s="70"/>
      <x:c r="Q172" s="70"/>
      <x:c r="R172" s="70"/>
      <x:c r="S172" s="70"/>
      <x:c r="T172" s="70"/>
      <x:c r="U172" s="70"/>
      <x:c r="V172" s="70"/>
      <x:c r="W172" s="70"/>
      <x:c r="X172" s="70"/>
      <x:c r="Y172" s="70"/>
      <x:c r="Z172" s="70"/>
    </x:row>
    <x:row r="173">
      <x:c r="A173" s="70"/>
      <x:c r="B173" s="70"/>
      <x:c r="C173" s="70"/>
      <x:c r="D173" s="70"/>
      <x:c r="E173" s="70"/>
      <x:c r="F173" s="70"/>
      <x:c r="G173" s="70"/>
      <x:c r="H173" s="70"/>
      <x:c r="I173" s="70"/>
      <x:c r="J173" s="70"/>
      <x:c r="K173" s="70"/>
      <x:c r="L173" s="70"/>
      <x:c r="M173" s="70"/>
      <x:c r="N173" s="70"/>
      <x:c r="O173" s="70"/>
      <x:c r="P173" s="70"/>
      <x:c r="Q173" s="70"/>
      <x:c r="R173" s="70"/>
      <x:c r="S173" s="70"/>
      <x:c r="T173" s="70"/>
      <x:c r="U173" s="70"/>
      <x:c r="V173" s="70"/>
      <x:c r="W173" s="70"/>
      <x:c r="X173" s="70"/>
      <x:c r="Y173" s="70"/>
      <x:c r="Z173" s="70"/>
    </x:row>
    <x:row r="174">
      <x:c r="A174" s="70"/>
      <x:c r="B174" s="70"/>
      <x:c r="C174" s="70"/>
      <x:c r="D174" s="70"/>
      <x:c r="E174" s="70"/>
      <x:c r="F174" s="70"/>
      <x:c r="G174" s="70"/>
      <x:c r="H174" s="70"/>
      <x:c r="I174" s="70"/>
      <x:c r="J174" s="70"/>
      <x:c r="K174" s="70"/>
      <x:c r="L174" s="70"/>
      <x:c r="M174" s="70"/>
      <x:c r="N174" s="70"/>
      <x:c r="O174" s="70"/>
      <x:c r="P174" s="70"/>
      <x:c r="Q174" s="70"/>
      <x:c r="R174" s="70"/>
      <x:c r="S174" s="70"/>
      <x:c r="T174" s="70"/>
      <x:c r="U174" s="70"/>
      <x:c r="V174" s="70"/>
      <x:c r="W174" s="70"/>
      <x:c r="X174" s="70"/>
      <x:c r="Y174" s="70"/>
      <x:c r="Z174" s="70"/>
    </x:row>
    <x:row r="175">
      <x:c r="A175" s="70"/>
      <x:c r="B175" s="70"/>
      <x:c r="C175" s="70"/>
      <x:c r="D175" s="70"/>
      <x:c r="E175" s="70"/>
      <x:c r="F175" s="70"/>
      <x:c r="G175" s="70"/>
      <x:c r="H175" s="70"/>
      <x:c r="I175" s="70"/>
      <x:c r="J175" s="70"/>
      <x:c r="K175" s="70"/>
      <x:c r="L175" s="70"/>
      <x:c r="M175" s="70"/>
      <x:c r="N175" s="70"/>
      <x:c r="O175" s="70"/>
      <x:c r="P175" s="70"/>
      <x:c r="Q175" s="70"/>
      <x:c r="R175" s="70"/>
      <x:c r="S175" s="70"/>
      <x:c r="T175" s="70"/>
      <x:c r="U175" s="70"/>
      <x:c r="V175" s="70"/>
      <x:c r="W175" s="70"/>
      <x:c r="X175" s="70"/>
      <x:c r="Y175" s="70"/>
      <x:c r="Z175" s="70"/>
    </x:row>
    <x:row r="176">
      <x:c r="A176" s="70"/>
      <x:c r="B176" s="70"/>
      <x:c r="C176" s="70"/>
      <x:c r="D176" s="70"/>
      <x:c r="E176" s="70"/>
      <x:c r="F176" s="70"/>
      <x:c r="G176" s="70"/>
      <x:c r="H176" s="70"/>
      <x:c r="I176" s="70"/>
      <x:c r="J176" s="70"/>
      <x:c r="K176" s="70"/>
      <x:c r="L176" s="70"/>
      <x:c r="M176" s="70"/>
      <x:c r="N176" s="70"/>
      <x:c r="O176" s="70"/>
      <x:c r="P176" s="70"/>
      <x:c r="Q176" s="70"/>
      <x:c r="R176" s="70"/>
      <x:c r="S176" s="70"/>
      <x:c r="T176" s="70"/>
      <x:c r="U176" s="70"/>
      <x:c r="V176" s="70"/>
      <x:c r="W176" s="70"/>
      <x:c r="X176" s="70"/>
      <x:c r="Y176" s="70"/>
      <x:c r="Z176" s="70"/>
    </x:row>
    <x:row r="177">
      <x:c r="A177" s="70"/>
      <x:c r="B177" s="70"/>
      <x:c r="C177" s="70"/>
      <x:c r="D177" s="70"/>
      <x:c r="E177" s="70"/>
      <x:c r="F177" s="70"/>
      <x:c r="G177" s="70"/>
      <x:c r="H177" s="70"/>
      <x:c r="I177" s="70"/>
      <x:c r="J177" s="70"/>
      <x:c r="K177" s="70"/>
      <x:c r="L177" s="70"/>
      <x:c r="M177" s="70"/>
      <x:c r="N177" s="70"/>
      <x:c r="O177" s="70"/>
      <x:c r="P177" s="70"/>
      <x:c r="Q177" s="70"/>
      <x:c r="R177" s="70"/>
      <x:c r="S177" s="70"/>
      <x:c r="T177" s="70"/>
      <x:c r="U177" s="70"/>
      <x:c r="V177" s="70"/>
      <x:c r="W177" s="70"/>
      <x:c r="X177" s="70"/>
      <x:c r="Y177" s="70"/>
      <x:c r="Z177" s="70"/>
    </x:row>
    <x:row r="178">
      <x:c r="A178" s="70"/>
      <x:c r="B178" s="70"/>
      <x:c r="C178" s="70"/>
      <x:c r="D178" s="70"/>
      <x:c r="E178" s="70"/>
      <x:c r="F178" s="70"/>
      <x:c r="G178" s="70"/>
      <x:c r="H178" s="70"/>
      <x:c r="I178" s="70"/>
      <x:c r="J178" s="70"/>
      <x:c r="K178" s="70"/>
      <x:c r="L178" s="70"/>
      <x:c r="M178" s="70"/>
      <x:c r="N178" s="70"/>
      <x:c r="O178" s="70"/>
      <x:c r="P178" s="70"/>
      <x:c r="Q178" s="70"/>
      <x:c r="R178" s="70"/>
      <x:c r="S178" s="70"/>
      <x:c r="T178" s="70"/>
      <x:c r="U178" s="70"/>
      <x:c r="V178" s="70"/>
      <x:c r="W178" s="70"/>
      <x:c r="X178" s="70"/>
      <x:c r="Y178" s="70"/>
      <x:c r="Z178" s="70"/>
    </x:row>
    <x:row r="179">
      <x:c r="A179" s="70"/>
      <x:c r="B179" s="70"/>
      <x:c r="C179" s="70"/>
      <x:c r="D179" s="70"/>
      <x:c r="E179" s="70"/>
      <x:c r="F179" s="70"/>
      <x:c r="G179" s="70"/>
      <x:c r="H179" s="70"/>
      <x:c r="I179" s="70"/>
      <x:c r="J179" s="70"/>
      <x:c r="K179" s="70"/>
      <x:c r="L179" s="70"/>
      <x:c r="M179" s="70"/>
      <x:c r="N179" s="70"/>
      <x:c r="O179" s="70"/>
      <x:c r="P179" s="70"/>
      <x:c r="Q179" s="70"/>
      <x:c r="R179" s="70"/>
      <x:c r="S179" s="70"/>
      <x:c r="T179" s="70"/>
      <x:c r="U179" s="70"/>
      <x:c r="V179" s="70"/>
      <x:c r="W179" s="70"/>
      <x:c r="X179" s="70"/>
      <x:c r="Y179" s="70"/>
      <x:c r="Z179" s="70"/>
    </x:row>
    <x:row r="180">
      <x:c r="A180" s="70"/>
      <x:c r="B180" s="70"/>
      <x:c r="C180" s="70"/>
      <x:c r="D180" s="70"/>
      <x:c r="E180" s="70"/>
      <x:c r="F180" s="70"/>
      <x:c r="G180" s="70"/>
      <x:c r="H180" s="70"/>
      <x:c r="I180" s="70"/>
      <x:c r="J180" s="70"/>
      <x:c r="K180" s="70"/>
      <x:c r="L180" s="70"/>
      <x:c r="M180" s="70"/>
      <x:c r="N180" s="70"/>
      <x:c r="O180" s="70"/>
      <x:c r="P180" s="70"/>
      <x:c r="Q180" s="70"/>
      <x:c r="R180" s="70"/>
      <x:c r="S180" s="70"/>
      <x:c r="T180" s="70"/>
      <x:c r="U180" s="70"/>
      <x:c r="V180" s="70"/>
      <x:c r="W180" s="70"/>
      <x:c r="X180" s="70"/>
      <x:c r="Y180" s="70"/>
      <x:c r="Z180" s="70"/>
    </x:row>
    <x:row r="181">
      <x:c r="A181" s="70"/>
      <x:c r="B181" s="70"/>
      <x:c r="C181" s="70"/>
      <x:c r="D181" s="70"/>
      <x:c r="E181" s="70"/>
      <x:c r="F181" s="70"/>
      <x:c r="G181" s="70"/>
      <x:c r="H181" s="70"/>
      <x:c r="I181" s="70"/>
      <x:c r="J181" s="70"/>
      <x:c r="K181" s="70"/>
      <x:c r="L181" s="70"/>
      <x:c r="M181" s="70"/>
      <x:c r="N181" s="70"/>
      <x:c r="O181" s="70"/>
      <x:c r="P181" s="70"/>
      <x:c r="Q181" s="70"/>
      <x:c r="R181" s="70"/>
      <x:c r="S181" s="70"/>
      <x:c r="T181" s="70"/>
      <x:c r="U181" s="70"/>
      <x:c r="V181" s="70"/>
      <x:c r="W181" s="70"/>
      <x:c r="X181" s="70"/>
      <x:c r="Y181" s="70"/>
      <x:c r="Z181" s="70"/>
    </x:row>
    <x:row r="182">
      <x:c r="A182" s="70"/>
      <x:c r="B182" s="70"/>
      <x:c r="C182" s="70"/>
      <x:c r="D182" s="70"/>
      <x:c r="E182" s="70"/>
      <x:c r="F182" s="70"/>
      <x:c r="G182" s="70"/>
      <x:c r="H182" s="70"/>
      <x:c r="I182" s="70"/>
      <x:c r="J182" s="70"/>
      <x:c r="K182" s="70"/>
      <x:c r="L182" s="70"/>
      <x:c r="M182" s="70"/>
      <x:c r="N182" s="70"/>
      <x:c r="O182" s="70"/>
      <x:c r="P182" s="70"/>
      <x:c r="Q182" s="70"/>
      <x:c r="R182" s="70"/>
      <x:c r="S182" s="70"/>
      <x:c r="T182" s="70"/>
      <x:c r="U182" s="70"/>
      <x:c r="V182" s="70"/>
      <x:c r="W182" s="70"/>
      <x:c r="X182" s="70"/>
      <x:c r="Y182" s="70"/>
      <x:c r="Z182" s="70"/>
    </x:row>
    <x:row r="183">
      <x:c r="A183" s="70"/>
      <x:c r="B183" s="70"/>
      <x:c r="C183" s="70"/>
      <x:c r="D183" s="70"/>
      <x:c r="E183" s="70"/>
      <x:c r="F183" s="70"/>
      <x:c r="G183" s="70"/>
      <x:c r="H183" s="70"/>
      <x:c r="I183" s="70"/>
      <x:c r="J183" s="70"/>
      <x:c r="K183" s="70"/>
      <x:c r="L183" s="70"/>
      <x:c r="M183" s="70"/>
      <x:c r="N183" s="70"/>
      <x:c r="O183" s="70"/>
      <x:c r="P183" s="70"/>
      <x:c r="Q183" s="70"/>
      <x:c r="R183" s="70"/>
      <x:c r="S183" s="70"/>
      <x:c r="T183" s="70"/>
      <x:c r="U183" s="70"/>
      <x:c r="V183" s="70"/>
      <x:c r="W183" s="70"/>
      <x:c r="X183" s="70"/>
      <x:c r="Y183" s="70"/>
      <x:c r="Z183" s="70"/>
    </x:row>
    <x:row r="184">
      <x:c r="A184" s="70"/>
      <x:c r="B184" s="70"/>
      <x:c r="C184" s="70"/>
      <x:c r="D184" s="70"/>
      <x:c r="E184" s="70"/>
      <x:c r="F184" s="70"/>
      <x:c r="G184" s="70"/>
      <x:c r="H184" s="70"/>
      <x:c r="I184" s="70"/>
      <x:c r="J184" s="70"/>
      <x:c r="K184" s="70"/>
      <x:c r="L184" s="70"/>
      <x:c r="M184" s="70"/>
      <x:c r="N184" s="70"/>
      <x:c r="O184" s="70"/>
      <x:c r="P184" s="70"/>
      <x:c r="Q184" s="70"/>
      <x:c r="R184" s="70"/>
      <x:c r="S184" s="70"/>
      <x:c r="T184" s="70"/>
      <x:c r="U184" s="70"/>
      <x:c r="V184" s="70"/>
      <x:c r="W184" s="70"/>
      <x:c r="X184" s="70"/>
      <x:c r="Y184" s="70"/>
      <x:c r="Z184" s="70"/>
    </x:row>
    <x:row r="185">
      <x:c r="A185" s="70"/>
      <x:c r="B185" s="70"/>
      <x:c r="C185" s="70"/>
      <x:c r="D185" s="70"/>
      <x:c r="E185" s="70"/>
      <x:c r="F185" s="70"/>
      <x:c r="G185" s="70"/>
      <x:c r="H185" s="70"/>
      <x:c r="I185" s="70"/>
      <x:c r="J185" s="70"/>
      <x:c r="K185" s="70"/>
      <x:c r="L185" s="70"/>
      <x:c r="M185" s="70"/>
      <x:c r="N185" s="70"/>
      <x:c r="O185" s="70"/>
      <x:c r="P185" s="70"/>
      <x:c r="Q185" s="70"/>
      <x:c r="R185" s="70"/>
      <x:c r="S185" s="70"/>
      <x:c r="T185" s="70"/>
      <x:c r="U185" s="70"/>
      <x:c r="V185" s="70"/>
      <x:c r="W185" s="70"/>
      <x:c r="X185" s="70"/>
      <x:c r="Y185" s="70"/>
      <x:c r="Z185" s="70"/>
    </x:row>
    <x:row r="186">
      <x:c r="A186" s="70"/>
      <x:c r="B186" s="70"/>
      <x:c r="C186" s="70"/>
      <x:c r="D186" s="70"/>
      <x:c r="E186" s="70"/>
      <x:c r="F186" s="70"/>
      <x:c r="G186" s="70"/>
      <x:c r="H186" s="70"/>
      <x:c r="I186" s="70"/>
      <x:c r="J186" s="70"/>
      <x:c r="K186" s="70"/>
      <x:c r="L186" s="70"/>
      <x:c r="M186" s="70"/>
      <x:c r="N186" s="70"/>
      <x:c r="O186" s="70"/>
      <x:c r="P186" s="70"/>
      <x:c r="Q186" s="70"/>
      <x:c r="R186" s="70"/>
      <x:c r="S186" s="70"/>
      <x:c r="T186" s="70"/>
      <x:c r="U186" s="70"/>
      <x:c r="V186" s="70"/>
      <x:c r="W186" s="70"/>
      <x:c r="X186" s="70"/>
      <x:c r="Y186" s="70"/>
      <x:c r="Z186" s="70"/>
    </x:row>
    <x:row r="187">
      <x:c r="A187" s="70"/>
      <x:c r="B187" s="70"/>
      <x:c r="C187" s="70"/>
      <x:c r="D187" s="70"/>
      <x:c r="E187" s="70"/>
      <x:c r="F187" s="70"/>
      <x:c r="G187" s="70"/>
      <x:c r="H187" s="70"/>
      <x:c r="I187" s="70"/>
      <x:c r="J187" s="70"/>
      <x:c r="K187" s="70"/>
      <x:c r="L187" s="70"/>
      <x:c r="M187" s="70"/>
      <x:c r="N187" s="70"/>
      <x:c r="O187" s="70"/>
      <x:c r="P187" s="70"/>
      <x:c r="Q187" s="70"/>
      <x:c r="R187" s="70"/>
      <x:c r="S187" s="70"/>
      <x:c r="T187" s="70"/>
      <x:c r="U187" s="70"/>
      <x:c r="V187" s="70"/>
      <x:c r="W187" s="70"/>
      <x:c r="X187" s="70"/>
      <x:c r="Y187" s="70"/>
      <x:c r="Z187" s="70"/>
    </x:row>
    <x:row r="188">
      <x:c r="A188" s="70"/>
      <x:c r="B188" s="70"/>
      <x:c r="C188" s="70"/>
      <x:c r="D188" s="70"/>
      <x:c r="E188" s="70"/>
      <x:c r="F188" s="70"/>
      <x:c r="G188" s="70"/>
      <x:c r="H188" s="70"/>
      <x:c r="I188" s="70"/>
      <x:c r="J188" s="70"/>
      <x:c r="K188" s="70"/>
      <x:c r="L188" s="70"/>
      <x:c r="M188" s="70"/>
      <x:c r="N188" s="70"/>
      <x:c r="O188" s="70"/>
      <x:c r="P188" s="70"/>
      <x:c r="Q188" s="70"/>
      <x:c r="R188" s="70"/>
      <x:c r="S188" s="70"/>
      <x:c r="T188" s="70"/>
      <x:c r="U188" s="70"/>
      <x:c r="V188" s="70"/>
      <x:c r="W188" s="70"/>
      <x:c r="X188" s="70"/>
      <x:c r="Y188" s="70"/>
      <x:c r="Z188" s="70"/>
    </x:row>
    <x:row r="189">
      <x:c r="A189" s="70"/>
      <x:c r="B189" s="70"/>
      <x:c r="C189" s="70"/>
      <x:c r="D189" s="70"/>
      <x:c r="E189" s="70"/>
      <x:c r="F189" s="70"/>
      <x:c r="G189" s="70"/>
      <x:c r="H189" s="70"/>
      <x:c r="I189" s="70"/>
      <x:c r="J189" s="70"/>
      <x:c r="K189" s="70"/>
      <x:c r="L189" s="70"/>
      <x:c r="M189" s="70"/>
      <x:c r="N189" s="70"/>
      <x:c r="O189" s="70"/>
      <x:c r="P189" s="70"/>
      <x:c r="Q189" s="70"/>
      <x:c r="R189" s="70"/>
      <x:c r="S189" s="70"/>
      <x:c r="T189" s="70"/>
      <x:c r="U189" s="70"/>
      <x:c r="V189" s="70"/>
      <x:c r="W189" s="70"/>
      <x:c r="X189" s="70"/>
      <x:c r="Y189" s="70"/>
      <x:c r="Z189" s="70"/>
    </x:row>
    <x:row r="190">
      <x:c r="A190" s="70"/>
      <x:c r="B190" s="70"/>
      <x:c r="C190" s="70"/>
      <x:c r="D190" s="70"/>
      <x:c r="E190" s="70"/>
      <x:c r="F190" s="70"/>
      <x:c r="G190" s="70"/>
      <x:c r="H190" s="70"/>
      <x:c r="I190" s="70"/>
      <x:c r="J190" s="70"/>
      <x:c r="K190" s="70"/>
      <x:c r="L190" s="70"/>
      <x:c r="M190" s="70"/>
      <x:c r="N190" s="70"/>
      <x:c r="O190" s="70"/>
      <x:c r="P190" s="70"/>
      <x:c r="Q190" s="70"/>
      <x:c r="R190" s="70"/>
      <x:c r="S190" s="70"/>
      <x:c r="T190" s="70"/>
      <x:c r="U190" s="70"/>
      <x:c r="V190" s="70"/>
      <x:c r="W190" s="70"/>
      <x:c r="X190" s="70"/>
      <x:c r="Y190" s="70"/>
      <x:c r="Z190" s="70"/>
    </x:row>
    <x:row r="191">
      <x:c r="A191" s="70"/>
      <x:c r="B191" s="70"/>
      <x:c r="C191" s="70"/>
      <x:c r="D191" s="70"/>
      <x:c r="E191" s="70"/>
      <x:c r="F191" s="70"/>
      <x:c r="G191" s="70"/>
      <x:c r="H191" s="70"/>
      <x:c r="I191" s="70"/>
      <x:c r="J191" s="70"/>
      <x:c r="K191" s="70"/>
      <x:c r="L191" s="70"/>
      <x:c r="M191" s="70"/>
      <x:c r="N191" s="70"/>
      <x:c r="O191" s="70"/>
      <x:c r="P191" s="70"/>
      <x:c r="Q191" s="70"/>
      <x:c r="R191" s="70"/>
      <x:c r="S191" s="70"/>
      <x:c r="T191" s="70"/>
      <x:c r="U191" s="70"/>
      <x:c r="V191" s="70"/>
      <x:c r="W191" s="70"/>
      <x:c r="X191" s="70"/>
      <x:c r="Y191" s="70"/>
      <x:c r="Z191" s="70"/>
    </x:row>
    <x:row r="192">
      <x:c r="A192" s="70"/>
      <x:c r="B192" s="70"/>
      <x:c r="C192" s="70"/>
      <x:c r="D192" s="70"/>
      <x:c r="E192" s="70"/>
      <x:c r="F192" s="70"/>
      <x:c r="G192" s="70"/>
      <x:c r="H192" s="70"/>
      <x:c r="I192" s="70"/>
      <x:c r="J192" s="70"/>
      <x:c r="K192" s="70"/>
      <x:c r="L192" s="70"/>
      <x:c r="M192" s="70"/>
      <x:c r="N192" s="70"/>
      <x:c r="O192" s="70"/>
      <x:c r="P192" s="70"/>
      <x:c r="Q192" s="70"/>
      <x:c r="R192" s="70"/>
      <x:c r="S192" s="70"/>
      <x:c r="T192" s="70"/>
      <x:c r="U192" s="70"/>
      <x:c r="V192" s="70"/>
      <x:c r="W192" s="70"/>
      <x:c r="X192" s="70"/>
      <x:c r="Y192" s="70"/>
      <x:c r="Z192" s="70"/>
    </x:row>
    <x:row r="193">
      <x:c r="A193" s="70"/>
      <x:c r="B193" s="70"/>
      <x:c r="C193" s="70"/>
      <x:c r="D193" s="70"/>
      <x:c r="E193" s="70"/>
      <x:c r="F193" s="70"/>
      <x:c r="G193" s="70"/>
      <x:c r="H193" s="70"/>
      <x:c r="I193" s="70"/>
      <x:c r="J193" s="70"/>
      <x:c r="K193" s="70"/>
      <x:c r="L193" s="70"/>
      <x:c r="M193" s="70"/>
      <x:c r="N193" s="70"/>
      <x:c r="O193" s="70"/>
      <x:c r="P193" s="70"/>
      <x:c r="Q193" s="70"/>
      <x:c r="R193" s="70"/>
      <x:c r="S193" s="70"/>
      <x:c r="T193" s="70"/>
      <x:c r="U193" s="70"/>
      <x:c r="V193" s="70"/>
      <x:c r="W193" s="70"/>
      <x:c r="X193" s="70"/>
      <x:c r="Y193" s="70"/>
      <x:c r="Z193" s="70"/>
    </x:row>
    <x:row r="194">
      <x:c r="A194" s="70"/>
      <x:c r="B194" s="70"/>
      <x:c r="C194" s="70"/>
      <x:c r="D194" s="70"/>
      <x:c r="E194" s="70"/>
      <x:c r="F194" s="70"/>
      <x:c r="G194" s="70"/>
      <x:c r="H194" s="70"/>
      <x:c r="I194" s="70"/>
      <x:c r="J194" s="70"/>
      <x:c r="K194" s="70"/>
      <x:c r="L194" s="70"/>
      <x:c r="M194" s="70"/>
      <x:c r="N194" s="70"/>
      <x:c r="O194" s="70"/>
      <x:c r="P194" s="70"/>
      <x:c r="Q194" s="70"/>
      <x:c r="R194" s="70"/>
      <x:c r="S194" s="70"/>
      <x:c r="T194" s="70"/>
      <x:c r="U194" s="70"/>
      <x:c r="V194" s="70"/>
      <x:c r="W194" s="70"/>
      <x:c r="X194" s="70"/>
      <x:c r="Y194" s="70"/>
      <x:c r="Z194" s="70"/>
    </x:row>
    <x:row r="195">
      <x:c r="A195" s="70"/>
      <x:c r="B195" s="70"/>
      <x:c r="C195" s="70"/>
      <x:c r="D195" s="70"/>
      <x:c r="E195" s="70"/>
      <x:c r="F195" s="70"/>
      <x:c r="G195" s="70"/>
      <x:c r="H195" s="70"/>
      <x:c r="I195" s="70"/>
      <x:c r="J195" s="70"/>
      <x:c r="K195" s="70"/>
      <x:c r="L195" s="70"/>
      <x:c r="M195" s="70"/>
      <x:c r="N195" s="70"/>
      <x:c r="O195" s="70"/>
      <x:c r="P195" s="70"/>
      <x:c r="Q195" s="70"/>
      <x:c r="R195" s="70"/>
      <x:c r="S195" s="70"/>
      <x:c r="T195" s="70"/>
      <x:c r="U195" s="70"/>
      <x:c r="V195" s="70"/>
      <x:c r="W195" s="70"/>
      <x:c r="X195" s="70"/>
      <x:c r="Y195" s="70"/>
      <x:c r="Z195" s="70"/>
    </x:row>
    <x:row r="196">
      <x:c r="A196" s="70"/>
      <x:c r="B196" s="70"/>
      <x:c r="C196" s="70"/>
      <x:c r="D196" s="70"/>
      <x:c r="E196" s="70"/>
      <x:c r="F196" s="70"/>
      <x:c r="G196" s="70"/>
      <x:c r="H196" s="70"/>
      <x:c r="I196" s="70"/>
      <x:c r="J196" s="70"/>
      <x:c r="K196" s="70"/>
      <x:c r="L196" s="70"/>
      <x:c r="M196" s="70"/>
      <x:c r="N196" s="70"/>
      <x:c r="O196" s="70"/>
      <x:c r="P196" s="70"/>
      <x:c r="Q196" s="70"/>
      <x:c r="R196" s="70"/>
      <x:c r="S196" s="70"/>
      <x:c r="T196" s="70"/>
      <x:c r="U196" s="70"/>
      <x:c r="V196" s="70"/>
      <x:c r="W196" s="70"/>
      <x:c r="X196" s="70"/>
      <x:c r="Y196" s="70"/>
      <x:c r="Z196" s="70"/>
    </x:row>
    <x:row r="197">
      <x:c r="A197" s="70"/>
      <x:c r="B197" s="70"/>
      <x:c r="C197" s="70"/>
      <x:c r="D197" s="70"/>
      <x:c r="E197" s="70"/>
      <x:c r="F197" s="70"/>
      <x:c r="G197" s="70"/>
      <x:c r="H197" s="70"/>
      <x:c r="I197" s="70"/>
      <x:c r="J197" s="70"/>
      <x:c r="K197" s="70"/>
      <x:c r="L197" s="70"/>
      <x:c r="M197" s="70"/>
      <x:c r="N197" s="70"/>
      <x:c r="O197" s="70"/>
      <x:c r="P197" s="70"/>
      <x:c r="Q197" s="70"/>
      <x:c r="R197" s="70"/>
      <x:c r="S197" s="70"/>
      <x:c r="T197" s="70"/>
      <x:c r="U197" s="70"/>
      <x:c r="V197" s="70"/>
      <x:c r="W197" s="70"/>
      <x:c r="X197" s="70"/>
      <x:c r="Y197" s="70"/>
      <x:c r="Z197" s="70"/>
    </x:row>
    <x:row r="198">
      <x:c r="A198" s="70"/>
      <x:c r="B198" s="70"/>
      <x:c r="C198" s="70"/>
      <x:c r="D198" s="70"/>
      <x:c r="E198" s="70"/>
      <x:c r="F198" s="70"/>
      <x:c r="G198" s="70"/>
      <x:c r="H198" s="70"/>
      <x:c r="I198" s="70"/>
      <x:c r="J198" s="70"/>
      <x:c r="K198" s="70"/>
      <x:c r="L198" s="70"/>
      <x:c r="M198" s="70"/>
      <x:c r="N198" s="70"/>
      <x:c r="O198" s="70"/>
      <x:c r="P198" s="70"/>
      <x:c r="Q198" s="70"/>
      <x:c r="R198" s="70"/>
      <x:c r="S198" s="70"/>
      <x:c r="T198" s="70"/>
      <x:c r="U198" s="70"/>
      <x:c r="V198" s="70"/>
      <x:c r="W198" s="70"/>
      <x:c r="X198" s="70"/>
      <x:c r="Y198" s="70"/>
      <x:c r="Z198" s="70"/>
    </x:row>
    <x:row r="199">
      <x:c r="A199" s="70"/>
      <x:c r="B199" s="70"/>
      <x:c r="C199" s="70"/>
      <x:c r="D199" s="70"/>
      <x:c r="E199" s="70"/>
      <x:c r="F199" s="70"/>
      <x:c r="G199" s="70"/>
      <x:c r="H199" s="70"/>
      <x:c r="I199" s="70"/>
      <x:c r="J199" s="70"/>
      <x:c r="K199" s="70"/>
      <x:c r="L199" s="70"/>
      <x:c r="M199" s="70"/>
      <x:c r="N199" s="70"/>
      <x:c r="O199" s="70"/>
      <x:c r="P199" s="70"/>
      <x:c r="Q199" s="70"/>
      <x:c r="R199" s="70"/>
      <x:c r="S199" s="70"/>
      <x:c r="T199" s="70"/>
      <x:c r="U199" s="70"/>
      <x:c r="V199" s="70"/>
      <x:c r="W199" s="70"/>
      <x:c r="X199" s="70"/>
      <x:c r="Y199" s="70"/>
      <x:c r="Z199" s="70"/>
    </x:row>
    <x:row r="200">
      <x:c r="A200" s="70"/>
      <x:c r="B200" s="70"/>
      <x:c r="C200" s="70"/>
      <x:c r="D200" s="70"/>
      <x:c r="E200" s="70"/>
      <x:c r="F200" s="70"/>
      <x:c r="G200" s="70"/>
      <x:c r="H200" s="70"/>
      <x:c r="I200" s="70"/>
      <x:c r="J200" s="70"/>
      <x:c r="K200" s="70"/>
      <x:c r="L200" s="70"/>
      <x:c r="M200" s="70"/>
      <x:c r="N200" s="70"/>
      <x:c r="O200" s="70"/>
      <x:c r="P200" s="70"/>
      <x:c r="Q200" s="70"/>
      <x:c r="R200" s="70"/>
      <x:c r="S200" s="70"/>
      <x:c r="T200" s="70"/>
      <x:c r="U200" s="70"/>
      <x:c r="V200" s="70"/>
      <x:c r="W200" s="70"/>
      <x:c r="X200" s="70"/>
      <x:c r="Y200" s="70"/>
      <x:c r="Z200" s="70"/>
    </x:row>
  </x:sheetData>
  <x:mergeCells>
    <x:mergeCell ref="A1:AU1"/>
    <x:mergeCell ref="A2:AU3"/>
  </x:mergeCells>
  <x:conditionalFormatting sqref="Y7:Y56">
    <x:cfRule type="expression" dxfId="0" priority="1">
      <x:formula>LEFT(Y7,20)="QUALIFIED COMPETITOR"</x:formula>
    </x:cfRule>
    <x:cfRule type="expression" dxfId="1" priority="2">
      <x:formula>LEFT(Y7,21)="QUALIFIED ALTERNATIVE"</x:formula>
    </x:cfRule>
    <x:cfRule type="expression" dxfId="2" priority="3">
      <x:formula>Y7="CONTEXT ONLY"</x:formula>
    </x:cfRule>
    <x:cfRule type="expression" dxfId="3" priority="4">
      <x:formula>Y7="EXCLUDE"</x:formula>
    </x:cfRule>
    <x:cfRule type="expression" dxfId="4" priority="5">
      <x:formula>OR(LEFT(Y7,15)="REVIEW REQUIRED",LEFT(Y7,7)="REFUSED")</x:formula>
    </x:cfRule>
    <x:cfRule type="expression" dxfId="5" priority="6">
      <x:formula>LEFT(Y7,9)="TECHNICAL"</x:formula>
    </x:cfRule>
  </x:conditionalFormatting>
  <x:dataValidations count="6">
    <x:dataValidation type="list" sqref="G7:H56">
      <x:formula1>"Supported,No fit,Unknown,Contradictory"</x:formula1>
    </x:dataValidation>
    <x:dataValidation type="list" sqref="J7:J56">
      <x:formula1>"Supported,No fit,Unknown,Contradictory"</x:formula1>
    </x:dataValidation>
    <x:dataValidation type="list" sqref="I7:I56">
      <x:formula1>"Like-for-like product,Partial product,Suite/platform,Service/managed service,Internal build/open source,Manual/status quo,No material overlap,Unknown,Contradictory"</x:formula1>
    </x:dataValidation>
    <x:dataValidation type="list" sqref="K7:K56">
      <x:formula1>"Material named context,None,Unknown,Contradictory"</x:formula1>
    </x:dataValidation>
    <x:dataValidation type="list" sqref="AM7:AM56">
      <x:formula1>"Draft,Review required,Approved,Returned,Superseded"</x:formula1>
    </x:dataValidation>
    <x:dataValidation type="date" operator="between" sqref="O7:O56">
      <x:formula1>1</x:formula1>
      <x:formula2>2958465</x:formula2>
    </x:dataValidation>
  </x:dataValidations>
  <x:pageMargins left="0.7" right="0.7" top="0.75" bottom="0.75" header="0.3" footer="0.3"/>
  <x:tableParts count="1">
    <x:tablePart xmlns:r="http://schemas.openxmlformats.org/officeDocument/2006/relationships" r:id="R2f9ae065576d446b"/>
  </x:tableParts>
</x:worksheet>
</file>

<file path=xl/worksheets/sheet4.xml><?xml version="1.0" encoding="utf-8"?>
<x:worksheet xmlns:x="http://schemas.openxmlformats.org/spreadsheetml/2006/main">
  <x:sheetFormatPr defaultRowHeight="15"/>
  <x:cols>
    <x:col min="1" max="1" width="20" hidden="0" customWidth="1"/>
    <x:col min="2" max="2" width="20" hidden="0" customWidth="1"/>
    <x:col min="3" max="3" width="23" hidden="0" customWidth="1"/>
    <x:col min="4" max="4" width="23" hidden="0" customWidth="1"/>
    <x:col min="5" max="5" width="23" hidden="0" customWidth="1"/>
    <x:col min="6" max="6" width="23" hidden="0" customWidth="1"/>
    <x:col min="7" max="7" width="23" hidden="0" customWidth="1"/>
    <x:col min="8" max="8" width="23" hidden="0" customWidth="1"/>
    <x:col min="9" max="9" width="16" hidden="0" customWidth="1"/>
    <x:col min="10" max="10" width="16" hidden="0" customWidth="1"/>
    <x:col min="11" max="11" width="30" hidden="0" customWidth="1"/>
    <x:col min="12" max="12" width="30" hidden="0" customWidth="1"/>
    <x:col min="13" max="13" width="30" hidden="0" customWidth="1"/>
    <x:col min="14" max="14" width="30" hidden="0" customWidth="1"/>
    <x:col min="15" max="15" width="30" hidden="0" customWidth="1"/>
    <x:col min="16" max="16" width="30" hidden="0" customWidth="1"/>
  </x:cols>
  <x:sheetData>
    <x:row r="1" ht="30" customHeight="1">
      <x:c r="A1" s="6" t="str">
        <x:v>03 — Evidence Ledger</x:v>
      </x:c>
      <x:c r="B1" s="6"/>
      <x:c r="C1" s="6"/>
      <x:c r="D1" s="6"/>
      <x:c r="E1" s="6"/>
      <x:c r="F1" s="6"/>
      <x:c r="G1" s="6"/>
      <x:c r="H1" s="6"/>
      <x:c r="I1" s="6"/>
      <x:c r="J1" s="6"/>
      <x:c r="K1" s="6"/>
      <x:c r="L1" s="6"/>
      <x:c r="M1" s="6"/>
      <x:c r="N1" s="6"/>
      <x:c r="O1" s="6"/>
      <x:c r="P1" s="6"/>
      <x:c r="Q1" s="70"/>
      <x:c r="R1" s="70"/>
      <x:c r="S1" s="70"/>
      <x:c r="T1" s="70"/>
      <x:c r="U1" s="70"/>
      <x:c r="V1" s="70"/>
      <x:c r="W1" s="70"/>
      <x:c r="X1" s="70"/>
      <x:c r="Y1" s="70"/>
      <x:c r="Z1" s="70"/>
    </x:row>
    <x:row r="2" ht="42" customHeight="1">
      <x:c r="A2" s="15" t="str">
        <x:v>Append source-level evidence. This sheet records provenance and relationship; it does not assign evidence reliability or confidence.</x:v>
      </x:c>
      <x:c r="B2" s="15"/>
      <x:c r="C2" s="15"/>
      <x:c r="D2" s="15"/>
      <x:c r="E2" s="15"/>
      <x:c r="F2" s="15"/>
      <x:c r="G2" s="15"/>
      <x:c r="H2" s="15"/>
      <x:c r="I2" s="15"/>
      <x:c r="J2" s="15"/>
      <x:c r="K2" s="15"/>
      <x:c r="L2" s="15"/>
      <x:c r="M2" s="15"/>
      <x:c r="N2" s="15"/>
      <x:c r="O2" s="15"/>
      <x:c r="P2" s="15"/>
      <x:c r="Q2" s="70"/>
      <x:c r="R2" s="70"/>
      <x:c r="S2" s="70"/>
      <x:c r="T2" s="70"/>
      <x:c r="U2" s="70"/>
      <x:c r="V2" s="70"/>
      <x:c r="W2" s="70"/>
      <x:c r="X2" s="70"/>
      <x:c r="Y2" s="70"/>
      <x:c r="Z2" s="70"/>
    </x:row>
    <x:row r="3" ht="42" customHeight="1">
      <x:c r="A3" s="15"/>
      <x:c r="B3" s="15"/>
      <x:c r="C3" s="15"/>
      <x:c r="D3" s="15"/>
      <x:c r="E3" s="15"/>
      <x:c r="F3" s="15"/>
      <x:c r="G3" s="15"/>
      <x:c r="H3" s="15"/>
      <x:c r="I3" s="15"/>
      <x:c r="J3" s="15"/>
      <x:c r="K3" s="15"/>
      <x:c r="L3" s="15"/>
      <x:c r="M3" s="15"/>
      <x:c r="N3" s="15"/>
      <x:c r="O3" s="15"/>
      <x:c r="P3" s="15"/>
      <x:c r="Q3" s="70"/>
      <x:c r="R3" s="70"/>
      <x:c r="S3" s="70"/>
      <x:c r="T3" s="70"/>
      <x:c r="U3" s="70"/>
      <x:c r="V3" s="70"/>
      <x:c r="W3" s="70"/>
      <x:c r="X3" s="70"/>
      <x:c r="Y3" s="70"/>
      <x:c r="Z3" s="70"/>
    </x:row>
    <x:row r="4">
      <x:c r="A4" s="70"/>
      <x:c r="B4" s="70"/>
      <x:c r="C4" s="70"/>
      <x:c r="D4" s="70"/>
      <x:c r="E4" s="70"/>
      <x:c r="F4" s="70"/>
      <x:c r="G4" s="70"/>
      <x:c r="H4" s="70"/>
      <x:c r="I4" s="70"/>
      <x:c r="J4" s="70"/>
      <x:c r="K4" s="70"/>
      <x:c r="L4" s="70"/>
      <x:c r="M4" s="70"/>
      <x:c r="N4" s="70"/>
      <x:c r="O4" s="70"/>
      <x:c r="P4" s="70"/>
      <x:c r="Q4" s="70"/>
      <x:c r="R4" s="70"/>
      <x:c r="S4" s="70"/>
      <x:c r="T4" s="70"/>
      <x:c r="U4" s="70"/>
      <x:c r="V4" s="70"/>
      <x:c r="W4" s="70"/>
      <x:c r="X4" s="70"/>
      <x:c r="Y4" s="70"/>
      <x:c r="Z4" s="70"/>
    </x:row>
    <x:row r="5">
      <x:c r="A5" s="70"/>
      <x:c r="B5" s="70"/>
      <x:c r="C5" s="70"/>
      <x:c r="D5" s="70"/>
      <x:c r="E5" s="70"/>
      <x:c r="F5" s="70"/>
      <x:c r="G5" s="70"/>
      <x:c r="H5" s="70"/>
      <x:c r="I5" s="70"/>
      <x:c r="J5" s="70"/>
      <x:c r="K5" s="70"/>
      <x:c r="L5" s="70"/>
      <x:c r="M5" s="70"/>
      <x:c r="N5" s="70"/>
      <x:c r="O5" s="70"/>
      <x:c r="P5" s="70"/>
      <x:c r="Q5" s="70"/>
      <x:c r="R5" s="70"/>
      <x:c r="S5" s="70"/>
      <x:c r="T5" s="70"/>
      <x:c r="U5" s="70"/>
      <x:c r="V5" s="70"/>
      <x:c r="W5" s="70"/>
      <x:c r="X5" s="70"/>
      <x:c r="Y5" s="70"/>
      <x:c r="Z5" s="70"/>
    </x:row>
    <x:row r="6" ht="38" customHeight="1">
      <x:c r="A6" s="45" t="str">
        <x:v>Evidence ID</x:v>
      </x:c>
      <x:c r="B6" s="45" t="str">
        <x:v>Record ID</x:v>
      </x:c>
      <x:c r="C6" s="45" t="str">
        <x:v>Claim/dimension</x:v>
      </x:c>
      <x:c r="D6" s="45" t="str">
        <x:v>Source title</x:v>
      </x:c>
      <x:c r="E6" s="45" t="str">
        <x:v>Publisher/owner</x:v>
      </x:c>
      <x:c r="F6" s="45" t="str">
        <x:v>URL/file reference</x:v>
      </x:c>
      <x:c r="G6" s="45" t="str">
        <x:v>Source type</x:v>
      </x:c>
      <x:c r="H6" s="45" t="str">
        <x:v>Official/third-party</x:v>
      </x:c>
      <x:c r="I6" s="45" t="str">
        <x:v>Publication/version date</x:v>
      </x:c>
      <x:c r="J6" s="45" t="str">
        <x:v>Access/observation date</x:v>
      </x:c>
      <x:c r="K6" s="45" t="str">
        <x:v>Analyst summary</x:v>
      </x:c>
      <x:c r="L6" s="45" t="str">
        <x:v>Relationship</x:v>
      </x:c>
      <x:c r="M6" s="45" t="str">
        <x:v>Limitation</x:v>
      </x:c>
      <x:c r="N6" s="45" t="str">
        <x:v>Geography/industry scope</x:v>
      </x:c>
      <x:c r="O6" s="45" t="str">
        <x:v>Recheck trigger</x:v>
      </x:c>
      <x:c r="P6" s="45" t="str">
        <x:v>Reviewer note</x:v>
      </x:c>
      <x:c r="Q6" s="70"/>
      <x:c r="R6" s="70"/>
      <x:c r="S6" s="70"/>
      <x:c r="T6" s="70"/>
      <x:c r="U6" s="70"/>
      <x:c r="V6" s="70"/>
      <x:c r="W6" s="70"/>
      <x:c r="X6" s="70"/>
      <x:c r="Y6" s="70"/>
      <x:c r="Z6" s="70"/>
    </x:row>
    <x:row r="7">
      <x:c r="A7" s="32" t="str">
        <x:v>EVID-FLOWCORE-001</x:v>
      </x:c>
      <x:c r="B7" s="32" t="str">
        <x:v>REC-FLOWCORE-001</x:v>
      </x:c>
      <x:c r="C7" s="32" t="str">
        <x:v>Account, outcome and feasibility</x:v>
      </x:c>
      <x:c r="D7" s="32" t="str">
        <x:v>Fictional procurement record</x:v>
      </x:c>
      <x:c r="E7" s="32" t="str">
        <x:v>Northstar sample</x:v>
      </x:c>
      <x:c r="F7" s="32" t="str">
        <x:v>Internal fictional record</x:v>
      </x:c>
      <x:c r="G7" s="32" t="str">
        <x:v>Procurement record</x:v>
      </x:c>
      <x:c r="H7" s="32" t="str">
        <x:v>Official/internal</x:v>
      </x:c>
      <x:c r="I7" s="58" t="n">
        <x:v>46223</x:v>
      </x:c>
      <x:c r="J7" s="58" t="n">
        <x:v>46225</x:v>
      </x:c>
      <x:c r="K7" s="32" t="str">
        <x:v>Enterprise fit, deployment and procurement supported.</x:v>
      </x:c>
      <x:c r="L7" s="32" t="str">
        <x:v>Supports</x:v>
      </x:c>
      <x:c r="M7" s="32" t="str">
        <x:v>Fictional sample; not external market evidence</x:v>
      </x:c>
      <x:c r="N7" s="32" t="str">
        <x:v>UK/EU financial services</x:v>
      </x:c>
      <x:c r="O7" s="32" t="str">
        <x:v>Material offer or procurement change</x:v>
      </x:c>
      <x:c r="P7" s="32" t="str"/>
      <x:c r="Q7" s="70"/>
      <x:c r="R7" s="70"/>
      <x:c r="S7" s="70"/>
      <x:c r="T7" s="70"/>
      <x:c r="U7" s="70"/>
      <x:c r="V7" s="70"/>
      <x:c r="W7" s="70"/>
      <x:c r="X7" s="70"/>
      <x:c r="Y7" s="70"/>
      <x:c r="Z7" s="70"/>
    </x:row>
    <x:row r="8">
      <x:c r="A8" s="32" t="str">
        <x:v>EVID-REGIONAL-001</x:v>
      </x:c>
      <x:c r="B8" s="32" t="str">
        <x:v>REC-REGIONALFLOW-001</x:v>
      </x:c>
      <x:c r="C8" s="32" t="str">
        <x:v>Geography/serviceability</x:v>
      </x:c>
      <x:c r="D8" s="32" t="str">
        <x:v>Fictional public product page</x:v>
      </x:c>
      <x:c r="E8" s="32" t="str">
        <x:v>RegionalFlow sample</x:v>
      </x:c>
      <x:c r="F8" s="32" t="str">
        <x:v>Fictional URL/reference</x:v>
      </x:c>
      <x:c r="G8" s="32" t="str">
        <x:v>Public positioning</x:v>
      </x:c>
      <x:c r="H8" s="32" t="str">
        <x:v>Official/vendor</x:v>
      </x:c>
      <x:c r="I8" s="58" t="n">
        <x:v>46221</x:v>
      </x:c>
      <x:c r="J8" s="58" t="n">
        <x:v>46225</x:v>
      </x:c>
      <x:c r="K8" s="32" t="str">
        <x:v>US product scope is visible; UK/EU serviceability is unresolved.</x:v>
      </x:c>
      <x:c r="L8" s="32" t="str">
        <x:v>Negative finding</x:v>
      </x:c>
      <x:c r="M8" s="32" t="str">
        <x:v>Public positioning does not prove non-availability</x:v>
      </x:c>
      <x:c r="N8" s="32" t="str">
        <x:v>US with UK/EU decision gap</x:v>
      </x:c>
      <x:c r="O8" s="32" t="str">
        <x:v>Serviceability evidence added</x:v>
      </x:c>
      <x:c r="P8" s="32" t="str"/>
      <x:c r="Q8" s="70"/>
      <x:c r="R8" s="70"/>
      <x:c r="S8" s="70"/>
      <x:c r="T8" s="70"/>
      <x:c r="U8" s="70"/>
      <x:c r="V8" s="70"/>
      <x:c r="W8" s="70"/>
      <x:c r="X8" s="70"/>
      <x:c r="Y8" s="70"/>
      <x:c r="Z8" s="70"/>
    </x:row>
    <x:row r="9">
      <x:c r="A9" s="32" t="str">
        <x:v>EVID-NEWCO-001</x:v>
      </x:c>
      <x:c r="B9" s="32" t="str">
        <x:v>REC-NEWCO-001</x:v>
      </x:c>
      <x:c r="C9" s="32" t="str">
        <x:v>Availability and implementation</x:v>
      </x:c>
      <x:c r="D9" s="32" t="str">
        <x:v>Fictional launch announcement</x:v>
      </x:c>
      <x:c r="E9" s="32" t="str">
        <x:v>NewCo sample</x:v>
      </x:c>
      <x:c r="F9" s="32" t="str">
        <x:v>Fictional launch record</x:v>
      </x:c>
      <x:c r="G9" s="32" t="str">
        <x:v>Launch claim</x:v>
      </x:c>
      <x:c r="H9" s="32" t="str">
        <x:v>Official/vendor</x:v>
      </x:c>
      <x:c r="I9" s="58" t="n">
        <x:v>46224</x:v>
      </x:c>
      <x:c r="J9" s="58" t="n">
        <x:v>46225</x:v>
      </x:c>
      <x:c r="K9" s="32" t="str">
        <x:v>Claims conflict with implementation evidence and customer availability.</x:v>
      </x:c>
      <x:c r="L9" s="32" t="str">
        <x:v>Contradicts</x:v>
      </x:c>
      <x:c r="M9" s="32" t="str">
        <x:v>Fictional sample; requires independent corroboration</x:v>
      </x:c>
      <x:c r="N9" s="32" t="str">
        <x:v>UK/EU unclear</x:v>
      </x:c>
      <x:c r="O9" s="32" t="str">
        <x:v>Contradiction resolved</x:v>
      </x:c>
      <x:c r="P9" s="32" t="str"/>
      <x:c r="Q9" s="70"/>
      <x:c r="R9" s="70"/>
      <x:c r="S9" s="70"/>
      <x:c r="T9" s="70"/>
      <x:c r="U9" s="70"/>
      <x:c r="V9" s="70"/>
      <x:c r="W9" s="70"/>
      <x:c r="X9" s="70"/>
      <x:c r="Y9" s="70"/>
      <x:c r="Z9" s="70"/>
    </x:row>
    <x:row r="10">
      <x:c r="A10" s="32" t="str"/>
      <x:c r="B10" s="32" t="str"/>
      <x:c r="C10" s="32" t="str"/>
      <x:c r="D10" s="32" t="str"/>
      <x:c r="E10" s="32" t="str"/>
      <x:c r="F10" s="32" t="str"/>
      <x:c r="G10" s="32" t="str"/>
      <x:c r="H10" s="32" t="str"/>
      <x:c r="I10" s="58" t="str"/>
      <x:c r="J10" s="58" t="str"/>
      <x:c r="K10" s="32" t="str"/>
      <x:c r="L10" s="32" t="str"/>
      <x:c r="M10" s="32" t="str"/>
      <x:c r="N10" s="32" t="str"/>
      <x:c r="O10" s="32" t="str"/>
      <x:c r="P10" s="32" t="str"/>
      <x:c r="Q10" s="70"/>
      <x:c r="R10" s="70"/>
      <x:c r="S10" s="70"/>
      <x:c r="T10" s="70"/>
      <x:c r="U10" s="70"/>
      <x:c r="V10" s="70"/>
      <x:c r="W10" s="70"/>
      <x:c r="X10" s="70"/>
      <x:c r="Y10" s="70"/>
      <x:c r="Z10" s="70"/>
    </x:row>
    <x:row r="11">
      <x:c r="A11" s="32" t="str"/>
      <x:c r="B11" s="32" t="str"/>
      <x:c r="C11" s="32" t="str"/>
      <x:c r="D11" s="32" t="str"/>
      <x:c r="E11" s="32" t="str"/>
      <x:c r="F11" s="32" t="str"/>
      <x:c r="G11" s="32" t="str"/>
      <x:c r="H11" s="32" t="str"/>
      <x:c r="I11" s="58" t="str"/>
      <x:c r="J11" s="58" t="str"/>
      <x:c r="K11" s="32" t="str"/>
      <x:c r="L11" s="32" t="str"/>
      <x:c r="M11" s="32" t="str"/>
      <x:c r="N11" s="32" t="str"/>
      <x:c r="O11" s="32" t="str"/>
      <x:c r="P11" s="32" t="str"/>
      <x:c r="Q11" s="70"/>
      <x:c r="R11" s="70"/>
      <x:c r="S11" s="70"/>
      <x:c r="T11" s="70"/>
      <x:c r="U11" s="70"/>
      <x:c r="V11" s="70"/>
      <x:c r="W11" s="70"/>
      <x:c r="X11" s="70"/>
      <x:c r="Y11" s="70"/>
      <x:c r="Z11" s="70"/>
    </x:row>
    <x:row r="12">
      <x:c r="A12" s="32" t="str"/>
      <x:c r="B12" s="32" t="str"/>
      <x:c r="C12" s="32" t="str"/>
      <x:c r="D12" s="32" t="str"/>
      <x:c r="E12" s="32" t="str"/>
      <x:c r="F12" s="32" t="str"/>
      <x:c r="G12" s="32" t="str"/>
      <x:c r="H12" s="32" t="str"/>
      <x:c r="I12" s="58" t="str"/>
      <x:c r="J12" s="58" t="str"/>
      <x:c r="K12" s="32" t="str"/>
      <x:c r="L12" s="32" t="str"/>
      <x:c r="M12" s="32" t="str"/>
      <x:c r="N12" s="32" t="str"/>
      <x:c r="O12" s="32" t="str"/>
      <x:c r="P12" s="32" t="str"/>
      <x:c r="Q12" s="70"/>
      <x:c r="R12" s="70"/>
      <x:c r="S12" s="70"/>
      <x:c r="T12" s="70"/>
      <x:c r="U12" s="70"/>
      <x:c r="V12" s="70"/>
      <x:c r="W12" s="70"/>
      <x:c r="X12" s="70"/>
      <x:c r="Y12" s="70"/>
      <x:c r="Z12" s="70"/>
    </x:row>
    <x:row r="13">
      <x:c r="A13" s="32" t="str"/>
      <x:c r="B13" s="32" t="str"/>
      <x:c r="C13" s="32" t="str"/>
      <x:c r="D13" s="32" t="str"/>
      <x:c r="E13" s="32" t="str"/>
      <x:c r="F13" s="32" t="str"/>
      <x:c r="G13" s="32" t="str"/>
      <x:c r="H13" s="32" t="str"/>
      <x:c r="I13" s="58" t="str"/>
      <x:c r="J13" s="58" t="str"/>
      <x:c r="K13" s="32" t="str"/>
      <x:c r="L13" s="32" t="str"/>
      <x:c r="M13" s="32" t="str"/>
      <x:c r="N13" s="32" t="str"/>
      <x:c r="O13" s="32" t="str"/>
      <x:c r="P13" s="32" t="str"/>
      <x:c r="Q13" s="70"/>
      <x:c r="R13" s="70"/>
      <x:c r="S13" s="70"/>
      <x:c r="T13" s="70"/>
      <x:c r="U13" s="70"/>
      <x:c r="V13" s="70"/>
      <x:c r="W13" s="70"/>
      <x:c r="X13" s="70"/>
      <x:c r="Y13" s="70"/>
      <x:c r="Z13" s="70"/>
    </x:row>
    <x:row r="14">
      <x:c r="A14" s="32" t="str"/>
      <x:c r="B14" s="32" t="str"/>
      <x:c r="C14" s="32" t="str"/>
      <x:c r="D14" s="32" t="str"/>
      <x:c r="E14" s="32" t="str"/>
      <x:c r="F14" s="32" t="str"/>
      <x:c r="G14" s="32" t="str"/>
      <x:c r="H14" s="32" t="str"/>
      <x:c r="I14" s="58" t="str"/>
      <x:c r="J14" s="58" t="str"/>
      <x:c r="K14" s="32" t="str"/>
      <x:c r="L14" s="32" t="str"/>
      <x:c r="M14" s="32" t="str"/>
      <x:c r="N14" s="32" t="str"/>
      <x:c r="O14" s="32" t="str"/>
      <x:c r="P14" s="32" t="str"/>
      <x:c r="Q14" s="70"/>
      <x:c r="R14" s="70"/>
      <x:c r="S14" s="70"/>
      <x:c r="T14" s="70"/>
      <x:c r="U14" s="70"/>
      <x:c r="V14" s="70"/>
      <x:c r="W14" s="70"/>
      <x:c r="X14" s="70"/>
      <x:c r="Y14" s="70"/>
      <x:c r="Z14" s="70"/>
    </x:row>
    <x:row r="15">
      <x:c r="A15" s="32" t="str"/>
      <x:c r="B15" s="32" t="str"/>
      <x:c r="C15" s="32" t="str"/>
      <x:c r="D15" s="32" t="str"/>
      <x:c r="E15" s="32" t="str"/>
      <x:c r="F15" s="32" t="str"/>
      <x:c r="G15" s="32" t="str"/>
      <x:c r="H15" s="32" t="str"/>
      <x:c r="I15" s="58" t="str"/>
      <x:c r="J15" s="58" t="str"/>
      <x:c r="K15" s="32" t="str"/>
      <x:c r="L15" s="32" t="str"/>
      <x:c r="M15" s="32" t="str"/>
      <x:c r="N15" s="32" t="str"/>
      <x:c r="O15" s="32" t="str"/>
      <x:c r="P15" s="32" t="str"/>
      <x:c r="Q15" s="70"/>
      <x:c r="R15" s="70"/>
      <x:c r="S15" s="70"/>
      <x:c r="T15" s="70"/>
      <x:c r="U15" s="70"/>
      <x:c r="V15" s="70"/>
      <x:c r="W15" s="70"/>
      <x:c r="X15" s="70"/>
      <x:c r="Y15" s="70"/>
      <x:c r="Z15" s="70"/>
    </x:row>
    <x:row r="16">
      <x:c r="A16" s="32" t="str"/>
      <x:c r="B16" s="32" t="str"/>
      <x:c r="C16" s="32" t="str"/>
      <x:c r="D16" s="32" t="str"/>
      <x:c r="E16" s="32" t="str"/>
      <x:c r="F16" s="32" t="str"/>
      <x:c r="G16" s="32" t="str"/>
      <x:c r="H16" s="32" t="str"/>
      <x:c r="I16" s="58" t="str"/>
      <x:c r="J16" s="58" t="str"/>
      <x:c r="K16" s="32" t="str"/>
      <x:c r="L16" s="32" t="str"/>
      <x:c r="M16" s="32" t="str"/>
      <x:c r="N16" s="32" t="str"/>
      <x:c r="O16" s="32" t="str"/>
      <x:c r="P16" s="32" t="str"/>
      <x:c r="Q16" s="70"/>
      <x:c r="R16" s="70"/>
      <x:c r="S16" s="70"/>
      <x:c r="T16" s="70"/>
      <x:c r="U16" s="70"/>
      <x:c r="V16" s="70"/>
      <x:c r="W16" s="70"/>
      <x:c r="X16" s="70"/>
      <x:c r="Y16" s="70"/>
      <x:c r="Z16" s="70"/>
    </x:row>
    <x:row r="17">
      <x:c r="A17" s="32" t="str"/>
      <x:c r="B17" s="32" t="str"/>
      <x:c r="C17" s="32" t="str"/>
      <x:c r="D17" s="32" t="str"/>
      <x:c r="E17" s="32" t="str"/>
      <x:c r="F17" s="32" t="str"/>
      <x:c r="G17" s="32" t="str"/>
      <x:c r="H17" s="32" t="str"/>
      <x:c r="I17" s="58" t="str"/>
      <x:c r="J17" s="58" t="str"/>
      <x:c r="K17" s="32" t="str"/>
      <x:c r="L17" s="32" t="str"/>
      <x:c r="M17" s="32" t="str"/>
      <x:c r="N17" s="32" t="str"/>
      <x:c r="O17" s="32" t="str"/>
      <x:c r="P17" s="32" t="str"/>
      <x:c r="Q17" s="70"/>
      <x:c r="R17" s="70"/>
      <x:c r="S17" s="70"/>
      <x:c r="T17" s="70"/>
      <x:c r="U17" s="70"/>
      <x:c r="V17" s="70"/>
      <x:c r="W17" s="70"/>
      <x:c r="X17" s="70"/>
      <x:c r="Y17" s="70"/>
      <x:c r="Z17" s="70"/>
    </x:row>
    <x:row r="18">
      <x:c r="A18" s="32" t="str"/>
      <x:c r="B18" s="32" t="str"/>
      <x:c r="C18" s="32" t="str"/>
      <x:c r="D18" s="32" t="str"/>
      <x:c r="E18" s="32" t="str"/>
      <x:c r="F18" s="32" t="str"/>
      <x:c r="G18" s="32" t="str"/>
      <x:c r="H18" s="32" t="str"/>
      <x:c r="I18" s="58" t="str"/>
      <x:c r="J18" s="58" t="str"/>
      <x:c r="K18" s="32" t="str"/>
      <x:c r="L18" s="32" t="str"/>
      <x:c r="M18" s="32" t="str"/>
      <x:c r="N18" s="32" t="str"/>
      <x:c r="O18" s="32" t="str"/>
      <x:c r="P18" s="32" t="str"/>
      <x:c r="Q18" s="70"/>
      <x:c r="R18" s="70"/>
      <x:c r="S18" s="70"/>
      <x:c r="T18" s="70"/>
      <x:c r="U18" s="70"/>
      <x:c r="V18" s="70"/>
      <x:c r="W18" s="70"/>
      <x:c r="X18" s="70"/>
      <x:c r="Y18" s="70"/>
      <x:c r="Z18" s="70"/>
    </x:row>
    <x:row r="19">
      <x:c r="A19" s="32" t="str"/>
      <x:c r="B19" s="32" t="str"/>
      <x:c r="C19" s="32" t="str"/>
      <x:c r="D19" s="32" t="str"/>
      <x:c r="E19" s="32" t="str"/>
      <x:c r="F19" s="32" t="str"/>
      <x:c r="G19" s="32" t="str"/>
      <x:c r="H19" s="32" t="str"/>
      <x:c r="I19" s="58" t="str"/>
      <x:c r="J19" s="58" t="str"/>
      <x:c r="K19" s="32" t="str"/>
      <x:c r="L19" s="32" t="str"/>
      <x:c r="M19" s="32" t="str"/>
      <x:c r="N19" s="32" t="str"/>
      <x:c r="O19" s="32" t="str"/>
      <x:c r="P19" s="32" t="str"/>
      <x:c r="Q19" s="70"/>
      <x:c r="R19" s="70"/>
      <x:c r="S19" s="70"/>
      <x:c r="T19" s="70"/>
      <x:c r="U19" s="70"/>
      <x:c r="V19" s="70"/>
      <x:c r="W19" s="70"/>
      <x:c r="X19" s="70"/>
      <x:c r="Y19" s="70"/>
      <x:c r="Z19" s="70"/>
    </x:row>
    <x:row r="20">
      <x:c r="A20" s="32" t="str"/>
      <x:c r="B20" s="32" t="str"/>
      <x:c r="C20" s="32" t="str"/>
      <x:c r="D20" s="32" t="str"/>
      <x:c r="E20" s="32" t="str"/>
      <x:c r="F20" s="32" t="str"/>
      <x:c r="G20" s="32" t="str"/>
      <x:c r="H20" s="32" t="str"/>
      <x:c r="I20" s="58" t="str"/>
      <x:c r="J20" s="58" t="str"/>
      <x:c r="K20" s="32" t="str"/>
      <x:c r="L20" s="32" t="str"/>
      <x:c r="M20" s="32" t="str"/>
      <x:c r="N20" s="32" t="str"/>
      <x:c r="O20" s="32" t="str"/>
      <x:c r="P20" s="32" t="str"/>
      <x:c r="Q20" s="70"/>
      <x:c r="R20" s="70"/>
      <x:c r="S20" s="70"/>
      <x:c r="T20" s="70"/>
      <x:c r="U20" s="70"/>
      <x:c r="V20" s="70"/>
      <x:c r="W20" s="70"/>
      <x:c r="X20" s="70"/>
      <x:c r="Y20" s="70"/>
      <x:c r="Z20" s="70"/>
    </x:row>
    <x:row r="21">
      <x:c r="A21" s="32" t="str"/>
      <x:c r="B21" s="32" t="str"/>
      <x:c r="C21" s="32" t="str"/>
      <x:c r="D21" s="32" t="str"/>
      <x:c r="E21" s="32" t="str"/>
      <x:c r="F21" s="32" t="str"/>
      <x:c r="G21" s="32" t="str"/>
      <x:c r="H21" s="32" t="str"/>
      <x:c r="I21" s="58" t="str"/>
      <x:c r="J21" s="58" t="str"/>
      <x:c r="K21" s="32" t="str"/>
      <x:c r="L21" s="32" t="str"/>
      <x:c r="M21" s="32" t="str"/>
      <x:c r="N21" s="32" t="str"/>
      <x:c r="O21" s="32" t="str"/>
      <x:c r="P21" s="32" t="str"/>
      <x:c r="Q21" s="70"/>
      <x:c r="R21" s="70"/>
      <x:c r="S21" s="70"/>
      <x:c r="T21" s="70"/>
      <x:c r="U21" s="70"/>
      <x:c r="V21" s="70"/>
      <x:c r="W21" s="70"/>
      <x:c r="X21" s="70"/>
      <x:c r="Y21" s="70"/>
      <x:c r="Z21" s="70"/>
    </x:row>
    <x:row r="22">
      <x:c r="A22" s="32" t="str"/>
      <x:c r="B22" s="32" t="str"/>
      <x:c r="C22" s="32" t="str"/>
      <x:c r="D22" s="32" t="str"/>
      <x:c r="E22" s="32" t="str"/>
      <x:c r="F22" s="32" t="str"/>
      <x:c r="G22" s="32" t="str"/>
      <x:c r="H22" s="32" t="str"/>
      <x:c r="I22" s="58" t="str"/>
      <x:c r="J22" s="58" t="str"/>
      <x:c r="K22" s="32" t="str"/>
      <x:c r="L22" s="32" t="str"/>
      <x:c r="M22" s="32" t="str"/>
      <x:c r="N22" s="32" t="str"/>
      <x:c r="O22" s="32" t="str"/>
      <x:c r="P22" s="32" t="str"/>
      <x:c r="Q22" s="70"/>
      <x:c r="R22" s="70"/>
      <x:c r="S22" s="70"/>
      <x:c r="T22" s="70"/>
      <x:c r="U22" s="70"/>
      <x:c r="V22" s="70"/>
      <x:c r="W22" s="70"/>
      <x:c r="X22" s="70"/>
      <x:c r="Y22" s="70"/>
      <x:c r="Z22" s="70"/>
    </x:row>
    <x:row r="23">
      <x:c r="A23" s="32" t="str"/>
      <x:c r="B23" s="32" t="str"/>
      <x:c r="C23" s="32" t="str"/>
      <x:c r="D23" s="32" t="str"/>
      <x:c r="E23" s="32" t="str"/>
      <x:c r="F23" s="32" t="str"/>
      <x:c r="G23" s="32" t="str"/>
      <x:c r="H23" s="32" t="str"/>
      <x:c r="I23" s="58" t="str"/>
      <x:c r="J23" s="58" t="str"/>
      <x:c r="K23" s="32" t="str"/>
      <x:c r="L23" s="32" t="str"/>
      <x:c r="M23" s="32" t="str"/>
      <x:c r="N23" s="32" t="str"/>
      <x:c r="O23" s="32" t="str"/>
      <x:c r="P23" s="32" t="str"/>
      <x:c r="Q23" s="70"/>
      <x:c r="R23" s="70"/>
      <x:c r="S23" s="70"/>
      <x:c r="T23" s="70"/>
      <x:c r="U23" s="70"/>
      <x:c r="V23" s="70"/>
      <x:c r="W23" s="70"/>
      <x:c r="X23" s="70"/>
      <x:c r="Y23" s="70"/>
      <x:c r="Z23" s="70"/>
    </x:row>
    <x:row r="24">
      <x:c r="A24" s="32" t="str"/>
      <x:c r="B24" s="32" t="str"/>
      <x:c r="C24" s="32" t="str"/>
      <x:c r="D24" s="32" t="str"/>
      <x:c r="E24" s="32" t="str"/>
      <x:c r="F24" s="32" t="str"/>
      <x:c r="G24" s="32" t="str"/>
      <x:c r="H24" s="32" t="str"/>
      <x:c r="I24" s="58" t="str"/>
      <x:c r="J24" s="58" t="str"/>
      <x:c r="K24" s="32" t="str"/>
      <x:c r="L24" s="32" t="str"/>
      <x:c r="M24" s="32" t="str"/>
      <x:c r="N24" s="32" t="str"/>
      <x:c r="O24" s="32" t="str"/>
      <x:c r="P24" s="32" t="str"/>
      <x:c r="Q24" s="70"/>
      <x:c r="R24" s="70"/>
      <x:c r="S24" s="70"/>
      <x:c r="T24" s="70"/>
      <x:c r="U24" s="70"/>
      <x:c r="V24" s="70"/>
      <x:c r="W24" s="70"/>
      <x:c r="X24" s="70"/>
      <x:c r="Y24" s="70"/>
      <x:c r="Z24" s="70"/>
    </x:row>
    <x:row r="25">
      <x:c r="A25" s="32" t="str"/>
      <x:c r="B25" s="32" t="str"/>
      <x:c r="C25" s="32" t="str"/>
      <x:c r="D25" s="32" t="str"/>
      <x:c r="E25" s="32" t="str"/>
      <x:c r="F25" s="32" t="str"/>
      <x:c r="G25" s="32" t="str"/>
      <x:c r="H25" s="32" t="str"/>
      <x:c r="I25" s="58" t="str"/>
      <x:c r="J25" s="58" t="str"/>
      <x:c r="K25" s="32" t="str"/>
      <x:c r="L25" s="32" t="str"/>
      <x:c r="M25" s="32" t="str"/>
      <x:c r="N25" s="32" t="str"/>
      <x:c r="O25" s="32" t="str"/>
      <x:c r="P25" s="32" t="str"/>
      <x:c r="Q25" s="70"/>
      <x:c r="R25" s="70"/>
      <x:c r="S25" s="70"/>
      <x:c r="T25" s="70"/>
      <x:c r="U25" s="70"/>
      <x:c r="V25" s="70"/>
      <x:c r="W25" s="70"/>
      <x:c r="X25" s="70"/>
      <x:c r="Y25" s="70"/>
      <x:c r="Z25" s="70"/>
    </x:row>
    <x:row r="26">
      <x:c r="A26" s="32" t="str"/>
      <x:c r="B26" s="32" t="str"/>
      <x:c r="C26" s="32" t="str"/>
      <x:c r="D26" s="32" t="str"/>
      <x:c r="E26" s="32" t="str"/>
      <x:c r="F26" s="32" t="str"/>
      <x:c r="G26" s="32" t="str"/>
      <x:c r="H26" s="32" t="str"/>
      <x:c r="I26" s="58" t="str"/>
      <x:c r="J26" s="58" t="str"/>
      <x:c r="K26" s="32" t="str"/>
      <x:c r="L26" s="32" t="str"/>
      <x:c r="M26" s="32" t="str"/>
      <x:c r="N26" s="32" t="str"/>
      <x:c r="O26" s="32" t="str"/>
      <x:c r="P26" s="32" t="str"/>
      <x:c r="Q26" s="70"/>
      <x:c r="R26" s="70"/>
      <x:c r="S26" s="70"/>
      <x:c r="T26" s="70"/>
      <x:c r="U26" s="70"/>
      <x:c r="V26" s="70"/>
      <x:c r="W26" s="70"/>
      <x:c r="X26" s="70"/>
      <x:c r="Y26" s="70"/>
      <x:c r="Z26" s="70"/>
    </x:row>
    <x:row r="27">
      <x:c r="A27" s="32" t="str"/>
      <x:c r="B27" s="32" t="str"/>
      <x:c r="C27" s="32" t="str"/>
      <x:c r="D27" s="32" t="str"/>
      <x:c r="E27" s="32" t="str"/>
      <x:c r="F27" s="32" t="str"/>
      <x:c r="G27" s="32" t="str"/>
      <x:c r="H27" s="32" t="str"/>
      <x:c r="I27" s="58" t="str"/>
      <x:c r="J27" s="58" t="str"/>
      <x:c r="K27" s="32" t="str"/>
      <x:c r="L27" s="32" t="str"/>
      <x:c r="M27" s="32" t="str"/>
      <x:c r="N27" s="32" t="str"/>
      <x:c r="O27" s="32" t="str"/>
      <x:c r="P27" s="32" t="str"/>
      <x:c r="Q27" s="70"/>
      <x:c r="R27" s="70"/>
      <x:c r="S27" s="70"/>
      <x:c r="T27" s="70"/>
      <x:c r="U27" s="70"/>
      <x:c r="V27" s="70"/>
      <x:c r="W27" s="70"/>
      <x:c r="X27" s="70"/>
      <x:c r="Y27" s="70"/>
      <x:c r="Z27" s="70"/>
    </x:row>
    <x:row r="28">
      <x:c r="A28" s="32" t="str"/>
      <x:c r="B28" s="32" t="str"/>
      <x:c r="C28" s="32" t="str"/>
      <x:c r="D28" s="32" t="str"/>
      <x:c r="E28" s="32" t="str"/>
      <x:c r="F28" s="32" t="str"/>
      <x:c r="G28" s="32" t="str"/>
      <x:c r="H28" s="32" t="str"/>
      <x:c r="I28" s="58" t="str"/>
      <x:c r="J28" s="58" t="str"/>
      <x:c r="K28" s="32" t="str"/>
      <x:c r="L28" s="32" t="str"/>
      <x:c r="M28" s="32" t="str"/>
      <x:c r="N28" s="32" t="str"/>
      <x:c r="O28" s="32" t="str"/>
      <x:c r="P28" s="32" t="str"/>
      <x:c r="Q28" s="70"/>
      <x:c r="R28" s="70"/>
      <x:c r="S28" s="70"/>
      <x:c r="T28" s="70"/>
      <x:c r="U28" s="70"/>
      <x:c r="V28" s="70"/>
      <x:c r="W28" s="70"/>
      <x:c r="X28" s="70"/>
      <x:c r="Y28" s="70"/>
      <x:c r="Z28" s="70"/>
    </x:row>
    <x:row r="29">
      <x:c r="A29" s="32" t="str"/>
      <x:c r="B29" s="32" t="str"/>
      <x:c r="C29" s="32" t="str"/>
      <x:c r="D29" s="32" t="str"/>
      <x:c r="E29" s="32" t="str"/>
      <x:c r="F29" s="32" t="str"/>
      <x:c r="G29" s="32" t="str"/>
      <x:c r="H29" s="32" t="str"/>
      <x:c r="I29" s="58" t="str"/>
      <x:c r="J29" s="58" t="str"/>
      <x:c r="K29" s="32" t="str"/>
      <x:c r="L29" s="32" t="str"/>
      <x:c r="M29" s="32" t="str"/>
      <x:c r="N29" s="32" t="str"/>
      <x:c r="O29" s="32" t="str"/>
      <x:c r="P29" s="32" t="str"/>
      <x:c r="Q29" s="70"/>
      <x:c r="R29" s="70"/>
      <x:c r="S29" s="70"/>
      <x:c r="T29" s="70"/>
      <x:c r="U29" s="70"/>
      <x:c r="V29" s="70"/>
      <x:c r="W29" s="70"/>
      <x:c r="X29" s="70"/>
      <x:c r="Y29" s="70"/>
      <x:c r="Z29" s="70"/>
    </x:row>
    <x:row r="30">
      <x:c r="A30" s="32" t="str"/>
      <x:c r="B30" s="32" t="str"/>
      <x:c r="C30" s="32" t="str"/>
      <x:c r="D30" s="32" t="str"/>
      <x:c r="E30" s="32" t="str"/>
      <x:c r="F30" s="32" t="str"/>
      <x:c r="G30" s="32" t="str"/>
      <x:c r="H30" s="32" t="str"/>
      <x:c r="I30" s="58" t="str"/>
      <x:c r="J30" s="58" t="str"/>
      <x:c r="K30" s="32" t="str"/>
      <x:c r="L30" s="32" t="str"/>
      <x:c r="M30" s="32" t="str"/>
      <x:c r="N30" s="32" t="str"/>
      <x:c r="O30" s="32" t="str"/>
      <x:c r="P30" s="32" t="str"/>
      <x:c r="Q30" s="70"/>
      <x:c r="R30" s="70"/>
      <x:c r="S30" s="70"/>
      <x:c r="T30" s="70"/>
      <x:c r="U30" s="70"/>
      <x:c r="V30" s="70"/>
      <x:c r="W30" s="70"/>
      <x:c r="X30" s="70"/>
      <x:c r="Y30" s="70"/>
      <x:c r="Z30" s="70"/>
    </x:row>
    <x:row r="31">
      <x:c r="A31" s="32" t="str"/>
      <x:c r="B31" s="32" t="str"/>
      <x:c r="C31" s="32" t="str"/>
      <x:c r="D31" s="32" t="str"/>
      <x:c r="E31" s="32" t="str"/>
      <x:c r="F31" s="32" t="str"/>
      <x:c r="G31" s="32" t="str"/>
      <x:c r="H31" s="32" t="str"/>
      <x:c r="I31" s="58" t="str"/>
      <x:c r="J31" s="58" t="str"/>
      <x:c r="K31" s="32" t="str"/>
      <x:c r="L31" s="32" t="str"/>
      <x:c r="M31" s="32" t="str"/>
      <x:c r="N31" s="32" t="str"/>
      <x:c r="O31" s="32" t="str"/>
      <x:c r="P31" s="32" t="str"/>
      <x:c r="Q31" s="70"/>
      <x:c r="R31" s="70"/>
      <x:c r="S31" s="70"/>
      <x:c r="T31" s="70"/>
      <x:c r="U31" s="70"/>
      <x:c r="V31" s="70"/>
      <x:c r="W31" s="70"/>
      <x:c r="X31" s="70"/>
      <x:c r="Y31" s="70"/>
      <x:c r="Z31" s="70"/>
    </x:row>
    <x:row r="32">
      <x:c r="A32" s="32" t="str"/>
      <x:c r="B32" s="32" t="str"/>
      <x:c r="C32" s="32" t="str"/>
      <x:c r="D32" s="32" t="str"/>
      <x:c r="E32" s="32" t="str"/>
      <x:c r="F32" s="32" t="str"/>
      <x:c r="G32" s="32" t="str"/>
      <x:c r="H32" s="32" t="str"/>
      <x:c r="I32" s="58" t="str"/>
      <x:c r="J32" s="58" t="str"/>
      <x:c r="K32" s="32" t="str"/>
      <x:c r="L32" s="32" t="str"/>
      <x:c r="M32" s="32" t="str"/>
      <x:c r="N32" s="32" t="str"/>
      <x:c r="O32" s="32" t="str"/>
      <x:c r="P32" s="32" t="str"/>
      <x:c r="Q32" s="70"/>
      <x:c r="R32" s="70"/>
      <x:c r="S32" s="70"/>
      <x:c r="T32" s="70"/>
      <x:c r="U32" s="70"/>
      <x:c r="V32" s="70"/>
      <x:c r="W32" s="70"/>
      <x:c r="X32" s="70"/>
      <x:c r="Y32" s="70"/>
      <x:c r="Z32" s="70"/>
    </x:row>
    <x:row r="33">
      <x:c r="A33" s="32" t="str"/>
      <x:c r="B33" s="32" t="str"/>
      <x:c r="C33" s="32" t="str"/>
      <x:c r="D33" s="32" t="str"/>
      <x:c r="E33" s="32" t="str"/>
      <x:c r="F33" s="32" t="str"/>
      <x:c r="G33" s="32" t="str"/>
      <x:c r="H33" s="32" t="str"/>
      <x:c r="I33" s="58" t="str"/>
      <x:c r="J33" s="58" t="str"/>
      <x:c r="K33" s="32" t="str"/>
      <x:c r="L33" s="32" t="str"/>
      <x:c r="M33" s="32" t="str"/>
      <x:c r="N33" s="32" t="str"/>
      <x:c r="O33" s="32" t="str"/>
      <x:c r="P33" s="32" t="str"/>
      <x:c r="Q33" s="70"/>
      <x:c r="R33" s="70"/>
      <x:c r="S33" s="70"/>
      <x:c r="T33" s="70"/>
      <x:c r="U33" s="70"/>
      <x:c r="V33" s="70"/>
      <x:c r="W33" s="70"/>
      <x:c r="X33" s="70"/>
      <x:c r="Y33" s="70"/>
      <x:c r="Z33" s="70"/>
    </x:row>
    <x:row r="34">
      <x:c r="A34" s="32" t="str"/>
      <x:c r="B34" s="32" t="str"/>
      <x:c r="C34" s="32" t="str"/>
      <x:c r="D34" s="32" t="str"/>
      <x:c r="E34" s="32" t="str"/>
      <x:c r="F34" s="32" t="str"/>
      <x:c r="G34" s="32" t="str"/>
      <x:c r="H34" s="32" t="str"/>
      <x:c r="I34" s="58" t="str"/>
      <x:c r="J34" s="58" t="str"/>
      <x:c r="K34" s="32" t="str"/>
      <x:c r="L34" s="32" t="str"/>
      <x:c r="M34" s="32" t="str"/>
      <x:c r="N34" s="32" t="str"/>
      <x:c r="O34" s="32" t="str"/>
      <x:c r="P34" s="32" t="str"/>
      <x:c r="Q34" s="70"/>
      <x:c r="R34" s="70"/>
      <x:c r="S34" s="70"/>
      <x:c r="T34" s="70"/>
      <x:c r="U34" s="70"/>
      <x:c r="V34" s="70"/>
      <x:c r="W34" s="70"/>
      <x:c r="X34" s="70"/>
      <x:c r="Y34" s="70"/>
      <x:c r="Z34" s="70"/>
    </x:row>
    <x:row r="35">
      <x:c r="A35" s="32" t="str"/>
      <x:c r="B35" s="32" t="str"/>
      <x:c r="C35" s="32" t="str"/>
      <x:c r="D35" s="32" t="str"/>
      <x:c r="E35" s="32" t="str"/>
      <x:c r="F35" s="32" t="str"/>
      <x:c r="G35" s="32" t="str"/>
      <x:c r="H35" s="32" t="str"/>
      <x:c r="I35" s="58" t="str"/>
      <x:c r="J35" s="58" t="str"/>
      <x:c r="K35" s="32" t="str"/>
      <x:c r="L35" s="32" t="str"/>
      <x:c r="M35" s="32" t="str"/>
      <x:c r="N35" s="32" t="str"/>
      <x:c r="O35" s="32" t="str"/>
      <x:c r="P35" s="32" t="str"/>
      <x:c r="Q35" s="70"/>
      <x:c r="R35" s="70"/>
      <x:c r="S35" s="70"/>
      <x:c r="T35" s="70"/>
      <x:c r="U35" s="70"/>
      <x:c r="V35" s="70"/>
      <x:c r="W35" s="70"/>
      <x:c r="X35" s="70"/>
      <x:c r="Y35" s="70"/>
      <x:c r="Z35" s="70"/>
    </x:row>
    <x:row r="36">
      <x:c r="A36" s="33" t="str"/>
      <x:c r="B36" s="33" t="str"/>
      <x:c r="C36" s="33" t="str"/>
      <x:c r="D36" s="33" t="str"/>
      <x:c r="E36" s="33" t="str"/>
      <x:c r="F36" s="33" t="str"/>
      <x:c r="G36" s="33" t="str"/>
      <x:c r="H36" s="33" t="str"/>
      <x:c r="I36" s="59" t="str"/>
      <x:c r="J36" s="59" t="str"/>
      <x:c r="K36" s="33" t="str"/>
      <x:c r="L36" s="33" t="str"/>
      <x:c r="M36" s="33" t="str"/>
      <x:c r="N36" s="33" t="str"/>
      <x:c r="O36" s="33" t="str"/>
      <x:c r="P36" s="33" t="str"/>
      <x:c r="Q36" s="70"/>
      <x:c r="R36" s="70"/>
      <x:c r="S36" s="70"/>
      <x:c r="T36" s="70"/>
      <x:c r="U36" s="70"/>
      <x:c r="V36" s="70"/>
      <x:c r="W36" s="70"/>
      <x:c r="X36" s="70"/>
      <x:c r="Y36" s="70"/>
      <x:c r="Z36" s="70"/>
    </x:row>
    <x:row r="37">
      <x:c r="A37" s="70"/>
      <x:c r="B37" s="70"/>
      <x:c r="C37" s="70"/>
      <x:c r="D37" s="70"/>
      <x:c r="E37" s="70"/>
      <x:c r="F37" s="70"/>
      <x:c r="G37" s="70"/>
      <x:c r="H37" s="70"/>
      <x:c r="I37" s="70"/>
      <x:c r="J37" s="70"/>
      <x:c r="K37" s="70"/>
      <x:c r="L37" s="70"/>
      <x:c r="M37" s="70"/>
      <x:c r="N37" s="70"/>
      <x:c r="O37" s="70"/>
      <x:c r="P37" s="70"/>
      <x:c r="Q37" s="70"/>
      <x:c r="R37" s="70"/>
      <x:c r="S37" s="70"/>
      <x:c r="T37" s="70"/>
      <x:c r="U37" s="70"/>
      <x:c r="V37" s="70"/>
      <x:c r="W37" s="70"/>
      <x:c r="X37" s="70"/>
      <x:c r="Y37" s="70"/>
      <x:c r="Z37" s="70"/>
    </x:row>
    <x:row r="38">
      <x:c r="A38" s="70"/>
      <x:c r="B38" s="70"/>
      <x:c r="C38" s="70"/>
      <x:c r="D38" s="70"/>
      <x:c r="E38" s="70"/>
      <x:c r="F38" s="70"/>
      <x:c r="G38" s="70"/>
      <x:c r="H38" s="70"/>
      <x:c r="I38" s="70"/>
      <x:c r="J38" s="70"/>
      <x:c r="K38" s="70"/>
      <x:c r="L38" s="70"/>
      <x:c r="M38" s="70"/>
      <x:c r="N38" s="70"/>
      <x:c r="O38" s="70"/>
      <x:c r="P38" s="70"/>
      <x:c r="Q38" s="70"/>
      <x:c r="R38" s="70"/>
      <x:c r="S38" s="70"/>
      <x:c r="T38" s="70"/>
      <x:c r="U38" s="70"/>
      <x:c r="V38" s="70"/>
      <x:c r="W38" s="70"/>
      <x:c r="X38" s="70"/>
      <x:c r="Y38" s="70"/>
      <x:c r="Z38" s="70"/>
    </x:row>
    <x:row r="39">
      <x:c r="A39" s="70"/>
      <x:c r="B39" s="70"/>
      <x:c r="C39" s="70"/>
      <x:c r="D39" s="70"/>
      <x:c r="E39" s="70"/>
      <x:c r="F39" s="70"/>
      <x:c r="G39" s="70"/>
      <x:c r="H39" s="70"/>
      <x:c r="I39" s="70"/>
      <x:c r="J39" s="70"/>
      <x:c r="K39" s="70"/>
      <x:c r="L39" s="70"/>
      <x:c r="M39" s="70"/>
      <x:c r="N39" s="70"/>
      <x:c r="O39" s="70"/>
      <x:c r="P39" s="70"/>
      <x:c r="Q39" s="70"/>
      <x:c r="R39" s="70"/>
      <x:c r="S39" s="70"/>
      <x:c r="T39" s="70"/>
      <x:c r="U39" s="70"/>
      <x:c r="V39" s="70"/>
      <x:c r="W39" s="70"/>
      <x:c r="X39" s="70"/>
      <x:c r="Y39" s="70"/>
      <x:c r="Z39" s="70"/>
    </x:row>
    <x:row r="40">
      <x:c r="A40" s="70"/>
      <x:c r="B40" s="70"/>
      <x:c r="C40" s="70"/>
      <x:c r="D40" s="70"/>
      <x:c r="E40" s="70"/>
      <x:c r="F40" s="70"/>
      <x:c r="G40" s="70"/>
      <x:c r="H40" s="70"/>
      <x:c r="I40" s="70"/>
      <x:c r="J40" s="70"/>
      <x:c r="K40" s="70"/>
      <x:c r="L40" s="70"/>
      <x:c r="M40" s="70"/>
      <x:c r="N40" s="70"/>
      <x:c r="O40" s="70"/>
      <x:c r="P40" s="70"/>
      <x:c r="Q40" s="70"/>
      <x:c r="R40" s="70"/>
      <x:c r="S40" s="70"/>
      <x:c r="T40" s="70"/>
      <x:c r="U40" s="70"/>
      <x:c r="V40" s="70"/>
      <x:c r="W40" s="70"/>
      <x:c r="X40" s="70"/>
      <x:c r="Y40" s="70"/>
      <x:c r="Z40" s="70"/>
    </x:row>
    <x:row r="41">
      <x:c r="A41" s="70"/>
      <x:c r="B41" s="70"/>
      <x:c r="C41" s="70"/>
      <x:c r="D41" s="70"/>
      <x:c r="E41" s="70"/>
      <x:c r="F41" s="70"/>
      <x:c r="G41" s="70"/>
      <x:c r="H41" s="70"/>
      <x:c r="I41" s="70"/>
      <x:c r="J41" s="70"/>
      <x:c r="K41" s="70"/>
      <x:c r="L41" s="70"/>
      <x:c r="M41" s="70"/>
      <x:c r="N41" s="70"/>
      <x:c r="O41" s="70"/>
      <x:c r="P41" s="70"/>
      <x:c r="Q41" s="70"/>
      <x:c r="R41" s="70"/>
      <x:c r="S41" s="70"/>
      <x:c r="T41" s="70"/>
      <x:c r="U41" s="70"/>
      <x:c r="V41" s="70"/>
      <x:c r="W41" s="70"/>
      <x:c r="X41" s="70"/>
      <x:c r="Y41" s="70"/>
      <x:c r="Z41" s="70"/>
    </x:row>
    <x:row r="42">
      <x:c r="A42" s="70"/>
      <x:c r="B42" s="70"/>
      <x:c r="C42" s="70"/>
      <x:c r="D42" s="70"/>
      <x:c r="E42" s="70"/>
      <x:c r="F42" s="70"/>
      <x:c r="G42" s="70"/>
      <x:c r="H42" s="70"/>
      <x:c r="I42" s="70"/>
      <x:c r="J42" s="70"/>
      <x:c r="K42" s="70"/>
      <x:c r="L42" s="70"/>
      <x:c r="M42" s="70"/>
      <x:c r="N42" s="70"/>
      <x:c r="O42" s="70"/>
      <x:c r="P42" s="70"/>
      <x:c r="Q42" s="70"/>
      <x:c r="R42" s="70"/>
      <x:c r="S42" s="70"/>
      <x:c r="T42" s="70"/>
      <x:c r="U42" s="70"/>
      <x:c r="V42" s="70"/>
      <x:c r="W42" s="70"/>
      <x:c r="X42" s="70"/>
      <x:c r="Y42" s="70"/>
      <x:c r="Z42" s="70"/>
    </x:row>
    <x:row r="43">
      <x:c r="A43" s="70"/>
      <x:c r="B43" s="70"/>
      <x:c r="C43" s="70"/>
      <x:c r="D43" s="70"/>
      <x:c r="E43" s="70"/>
      <x:c r="F43" s="70"/>
      <x:c r="G43" s="70"/>
      <x:c r="H43" s="70"/>
      <x:c r="I43" s="70"/>
      <x:c r="J43" s="70"/>
      <x:c r="K43" s="70"/>
      <x:c r="L43" s="70"/>
      <x:c r="M43" s="70"/>
      <x:c r="N43" s="70"/>
      <x:c r="O43" s="70"/>
      <x:c r="P43" s="70"/>
      <x:c r="Q43" s="70"/>
      <x:c r="R43" s="70"/>
      <x:c r="S43" s="70"/>
      <x:c r="T43" s="70"/>
      <x:c r="U43" s="70"/>
      <x:c r="V43" s="70"/>
      <x:c r="W43" s="70"/>
      <x:c r="X43" s="70"/>
      <x:c r="Y43" s="70"/>
      <x:c r="Z43" s="70"/>
    </x:row>
    <x:row r="44">
      <x:c r="A44" s="70"/>
      <x:c r="B44" s="70"/>
      <x:c r="C44" s="70"/>
      <x:c r="D44" s="70"/>
      <x:c r="E44" s="70"/>
      <x:c r="F44" s="70"/>
      <x:c r="G44" s="70"/>
      <x:c r="H44" s="70"/>
      <x:c r="I44" s="70"/>
      <x:c r="J44" s="70"/>
      <x:c r="K44" s="70"/>
      <x:c r="L44" s="70"/>
      <x:c r="M44" s="70"/>
      <x:c r="N44" s="70"/>
      <x:c r="O44" s="70"/>
      <x:c r="P44" s="70"/>
      <x:c r="Q44" s="70"/>
      <x:c r="R44" s="70"/>
      <x:c r="S44" s="70"/>
      <x:c r="T44" s="70"/>
      <x:c r="U44" s="70"/>
      <x:c r="V44" s="70"/>
      <x:c r="W44" s="70"/>
      <x:c r="X44" s="70"/>
      <x:c r="Y44" s="70"/>
      <x:c r="Z44" s="70"/>
    </x:row>
    <x:row r="45">
      <x:c r="A45" s="70"/>
      <x:c r="B45" s="70"/>
      <x:c r="C45" s="70"/>
      <x:c r="D45" s="70"/>
      <x:c r="E45" s="70"/>
      <x:c r="F45" s="70"/>
      <x:c r="G45" s="70"/>
      <x:c r="H45" s="70"/>
      <x:c r="I45" s="70"/>
      <x:c r="J45" s="70"/>
      <x:c r="K45" s="70"/>
      <x:c r="L45" s="70"/>
      <x:c r="M45" s="70"/>
      <x:c r="N45" s="70"/>
      <x:c r="O45" s="70"/>
      <x:c r="P45" s="70"/>
      <x:c r="Q45" s="70"/>
      <x:c r="R45" s="70"/>
      <x:c r="S45" s="70"/>
      <x:c r="T45" s="70"/>
      <x:c r="U45" s="70"/>
      <x:c r="V45" s="70"/>
      <x:c r="W45" s="70"/>
      <x:c r="X45" s="70"/>
      <x:c r="Y45" s="70"/>
      <x:c r="Z45" s="70"/>
    </x:row>
    <x:row r="46">
      <x:c r="A46" s="70"/>
      <x:c r="B46" s="70"/>
      <x:c r="C46" s="70"/>
      <x:c r="D46" s="70"/>
      <x:c r="E46" s="70"/>
      <x:c r="F46" s="70"/>
      <x:c r="G46" s="70"/>
      <x:c r="H46" s="70"/>
      <x:c r="I46" s="70"/>
      <x:c r="J46" s="70"/>
      <x:c r="K46" s="70"/>
      <x:c r="L46" s="70"/>
      <x:c r="M46" s="70"/>
      <x:c r="N46" s="70"/>
      <x:c r="O46" s="70"/>
      <x:c r="P46" s="70"/>
      <x:c r="Q46" s="70"/>
      <x:c r="R46" s="70"/>
      <x:c r="S46" s="70"/>
      <x:c r="T46" s="70"/>
      <x:c r="U46" s="70"/>
      <x:c r="V46" s="70"/>
      <x:c r="W46" s="70"/>
      <x:c r="X46" s="70"/>
      <x:c r="Y46" s="70"/>
      <x:c r="Z46" s="70"/>
    </x:row>
    <x:row r="47">
      <x:c r="A47" s="70"/>
      <x:c r="B47" s="70"/>
      <x:c r="C47" s="70"/>
      <x:c r="D47" s="70"/>
      <x:c r="E47" s="70"/>
      <x:c r="F47" s="70"/>
      <x:c r="G47" s="70"/>
      <x:c r="H47" s="70"/>
      <x:c r="I47" s="70"/>
      <x:c r="J47" s="70"/>
      <x:c r="K47" s="70"/>
      <x:c r="L47" s="70"/>
      <x:c r="M47" s="70"/>
      <x:c r="N47" s="70"/>
      <x:c r="O47" s="70"/>
      <x:c r="P47" s="70"/>
      <x:c r="Q47" s="70"/>
      <x:c r="R47" s="70"/>
      <x:c r="S47" s="70"/>
      <x:c r="T47" s="70"/>
      <x:c r="U47" s="70"/>
      <x:c r="V47" s="70"/>
      <x:c r="W47" s="70"/>
      <x:c r="X47" s="70"/>
      <x:c r="Y47" s="70"/>
      <x:c r="Z47" s="70"/>
    </x:row>
    <x:row r="48">
      <x:c r="A48" s="70"/>
      <x:c r="B48" s="70"/>
      <x:c r="C48" s="70"/>
      <x:c r="D48" s="70"/>
      <x:c r="E48" s="70"/>
      <x:c r="F48" s="70"/>
      <x:c r="G48" s="70"/>
      <x:c r="H48" s="70"/>
      <x:c r="I48" s="70"/>
      <x:c r="J48" s="70"/>
      <x:c r="K48" s="70"/>
      <x:c r="L48" s="70"/>
      <x:c r="M48" s="70"/>
      <x:c r="N48" s="70"/>
      <x:c r="O48" s="70"/>
      <x:c r="P48" s="70"/>
      <x:c r="Q48" s="70"/>
      <x:c r="R48" s="70"/>
      <x:c r="S48" s="70"/>
      <x:c r="T48" s="70"/>
      <x:c r="U48" s="70"/>
      <x:c r="V48" s="70"/>
      <x:c r="W48" s="70"/>
      <x:c r="X48" s="70"/>
      <x:c r="Y48" s="70"/>
      <x:c r="Z48" s="70"/>
    </x:row>
    <x:row r="49">
      <x:c r="A49" s="70"/>
      <x:c r="B49" s="70"/>
      <x:c r="C49" s="70"/>
      <x:c r="D49" s="70"/>
      <x:c r="E49" s="70"/>
      <x:c r="F49" s="70"/>
      <x:c r="G49" s="70"/>
      <x:c r="H49" s="70"/>
      <x:c r="I49" s="70"/>
      <x:c r="J49" s="70"/>
      <x:c r="K49" s="70"/>
      <x:c r="L49" s="70"/>
      <x:c r="M49" s="70"/>
      <x:c r="N49" s="70"/>
      <x:c r="O49" s="70"/>
      <x:c r="P49" s="70"/>
      <x:c r="Q49" s="70"/>
      <x:c r="R49" s="70"/>
      <x:c r="S49" s="70"/>
      <x:c r="T49" s="70"/>
      <x:c r="U49" s="70"/>
      <x:c r="V49" s="70"/>
      <x:c r="W49" s="70"/>
      <x:c r="X49" s="70"/>
      <x:c r="Y49" s="70"/>
      <x:c r="Z49" s="70"/>
    </x:row>
    <x:row r="50">
      <x:c r="A50" s="70"/>
      <x:c r="B50" s="70"/>
      <x:c r="C50" s="70"/>
      <x:c r="D50" s="70"/>
      <x:c r="E50" s="70"/>
      <x:c r="F50" s="70"/>
      <x:c r="G50" s="70"/>
      <x:c r="H50" s="70"/>
      <x:c r="I50" s="70"/>
      <x:c r="J50" s="70"/>
      <x:c r="K50" s="70"/>
      <x:c r="L50" s="70"/>
      <x:c r="M50" s="70"/>
      <x:c r="N50" s="70"/>
      <x:c r="O50" s="70"/>
      <x:c r="P50" s="70"/>
      <x:c r="Q50" s="70"/>
      <x:c r="R50" s="70"/>
      <x:c r="S50" s="70"/>
      <x:c r="T50" s="70"/>
      <x:c r="U50" s="70"/>
      <x:c r="V50" s="70"/>
      <x:c r="W50" s="70"/>
      <x:c r="X50" s="70"/>
      <x:c r="Y50" s="70"/>
      <x:c r="Z50" s="70"/>
    </x:row>
    <x:row r="51">
      <x:c r="A51" s="70"/>
      <x:c r="B51" s="70"/>
      <x:c r="C51" s="70"/>
      <x:c r="D51" s="70"/>
      <x:c r="E51" s="70"/>
      <x:c r="F51" s="70"/>
      <x:c r="G51" s="70"/>
      <x:c r="H51" s="70"/>
      <x:c r="I51" s="70"/>
      <x:c r="J51" s="70"/>
      <x:c r="K51" s="70"/>
      <x:c r="L51" s="70"/>
      <x:c r="M51" s="70"/>
      <x:c r="N51" s="70"/>
      <x:c r="O51" s="70"/>
      <x:c r="P51" s="70"/>
      <x:c r="Q51" s="70"/>
      <x:c r="R51" s="70"/>
      <x:c r="S51" s="70"/>
      <x:c r="T51" s="70"/>
      <x:c r="U51" s="70"/>
      <x:c r="V51" s="70"/>
      <x:c r="W51" s="70"/>
      <x:c r="X51" s="70"/>
      <x:c r="Y51" s="70"/>
      <x:c r="Z51" s="70"/>
    </x:row>
    <x:row r="52">
      <x:c r="A52" s="70"/>
      <x:c r="B52" s="70"/>
      <x:c r="C52" s="70"/>
      <x:c r="D52" s="70"/>
      <x:c r="E52" s="70"/>
      <x:c r="F52" s="70"/>
      <x:c r="G52" s="70"/>
      <x:c r="H52" s="70"/>
      <x:c r="I52" s="70"/>
      <x:c r="J52" s="70"/>
      <x:c r="K52" s="70"/>
      <x:c r="L52" s="70"/>
      <x:c r="M52" s="70"/>
      <x:c r="N52" s="70"/>
      <x:c r="O52" s="70"/>
      <x:c r="P52" s="70"/>
      <x:c r="Q52" s="70"/>
      <x:c r="R52" s="70"/>
      <x:c r="S52" s="70"/>
      <x:c r="T52" s="70"/>
      <x:c r="U52" s="70"/>
      <x:c r="V52" s="70"/>
      <x:c r="W52" s="70"/>
      <x:c r="X52" s="70"/>
      <x:c r="Y52" s="70"/>
      <x:c r="Z52" s="70"/>
    </x:row>
    <x:row r="53">
      <x:c r="A53" s="70"/>
      <x:c r="B53" s="70"/>
      <x:c r="C53" s="70"/>
      <x:c r="D53" s="70"/>
      <x:c r="E53" s="70"/>
      <x:c r="F53" s="70"/>
      <x:c r="G53" s="70"/>
      <x:c r="H53" s="70"/>
      <x:c r="I53" s="70"/>
      <x:c r="J53" s="70"/>
      <x:c r="K53" s="70"/>
      <x:c r="L53" s="70"/>
      <x:c r="M53" s="70"/>
      <x:c r="N53" s="70"/>
      <x:c r="O53" s="70"/>
      <x:c r="P53" s="70"/>
      <x:c r="Q53" s="70"/>
      <x:c r="R53" s="70"/>
      <x:c r="S53" s="70"/>
      <x:c r="T53" s="70"/>
      <x:c r="U53" s="70"/>
      <x:c r="V53" s="70"/>
      <x:c r="W53" s="70"/>
      <x:c r="X53" s="70"/>
      <x:c r="Y53" s="70"/>
      <x:c r="Z53" s="70"/>
    </x:row>
    <x:row r="54">
      <x:c r="A54" s="70"/>
      <x:c r="B54" s="70"/>
      <x:c r="C54" s="70"/>
      <x:c r="D54" s="70"/>
      <x:c r="E54" s="70"/>
      <x:c r="F54" s="70"/>
      <x:c r="G54" s="70"/>
      <x:c r="H54" s="70"/>
      <x:c r="I54" s="70"/>
      <x:c r="J54" s="70"/>
      <x:c r="K54" s="70"/>
      <x:c r="L54" s="70"/>
      <x:c r="M54" s="70"/>
      <x:c r="N54" s="70"/>
      <x:c r="O54" s="70"/>
      <x:c r="P54" s="70"/>
      <x:c r="Q54" s="70"/>
      <x:c r="R54" s="70"/>
      <x:c r="S54" s="70"/>
      <x:c r="T54" s="70"/>
      <x:c r="U54" s="70"/>
      <x:c r="V54" s="70"/>
      <x:c r="W54" s="70"/>
      <x:c r="X54" s="70"/>
      <x:c r="Y54" s="70"/>
      <x:c r="Z54" s="70"/>
    </x:row>
    <x:row r="55">
      <x:c r="A55" s="70"/>
      <x:c r="B55" s="70"/>
      <x:c r="C55" s="70"/>
      <x:c r="D55" s="70"/>
      <x:c r="E55" s="70"/>
      <x:c r="F55" s="70"/>
      <x:c r="G55" s="70"/>
      <x:c r="H55" s="70"/>
      <x:c r="I55" s="70"/>
      <x:c r="J55" s="70"/>
      <x:c r="K55" s="70"/>
      <x:c r="L55" s="70"/>
      <x:c r="M55" s="70"/>
      <x:c r="N55" s="70"/>
      <x:c r="O55" s="70"/>
      <x:c r="P55" s="70"/>
      <x:c r="Q55" s="70"/>
      <x:c r="R55" s="70"/>
      <x:c r="S55" s="70"/>
      <x:c r="T55" s="70"/>
      <x:c r="U55" s="70"/>
      <x:c r="V55" s="70"/>
      <x:c r="W55" s="70"/>
      <x:c r="X55" s="70"/>
      <x:c r="Y55" s="70"/>
      <x:c r="Z55" s="70"/>
    </x:row>
    <x:row r="56">
      <x:c r="A56" s="70"/>
      <x:c r="B56" s="70"/>
      <x:c r="C56" s="70"/>
      <x:c r="D56" s="70"/>
      <x:c r="E56" s="70"/>
      <x:c r="F56" s="70"/>
      <x:c r="G56" s="70"/>
      <x:c r="H56" s="70"/>
      <x:c r="I56" s="70"/>
      <x:c r="J56" s="70"/>
      <x:c r="K56" s="70"/>
      <x:c r="L56" s="70"/>
      <x:c r="M56" s="70"/>
      <x:c r="N56" s="70"/>
      <x:c r="O56" s="70"/>
      <x:c r="P56" s="70"/>
      <x:c r="Q56" s="70"/>
      <x:c r="R56" s="70"/>
      <x:c r="S56" s="70"/>
      <x:c r="T56" s="70"/>
      <x:c r="U56" s="70"/>
      <x:c r="V56" s="70"/>
      <x:c r="W56" s="70"/>
      <x:c r="X56" s="70"/>
      <x:c r="Y56" s="70"/>
      <x:c r="Z56" s="70"/>
    </x:row>
    <x:row r="57">
      <x:c r="A57" s="70"/>
      <x:c r="B57" s="70"/>
      <x:c r="C57" s="70"/>
      <x:c r="D57" s="70"/>
      <x:c r="E57" s="70"/>
      <x:c r="F57" s="70"/>
      <x:c r="G57" s="70"/>
      <x:c r="H57" s="70"/>
      <x:c r="I57" s="70"/>
      <x:c r="J57" s="70"/>
      <x:c r="K57" s="70"/>
      <x:c r="L57" s="70"/>
      <x:c r="M57" s="70"/>
      <x:c r="N57" s="70"/>
      <x:c r="O57" s="70"/>
      <x:c r="P57" s="70"/>
      <x:c r="Q57" s="70"/>
      <x:c r="R57" s="70"/>
      <x:c r="S57" s="70"/>
      <x:c r="T57" s="70"/>
      <x:c r="U57" s="70"/>
      <x:c r="V57" s="70"/>
      <x:c r="W57" s="70"/>
      <x:c r="X57" s="70"/>
      <x:c r="Y57" s="70"/>
      <x:c r="Z57" s="70"/>
    </x:row>
    <x:row r="58">
      <x:c r="A58" s="70"/>
      <x:c r="B58" s="70"/>
      <x:c r="C58" s="70"/>
      <x:c r="D58" s="70"/>
      <x:c r="E58" s="70"/>
      <x:c r="F58" s="70"/>
      <x:c r="G58" s="70"/>
      <x:c r="H58" s="70"/>
      <x:c r="I58" s="70"/>
      <x:c r="J58" s="70"/>
      <x:c r="K58" s="70"/>
      <x:c r="L58" s="70"/>
      <x:c r="M58" s="70"/>
      <x:c r="N58" s="70"/>
      <x:c r="O58" s="70"/>
      <x:c r="P58" s="70"/>
      <x:c r="Q58" s="70"/>
      <x:c r="R58" s="70"/>
      <x:c r="S58" s="70"/>
      <x:c r="T58" s="70"/>
      <x:c r="U58" s="70"/>
      <x:c r="V58" s="70"/>
      <x:c r="W58" s="70"/>
      <x:c r="X58" s="70"/>
      <x:c r="Y58" s="70"/>
      <x:c r="Z58" s="70"/>
    </x:row>
    <x:row r="59">
      <x:c r="A59" s="70"/>
      <x:c r="B59" s="70"/>
      <x:c r="C59" s="70"/>
      <x:c r="D59" s="70"/>
      <x:c r="E59" s="70"/>
      <x:c r="F59" s="70"/>
      <x:c r="G59" s="70"/>
      <x:c r="H59" s="70"/>
      <x:c r="I59" s="70"/>
      <x:c r="J59" s="70"/>
      <x:c r="K59" s="70"/>
      <x:c r="L59" s="70"/>
      <x:c r="M59" s="70"/>
      <x:c r="N59" s="70"/>
      <x:c r="O59" s="70"/>
      <x:c r="P59" s="70"/>
      <x:c r="Q59" s="70"/>
      <x:c r="R59" s="70"/>
      <x:c r="S59" s="70"/>
      <x:c r="T59" s="70"/>
      <x:c r="U59" s="70"/>
      <x:c r="V59" s="70"/>
      <x:c r="W59" s="70"/>
      <x:c r="X59" s="70"/>
      <x:c r="Y59" s="70"/>
      <x:c r="Z59" s="70"/>
    </x:row>
    <x:row r="60">
      <x:c r="A60" s="70"/>
      <x:c r="B60" s="70"/>
      <x:c r="C60" s="70"/>
      <x:c r="D60" s="70"/>
      <x:c r="E60" s="70"/>
      <x:c r="F60" s="70"/>
      <x:c r="G60" s="70"/>
      <x:c r="H60" s="70"/>
      <x:c r="I60" s="70"/>
      <x:c r="J60" s="70"/>
      <x:c r="K60" s="70"/>
      <x:c r="L60" s="70"/>
      <x:c r="M60" s="70"/>
      <x:c r="N60" s="70"/>
      <x:c r="O60" s="70"/>
      <x:c r="P60" s="70"/>
      <x:c r="Q60" s="70"/>
      <x:c r="R60" s="70"/>
      <x:c r="S60" s="70"/>
      <x:c r="T60" s="70"/>
      <x:c r="U60" s="70"/>
      <x:c r="V60" s="70"/>
      <x:c r="W60" s="70"/>
      <x:c r="X60" s="70"/>
      <x:c r="Y60" s="70"/>
      <x:c r="Z60" s="70"/>
    </x:row>
    <x:row r="61">
      <x:c r="A61" s="70"/>
      <x:c r="B61" s="70"/>
      <x:c r="C61" s="70"/>
      <x:c r="D61" s="70"/>
      <x:c r="E61" s="70"/>
      <x:c r="F61" s="70"/>
      <x:c r="G61" s="70"/>
      <x:c r="H61" s="70"/>
      <x:c r="I61" s="70"/>
      <x:c r="J61" s="70"/>
      <x:c r="K61" s="70"/>
      <x:c r="L61" s="70"/>
      <x:c r="M61" s="70"/>
      <x:c r="N61" s="70"/>
      <x:c r="O61" s="70"/>
      <x:c r="P61" s="70"/>
      <x:c r="Q61" s="70"/>
      <x:c r="R61" s="70"/>
      <x:c r="S61" s="70"/>
      <x:c r="T61" s="70"/>
      <x:c r="U61" s="70"/>
      <x:c r="V61" s="70"/>
      <x:c r="W61" s="70"/>
      <x:c r="X61" s="70"/>
      <x:c r="Y61" s="70"/>
      <x:c r="Z61" s="70"/>
    </x:row>
    <x:row r="62">
      <x:c r="A62" s="70"/>
      <x:c r="B62" s="70"/>
      <x:c r="C62" s="70"/>
      <x:c r="D62" s="70"/>
      <x:c r="E62" s="70"/>
      <x:c r="F62" s="70"/>
      <x:c r="G62" s="70"/>
      <x:c r="H62" s="70"/>
      <x:c r="I62" s="70"/>
      <x:c r="J62" s="70"/>
      <x:c r="K62" s="70"/>
      <x:c r="L62" s="70"/>
      <x:c r="M62" s="70"/>
      <x:c r="N62" s="70"/>
      <x:c r="O62" s="70"/>
      <x:c r="P62" s="70"/>
      <x:c r="Q62" s="70"/>
      <x:c r="R62" s="70"/>
      <x:c r="S62" s="70"/>
      <x:c r="T62" s="70"/>
      <x:c r="U62" s="70"/>
      <x:c r="V62" s="70"/>
      <x:c r="W62" s="70"/>
      <x:c r="X62" s="70"/>
      <x:c r="Y62" s="70"/>
      <x:c r="Z62" s="70"/>
    </x:row>
    <x:row r="63">
      <x:c r="A63" s="70"/>
      <x:c r="B63" s="70"/>
      <x:c r="C63" s="70"/>
      <x:c r="D63" s="70"/>
      <x:c r="E63" s="70"/>
      <x:c r="F63" s="70"/>
      <x:c r="G63" s="70"/>
      <x:c r="H63" s="70"/>
      <x:c r="I63" s="70"/>
      <x:c r="J63" s="70"/>
      <x:c r="K63" s="70"/>
      <x:c r="L63" s="70"/>
      <x:c r="M63" s="70"/>
      <x:c r="N63" s="70"/>
      <x:c r="O63" s="70"/>
      <x:c r="P63" s="70"/>
      <x:c r="Q63" s="70"/>
      <x:c r="R63" s="70"/>
      <x:c r="S63" s="70"/>
      <x:c r="T63" s="70"/>
      <x:c r="U63" s="70"/>
      <x:c r="V63" s="70"/>
      <x:c r="W63" s="70"/>
      <x:c r="X63" s="70"/>
      <x:c r="Y63" s="70"/>
      <x:c r="Z63" s="70"/>
    </x:row>
    <x:row r="64">
      <x:c r="A64" s="70"/>
      <x:c r="B64" s="70"/>
      <x:c r="C64" s="70"/>
      <x:c r="D64" s="70"/>
      <x:c r="E64" s="70"/>
      <x:c r="F64" s="70"/>
      <x:c r="G64" s="70"/>
      <x:c r="H64" s="70"/>
      <x:c r="I64" s="70"/>
      <x:c r="J64" s="70"/>
      <x:c r="K64" s="70"/>
      <x:c r="L64" s="70"/>
      <x:c r="M64" s="70"/>
      <x:c r="N64" s="70"/>
      <x:c r="O64" s="70"/>
      <x:c r="P64" s="70"/>
      <x:c r="Q64" s="70"/>
      <x:c r="R64" s="70"/>
      <x:c r="S64" s="70"/>
      <x:c r="T64" s="70"/>
      <x:c r="U64" s="70"/>
      <x:c r="V64" s="70"/>
      <x:c r="W64" s="70"/>
      <x:c r="X64" s="70"/>
      <x:c r="Y64" s="70"/>
      <x:c r="Z64" s="70"/>
    </x:row>
    <x:row r="65">
      <x:c r="A65" s="70"/>
      <x:c r="B65" s="70"/>
      <x:c r="C65" s="70"/>
      <x:c r="D65" s="70"/>
      <x:c r="E65" s="70"/>
      <x:c r="F65" s="70"/>
      <x:c r="G65" s="70"/>
      <x:c r="H65" s="70"/>
      <x:c r="I65" s="70"/>
      <x:c r="J65" s="70"/>
      <x:c r="K65" s="70"/>
      <x:c r="L65" s="70"/>
      <x:c r="M65" s="70"/>
      <x:c r="N65" s="70"/>
      <x:c r="O65" s="70"/>
      <x:c r="P65" s="70"/>
      <x:c r="Q65" s="70"/>
      <x:c r="R65" s="70"/>
      <x:c r="S65" s="70"/>
      <x:c r="T65" s="70"/>
      <x:c r="U65" s="70"/>
      <x:c r="V65" s="70"/>
      <x:c r="W65" s="70"/>
      <x:c r="X65" s="70"/>
      <x:c r="Y65" s="70"/>
      <x:c r="Z65" s="70"/>
    </x:row>
    <x:row r="66">
      <x:c r="A66" s="70"/>
      <x:c r="B66" s="70"/>
      <x:c r="C66" s="70"/>
      <x:c r="D66" s="70"/>
      <x:c r="E66" s="70"/>
      <x:c r="F66" s="70"/>
      <x:c r="G66" s="70"/>
      <x:c r="H66" s="70"/>
      <x:c r="I66" s="70"/>
      <x:c r="J66" s="70"/>
      <x:c r="K66" s="70"/>
      <x:c r="L66" s="70"/>
      <x:c r="M66" s="70"/>
      <x:c r="N66" s="70"/>
      <x:c r="O66" s="70"/>
      <x:c r="P66" s="70"/>
      <x:c r="Q66" s="70"/>
      <x:c r="R66" s="70"/>
      <x:c r="S66" s="70"/>
      <x:c r="T66" s="70"/>
      <x:c r="U66" s="70"/>
      <x:c r="V66" s="70"/>
      <x:c r="W66" s="70"/>
      <x:c r="X66" s="70"/>
      <x:c r="Y66" s="70"/>
      <x:c r="Z66" s="70"/>
    </x:row>
    <x:row r="67">
      <x:c r="A67" s="70"/>
      <x:c r="B67" s="70"/>
      <x:c r="C67" s="70"/>
      <x:c r="D67" s="70"/>
      <x:c r="E67" s="70"/>
      <x:c r="F67" s="70"/>
      <x:c r="G67" s="70"/>
      <x:c r="H67" s="70"/>
      <x:c r="I67" s="70"/>
      <x:c r="J67" s="70"/>
      <x:c r="K67" s="70"/>
      <x:c r="L67" s="70"/>
      <x:c r="M67" s="70"/>
      <x:c r="N67" s="70"/>
      <x:c r="O67" s="70"/>
      <x:c r="P67" s="70"/>
      <x:c r="Q67" s="70"/>
      <x:c r="R67" s="70"/>
      <x:c r="S67" s="70"/>
      <x:c r="T67" s="70"/>
      <x:c r="U67" s="70"/>
      <x:c r="V67" s="70"/>
      <x:c r="W67" s="70"/>
      <x:c r="X67" s="70"/>
      <x:c r="Y67" s="70"/>
      <x:c r="Z67" s="70"/>
    </x:row>
    <x:row r="68">
      <x:c r="A68" s="70"/>
      <x:c r="B68" s="70"/>
      <x:c r="C68" s="70"/>
      <x:c r="D68" s="70"/>
      <x:c r="E68" s="70"/>
      <x:c r="F68" s="70"/>
      <x:c r="G68" s="70"/>
      <x:c r="H68" s="70"/>
      <x:c r="I68" s="70"/>
      <x:c r="J68" s="70"/>
      <x:c r="K68" s="70"/>
      <x:c r="L68" s="70"/>
      <x:c r="M68" s="70"/>
      <x:c r="N68" s="70"/>
      <x:c r="O68" s="70"/>
      <x:c r="P68" s="70"/>
      <x:c r="Q68" s="70"/>
      <x:c r="R68" s="70"/>
      <x:c r="S68" s="70"/>
      <x:c r="T68" s="70"/>
      <x:c r="U68" s="70"/>
      <x:c r="V68" s="70"/>
      <x:c r="W68" s="70"/>
      <x:c r="X68" s="70"/>
      <x:c r="Y68" s="70"/>
      <x:c r="Z68" s="70"/>
    </x:row>
    <x:row r="69">
      <x:c r="A69" s="70"/>
      <x:c r="B69" s="70"/>
      <x:c r="C69" s="70"/>
      <x:c r="D69" s="70"/>
      <x:c r="E69" s="70"/>
      <x:c r="F69" s="70"/>
      <x:c r="G69" s="70"/>
      <x:c r="H69" s="70"/>
      <x:c r="I69" s="70"/>
      <x:c r="J69" s="70"/>
      <x:c r="K69" s="70"/>
      <x:c r="L69" s="70"/>
      <x:c r="M69" s="70"/>
      <x:c r="N69" s="70"/>
      <x:c r="O69" s="70"/>
      <x:c r="P69" s="70"/>
      <x:c r="Q69" s="70"/>
      <x:c r="R69" s="70"/>
      <x:c r="S69" s="70"/>
      <x:c r="T69" s="70"/>
      <x:c r="U69" s="70"/>
      <x:c r="V69" s="70"/>
      <x:c r="W69" s="70"/>
      <x:c r="X69" s="70"/>
      <x:c r="Y69" s="70"/>
      <x:c r="Z69" s="70"/>
    </x:row>
    <x:row r="70">
      <x:c r="A70" s="70"/>
      <x:c r="B70" s="70"/>
      <x:c r="C70" s="70"/>
      <x:c r="D70" s="70"/>
      <x:c r="E70" s="70"/>
      <x:c r="F70" s="70"/>
      <x:c r="G70" s="70"/>
      <x:c r="H70" s="70"/>
      <x:c r="I70" s="70"/>
      <x:c r="J70" s="70"/>
      <x:c r="K70" s="70"/>
      <x:c r="L70" s="70"/>
      <x:c r="M70" s="70"/>
      <x:c r="N70" s="70"/>
      <x:c r="O70" s="70"/>
      <x:c r="P70" s="70"/>
      <x:c r="Q70" s="70"/>
      <x:c r="R70" s="70"/>
      <x:c r="S70" s="70"/>
      <x:c r="T70" s="70"/>
      <x:c r="U70" s="70"/>
      <x:c r="V70" s="70"/>
      <x:c r="W70" s="70"/>
      <x:c r="X70" s="70"/>
      <x:c r="Y70" s="70"/>
      <x:c r="Z70" s="70"/>
    </x:row>
    <x:row r="71">
      <x:c r="A71" s="70"/>
      <x:c r="B71" s="70"/>
      <x:c r="C71" s="70"/>
      <x:c r="D71" s="70"/>
      <x:c r="E71" s="70"/>
      <x:c r="F71" s="70"/>
      <x:c r="G71" s="70"/>
      <x:c r="H71" s="70"/>
      <x:c r="I71" s="70"/>
      <x:c r="J71" s="70"/>
      <x:c r="K71" s="70"/>
      <x:c r="L71" s="70"/>
      <x:c r="M71" s="70"/>
      <x:c r="N71" s="70"/>
      <x:c r="O71" s="70"/>
      <x:c r="P71" s="70"/>
      <x:c r="Q71" s="70"/>
      <x:c r="R71" s="70"/>
      <x:c r="S71" s="70"/>
      <x:c r="T71" s="70"/>
      <x:c r="U71" s="70"/>
      <x:c r="V71" s="70"/>
      <x:c r="W71" s="70"/>
      <x:c r="X71" s="70"/>
      <x:c r="Y71" s="70"/>
      <x:c r="Z71" s="70"/>
    </x:row>
    <x:row r="72">
      <x:c r="A72" s="70"/>
      <x:c r="B72" s="70"/>
      <x:c r="C72" s="70"/>
      <x:c r="D72" s="70"/>
      <x:c r="E72" s="70"/>
      <x:c r="F72" s="70"/>
      <x:c r="G72" s="70"/>
      <x:c r="H72" s="70"/>
      <x:c r="I72" s="70"/>
      <x:c r="J72" s="70"/>
      <x:c r="K72" s="70"/>
      <x:c r="L72" s="70"/>
      <x:c r="M72" s="70"/>
      <x:c r="N72" s="70"/>
      <x:c r="O72" s="70"/>
      <x:c r="P72" s="70"/>
      <x:c r="Q72" s="70"/>
      <x:c r="R72" s="70"/>
      <x:c r="S72" s="70"/>
      <x:c r="T72" s="70"/>
      <x:c r="U72" s="70"/>
      <x:c r="V72" s="70"/>
      <x:c r="W72" s="70"/>
      <x:c r="X72" s="70"/>
      <x:c r="Y72" s="70"/>
      <x:c r="Z72" s="70"/>
    </x:row>
    <x:row r="73">
      <x:c r="A73" s="70"/>
      <x:c r="B73" s="70"/>
      <x:c r="C73" s="70"/>
      <x:c r="D73" s="70"/>
      <x:c r="E73" s="70"/>
      <x:c r="F73" s="70"/>
      <x:c r="G73" s="70"/>
      <x:c r="H73" s="70"/>
      <x:c r="I73" s="70"/>
      <x:c r="J73" s="70"/>
      <x:c r="K73" s="70"/>
      <x:c r="L73" s="70"/>
      <x:c r="M73" s="70"/>
      <x:c r="N73" s="70"/>
      <x:c r="O73" s="70"/>
      <x:c r="P73" s="70"/>
      <x:c r="Q73" s="70"/>
      <x:c r="R73" s="70"/>
      <x:c r="S73" s="70"/>
      <x:c r="T73" s="70"/>
      <x:c r="U73" s="70"/>
      <x:c r="V73" s="70"/>
      <x:c r="W73" s="70"/>
      <x:c r="X73" s="70"/>
      <x:c r="Y73" s="70"/>
      <x:c r="Z73" s="70"/>
    </x:row>
    <x:row r="74">
      <x:c r="A74" s="70"/>
      <x:c r="B74" s="70"/>
      <x:c r="C74" s="70"/>
      <x:c r="D74" s="70"/>
      <x:c r="E74" s="70"/>
      <x:c r="F74" s="70"/>
      <x:c r="G74" s="70"/>
      <x:c r="H74" s="70"/>
      <x:c r="I74" s="70"/>
      <x:c r="J74" s="70"/>
      <x:c r="K74" s="70"/>
      <x:c r="L74" s="70"/>
      <x:c r="M74" s="70"/>
      <x:c r="N74" s="70"/>
      <x:c r="O74" s="70"/>
      <x:c r="P74" s="70"/>
      <x:c r="Q74" s="70"/>
      <x:c r="R74" s="70"/>
      <x:c r="S74" s="70"/>
      <x:c r="T74" s="70"/>
      <x:c r="U74" s="70"/>
      <x:c r="V74" s="70"/>
      <x:c r="W74" s="70"/>
      <x:c r="X74" s="70"/>
      <x:c r="Y74" s="70"/>
      <x:c r="Z74" s="70"/>
    </x:row>
    <x:row r="75">
      <x:c r="A75" s="70"/>
      <x:c r="B75" s="70"/>
      <x:c r="C75" s="70"/>
      <x:c r="D75" s="70"/>
      <x:c r="E75" s="70"/>
      <x:c r="F75" s="70"/>
      <x:c r="G75" s="70"/>
      <x:c r="H75" s="70"/>
      <x:c r="I75" s="70"/>
      <x:c r="J75" s="70"/>
      <x:c r="K75" s="70"/>
      <x:c r="L75" s="70"/>
      <x:c r="M75" s="70"/>
      <x:c r="N75" s="70"/>
      <x:c r="O75" s="70"/>
      <x:c r="P75" s="70"/>
      <x:c r="Q75" s="70"/>
      <x:c r="R75" s="70"/>
      <x:c r="S75" s="70"/>
      <x:c r="T75" s="70"/>
      <x:c r="U75" s="70"/>
      <x:c r="V75" s="70"/>
      <x:c r="W75" s="70"/>
      <x:c r="X75" s="70"/>
      <x:c r="Y75" s="70"/>
      <x:c r="Z75" s="70"/>
    </x:row>
    <x:row r="76">
      <x:c r="A76" s="70"/>
      <x:c r="B76" s="70"/>
      <x:c r="C76" s="70"/>
      <x:c r="D76" s="70"/>
      <x:c r="E76" s="70"/>
      <x:c r="F76" s="70"/>
      <x:c r="G76" s="70"/>
      <x:c r="H76" s="70"/>
      <x:c r="I76" s="70"/>
      <x:c r="J76" s="70"/>
      <x:c r="K76" s="70"/>
      <x:c r="L76" s="70"/>
      <x:c r="M76" s="70"/>
      <x:c r="N76" s="70"/>
      <x:c r="O76" s="70"/>
      <x:c r="P76" s="70"/>
      <x:c r="Q76" s="70"/>
      <x:c r="R76" s="70"/>
      <x:c r="S76" s="70"/>
      <x:c r="T76" s="70"/>
      <x:c r="U76" s="70"/>
      <x:c r="V76" s="70"/>
      <x:c r="W76" s="70"/>
      <x:c r="X76" s="70"/>
      <x:c r="Y76" s="70"/>
      <x:c r="Z76" s="70"/>
    </x:row>
    <x:row r="77">
      <x:c r="A77" s="70"/>
      <x:c r="B77" s="70"/>
      <x:c r="C77" s="70"/>
      <x:c r="D77" s="70"/>
      <x:c r="E77" s="70"/>
      <x:c r="F77" s="70"/>
      <x:c r="G77" s="70"/>
      <x:c r="H77" s="70"/>
      <x:c r="I77" s="70"/>
      <x:c r="J77" s="70"/>
      <x:c r="K77" s="70"/>
      <x:c r="L77" s="70"/>
      <x:c r="M77" s="70"/>
      <x:c r="N77" s="70"/>
      <x:c r="O77" s="70"/>
      <x:c r="P77" s="70"/>
      <x:c r="Q77" s="70"/>
      <x:c r="R77" s="70"/>
      <x:c r="S77" s="70"/>
      <x:c r="T77" s="70"/>
      <x:c r="U77" s="70"/>
      <x:c r="V77" s="70"/>
      <x:c r="W77" s="70"/>
      <x:c r="X77" s="70"/>
      <x:c r="Y77" s="70"/>
      <x:c r="Z77" s="70"/>
    </x:row>
    <x:row r="78">
      <x:c r="A78" s="70"/>
      <x:c r="B78" s="70"/>
      <x:c r="C78" s="70"/>
      <x:c r="D78" s="70"/>
      <x:c r="E78" s="70"/>
      <x:c r="F78" s="70"/>
      <x:c r="G78" s="70"/>
      <x:c r="H78" s="70"/>
      <x:c r="I78" s="70"/>
      <x:c r="J78" s="70"/>
      <x:c r="K78" s="70"/>
      <x:c r="L78" s="70"/>
      <x:c r="M78" s="70"/>
      <x:c r="N78" s="70"/>
      <x:c r="O78" s="70"/>
      <x:c r="P78" s="70"/>
      <x:c r="Q78" s="70"/>
      <x:c r="R78" s="70"/>
      <x:c r="S78" s="70"/>
      <x:c r="T78" s="70"/>
      <x:c r="U78" s="70"/>
      <x:c r="V78" s="70"/>
      <x:c r="W78" s="70"/>
      <x:c r="X78" s="70"/>
      <x:c r="Y78" s="70"/>
      <x:c r="Z78" s="70"/>
    </x:row>
    <x:row r="79">
      <x:c r="A79" s="70"/>
      <x:c r="B79" s="70"/>
      <x:c r="C79" s="70"/>
      <x:c r="D79" s="70"/>
      <x:c r="E79" s="70"/>
      <x:c r="F79" s="70"/>
      <x:c r="G79" s="70"/>
      <x:c r="H79" s="70"/>
      <x:c r="I79" s="70"/>
      <x:c r="J79" s="70"/>
      <x:c r="K79" s="70"/>
      <x:c r="L79" s="70"/>
      <x:c r="M79" s="70"/>
      <x:c r="N79" s="70"/>
      <x:c r="O79" s="70"/>
      <x:c r="P79" s="70"/>
      <x:c r="Q79" s="70"/>
      <x:c r="R79" s="70"/>
      <x:c r="S79" s="70"/>
      <x:c r="T79" s="70"/>
      <x:c r="U79" s="70"/>
      <x:c r="V79" s="70"/>
      <x:c r="W79" s="70"/>
      <x:c r="X79" s="70"/>
      <x:c r="Y79" s="70"/>
      <x:c r="Z79" s="70"/>
    </x:row>
    <x:row r="80">
      <x:c r="A80" s="70"/>
      <x:c r="B80" s="70"/>
      <x:c r="C80" s="70"/>
      <x:c r="D80" s="70"/>
      <x:c r="E80" s="70"/>
      <x:c r="F80" s="70"/>
      <x:c r="G80" s="70"/>
      <x:c r="H80" s="70"/>
      <x:c r="I80" s="70"/>
      <x:c r="J80" s="70"/>
      <x:c r="K80" s="70"/>
      <x:c r="L80" s="70"/>
      <x:c r="M80" s="70"/>
      <x:c r="N80" s="70"/>
      <x:c r="O80" s="70"/>
      <x:c r="P80" s="70"/>
      <x:c r="Q80" s="70"/>
      <x:c r="R80" s="70"/>
      <x:c r="S80" s="70"/>
      <x:c r="T80" s="70"/>
      <x:c r="U80" s="70"/>
      <x:c r="V80" s="70"/>
      <x:c r="W80" s="70"/>
      <x:c r="X80" s="70"/>
      <x:c r="Y80" s="70"/>
      <x:c r="Z80" s="70"/>
    </x:row>
    <x:row r="81">
      <x:c r="A81" s="70"/>
      <x:c r="B81" s="70"/>
      <x:c r="C81" s="70"/>
      <x:c r="D81" s="70"/>
      <x:c r="E81" s="70"/>
      <x:c r="F81" s="70"/>
      <x:c r="G81" s="70"/>
      <x:c r="H81" s="70"/>
      <x:c r="I81" s="70"/>
      <x:c r="J81" s="70"/>
      <x:c r="K81" s="70"/>
      <x:c r="L81" s="70"/>
      <x:c r="M81" s="70"/>
      <x:c r="N81" s="70"/>
      <x:c r="O81" s="70"/>
      <x:c r="P81" s="70"/>
      <x:c r="Q81" s="70"/>
      <x:c r="R81" s="70"/>
      <x:c r="S81" s="70"/>
      <x:c r="T81" s="70"/>
      <x:c r="U81" s="70"/>
      <x:c r="V81" s="70"/>
      <x:c r="W81" s="70"/>
      <x:c r="X81" s="70"/>
      <x:c r="Y81" s="70"/>
      <x:c r="Z81" s="70"/>
    </x:row>
    <x:row r="82">
      <x:c r="A82" s="70"/>
      <x:c r="B82" s="70"/>
      <x:c r="C82" s="70"/>
      <x:c r="D82" s="70"/>
      <x:c r="E82" s="70"/>
      <x:c r="F82" s="70"/>
      <x:c r="G82" s="70"/>
      <x:c r="H82" s="70"/>
      <x:c r="I82" s="70"/>
      <x:c r="J82" s="70"/>
      <x:c r="K82" s="70"/>
      <x:c r="L82" s="70"/>
      <x:c r="M82" s="70"/>
      <x:c r="N82" s="70"/>
      <x:c r="O82" s="70"/>
      <x:c r="P82" s="70"/>
      <x:c r="Q82" s="70"/>
      <x:c r="R82" s="70"/>
      <x:c r="S82" s="70"/>
      <x:c r="T82" s="70"/>
      <x:c r="U82" s="70"/>
      <x:c r="V82" s="70"/>
      <x:c r="W82" s="70"/>
      <x:c r="X82" s="70"/>
      <x:c r="Y82" s="70"/>
      <x:c r="Z82" s="70"/>
    </x:row>
    <x:row r="83">
      <x:c r="A83" s="70"/>
      <x:c r="B83" s="70"/>
      <x:c r="C83" s="70"/>
      <x:c r="D83" s="70"/>
      <x:c r="E83" s="70"/>
      <x:c r="F83" s="70"/>
      <x:c r="G83" s="70"/>
      <x:c r="H83" s="70"/>
      <x:c r="I83" s="70"/>
      <x:c r="J83" s="70"/>
      <x:c r="K83" s="70"/>
      <x:c r="L83" s="70"/>
      <x:c r="M83" s="70"/>
      <x:c r="N83" s="70"/>
      <x:c r="O83" s="70"/>
      <x:c r="P83" s="70"/>
      <x:c r="Q83" s="70"/>
      <x:c r="R83" s="70"/>
      <x:c r="S83" s="70"/>
      <x:c r="T83" s="70"/>
      <x:c r="U83" s="70"/>
      <x:c r="V83" s="70"/>
      <x:c r="W83" s="70"/>
      <x:c r="X83" s="70"/>
      <x:c r="Y83" s="70"/>
      <x:c r="Z83" s="70"/>
    </x:row>
    <x:row r="84">
      <x:c r="A84" s="70"/>
      <x:c r="B84" s="70"/>
      <x:c r="C84" s="70"/>
      <x:c r="D84" s="70"/>
      <x:c r="E84" s="70"/>
      <x:c r="F84" s="70"/>
      <x:c r="G84" s="70"/>
      <x:c r="H84" s="70"/>
      <x:c r="I84" s="70"/>
      <x:c r="J84" s="70"/>
      <x:c r="K84" s="70"/>
      <x:c r="L84" s="70"/>
      <x:c r="M84" s="70"/>
      <x:c r="N84" s="70"/>
      <x:c r="O84" s="70"/>
      <x:c r="P84" s="70"/>
      <x:c r="Q84" s="70"/>
      <x:c r="R84" s="70"/>
      <x:c r="S84" s="70"/>
      <x:c r="T84" s="70"/>
      <x:c r="U84" s="70"/>
      <x:c r="V84" s="70"/>
      <x:c r="W84" s="70"/>
      <x:c r="X84" s="70"/>
      <x:c r="Y84" s="70"/>
      <x:c r="Z84" s="70"/>
    </x:row>
    <x:row r="85">
      <x:c r="A85" s="70"/>
      <x:c r="B85" s="70"/>
      <x:c r="C85" s="70"/>
      <x:c r="D85" s="70"/>
      <x:c r="E85" s="70"/>
      <x:c r="F85" s="70"/>
      <x:c r="G85" s="70"/>
      <x:c r="H85" s="70"/>
      <x:c r="I85" s="70"/>
      <x:c r="J85" s="70"/>
      <x:c r="K85" s="70"/>
      <x:c r="L85" s="70"/>
      <x:c r="M85" s="70"/>
      <x:c r="N85" s="70"/>
      <x:c r="O85" s="70"/>
      <x:c r="P85" s="70"/>
      <x:c r="Q85" s="70"/>
      <x:c r="R85" s="70"/>
      <x:c r="S85" s="70"/>
      <x:c r="T85" s="70"/>
      <x:c r="U85" s="70"/>
      <x:c r="V85" s="70"/>
      <x:c r="W85" s="70"/>
      <x:c r="X85" s="70"/>
      <x:c r="Y85" s="70"/>
      <x:c r="Z85" s="70"/>
    </x:row>
    <x:row r="86">
      <x:c r="A86" s="70"/>
      <x:c r="B86" s="70"/>
      <x:c r="C86" s="70"/>
      <x:c r="D86" s="70"/>
      <x:c r="E86" s="70"/>
      <x:c r="F86" s="70"/>
      <x:c r="G86" s="70"/>
      <x:c r="H86" s="70"/>
      <x:c r="I86" s="70"/>
      <x:c r="J86" s="70"/>
      <x:c r="K86" s="70"/>
      <x:c r="L86" s="70"/>
      <x:c r="M86" s="70"/>
      <x:c r="N86" s="70"/>
      <x:c r="O86" s="70"/>
      <x:c r="P86" s="70"/>
      <x:c r="Q86" s="70"/>
      <x:c r="R86" s="70"/>
      <x:c r="S86" s="70"/>
      <x:c r="T86" s="70"/>
      <x:c r="U86" s="70"/>
      <x:c r="V86" s="70"/>
      <x:c r="W86" s="70"/>
      <x:c r="X86" s="70"/>
      <x:c r="Y86" s="70"/>
      <x:c r="Z86" s="70"/>
    </x:row>
    <x:row r="87">
      <x:c r="A87" s="70"/>
      <x:c r="B87" s="70"/>
      <x:c r="C87" s="70"/>
      <x:c r="D87" s="70"/>
      <x:c r="E87" s="70"/>
      <x:c r="F87" s="70"/>
      <x:c r="G87" s="70"/>
      <x:c r="H87" s="70"/>
      <x:c r="I87" s="70"/>
      <x:c r="J87" s="70"/>
      <x:c r="K87" s="70"/>
      <x:c r="L87" s="70"/>
      <x:c r="M87" s="70"/>
      <x:c r="N87" s="70"/>
      <x:c r="O87" s="70"/>
      <x:c r="P87" s="70"/>
      <x:c r="Q87" s="70"/>
      <x:c r="R87" s="70"/>
      <x:c r="S87" s="70"/>
      <x:c r="T87" s="70"/>
      <x:c r="U87" s="70"/>
      <x:c r="V87" s="70"/>
      <x:c r="W87" s="70"/>
      <x:c r="X87" s="70"/>
      <x:c r="Y87" s="70"/>
      <x:c r="Z87" s="70"/>
    </x:row>
    <x:row r="88">
      <x:c r="A88" s="70"/>
      <x:c r="B88" s="70"/>
      <x:c r="C88" s="70"/>
      <x:c r="D88" s="70"/>
      <x:c r="E88" s="70"/>
      <x:c r="F88" s="70"/>
      <x:c r="G88" s="70"/>
      <x:c r="H88" s="70"/>
      <x:c r="I88" s="70"/>
      <x:c r="J88" s="70"/>
      <x:c r="K88" s="70"/>
      <x:c r="L88" s="70"/>
      <x:c r="M88" s="70"/>
      <x:c r="N88" s="70"/>
      <x:c r="O88" s="70"/>
      <x:c r="P88" s="70"/>
      <x:c r="Q88" s="70"/>
      <x:c r="R88" s="70"/>
      <x:c r="S88" s="70"/>
      <x:c r="T88" s="70"/>
      <x:c r="U88" s="70"/>
      <x:c r="V88" s="70"/>
      <x:c r="W88" s="70"/>
      <x:c r="X88" s="70"/>
      <x:c r="Y88" s="70"/>
      <x:c r="Z88" s="70"/>
    </x:row>
    <x:row r="89">
      <x:c r="A89" s="70"/>
      <x:c r="B89" s="70"/>
      <x:c r="C89" s="70"/>
      <x:c r="D89" s="70"/>
      <x:c r="E89" s="70"/>
      <x:c r="F89" s="70"/>
      <x:c r="G89" s="70"/>
      <x:c r="H89" s="70"/>
      <x:c r="I89" s="70"/>
      <x:c r="J89" s="70"/>
      <x:c r="K89" s="70"/>
      <x:c r="L89" s="70"/>
      <x:c r="M89" s="70"/>
      <x:c r="N89" s="70"/>
      <x:c r="O89" s="70"/>
      <x:c r="P89" s="70"/>
      <x:c r="Q89" s="70"/>
      <x:c r="R89" s="70"/>
      <x:c r="S89" s="70"/>
      <x:c r="T89" s="70"/>
      <x:c r="U89" s="70"/>
      <x:c r="V89" s="70"/>
      <x:c r="W89" s="70"/>
      <x:c r="X89" s="70"/>
      <x:c r="Y89" s="70"/>
      <x:c r="Z89" s="70"/>
    </x:row>
    <x:row r="90">
      <x:c r="A90" s="70"/>
      <x:c r="B90" s="70"/>
      <x:c r="C90" s="70"/>
      <x:c r="D90" s="70"/>
      <x:c r="E90" s="70"/>
      <x:c r="F90" s="70"/>
      <x:c r="G90" s="70"/>
      <x:c r="H90" s="70"/>
      <x:c r="I90" s="70"/>
      <x:c r="J90" s="70"/>
      <x:c r="K90" s="70"/>
      <x:c r="L90" s="70"/>
      <x:c r="M90" s="70"/>
      <x:c r="N90" s="70"/>
      <x:c r="O90" s="70"/>
      <x:c r="P90" s="70"/>
      <x:c r="Q90" s="70"/>
      <x:c r="R90" s="70"/>
      <x:c r="S90" s="70"/>
      <x:c r="T90" s="70"/>
      <x:c r="U90" s="70"/>
      <x:c r="V90" s="70"/>
      <x:c r="W90" s="70"/>
      <x:c r="X90" s="70"/>
      <x:c r="Y90" s="70"/>
      <x:c r="Z90" s="70"/>
    </x:row>
    <x:row r="91">
      <x:c r="A91" s="70"/>
      <x:c r="B91" s="70"/>
      <x:c r="C91" s="70"/>
      <x:c r="D91" s="70"/>
      <x:c r="E91" s="70"/>
      <x:c r="F91" s="70"/>
      <x:c r="G91" s="70"/>
      <x:c r="H91" s="70"/>
      <x:c r="I91" s="70"/>
      <x:c r="J91" s="70"/>
      <x:c r="K91" s="70"/>
      <x:c r="L91" s="70"/>
      <x:c r="M91" s="70"/>
      <x:c r="N91" s="70"/>
      <x:c r="O91" s="70"/>
      <x:c r="P91" s="70"/>
      <x:c r="Q91" s="70"/>
      <x:c r="R91" s="70"/>
      <x:c r="S91" s="70"/>
      <x:c r="T91" s="70"/>
      <x:c r="U91" s="70"/>
      <x:c r="V91" s="70"/>
      <x:c r="W91" s="70"/>
      <x:c r="X91" s="70"/>
      <x:c r="Y91" s="70"/>
      <x:c r="Z91" s="70"/>
    </x:row>
    <x:row r="92">
      <x:c r="A92" s="70"/>
      <x:c r="B92" s="70"/>
      <x:c r="C92" s="70"/>
      <x:c r="D92" s="70"/>
      <x:c r="E92" s="70"/>
      <x:c r="F92" s="70"/>
      <x:c r="G92" s="70"/>
      <x:c r="H92" s="70"/>
      <x:c r="I92" s="70"/>
      <x:c r="J92" s="70"/>
      <x:c r="K92" s="70"/>
      <x:c r="L92" s="70"/>
      <x:c r="M92" s="70"/>
      <x:c r="N92" s="70"/>
      <x:c r="O92" s="70"/>
      <x:c r="P92" s="70"/>
      <x:c r="Q92" s="70"/>
      <x:c r="R92" s="70"/>
      <x:c r="S92" s="70"/>
      <x:c r="T92" s="70"/>
      <x:c r="U92" s="70"/>
      <x:c r="V92" s="70"/>
      <x:c r="W92" s="70"/>
      <x:c r="X92" s="70"/>
      <x:c r="Y92" s="70"/>
      <x:c r="Z92" s="70"/>
    </x:row>
    <x:row r="93">
      <x:c r="A93" s="70"/>
      <x:c r="B93" s="70"/>
      <x:c r="C93" s="70"/>
      <x:c r="D93" s="70"/>
      <x:c r="E93" s="70"/>
      <x:c r="F93" s="70"/>
      <x:c r="G93" s="70"/>
      <x:c r="H93" s="70"/>
      <x:c r="I93" s="70"/>
      <x:c r="J93" s="70"/>
      <x:c r="K93" s="70"/>
      <x:c r="L93" s="70"/>
      <x:c r="M93" s="70"/>
      <x:c r="N93" s="70"/>
      <x:c r="O93" s="70"/>
      <x:c r="P93" s="70"/>
      <x:c r="Q93" s="70"/>
      <x:c r="R93" s="70"/>
      <x:c r="S93" s="70"/>
      <x:c r="T93" s="70"/>
      <x:c r="U93" s="70"/>
      <x:c r="V93" s="70"/>
      <x:c r="W93" s="70"/>
      <x:c r="X93" s="70"/>
      <x:c r="Y93" s="70"/>
      <x:c r="Z93" s="70"/>
    </x:row>
    <x:row r="94">
      <x:c r="A94" s="70"/>
      <x:c r="B94" s="70"/>
      <x:c r="C94" s="70"/>
      <x:c r="D94" s="70"/>
      <x:c r="E94" s="70"/>
      <x:c r="F94" s="70"/>
      <x:c r="G94" s="70"/>
      <x:c r="H94" s="70"/>
      <x:c r="I94" s="70"/>
      <x:c r="J94" s="70"/>
      <x:c r="K94" s="70"/>
      <x:c r="L94" s="70"/>
      <x:c r="M94" s="70"/>
      <x:c r="N94" s="70"/>
      <x:c r="O94" s="70"/>
      <x:c r="P94" s="70"/>
      <x:c r="Q94" s="70"/>
      <x:c r="R94" s="70"/>
      <x:c r="S94" s="70"/>
      <x:c r="T94" s="70"/>
      <x:c r="U94" s="70"/>
      <x:c r="V94" s="70"/>
      <x:c r="W94" s="70"/>
      <x:c r="X94" s="70"/>
      <x:c r="Y94" s="70"/>
      <x:c r="Z94" s="70"/>
    </x:row>
    <x:row r="95">
      <x:c r="A95" s="70"/>
      <x:c r="B95" s="70"/>
      <x:c r="C95" s="70"/>
      <x:c r="D95" s="70"/>
      <x:c r="E95" s="70"/>
      <x:c r="F95" s="70"/>
      <x:c r="G95" s="70"/>
      <x:c r="H95" s="70"/>
      <x:c r="I95" s="70"/>
      <x:c r="J95" s="70"/>
      <x:c r="K95" s="70"/>
      <x:c r="L95" s="70"/>
      <x:c r="M95" s="70"/>
      <x:c r="N95" s="70"/>
      <x:c r="O95" s="70"/>
      <x:c r="P95" s="70"/>
      <x:c r="Q95" s="70"/>
      <x:c r="R95" s="70"/>
      <x:c r="S95" s="70"/>
      <x:c r="T95" s="70"/>
      <x:c r="U95" s="70"/>
      <x:c r="V95" s="70"/>
      <x:c r="W95" s="70"/>
      <x:c r="X95" s="70"/>
      <x:c r="Y95" s="70"/>
      <x:c r="Z95" s="70"/>
    </x:row>
    <x:row r="96">
      <x:c r="A96" s="70"/>
      <x:c r="B96" s="70"/>
      <x:c r="C96" s="70"/>
      <x:c r="D96" s="70"/>
      <x:c r="E96" s="70"/>
      <x:c r="F96" s="70"/>
      <x:c r="G96" s="70"/>
      <x:c r="H96" s="70"/>
      <x:c r="I96" s="70"/>
      <x:c r="J96" s="70"/>
      <x:c r="K96" s="70"/>
      <x:c r="L96" s="70"/>
      <x:c r="M96" s="70"/>
      <x:c r="N96" s="70"/>
      <x:c r="O96" s="70"/>
      <x:c r="P96" s="70"/>
      <x:c r="Q96" s="70"/>
      <x:c r="R96" s="70"/>
      <x:c r="S96" s="70"/>
      <x:c r="T96" s="70"/>
      <x:c r="U96" s="70"/>
      <x:c r="V96" s="70"/>
      <x:c r="W96" s="70"/>
      <x:c r="X96" s="70"/>
      <x:c r="Y96" s="70"/>
      <x:c r="Z96" s="70"/>
    </x:row>
    <x:row r="97">
      <x:c r="A97" s="70"/>
      <x:c r="B97" s="70"/>
      <x:c r="C97" s="70"/>
      <x:c r="D97" s="70"/>
      <x:c r="E97" s="70"/>
      <x:c r="F97" s="70"/>
      <x:c r="G97" s="70"/>
      <x:c r="H97" s="70"/>
      <x:c r="I97" s="70"/>
      <x:c r="J97" s="70"/>
      <x:c r="K97" s="70"/>
      <x:c r="L97" s="70"/>
      <x:c r="M97" s="70"/>
      <x:c r="N97" s="70"/>
      <x:c r="O97" s="70"/>
      <x:c r="P97" s="70"/>
      <x:c r="Q97" s="70"/>
      <x:c r="R97" s="70"/>
      <x:c r="S97" s="70"/>
      <x:c r="T97" s="70"/>
      <x:c r="U97" s="70"/>
      <x:c r="V97" s="70"/>
      <x:c r="W97" s="70"/>
      <x:c r="X97" s="70"/>
      <x:c r="Y97" s="70"/>
      <x:c r="Z97" s="70"/>
    </x:row>
    <x:row r="98">
      <x:c r="A98" s="70"/>
      <x:c r="B98" s="70"/>
      <x:c r="C98" s="70"/>
      <x:c r="D98" s="70"/>
      <x:c r="E98" s="70"/>
      <x:c r="F98" s="70"/>
      <x:c r="G98" s="70"/>
      <x:c r="H98" s="70"/>
      <x:c r="I98" s="70"/>
      <x:c r="J98" s="70"/>
      <x:c r="K98" s="70"/>
      <x:c r="L98" s="70"/>
      <x:c r="M98" s="70"/>
      <x:c r="N98" s="70"/>
      <x:c r="O98" s="70"/>
      <x:c r="P98" s="70"/>
      <x:c r="Q98" s="70"/>
      <x:c r="R98" s="70"/>
      <x:c r="S98" s="70"/>
      <x:c r="T98" s="70"/>
      <x:c r="U98" s="70"/>
      <x:c r="V98" s="70"/>
      <x:c r="W98" s="70"/>
      <x:c r="X98" s="70"/>
      <x:c r="Y98" s="70"/>
      <x:c r="Z98" s="70"/>
    </x:row>
    <x:row r="99">
      <x:c r="A99" s="70"/>
      <x:c r="B99" s="70"/>
      <x:c r="C99" s="70"/>
      <x:c r="D99" s="70"/>
      <x:c r="E99" s="70"/>
      <x:c r="F99" s="70"/>
      <x:c r="G99" s="70"/>
      <x:c r="H99" s="70"/>
      <x:c r="I99" s="70"/>
      <x:c r="J99" s="70"/>
      <x:c r="K99" s="70"/>
      <x:c r="L99" s="70"/>
      <x:c r="M99" s="70"/>
      <x:c r="N99" s="70"/>
      <x:c r="O99" s="70"/>
      <x:c r="P99" s="70"/>
      <x:c r="Q99" s="70"/>
      <x:c r="R99" s="70"/>
      <x:c r="S99" s="70"/>
      <x:c r="T99" s="70"/>
      <x:c r="U99" s="70"/>
      <x:c r="V99" s="70"/>
      <x:c r="W99" s="70"/>
      <x:c r="X99" s="70"/>
      <x:c r="Y99" s="70"/>
      <x:c r="Z99" s="70"/>
    </x:row>
    <x:row r="100">
      <x:c r="A100" s="70"/>
      <x:c r="B100" s="70"/>
      <x:c r="C100" s="70"/>
      <x:c r="D100" s="70"/>
      <x:c r="E100" s="70"/>
      <x:c r="F100" s="70"/>
      <x:c r="G100" s="70"/>
      <x:c r="H100" s="70"/>
      <x:c r="I100" s="70"/>
      <x:c r="J100" s="70"/>
      <x:c r="K100" s="70"/>
      <x:c r="L100" s="70"/>
      <x:c r="M100" s="70"/>
      <x:c r="N100" s="70"/>
      <x:c r="O100" s="70"/>
      <x:c r="P100" s="70"/>
      <x:c r="Q100" s="70"/>
      <x:c r="R100" s="70"/>
      <x:c r="S100" s="70"/>
      <x:c r="T100" s="70"/>
      <x:c r="U100" s="70"/>
      <x:c r="V100" s="70"/>
      <x:c r="W100" s="70"/>
      <x:c r="X100" s="70"/>
      <x:c r="Y100" s="70"/>
      <x:c r="Z100" s="70"/>
    </x:row>
    <x:row r="101">
      <x:c r="A101" s="70"/>
      <x:c r="B101" s="70"/>
      <x:c r="C101" s="70"/>
      <x:c r="D101" s="70"/>
      <x:c r="E101" s="70"/>
      <x:c r="F101" s="70"/>
      <x:c r="G101" s="70"/>
      <x:c r="H101" s="70"/>
      <x:c r="I101" s="70"/>
      <x:c r="J101" s="70"/>
      <x:c r="K101" s="70"/>
      <x:c r="L101" s="70"/>
      <x:c r="M101" s="70"/>
      <x:c r="N101" s="70"/>
      <x:c r="O101" s="70"/>
      <x:c r="P101" s="70"/>
      <x:c r="Q101" s="70"/>
      <x:c r="R101" s="70"/>
      <x:c r="S101" s="70"/>
      <x:c r="T101" s="70"/>
      <x:c r="U101" s="70"/>
      <x:c r="V101" s="70"/>
      <x:c r="W101" s="70"/>
      <x:c r="X101" s="70"/>
      <x:c r="Y101" s="70"/>
      <x:c r="Z101" s="70"/>
    </x:row>
    <x:row r="102">
      <x:c r="A102" s="70"/>
      <x:c r="B102" s="70"/>
      <x:c r="C102" s="70"/>
      <x:c r="D102" s="70"/>
      <x:c r="E102" s="70"/>
      <x:c r="F102" s="70"/>
      <x:c r="G102" s="70"/>
      <x:c r="H102" s="70"/>
      <x:c r="I102" s="70"/>
      <x:c r="J102" s="70"/>
      <x:c r="K102" s="70"/>
      <x:c r="L102" s="70"/>
      <x:c r="M102" s="70"/>
      <x:c r="N102" s="70"/>
      <x:c r="O102" s="70"/>
      <x:c r="P102" s="70"/>
      <x:c r="Q102" s="70"/>
      <x:c r="R102" s="70"/>
      <x:c r="S102" s="70"/>
      <x:c r="T102" s="70"/>
      <x:c r="U102" s="70"/>
      <x:c r="V102" s="70"/>
      <x:c r="W102" s="70"/>
      <x:c r="X102" s="70"/>
      <x:c r="Y102" s="70"/>
      <x:c r="Z102" s="70"/>
    </x:row>
    <x:row r="103">
      <x:c r="A103" s="70"/>
      <x:c r="B103" s="70"/>
      <x:c r="C103" s="70"/>
      <x:c r="D103" s="70"/>
      <x:c r="E103" s="70"/>
      <x:c r="F103" s="70"/>
      <x:c r="G103" s="70"/>
      <x:c r="H103" s="70"/>
      <x:c r="I103" s="70"/>
      <x:c r="J103" s="70"/>
      <x:c r="K103" s="70"/>
      <x:c r="L103" s="70"/>
      <x:c r="M103" s="70"/>
      <x:c r="N103" s="70"/>
      <x:c r="O103" s="70"/>
      <x:c r="P103" s="70"/>
      <x:c r="Q103" s="70"/>
      <x:c r="R103" s="70"/>
      <x:c r="S103" s="70"/>
      <x:c r="T103" s="70"/>
      <x:c r="U103" s="70"/>
      <x:c r="V103" s="70"/>
      <x:c r="W103" s="70"/>
      <x:c r="X103" s="70"/>
      <x:c r="Y103" s="70"/>
      <x:c r="Z103" s="70"/>
    </x:row>
    <x:row r="104">
      <x:c r="A104" s="70"/>
      <x:c r="B104" s="70"/>
      <x:c r="C104" s="70"/>
      <x:c r="D104" s="70"/>
      <x:c r="E104" s="70"/>
      <x:c r="F104" s="70"/>
      <x:c r="G104" s="70"/>
      <x:c r="H104" s="70"/>
      <x:c r="I104" s="70"/>
      <x:c r="J104" s="70"/>
      <x:c r="K104" s="70"/>
      <x:c r="L104" s="70"/>
      <x:c r="M104" s="70"/>
      <x:c r="N104" s="70"/>
      <x:c r="O104" s="70"/>
      <x:c r="P104" s="70"/>
      <x:c r="Q104" s="70"/>
      <x:c r="R104" s="70"/>
      <x:c r="S104" s="70"/>
      <x:c r="T104" s="70"/>
      <x:c r="U104" s="70"/>
      <x:c r="V104" s="70"/>
      <x:c r="W104" s="70"/>
      <x:c r="X104" s="70"/>
      <x:c r="Y104" s="70"/>
      <x:c r="Z104" s="70"/>
    </x:row>
    <x:row r="105">
      <x:c r="A105" s="70"/>
      <x:c r="B105" s="70"/>
      <x:c r="C105" s="70"/>
      <x:c r="D105" s="70"/>
      <x:c r="E105" s="70"/>
      <x:c r="F105" s="70"/>
      <x:c r="G105" s="70"/>
      <x:c r="H105" s="70"/>
      <x:c r="I105" s="70"/>
      <x:c r="J105" s="70"/>
      <x:c r="K105" s="70"/>
      <x:c r="L105" s="70"/>
      <x:c r="M105" s="70"/>
      <x:c r="N105" s="70"/>
      <x:c r="O105" s="70"/>
      <x:c r="P105" s="70"/>
      <x:c r="Q105" s="70"/>
      <x:c r="R105" s="70"/>
      <x:c r="S105" s="70"/>
      <x:c r="T105" s="70"/>
      <x:c r="U105" s="70"/>
      <x:c r="V105" s="70"/>
      <x:c r="W105" s="70"/>
      <x:c r="X105" s="70"/>
      <x:c r="Y105" s="70"/>
      <x:c r="Z105" s="70"/>
    </x:row>
    <x:row r="106">
      <x:c r="A106" s="70"/>
      <x:c r="B106" s="70"/>
      <x:c r="C106" s="70"/>
      <x:c r="D106" s="70"/>
      <x:c r="E106" s="70"/>
      <x:c r="F106" s="70"/>
      <x:c r="G106" s="70"/>
      <x:c r="H106" s="70"/>
      <x:c r="I106" s="70"/>
      <x:c r="J106" s="70"/>
      <x:c r="K106" s="70"/>
      <x:c r="L106" s="70"/>
      <x:c r="M106" s="70"/>
      <x:c r="N106" s="70"/>
      <x:c r="O106" s="70"/>
      <x:c r="P106" s="70"/>
      <x:c r="Q106" s="70"/>
      <x:c r="R106" s="70"/>
      <x:c r="S106" s="70"/>
      <x:c r="T106" s="70"/>
      <x:c r="U106" s="70"/>
      <x:c r="V106" s="70"/>
      <x:c r="W106" s="70"/>
      <x:c r="X106" s="70"/>
      <x:c r="Y106" s="70"/>
      <x:c r="Z106" s="70"/>
    </x:row>
    <x:row r="107">
      <x:c r="A107" s="70"/>
      <x:c r="B107" s="70"/>
      <x:c r="C107" s="70"/>
      <x:c r="D107" s="70"/>
      <x:c r="E107" s="70"/>
      <x:c r="F107" s="70"/>
      <x:c r="G107" s="70"/>
      <x:c r="H107" s="70"/>
      <x:c r="I107" s="70"/>
      <x:c r="J107" s="70"/>
      <x:c r="K107" s="70"/>
      <x:c r="L107" s="70"/>
      <x:c r="M107" s="70"/>
      <x:c r="N107" s="70"/>
      <x:c r="O107" s="70"/>
      <x:c r="P107" s="70"/>
      <x:c r="Q107" s="70"/>
      <x:c r="R107" s="70"/>
      <x:c r="S107" s="70"/>
      <x:c r="T107" s="70"/>
      <x:c r="U107" s="70"/>
      <x:c r="V107" s="70"/>
      <x:c r="W107" s="70"/>
      <x:c r="X107" s="70"/>
      <x:c r="Y107" s="70"/>
      <x:c r="Z107" s="70"/>
    </x:row>
    <x:row r="108">
      <x:c r="A108" s="70"/>
      <x:c r="B108" s="70"/>
      <x:c r="C108" s="70"/>
      <x:c r="D108" s="70"/>
      <x:c r="E108" s="70"/>
      <x:c r="F108" s="70"/>
      <x:c r="G108" s="70"/>
      <x:c r="H108" s="70"/>
      <x:c r="I108" s="70"/>
      <x:c r="J108" s="70"/>
      <x:c r="K108" s="70"/>
      <x:c r="L108" s="70"/>
      <x:c r="M108" s="70"/>
      <x:c r="N108" s="70"/>
      <x:c r="O108" s="70"/>
      <x:c r="P108" s="70"/>
      <x:c r="Q108" s="70"/>
      <x:c r="R108" s="70"/>
      <x:c r="S108" s="70"/>
      <x:c r="T108" s="70"/>
      <x:c r="U108" s="70"/>
      <x:c r="V108" s="70"/>
      <x:c r="W108" s="70"/>
      <x:c r="X108" s="70"/>
      <x:c r="Y108" s="70"/>
      <x:c r="Z108" s="70"/>
    </x:row>
    <x:row r="109">
      <x:c r="A109" s="70"/>
      <x:c r="B109" s="70"/>
      <x:c r="C109" s="70"/>
      <x:c r="D109" s="70"/>
      <x:c r="E109" s="70"/>
      <x:c r="F109" s="70"/>
      <x:c r="G109" s="70"/>
      <x:c r="H109" s="70"/>
      <x:c r="I109" s="70"/>
      <x:c r="J109" s="70"/>
      <x:c r="K109" s="70"/>
      <x:c r="L109" s="70"/>
      <x:c r="M109" s="70"/>
      <x:c r="N109" s="70"/>
      <x:c r="O109" s="70"/>
      <x:c r="P109" s="70"/>
      <x:c r="Q109" s="70"/>
      <x:c r="R109" s="70"/>
      <x:c r="S109" s="70"/>
      <x:c r="T109" s="70"/>
      <x:c r="U109" s="70"/>
      <x:c r="V109" s="70"/>
      <x:c r="W109" s="70"/>
      <x:c r="X109" s="70"/>
      <x:c r="Y109" s="70"/>
      <x:c r="Z109" s="70"/>
    </x:row>
    <x:row r="110">
      <x:c r="A110" s="70"/>
      <x:c r="B110" s="70"/>
      <x:c r="C110" s="70"/>
      <x:c r="D110" s="70"/>
      <x:c r="E110" s="70"/>
      <x:c r="F110" s="70"/>
      <x:c r="G110" s="70"/>
      <x:c r="H110" s="70"/>
      <x:c r="I110" s="70"/>
      <x:c r="J110" s="70"/>
      <x:c r="K110" s="70"/>
      <x:c r="L110" s="70"/>
      <x:c r="M110" s="70"/>
      <x:c r="N110" s="70"/>
      <x:c r="O110" s="70"/>
      <x:c r="P110" s="70"/>
      <x:c r="Q110" s="70"/>
      <x:c r="R110" s="70"/>
      <x:c r="S110" s="70"/>
      <x:c r="T110" s="70"/>
      <x:c r="U110" s="70"/>
      <x:c r="V110" s="70"/>
      <x:c r="W110" s="70"/>
      <x:c r="X110" s="70"/>
      <x:c r="Y110" s="70"/>
      <x:c r="Z110" s="70"/>
    </x:row>
    <x:row r="111">
      <x:c r="A111" s="70"/>
      <x:c r="B111" s="70"/>
      <x:c r="C111" s="70"/>
      <x:c r="D111" s="70"/>
      <x:c r="E111" s="70"/>
      <x:c r="F111" s="70"/>
      <x:c r="G111" s="70"/>
      <x:c r="H111" s="70"/>
      <x:c r="I111" s="70"/>
      <x:c r="J111" s="70"/>
      <x:c r="K111" s="70"/>
      <x:c r="L111" s="70"/>
      <x:c r="M111" s="70"/>
      <x:c r="N111" s="70"/>
      <x:c r="O111" s="70"/>
      <x:c r="P111" s="70"/>
      <x:c r="Q111" s="70"/>
      <x:c r="R111" s="70"/>
      <x:c r="S111" s="70"/>
      <x:c r="T111" s="70"/>
      <x:c r="U111" s="70"/>
      <x:c r="V111" s="70"/>
      <x:c r="W111" s="70"/>
      <x:c r="X111" s="70"/>
      <x:c r="Y111" s="70"/>
      <x:c r="Z111" s="70"/>
    </x:row>
    <x:row r="112">
      <x:c r="A112" s="70"/>
      <x:c r="B112" s="70"/>
      <x:c r="C112" s="70"/>
      <x:c r="D112" s="70"/>
      <x:c r="E112" s="70"/>
      <x:c r="F112" s="70"/>
      <x:c r="G112" s="70"/>
      <x:c r="H112" s="70"/>
      <x:c r="I112" s="70"/>
      <x:c r="J112" s="70"/>
      <x:c r="K112" s="70"/>
      <x:c r="L112" s="70"/>
      <x:c r="M112" s="70"/>
      <x:c r="N112" s="70"/>
      <x:c r="O112" s="70"/>
      <x:c r="P112" s="70"/>
      <x:c r="Q112" s="70"/>
      <x:c r="R112" s="70"/>
      <x:c r="S112" s="70"/>
      <x:c r="T112" s="70"/>
      <x:c r="U112" s="70"/>
      <x:c r="V112" s="70"/>
      <x:c r="W112" s="70"/>
      <x:c r="X112" s="70"/>
      <x:c r="Y112" s="70"/>
      <x:c r="Z112" s="70"/>
    </x:row>
    <x:row r="113">
      <x:c r="A113" s="70"/>
      <x:c r="B113" s="70"/>
      <x:c r="C113" s="70"/>
      <x:c r="D113" s="70"/>
      <x:c r="E113" s="70"/>
      <x:c r="F113" s="70"/>
      <x:c r="G113" s="70"/>
      <x:c r="H113" s="70"/>
      <x:c r="I113" s="70"/>
      <x:c r="J113" s="70"/>
      <x:c r="K113" s="70"/>
      <x:c r="L113" s="70"/>
      <x:c r="M113" s="70"/>
      <x:c r="N113" s="70"/>
      <x:c r="O113" s="70"/>
      <x:c r="P113" s="70"/>
      <x:c r="Q113" s="70"/>
      <x:c r="R113" s="70"/>
      <x:c r="S113" s="70"/>
      <x:c r="T113" s="70"/>
      <x:c r="U113" s="70"/>
      <x:c r="V113" s="70"/>
      <x:c r="W113" s="70"/>
      <x:c r="X113" s="70"/>
      <x:c r="Y113" s="70"/>
      <x:c r="Z113" s="70"/>
    </x:row>
    <x:row r="114">
      <x:c r="A114" s="70"/>
      <x:c r="B114" s="70"/>
      <x:c r="C114" s="70"/>
      <x:c r="D114" s="70"/>
      <x:c r="E114" s="70"/>
      <x:c r="F114" s="70"/>
      <x:c r="G114" s="70"/>
      <x:c r="H114" s="70"/>
      <x:c r="I114" s="70"/>
      <x:c r="J114" s="70"/>
      <x:c r="K114" s="70"/>
      <x:c r="L114" s="70"/>
      <x:c r="M114" s="70"/>
      <x:c r="N114" s="70"/>
      <x:c r="O114" s="70"/>
      <x:c r="P114" s="70"/>
      <x:c r="Q114" s="70"/>
      <x:c r="R114" s="70"/>
      <x:c r="S114" s="70"/>
      <x:c r="T114" s="70"/>
      <x:c r="U114" s="70"/>
      <x:c r="V114" s="70"/>
      <x:c r="W114" s="70"/>
      <x:c r="X114" s="70"/>
      <x:c r="Y114" s="70"/>
      <x:c r="Z114" s="70"/>
    </x:row>
    <x:row r="115">
      <x:c r="A115" s="70"/>
      <x:c r="B115" s="70"/>
      <x:c r="C115" s="70"/>
      <x:c r="D115" s="70"/>
      <x:c r="E115" s="70"/>
      <x:c r="F115" s="70"/>
      <x:c r="G115" s="70"/>
      <x:c r="H115" s="70"/>
      <x:c r="I115" s="70"/>
      <x:c r="J115" s="70"/>
      <x:c r="K115" s="70"/>
      <x:c r="L115" s="70"/>
      <x:c r="M115" s="70"/>
      <x:c r="N115" s="70"/>
      <x:c r="O115" s="70"/>
      <x:c r="P115" s="70"/>
      <x:c r="Q115" s="70"/>
      <x:c r="R115" s="70"/>
      <x:c r="S115" s="70"/>
      <x:c r="T115" s="70"/>
      <x:c r="U115" s="70"/>
      <x:c r="V115" s="70"/>
      <x:c r="W115" s="70"/>
      <x:c r="X115" s="70"/>
      <x:c r="Y115" s="70"/>
      <x:c r="Z115" s="70"/>
    </x:row>
    <x:row r="116">
      <x:c r="A116" s="70"/>
      <x:c r="B116" s="70"/>
      <x:c r="C116" s="70"/>
      <x:c r="D116" s="70"/>
      <x:c r="E116" s="70"/>
      <x:c r="F116" s="70"/>
      <x:c r="G116" s="70"/>
      <x:c r="H116" s="70"/>
      <x:c r="I116" s="70"/>
      <x:c r="J116" s="70"/>
      <x:c r="K116" s="70"/>
      <x:c r="L116" s="70"/>
      <x:c r="M116" s="70"/>
      <x:c r="N116" s="70"/>
      <x:c r="O116" s="70"/>
      <x:c r="P116" s="70"/>
      <x:c r="Q116" s="70"/>
      <x:c r="R116" s="70"/>
      <x:c r="S116" s="70"/>
      <x:c r="T116" s="70"/>
      <x:c r="U116" s="70"/>
      <x:c r="V116" s="70"/>
      <x:c r="W116" s="70"/>
      <x:c r="X116" s="70"/>
      <x:c r="Y116" s="70"/>
      <x:c r="Z116" s="70"/>
    </x:row>
    <x:row r="117">
      <x:c r="A117" s="70"/>
      <x:c r="B117" s="70"/>
      <x:c r="C117" s="70"/>
      <x:c r="D117" s="70"/>
      <x:c r="E117" s="70"/>
      <x:c r="F117" s="70"/>
      <x:c r="G117" s="70"/>
      <x:c r="H117" s="70"/>
      <x:c r="I117" s="70"/>
      <x:c r="J117" s="70"/>
      <x:c r="K117" s="70"/>
      <x:c r="L117" s="70"/>
      <x:c r="M117" s="70"/>
      <x:c r="N117" s="70"/>
      <x:c r="O117" s="70"/>
      <x:c r="P117" s="70"/>
      <x:c r="Q117" s="70"/>
      <x:c r="R117" s="70"/>
      <x:c r="S117" s="70"/>
      <x:c r="T117" s="70"/>
      <x:c r="U117" s="70"/>
      <x:c r="V117" s="70"/>
      <x:c r="W117" s="70"/>
      <x:c r="X117" s="70"/>
      <x:c r="Y117" s="70"/>
      <x:c r="Z117" s="70"/>
    </x:row>
    <x:row r="118">
      <x:c r="A118" s="70"/>
      <x:c r="B118" s="70"/>
      <x:c r="C118" s="70"/>
      <x:c r="D118" s="70"/>
      <x:c r="E118" s="70"/>
      <x:c r="F118" s="70"/>
      <x:c r="G118" s="70"/>
      <x:c r="H118" s="70"/>
      <x:c r="I118" s="70"/>
      <x:c r="J118" s="70"/>
      <x:c r="K118" s="70"/>
      <x:c r="L118" s="70"/>
      <x:c r="M118" s="70"/>
      <x:c r="N118" s="70"/>
      <x:c r="O118" s="70"/>
      <x:c r="P118" s="70"/>
      <x:c r="Q118" s="70"/>
      <x:c r="R118" s="70"/>
      <x:c r="S118" s="70"/>
      <x:c r="T118" s="70"/>
      <x:c r="U118" s="70"/>
      <x:c r="V118" s="70"/>
      <x:c r="W118" s="70"/>
      <x:c r="X118" s="70"/>
      <x:c r="Y118" s="70"/>
      <x:c r="Z118" s="70"/>
    </x:row>
    <x:row r="119">
      <x:c r="A119" s="70"/>
      <x:c r="B119" s="70"/>
      <x:c r="C119" s="70"/>
      <x:c r="D119" s="70"/>
      <x:c r="E119" s="70"/>
      <x:c r="F119" s="70"/>
      <x:c r="G119" s="70"/>
      <x:c r="H119" s="70"/>
      <x:c r="I119" s="70"/>
      <x:c r="J119" s="70"/>
      <x:c r="K119" s="70"/>
      <x:c r="L119" s="70"/>
      <x:c r="M119" s="70"/>
      <x:c r="N119" s="70"/>
      <x:c r="O119" s="70"/>
      <x:c r="P119" s="70"/>
      <x:c r="Q119" s="70"/>
      <x:c r="R119" s="70"/>
      <x:c r="S119" s="70"/>
      <x:c r="T119" s="70"/>
      <x:c r="U119" s="70"/>
      <x:c r="V119" s="70"/>
      <x:c r="W119" s="70"/>
      <x:c r="X119" s="70"/>
      <x:c r="Y119" s="70"/>
      <x:c r="Z119" s="70"/>
    </x:row>
    <x:row r="120">
      <x:c r="A120" s="70"/>
      <x:c r="B120" s="70"/>
      <x:c r="C120" s="70"/>
      <x:c r="D120" s="70"/>
      <x:c r="E120" s="70"/>
      <x:c r="F120" s="70"/>
      <x:c r="G120" s="70"/>
      <x:c r="H120" s="70"/>
      <x:c r="I120" s="70"/>
      <x:c r="J120" s="70"/>
      <x:c r="K120" s="70"/>
      <x:c r="L120" s="70"/>
      <x:c r="M120" s="70"/>
      <x:c r="N120" s="70"/>
      <x:c r="O120" s="70"/>
      <x:c r="P120" s="70"/>
      <x:c r="Q120" s="70"/>
      <x:c r="R120" s="70"/>
      <x:c r="S120" s="70"/>
      <x:c r="T120" s="70"/>
      <x:c r="U120" s="70"/>
      <x:c r="V120" s="70"/>
      <x:c r="W120" s="70"/>
      <x:c r="X120" s="70"/>
      <x:c r="Y120" s="70"/>
      <x:c r="Z120" s="70"/>
    </x:row>
    <x:row r="121">
      <x:c r="A121" s="70"/>
      <x:c r="B121" s="70"/>
      <x:c r="C121" s="70"/>
      <x:c r="D121" s="70"/>
      <x:c r="E121" s="70"/>
      <x:c r="F121" s="70"/>
      <x:c r="G121" s="70"/>
      <x:c r="H121" s="70"/>
      <x:c r="I121" s="70"/>
      <x:c r="J121" s="70"/>
      <x:c r="K121" s="70"/>
      <x:c r="L121" s="70"/>
      <x:c r="M121" s="70"/>
      <x:c r="N121" s="70"/>
      <x:c r="O121" s="70"/>
      <x:c r="P121" s="70"/>
      <x:c r="Q121" s="70"/>
      <x:c r="R121" s="70"/>
      <x:c r="S121" s="70"/>
      <x:c r="T121" s="70"/>
      <x:c r="U121" s="70"/>
      <x:c r="V121" s="70"/>
      <x:c r="W121" s="70"/>
      <x:c r="X121" s="70"/>
      <x:c r="Y121" s="70"/>
      <x:c r="Z121" s="70"/>
    </x:row>
    <x:row r="122">
      <x:c r="A122" s="70"/>
      <x:c r="B122" s="70"/>
      <x:c r="C122" s="70"/>
      <x:c r="D122" s="70"/>
      <x:c r="E122" s="70"/>
      <x:c r="F122" s="70"/>
      <x:c r="G122" s="70"/>
      <x:c r="H122" s="70"/>
      <x:c r="I122" s="70"/>
      <x:c r="J122" s="70"/>
      <x:c r="K122" s="70"/>
      <x:c r="L122" s="70"/>
      <x:c r="M122" s="70"/>
      <x:c r="N122" s="70"/>
      <x:c r="O122" s="70"/>
      <x:c r="P122" s="70"/>
      <x:c r="Q122" s="70"/>
      <x:c r="R122" s="70"/>
      <x:c r="S122" s="70"/>
      <x:c r="T122" s="70"/>
      <x:c r="U122" s="70"/>
      <x:c r="V122" s="70"/>
      <x:c r="W122" s="70"/>
      <x:c r="X122" s="70"/>
      <x:c r="Y122" s="70"/>
      <x:c r="Z122" s="70"/>
    </x:row>
    <x:row r="123">
      <x:c r="A123" s="70"/>
      <x:c r="B123" s="70"/>
      <x:c r="C123" s="70"/>
      <x:c r="D123" s="70"/>
      <x:c r="E123" s="70"/>
      <x:c r="F123" s="70"/>
      <x:c r="G123" s="70"/>
      <x:c r="H123" s="70"/>
      <x:c r="I123" s="70"/>
      <x:c r="J123" s="70"/>
      <x:c r="K123" s="70"/>
      <x:c r="L123" s="70"/>
      <x:c r="M123" s="70"/>
      <x:c r="N123" s="70"/>
      <x:c r="O123" s="70"/>
      <x:c r="P123" s="70"/>
      <x:c r="Q123" s="70"/>
      <x:c r="R123" s="70"/>
      <x:c r="S123" s="70"/>
      <x:c r="T123" s="70"/>
      <x:c r="U123" s="70"/>
      <x:c r="V123" s="70"/>
      <x:c r="W123" s="70"/>
      <x:c r="X123" s="70"/>
      <x:c r="Y123" s="70"/>
      <x:c r="Z123" s="70"/>
    </x:row>
    <x:row r="124">
      <x:c r="A124" s="70"/>
      <x:c r="B124" s="70"/>
      <x:c r="C124" s="70"/>
      <x:c r="D124" s="70"/>
      <x:c r="E124" s="70"/>
      <x:c r="F124" s="70"/>
      <x:c r="G124" s="70"/>
      <x:c r="H124" s="70"/>
      <x:c r="I124" s="70"/>
      <x:c r="J124" s="70"/>
      <x:c r="K124" s="70"/>
      <x:c r="L124" s="70"/>
      <x:c r="M124" s="70"/>
      <x:c r="N124" s="70"/>
      <x:c r="O124" s="70"/>
      <x:c r="P124" s="70"/>
      <x:c r="Q124" s="70"/>
      <x:c r="R124" s="70"/>
      <x:c r="S124" s="70"/>
      <x:c r="T124" s="70"/>
      <x:c r="U124" s="70"/>
      <x:c r="V124" s="70"/>
      <x:c r="W124" s="70"/>
      <x:c r="X124" s="70"/>
      <x:c r="Y124" s="70"/>
      <x:c r="Z124" s="70"/>
    </x:row>
    <x:row r="125">
      <x:c r="A125" s="70"/>
      <x:c r="B125" s="70"/>
      <x:c r="C125" s="70"/>
      <x:c r="D125" s="70"/>
      <x:c r="E125" s="70"/>
      <x:c r="F125" s="70"/>
      <x:c r="G125" s="70"/>
      <x:c r="H125" s="70"/>
      <x:c r="I125" s="70"/>
      <x:c r="J125" s="70"/>
      <x:c r="K125" s="70"/>
      <x:c r="L125" s="70"/>
      <x:c r="M125" s="70"/>
      <x:c r="N125" s="70"/>
      <x:c r="O125" s="70"/>
      <x:c r="P125" s="70"/>
      <x:c r="Q125" s="70"/>
      <x:c r="R125" s="70"/>
      <x:c r="S125" s="70"/>
      <x:c r="T125" s="70"/>
      <x:c r="U125" s="70"/>
      <x:c r="V125" s="70"/>
      <x:c r="W125" s="70"/>
      <x:c r="X125" s="70"/>
      <x:c r="Y125" s="70"/>
      <x:c r="Z125" s="70"/>
    </x:row>
    <x:row r="126">
      <x:c r="A126" s="70"/>
      <x:c r="B126" s="70"/>
      <x:c r="C126" s="70"/>
      <x:c r="D126" s="70"/>
      <x:c r="E126" s="70"/>
      <x:c r="F126" s="70"/>
      <x:c r="G126" s="70"/>
      <x:c r="H126" s="70"/>
      <x:c r="I126" s="70"/>
      <x:c r="J126" s="70"/>
      <x:c r="K126" s="70"/>
      <x:c r="L126" s="70"/>
      <x:c r="M126" s="70"/>
      <x:c r="N126" s="70"/>
      <x:c r="O126" s="70"/>
      <x:c r="P126" s="70"/>
      <x:c r="Q126" s="70"/>
      <x:c r="R126" s="70"/>
      <x:c r="S126" s="70"/>
      <x:c r="T126" s="70"/>
      <x:c r="U126" s="70"/>
      <x:c r="V126" s="70"/>
      <x:c r="W126" s="70"/>
      <x:c r="X126" s="70"/>
      <x:c r="Y126" s="70"/>
      <x:c r="Z126" s="70"/>
    </x:row>
    <x:row r="127">
      <x:c r="A127" s="70"/>
      <x:c r="B127" s="70"/>
      <x:c r="C127" s="70"/>
      <x:c r="D127" s="70"/>
      <x:c r="E127" s="70"/>
      <x:c r="F127" s="70"/>
      <x:c r="G127" s="70"/>
      <x:c r="H127" s="70"/>
      <x:c r="I127" s="70"/>
      <x:c r="J127" s="70"/>
      <x:c r="K127" s="70"/>
      <x:c r="L127" s="70"/>
      <x:c r="M127" s="70"/>
      <x:c r="N127" s="70"/>
      <x:c r="O127" s="70"/>
      <x:c r="P127" s="70"/>
      <x:c r="Q127" s="70"/>
      <x:c r="R127" s="70"/>
      <x:c r="S127" s="70"/>
      <x:c r="T127" s="70"/>
      <x:c r="U127" s="70"/>
      <x:c r="V127" s="70"/>
      <x:c r="W127" s="70"/>
      <x:c r="X127" s="70"/>
      <x:c r="Y127" s="70"/>
      <x:c r="Z127" s="70"/>
    </x:row>
    <x:row r="128">
      <x:c r="A128" s="70"/>
      <x:c r="B128" s="70"/>
      <x:c r="C128" s="70"/>
      <x:c r="D128" s="70"/>
      <x:c r="E128" s="70"/>
      <x:c r="F128" s="70"/>
      <x:c r="G128" s="70"/>
      <x:c r="H128" s="70"/>
      <x:c r="I128" s="70"/>
      <x:c r="J128" s="70"/>
      <x:c r="K128" s="70"/>
      <x:c r="L128" s="70"/>
      <x:c r="M128" s="70"/>
      <x:c r="N128" s="70"/>
      <x:c r="O128" s="70"/>
      <x:c r="P128" s="70"/>
      <x:c r="Q128" s="70"/>
      <x:c r="R128" s="70"/>
      <x:c r="S128" s="70"/>
      <x:c r="T128" s="70"/>
      <x:c r="U128" s="70"/>
      <x:c r="V128" s="70"/>
      <x:c r="W128" s="70"/>
      <x:c r="X128" s="70"/>
      <x:c r="Y128" s="70"/>
      <x:c r="Z128" s="70"/>
    </x:row>
    <x:row r="129">
      <x:c r="A129" s="70"/>
      <x:c r="B129" s="70"/>
      <x:c r="C129" s="70"/>
      <x:c r="D129" s="70"/>
      <x:c r="E129" s="70"/>
      <x:c r="F129" s="70"/>
      <x:c r="G129" s="70"/>
      <x:c r="H129" s="70"/>
      <x:c r="I129" s="70"/>
      <x:c r="J129" s="70"/>
      <x:c r="K129" s="70"/>
      <x:c r="L129" s="70"/>
      <x:c r="M129" s="70"/>
      <x:c r="N129" s="70"/>
      <x:c r="O129" s="70"/>
      <x:c r="P129" s="70"/>
      <x:c r="Q129" s="70"/>
      <x:c r="R129" s="70"/>
      <x:c r="S129" s="70"/>
      <x:c r="T129" s="70"/>
      <x:c r="U129" s="70"/>
      <x:c r="V129" s="70"/>
      <x:c r="W129" s="70"/>
      <x:c r="X129" s="70"/>
      <x:c r="Y129" s="70"/>
      <x:c r="Z129" s="70"/>
    </x:row>
    <x:row r="130">
      <x:c r="A130" s="70"/>
      <x:c r="B130" s="70"/>
      <x:c r="C130" s="70"/>
      <x:c r="D130" s="70"/>
      <x:c r="E130" s="70"/>
      <x:c r="F130" s="70"/>
      <x:c r="G130" s="70"/>
      <x:c r="H130" s="70"/>
      <x:c r="I130" s="70"/>
      <x:c r="J130" s="70"/>
      <x:c r="K130" s="70"/>
      <x:c r="L130" s="70"/>
      <x:c r="M130" s="70"/>
      <x:c r="N130" s="70"/>
      <x:c r="O130" s="70"/>
      <x:c r="P130" s="70"/>
      <x:c r="Q130" s="70"/>
      <x:c r="R130" s="70"/>
      <x:c r="S130" s="70"/>
      <x:c r="T130" s="70"/>
      <x:c r="U130" s="70"/>
      <x:c r="V130" s="70"/>
      <x:c r="W130" s="70"/>
      <x:c r="X130" s="70"/>
      <x:c r="Y130" s="70"/>
      <x:c r="Z130" s="70"/>
    </x:row>
    <x:row r="131">
      <x:c r="A131" s="70"/>
      <x:c r="B131" s="70"/>
      <x:c r="C131" s="70"/>
      <x:c r="D131" s="70"/>
      <x:c r="E131" s="70"/>
      <x:c r="F131" s="70"/>
      <x:c r="G131" s="70"/>
      <x:c r="H131" s="70"/>
      <x:c r="I131" s="70"/>
      <x:c r="J131" s="70"/>
      <x:c r="K131" s="70"/>
      <x:c r="L131" s="70"/>
      <x:c r="M131" s="70"/>
      <x:c r="N131" s="70"/>
      <x:c r="O131" s="70"/>
      <x:c r="P131" s="70"/>
      <x:c r="Q131" s="70"/>
      <x:c r="R131" s="70"/>
      <x:c r="S131" s="70"/>
      <x:c r="T131" s="70"/>
      <x:c r="U131" s="70"/>
      <x:c r="V131" s="70"/>
      <x:c r="W131" s="70"/>
      <x:c r="X131" s="70"/>
      <x:c r="Y131" s="70"/>
      <x:c r="Z131" s="70"/>
    </x:row>
    <x:row r="132">
      <x:c r="A132" s="70"/>
      <x:c r="B132" s="70"/>
      <x:c r="C132" s="70"/>
      <x:c r="D132" s="70"/>
      <x:c r="E132" s="70"/>
      <x:c r="F132" s="70"/>
      <x:c r="G132" s="70"/>
      <x:c r="H132" s="70"/>
      <x:c r="I132" s="70"/>
      <x:c r="J132" s="70"/>
      <x:c r="K132" s="70"/>
      <x:c r="L132" s="70"/>
      <x:c r="M132" s="70"/>
      <x:c r="N132" s="70"/>
      <x:c r="O132" s="70"/>
      <x:c r="P132" s="70"/>
      <x:c r="Q132" s="70"/>
      <x:c r="R132" s="70"/>
      <x:c r="S132" s="70"/>
      <x:c r="T132" s="70"/>
      <x:c r="U132" s="70"/>
      <x:c r="V132" s="70"/>
      <x:c r="W132" s="70"/>
      <x:c r="X132" s="70"/>
      <x:c r="Y132" s="70"/>
      <x:c r="Z132" s="70"/>
    </x:row>
    <x:row r="133">
      <x:c r="A133" s="70"/>
      <x:c r="B133" s="70"/>
      <x:c r="C133" s="70"/>
      <x:c r="D133" s="70"/>
      <x:c r="E133" s="70"/>
      <x:c r="F133" s="70"/>
      <x:c r="G133" s="70"/>
      <x:c r="H133" s="70"/>
      <x:c r="I133" s="70"/>
      <x:c r="J133" s="70"/>
      <x:c r="K133" s="70"/>
      <x:c r="L133" s="70"/>
      <x:c r="M133" s="70"/>
      <x:c r="N133" s="70"/>
      <x:c r="O133" s="70"/>
      <x:c r="P133" s="70"/>
      <x:c r="Q133" s="70"/>
      <x:c r="R133" s="70"/>
      <x:c r="S133" s="70"/>
      <x:c r="T133" s="70"/>
      <x:c r="U133" s="70"/>
      <x:c r="V133" s="70"/>
      <x:c r="W133" s="70"/>
      <x:c r="X133" s="70"/>
      <x:c r="Y133" s="70"/>
      <x:c r="Z133" s="70"/>
    </x:row>
    <x:row r="134">
      <x:c r="A134" s="70"/>
      <x:c r="B134" s="70"/>
      <x:c r="C134" s="70"/>
      <x:c r="D134" s="70"/>
      <x:c r="E134" s="70"/>
      <x:c r="F134" s="70"/>
      <x:c r="G134" s="70"/>
      <x:c r="H134" s="70"/>
      <x:c r="I134" s="70"/>
      <x:c r="J134" s="70"/>
      <x:c r="K134" s="70"/>
      <x:c r="L134" s="70"/>
      <x:c r="M134" s="70"/>
      <x:c r="N134" s="70"/>
      <x:c r="O134" s="70"/>
      <x:c r="P134" s="70"/>
      <x:c r="Q134" s="70"/>
      <x:c r="R134" s="70"/>
      <x:c r="S134" s="70"/>
      <x:c r="T134" s="70"/>
      <x:c r="U134" s="70"/>
      <x:c r="V134" s="70"/>
      <x:c r="W134" s="70"/>
      <x:c r="X134" s="70"/>
      <x:c r="Y134" s="70"/>
      <x:c r="Z134" s="70"/>
    </x:row>
    <x:row r="135">
      <x:c r="A135" s="70"/>
      <x:c r="B135" s="70"/>
      <x:c r="C135" s="70"/>
      <x:c r="D135" s="70"/>
      <x:c r="E135" s="70"/>
      <x:c r="F135" s="70"/>
      <x:c r="G135" s="70"/>
      <x:c r="H135" s="70"/>
      <x:c r="I135" s="70"/>
      <x:c r="J135" s="70"/>
      <x:c r="K135" s="70"/>
      <x:c r="L135" s="70"/>
      <x:c r="M135" s="70"/>
      <x:c r="N135" s="70"/>
      <x:c r="O135" s="70"/>
      <x:c r="P135" s="70"/>
      <x:c r="Q135" s="70"/>
      <x:c r="R135" s="70"/>
      <x:c r="S135" s="70"/>
      <x:c r="T135" s="70"/>
      <x:c r="U135" s="70"/>
      <x:c r="V135" s="70"/>
      <x:c r="W135" s="70"/>
      <x:c r="X135" s="70"/>
      <x:c r="Y135" s="70"/>
      <x:c r="Z135" s="70"/>
    </x:row>
    <x:row r="136">
      <x:c r="A136" s="70"/>
      <x:c r="B136" s="70"/>
      <x:c r="C136" s="70"/>
      <x:c r="D136" s="70"/>
      <x:c r="E136" s="70"/>
      <x:c r="F136" s="70"/>
      <x:c r="G136" s="70"/>
      <x:c r="H136" s="70"/>
      <x:c r="I136" s="70"/>
      <x:c r="J136" s="70"/>
      <x:c r="K136" s="70"/>
      <x:c r="L136" s="70"/>
      <x:c r="M136" s="70"/>
      <x:c r="N136" s="70"/>
      <x:c r="O136" s="70"/>
      <x:c r="P136" s="70"/>
      <x:c r="Q136" s="70"/>
      <x:c r="R136" s="70"/>
      <x:c r="S136" s="70"/>
      <x:c r="T136" s="70"/>
      <x:c r="U136" s="70"/>
      <x:c r="V136" s="70"/>
      <x:c r="W136" s="70"/>
      <x:c r="X136" s="70"/>
      <x:c r="Y136" s="70"/>
      <x:c r="Z136" s="70"/>
    </x:row>
    <x:row r="137">
      <x:c r="A137" s="70"/>
      <x:c r="B137" s="70"/>
      <x:c r="C137" s="70"/>
      <x:c r="D137" s="70"/>
      <x:c r="E137" s="70"/>
      <x:c r="F137" s="70"/>
      <x:c r="G137" s="70"/>
      <x:c r="H137" s="70"/>
      <x:c r="I137" s="70"/>
      <x:c r="J137" s="70"/>
      <x:c r="K137" s="70"/>
      <x:c r="L137" s="70"/>
      <x:c r="M137" s="70"/>
      <x:c r="N137" s="70"/>
      <x:c r="O137" s="70"/>
      <x:c r="P137" s="70"/>
      <x:c r="Q137" s="70"/>
      <x:c r="R137" s="70"/>
      <x:c r="S137" s="70"/>
      <x:c r="T137" s="70"/>
      <x:c r="U137" s="70"/>
      <x:c r="V137" s="70"/>
      <x:c r="W137" s="70"/>
      <x:c r="X137" s="70"/>
      <x:c r="Y137" s="70"/>
      <x:c r="Z137" s="70"/>
    </x:row>
    <x:row r="138">
      <x:c r="A138" s="70"/>
      <x:c r="B138" s="70"/>
      <x:c r="C138" s="70"/>
      <x:c r="D138" s="70"/>
      <x:c r="E138" s="70"/>
      <x:c r="F138" s="70"/>
      <x:c r="G138" s="70"/>
      <x:c r="H138" s="70"/>
      <x:c r="I138" s="70"/>
      <x:c r="J138" s="70"/>
      <x:c r="K138" s="70"/>
      <x:c r="L138" s="70"/>
      <x:c r="M138" s="70"/>
      <x:c r="N138" s="70"/>
      <x:c r="O138" s="70"/>
      <x:c r="P138" s="70"/>
      <x:c r="Q138" s="70"/>
      <x:c r="R138" s="70"/>
      <x:c r="S138" s="70"/>
      <x:c r="T138" s="70"/>
      <x:c r="U138" s="70"/>
      <x:c r="V138" s="70"/>
      <x:c r="W138" s="70"/>
      <x:c r="X138" s="70"/>
      <x:c r="Y138" s="70"/>
      <x:c r="Z138" s="70"/>
    </x:row>
    <x:row r="139">
      <x:c r="A139" s="70"/>
      <x:c r="B139" s="70"/>
      <x:c r="C139" s="70"/>
      <x:c r="D139" s="70"/>
      <x:c r="E139" s="70"/>
      <x:c r="F139" s="70"/>
      <x:c r="G139" s="70"/>
      <x:c r="H139" s="70"/>
      <x:c r="I139" s="70"/>
      <x:c r="J139" s="70"/>
      <x:c r="K139" s="70"/>
      <x:c r="L139" s="70"/>
      <x:c r="M139" s="70"/>
      <x:c r="N139" s="70"/>
      <x:c r="O139" s="70"/>
      <x:c r="P139" s="70"/>
      <x:c r="Q139" s="70"/>
      <x:c r="R139" s="70"/>
      <x:c r="S139" s="70"/>
      <x:c r="T139" s="70"/>
      <x:c r="U139" s="70"/>
      <x:c r="V139" s="70"/>
      <x:c r="W139" s="70"/>
      <x:c r="X139" s="70"/>
      <x:c r="Y139" s="70"/>
      <x:c r="Z139" s="70"/>
    </x:row>
    <x:row r="140">
      <x:c r="A140" s="70"/>
      <x:c r="B140" s="70"/>
      <x:c r="C140" s="70"/>
      <x:c r="D140" s="70"/>
      <x:c r="E140" s="70"/>
      <x:c r="F140" s="70"/>
      <x:c r="G140" s="70"/>
      <x:c r="H140" s="70"/>
      <x:c r="I140" s="70"/>
      <x:c r="J140" s="70"/>
      <x:c r="K140" s="70"/>
      <x:c r="L140" s="70"/>
      <x:c r="M140" s="70"/>
      <x:c r="N140" s="70"/>
      <x:c r="O140" s="70"/>
      <x:c r="P140" s="70"/>
      <x:c r="Q140" s="70"/>
      <x:c r="R140" s="70"/>
      <x:c r="S140" s="70"/>
      <x:c r="T140" s="70"/>
      <x:c r="U140" s="70"/>
      <x:c r="V140" s="70"/>
      <x:c r="W140" s="70"/>
      <x:c r="X140" s="70"/>
      <x:c r="Y140" s="70"/>
      <x:c r="Z140" s="70"/>
    </x:row>
    <x:row r="141">
      <x:c r="A141" s="70"/>
      <x:c r="B141" s="70"/>
      <x:c r="C141" s="70"/>
      <x:c r="D141" s="70"/>
      <x:c r="E141" s="70"/>
      <x:c r="F141" s="70"/>
      <x:c r="G141" s="70"/>
      <x:c r="H141" s="70"/>
      <x:c r="I141" s="70"/>
      <x:c r="J141" s="70"/>
      <x:c r="K141" s="70"/>
      <x:c r="L141" s="70"/>
      <x:c r="M141" s="70"/>
      <x:c r="N141" s="70"/>
      <x:c r="O141" s="70"/>
      <x:c r="P141" s="70"/>
      <x:c r="Q141" s="70"/>
      <x:c r="R141" s="70"/>
      <x:c r="S141" s="70"/>
      <x:c r="T141" s="70"/>
      <x:c r="U141" s="70"/>
      <x:c r="V141" s="70"/>
      <x:c r="W141" s="70"/>
      <x:c r="X141" s="70"/>
      <x:c r="Y141" s="70"/>
      <x:c r="Z141" s="70"/>
    </x:row>
    <x:row r="142">
      <x:c r="A142" s="70"/>
      <x:c r="B142" s="70"/>
      <x:c r="C142" s="70"/>
      <x:c r="D142" s="70"/>
      <x:c r="E142" s="70"/>
      <x:c r="F142" s="70"/>
      <x:c r="G142" s="70"/>
      <x:c r="H142" s="70"/>
      <x:c r="I142" s="70"/>
      <x:c r="J142" s="70"/>
      <x:c r="K142" s="70"/>
      <x:c r="L142" s="70"/>
      <x:c r="M142" s="70"/>
      <x:c r="N142" s="70"/>
      <x:c r="O142" s="70"/>
      <x:c r="P142" s="70"/>
      <x:c r="Q142" s="70"/>
      <x:c r="R142" s="70"/>
      <x:c r="S142" s="70"/>
      <x:c r="T142" s="70"/>
      <x:c r="U142" s="70"/>
      <x:c r="V142" s="70"/>
      <x:c r="W142" s="70"/>
      <x:c r="X142" s="70"/>
      <x:c r="Y142" s="70"/>
      <x:c r="Z142" s="70"/>
    </x:row>
    <x:row r="143">
      <x:c r="A143" s="70"/>
      <x:c r="B143" s="70"/>
      <x:c r="C143" s="70"/>
      <x:c r="D143" s="70"/>
      <x:c r="E143" s="70"/>
      <x:c r="F143" s="70"/>
      <x:c r="G143" s="70"/>
      <x:c r="H143" s="70"/>
      <x:c r="I143" s="70"/>
      <x:c r="J143" s="70"/>
      <x:c r="K143" s="70"/>
      <x:c r="L143" s="70"/>
      <x:c r="M143" s="70"/>
      <x:c r="N143" s="70"/>
      <x:c r="O143" s="70"/>
      <x:c r="P143" s="70"/>
      <x:c r="Q143" s="70"/>
      <x:c r="R143" s="70"/>
      <x:c r="S143" s="70"/>
      <x:c r="T143" s="70"/>
      <x:c r="U143" s="70"/>
      <x:c r="V143" s="70"/>
      <x:c r="W143" s="70"/>
      <x:c r="X143" s="70"/>
      <x:c r="Y143" s="70"/>
      <x:c r="Z143" s="70"/>
    </x:row>
    <x:row r="144">
      <x:c r="A144" s="70"/>
      <x:c r="B144" s="70"/>
      <x:c r="C144" s="70"/>
      <x:c r="D144" s="70"/>
      <x:c r="E144" s="70"/>
      <x:c r="F144" s="70"/>
      <x:c r="G144" s="70"/>
      <x:c r="H144" s="70"/>
      <x:c r="I144" s="70"/>
      <x:c r="J144" s="70"/>
      <x:c r="K144" s="70"/>
      <x:c r="L144" s="70"/>
      <x:c r="M144" s="70"/>
      <x:c r="N144" s="70"/>
      <x:c r="O144" s="70"/>
      <x:c r="P144" s="70"/>
      <x:c r="Q144" s="70"/>
      <x:c r="R144" s="70"/>
      <x:c r="S144" s="70"/>
      <x:c r="T144" s="70"/>
      <x:c r="U144" s="70"/>
      <x:c r="V144" s="70"/>
      <x:c r="W144" s="70"/>
      <x:c r="X144" s="70"/>
      <x:c r="Y144" s="70"/>
      <x:c r="Z144" s="70"/>
    </x:row>
    <x:row r="145">
      <x:c r="A145" s="70"/>
      <x:c r="B145" s="70"/>
      <x:c r="C145" s="70"/>
      <x:c r="D145" s="70"/>
      <x:c r="E145" s="70"/>
      <x:c r="F145" s="70"/>
      <x:c r="G145" s="70"/>
      <x:c r="H145" s="70"/>
      <x:c r="I145" s="70"/>
      <x:c r="J145" s="70"/>
      <x:c r="K145" s="70"/>
      <x:c r="L145" s="70"/>
      <x:c r="M145" s="70"/>
      <x:c r="N145" s="70"/>
      <x:c r="O145" s="70"/>
      <x:c r="P145" s="70"/>
      <x:c r="Q145" s="70"/>
      <x:c r="R145" s="70"/>
      <x:c r="S145" s="70"/>
      <x:c r="T145" s="70"/>
      <x:c r="U145" s="70"/>
      <x:c r="V145" s="70"/>
      <x:c r="W145" s="70"/>
      <x:c r="X145" s="70"/>
      <x:c r="Y145" s="70"/>
      <x:c r="Z145" s="70"/>
    </x:row>
    <x:row r="146">
      <x:c r="A146" s="70"/>
      <x:c r="B146" s="70"/>
      <x:c r="C146" s="70"/>
      <x:c r="D146" s="70"/>
      <x:c r="E146" s="70"/>
      <x:c r="F146" s="70"/>
      <x:c r="G146" s="70"/>
      <x:c r="H146" s="70"/>
      <x:c r="I146" s="70"/>
      <x:c r="J146" s="70"/>
      <x:c r="K146" s="70"/>
      <x:c r="L146" s="70"/>
      <x:c r="M146" s="70"/>
      <x:c r="N146" s="70"/>
      <x:c r="O146" s="70"/>
      <x:c r="P146" s="70"/>
      <x:c r="Q146" s="70"/>
      <x:c r="R146" s="70"/>
      <x:c r="S146" s="70"/>
      <x:c r="T146" s="70"/>
      <x:c r="U146" s="70"/>
      <x:c r="V146" s="70"/>
      <x:c r="W146" s="70"/>
      <x:c r="X146" s="70"/>
      <x:c r="Y146" s="70"/>
      <x:c r="Z146" s="70"/>
    </x:row>
    <x:row r="147">
      <x:c r="A147" s="70"/>
      <x:c r="B147" s="70"/>
      <x:c r="C147" s="70"/>
      <x:c r="D147" s="70"/>
      <x:c r="E147" s="70"/>
      <x:c r="F147" s="70"/>
      <x:c r="G147" s="70"/>
      <x:c r="H147" s="70"/>
      <x:c r="I147" s="70"/>
      <x:c r="J147" s="70"/>
      <x:c r="K147" s="70"/>
      <x:c r="L147" s="70"/>
      <x:c r="M147" s="70"/>
      <x:c r="N147" s="70"/>
      <x:c r="O147" s="70"/>
      <x:c r="P147" s="70"/>
      <x:c r="Q147" s="70"/>
      <x:c r="R147" s="70"/>
      <x:c r="S147" s="70"/>
      <x:c r="T147" s="70"/>
      <x:c r="U147" s="70"/>
      <x:c r="V147" s="70"/>
      <x:c r="W147" s="70"/>
      <x:c r="X147" s="70"/>
      <x:c r="Y147" s="70"/>
      <x:c r="Z147" s="70"/>
    </x:row>
    <x:row r="148">
      <x:c r="A148" s="70"/>
      <x:c r="B148" s="70"/>
      <x:c r="C148" s="70"/>
      <x:c r="D148" s="70"/>
      <x:c r="E148" s="70"/>
      <x:c r="F148" s="70"/>
      <x:c r="G148" s="70"/>
      <x:c r="H148" s="70"/>
      <x:c r="I148" s="70"/>
      <x:c r="J148" s="70"/>
      <x:c r="K148" s="70"/>
      <x:c r="L148" s="70"/>
      <x:c r="M148" s="70"/>
      <x:c r="N148" s="70"/>
      <x:c r="O148" s="70"/>
      <x:c r="P148" s="70"/>
      <x:c r="Q148" s="70"/>
      <x:c r="R148" s="70"/>
      <x:c r="S148" s="70"/>
      <x:c r="T148" s="70"/>
      <x:c r="U148" s="70"/>
      <x:c r="V148" s="70"/>
      <x:c r="W148" s="70"/>
      <x:c r="X148" s="70"/>
      <x:c r="Y148" s="70"/>
      <x:c r="Z148" s="70"/>
    </x:row>
    <x:row r="149">
      <x:c r="A149" s="70"/>
      <x:c r="B149" s="70"/>
      <x:c r="C149" s="70"/>
      <x:c r="D149" s="70"/>
      <x:c r="E149" s="70"/>
      <x:c r="F149" s="70"/>
      <x:c r="G149" s="70"/>
      <x:c r="H149" s="70"/>
      <x:c r="I149" s="70"/>
      <x:c r="J149" s="70"/>
      <x:c r="K149" s="70"/>
      <x:c r="L149" s="70"/>
      <x:c r="M149" s="70"/>
      <x:c r="N149" s="70"/>
      <x:c r="O149" s="70"/>
      <x:c r="P149" s="70"/>
      <x:c r="Q149" s="70"/>
      <x:c r="R149" s="70"/>
      <x:c r="S149" s="70"/>
      <x:c r="T149" s="70"/>
      <x:c r="U149" s="70"/>
      <x:c r="V149" s="70"/>
      <x:c r="W149" s="70"/>
      <x:c r="X149" s="70"/>
      <x:c r="Y149" s="70"/>
      <x:c r="Z149" s="70"/>
    </x:row>
    <x:row r="150">
      <x:c r="A150" s="70"/>
      <x:c r="B150" s="70"/>
      <x:c r="C150" s="70"/>
      <x:c r="D150" s="70"/>
      <x:c r="E150" s="70"/>
      <x:c r="F150" s="70"/>
      <x:c r="G150" s="70"/>
      <x:c r="H150" s="70"/>
      <x:c r="I150" s="70"/>
      <x:c r="J150" s="70"/>
      <x:c r="K150" s="70"/>
      <x:c r="L150" s="70"/>
      <x:c r="M150" s="70"/>
      <x:c r="N150" s="70"/>
      <x:c r="O150" s="70"/>
      <x:c r="P150" s="70"/>
      <x:c r="Q150" s="70"/>
      <x:c r="R150" s="70"/>
      <x:c r="S150" s="70"/>
      <x:c r="T150" s="70"/>
      <x:c r="U150" s="70"/>
      <x:c r="V150" s="70"/>
      <x:c r="W150" s="70"/>
      <x:c r="X150" s="70"/>
      <x:c r="Y150" s="70"/>
      <x:c r="Z150" s="70"/>
    </x:row>
    <x:row r="151">
      <x:c r="A151" s="70"/>
      <x:c r="B151" s="70"/>
      <x:c r="C151" s="70"/>
      <x:c r="D151" s="70"/>
      <x:c r="E151" s="70"/>
      <x:c r="F151" s="70"/>
      <x:c r="G151" s="70"/>
      <x:c r="H151" s="70"/>
      <x:c r="I151" s="70"/>
      <x:c r="J151" s="70"/>
      <x:c r="K151" s="70"/>
      <x:c r="L151" s="70"/>
      <x:c r="M151" s="70"/>
      <x:c r="N151" s="70"/>
      <x:c r="O151" s="70"/>
      <x:c r="P151" s="70"/>
      <x:c r="Q151" s="70"/>
      <x:c r="R151" s="70"/>
      <x:c r="S151" s="70"/>
      <x:c r="T151" s="70"/>
      <x:c r="U151" s="70"/>
      <x:c r="V151" s="70"/>
      <x:c r="W151" s="70"/>
      <x:c r="X151" s="70"/>
      <x:c r="Y151" s="70"/>
      <x:c r="Z151" s="70"/>
    </x:row>
    <x:row r="152">
      <x:c r="A152" s="70"/>
      <x:c r="B152" s="70"/>
      <x:c r="C152" s="70"/>
      <x:c r="D152" s="70"/>
      <x:c r="E152" s="70"/>
      <x:c r="F152" s="70"/>
      <x:c r="G152" s="70"/>
      <x:c r="H152" s="70"/>
      <x:c r="I152" s="70"/>
      <x:c r="J152" s="70"/>
      <x:c r="K152" s="70"/>
      <x:c r="L152" s="70"/>
      <x:c r="M152" s="70"/>
      <x:c r="N152" s="70"/>
      <x:c r="O152" s="70"/>
      <x:c r="P152" s="70"/>
      <x:c r="Q152" s="70"/>
      <x:c r="R152" s="70"/>
      <x:c r="S152" s="70"/>
      <x:c r="T152" s="70"/>
      <x:c r="U152" s="70"/>
      <x:c r="V152" s="70"/>
      <x:c r="W152" s="70"/>
      <x:c r="X152" s="70"/>
      <x:c r="Y152" s="70"/>
      <x:c r="Z152" s="70"/>
    </x:row>
    <x:row r="153">
      <x:c r="A153" s="70"/>
      <x:c r="B153" s="70"/>
      <x:c r="C153" s="70"/>
      <x:c r="D153" s="70"/>
      <x:c r="E153" s="70"/>
      <x:c r="F153" s="70"/>
      <x:c r="G153" s="70"/>
      <x:c r="H153" s="70"/>
      <x:c r="I153" s="70"/>
      <x:c r="J153" s="70"/>
      <x:c r="K153" s="70"/>
      <x:c r="L153" s="70"/>
      <x:c r="M153" s="70"/>
      <x:c r="N153" s="70"/>
      <x:c r="O153" s="70"/>
      <x:c r="P153" s="70"/>
      <x:c r="Q153" s="70"/>
      <x:c r="R153" s="70"/>
      <x:c r="S153" s="70"/>
      <x:c r="T153" s="70"/>
      <x:c r="U153" s="70"/>
      <x:c r="V153" s="70"/>
      <x:c r="W153" s="70"/>
      <x:c r="X153" s="70"/>
      <x:c r="Y153" s="70"/>
      <x:c r="Z153" s="70"/>
    </x:row>
    <x:row r="154">
      <x:c r="A154" s="70"/>
      <x:c r="B154" s="70"/>
      <x:c r="C154" s="70"/>
      <x:c r="D154" s="70"/>
      <x:c r="E154" s="70"/>
      <x:c r="F154" s="70"/>
      <x:c r="G154" s="70"/>
      <x:c r="H154" s="70"/>
      <x:c r="I154" s="70"/>
      <x:c r="J154" s="70"/>
      <x:c r="K154" s="70"/>
      <x:c r="L154" s="70"/>
      <x:c r="M154" s="70"/>
      <x:c r="N154" s="70"/>
      <x:c r="O154" s="70"/>
      <x:c r="P154" s="70"/>
      <x:c r="Q154" s="70"/>
      <x:c r="R154" s="70"/>
      <x:c r="S154" s="70"/>
      <x:c r="T154" s="70"/>
      <x:c r="U154" s="70"/>
      <x:c r="V154" s="70"/>
      <x:c r="W154" s="70"/>
      <x:c r="X154" s="70"/>
      <x:c r="Y154" s="70"/>
      <x:c r="Z154" s="70"/>
    </x:row>
    <x:row r="155">
      <x:c r="A155" s="70"/>
      <x:c r="B155" s="70"/>
      <x:c r="C155" s="70"/>
      <x:c r="D155" s="70"/>
      <x:c r="E155" s="70"/>
      <x:c r="F155" s="70"/>
      <x:c r="G155" s="70"/>
      <x:c r="H155" s="70"/>
      <x:c r="I155" s="70"/>
      <x:c r="J155" s="70"/>
      <x:c r="K155" s="70"/>
      <x:c r="L155" s="70"/>
      <x:c r="M155" s="70"/>
      <x:c r="N155" s="70"/>
      <x:c r="O155" s="70"/>
      <x:c r="P155" s="70"/>
      <x:c r="Q155" s="70"/>
      <x:c r="R155" s="70"/>
      <x:c r="S155" s="70"/>
      <x:c r="T155" s="70"/>
      <x:c r="U155" s="70"/>
      <x:c r="V155" s="70"/>
      <x:c r="W155" s="70"/>
      <x:c r="X155" s="70"/>
      <x:c r="Y155" s="70"/>
      <x:c r="Z155" s="70"/>
    </x:row>
    <x:row r="156">
      <x:c r="A156" s="70"/>
      <x:c r="B156" s="70"/>
      <x:c r="C156" s="70"/>
      <x:c r="D156" s="70"/>
      <x:c r="E156" s="70"/>
      <x:c r="F156" s="70"/>
      <x:c r="G156" s="70"/>
      <x:c r="H156" s="70"/>
      <x:c r="I156" s="70"/>
      <x:c r="J156" s="70"/>
      <x:c r="K156" s="70"/>
      <x:c r="L156" s="70"/>
      <x:c r="M156" s="70"/>
      <x:c r="N156" s="70"/>
      <x:c r="O156" s="70"/>
      <x:c r="P156" s="70"/>
      <x:c r="Q156" s="70"/>
      <x:c r="R156" s="70"/>
      <x:c r="S156" s="70"/>
      <x:c r="T156" s="70"/>
      <x:c r="U156" s="70"/>
      <x:c r="V156" s="70"/>
      <x:c r="W156" s="70"/>
      <x:c r="X156" s="70"/>
      <x:c r="Y156" s="70"/>
      <x:c r="Z156" s="70"/>
    </x:row>
    <x:row r="157">
      <x:c r="A157" s="70"/>
      <x:c r="B157" s="70"/>
      <x:c r="C157" s="70"/>
      <x:c r="D157" s="70"/>
      <x:c r="E157" s="70"/>
      <x:c r="F157" s="70"/>
      <x:c r="G157" s="70"/>
      <x:c r="H157" s="70"/>
      <x:c r="I157" s="70"/>
      <x:c r="J157" s="70"/>
      <x:c r="K157" s="70"/>
      <x:c r="L157" s="70"/>
      <x:c r="M157" s="70"/>
      <x:c r="N157" s="70"/>
      <x:c r="O157" s="70"/>
      <x:c r="P157" s="70"/>
      <x:c r="Q157" s="70"/>
      <x:c r="R157" s="70"/>
      <x:c r="S157" s="70"/>
      <x:c r="T157" s="70"/>
      <x:c r="U157" s="70"/>
      <x:c r="V157" s="70"/>
      <x:c r="W157" s="70"/>
      <x:c r="X157" s="70"/>
      <x:c r="Y157" s="70"/>
      <x:c r="Z157" s="70"/>
    </x:row>
    <x:row r="158">
      <x:c r="A158" s="70"/>
      <x:c r="B158" s="70"/>
      <x:c r="C158" s="70"/>
      <x:c r="D158" s="70"/>
      <x:c r="E158" s="70"/>
      <x:c r="F158" s="70"/>
      <x:c r="G158" s="70"/>
      <x:c r="H158" s="70"/>
      <x:c r="I158" s="70"/>
      <x:c r="J158" s="70"/>
      <x:c r="K158" s="70"/>
      <x:c r="L158" s="70"/>
      <x:c r="M158" s="70"/>
      <x:c r="N158" s="70"/>
      <x:c r="O158" s="70"/>
      <x:c r="P158" s="70"/>
      <x:c r="Q158" s="70"/>
      <x:c r="R158" s="70"/>
      <x:c r="S158" s="70"/>
      <x:c r="T158" s="70"/>
      <x:c r="U158" s="70"/>
      <x:c r="V158" s="70"/>
      <x:c r="W158" s="70"/>
      <x:c r="X158" s="70"/>
      <x:c r="Y158" s="70"/>
      <x:c r="Z158" s="70"/>
    </x:row>
    <x:row r="159">
      <x:c r="A159" s="70"/>
      <x:c r="B159" s="70"/>
      <x:c r="C159" s="70"/>
      <x:c r="D159" s="70"/>
      <x:c r="E159" s="70"/>
      <x:c r="F159" s="70"/>
      <x:c r="G159" s="70"/>
      <x:c r="H159" s="70"/>
      <x:c r="I159" s="70"/>
      <x:c r="J159" s="70"/>
      <x:c r="K159" s="70"/>
      <x:c r="L159" s="70"/>
      <x:c r="M159" s="70"/>
      <x:c r="N159" s="70"/>
      <x:c r="O159" s="70"/>
      <x:c r="P159" s="70"/>
      <x:c r="Q159" s="70"/>
      <x:c r="R159" s="70"/>
      <x:c r="S159" s="70"/>
      <x:c r="T159" s="70"/>
      <x:c r="U159" s="70"/>
      <x:c r="V159" s="70"/>
      <x:c r="W159" s="70"/>
      <x:c r="X159" s="70"/>
      <x:c r="Y159" s="70"/>
      <x:c r="Z159" s="70"/>
    </x:row>
    <x:row r="160">
      <x:c r="A160" s="70"/>
      <x:c r="B160" s="70"/>
      <x:c r="C160" s="70"/>
      <x:c r="D160" s="70"/>
      <x:c r="E160" s="70"/>
      <x:c r="F160" s="70"/>
      <x:c r="G160" s="70"/>
      <x:c r="H160" s="70"/>
      <x:c r="I160" s="70"/>
      <x:c r="J160" s="70"/>
      <x:c r="K160" s="70"/>
      <x:c r="L160" s="70"/>
      <x:c r="M160" s="70"/>
      <x:c r="N160" s="70"/>
      <x:c r="O160" s="70"/>
      <x:c r="P160" s="70"/>
      <x:c r="Q160" s="70"/>
      <x:c r="R160" s="70"/>
      <x:c r="S160" s="70"/>
      <x:c r="T160" s="70"/>
      <x:c r="U160" s="70"/>
      <x:c r="V160" s="70"/>
      <x:c r="W160" s="70"/>
      <x:c r="X160" s="70"/>
      <x:c r="Y160" s="70"/>
      <x:c r="Z160" s="70"/>
    </x:row>
    <x:row r="161">
      <x:c r="A161" s="70"/>
      <x:c r="B161" s="70"/>
      <x:c r="C161" s="70"/>
      <x:c r="D161" s="70"/>
      <x:c r="E161" s="70"/>
      <x:c r="F161" s="70"/>
      <x:c r="G161" s="70"/>
      <x:c r="H161" s="70"/>
      <x:c r="I161" s="70"/>
      <x:c r="J161" s="70"/>
      <x:c r="K161" s="70"/>
      <x:c r="L161" s="70"/>
      <x:c r="M161" s="70"/>
      <x:c r="N161" s="70"/>
      <x:c r="O161" s="70"/>
      <x:c r="P161" s="70"/>
      <x:c r="Q161" s="70"/>
      <x:c r="R161" s="70"/>
      <x:c r="S161" s="70"/>
      <x:c r="T161" s="70"/>
      <x:c r="U161" s="70"/>
      <x:c r="V161" s="70"/>
      <x:c r="W161" s="70"/>
      <x:c r="X161" s="70"/>
      <x:c r="Y161" s="70"/>
      <x:c r="Z161" s="70"/>
    </x:row>
    <x:row r="162">
      <x:c r="A162" s="70"/>
      <x:c r="B162" s="70"/>
      <x:c r="C162" s="70"/>
      <x:c r="D162" s="70"/>
      <x:c r="E162" s="70"/>
      <x:c r="F162" s="70"/>
      <x:c r="G162" s="70"/>
      <x:c r="H162" s="70"/>
      <x:c r="I162" s="70"/>
      <x:c r="J162" s="70"/>
      <x:c r="K162" s="70"/>
      <x:c r="L162" s="70"/>
      <x:c r="M162" s="70"/>
      <x:c r="N162" s="70"/>
      <x:c r="O162" s="70"/>
      <x:c r="P162" s="70"/>
      <x:c r="Q162" s="70"/>
      <x:c r="R162" s="70"/>
      <x:c r="S162" s="70"/>
      <x:c r="T162" s="70"/>
      <x:c r="U162" s="70"/>
      <x:c r="V162" s="70"/>
      <x:c r="W162" s="70"/>
      <x:c r="X162" s="70"/>
      <x:c r="Y162" s="70"/>
      <x:c r="Z162" s="70"/>
    </x:row>
    <x:row r="163">
      <x:c r="A163" s="70"/>
      <x:c r="B163" s="70"/>
      <x:c r="C163" s="70"/>
      <x:c r="D163" s="70"/>
      <x:c r="E163" s="70"/>
      <x:c r="F163" s="70"/>
      <x:c r="G163" s="70"/>
      <x:c r="H163" s="70"/>
      <x:c r="I163" s="70"/>
      <x:c r="J163" s="70"/>
      <x:c r="K163" s="70"/>
      <x:c r="L163" s="70"/>
      <x:c r="M163" s="70"/>
      <x:c r="N163" s="70"/>
      <x:c r="O163" s="70"/>
      <x:c r="P163" s="70"/>
      <x:c r="Q163" s="70"/>
      <x:c r="R163" s="70"/>
      <x:c r="S163" s="70"/>
      <x:c r="T163" s="70"/>
      <x:c r="U163" s="70"/>
      <x:c r="V163" s="70"/>
      <x:c r="W163" s="70"/>
      <x:c r="X163" s="70"/>
      <x:c r="Y163" s="70"/>
      <x:c r="Z163" s="70"/>
    </x:row>
    <x:row r="164">
      <x:c r="A164" s="70"/>
      <x:c r="B164" s="70"/>
      <x:c r="C164" s="70"/>
      <x:c r="D164" s="70"/>
      <x:c r="E164" s="70"/>
      <x:c r="F164" s="70"/>
      <x:c r="G164" s="70"/>
      <x:c r="H164" s="70"/>
      <x:c r="I164" s="70"/>
      <x:c r="J164" s="70"/>
      <x:c r="K164" s="70"/>
      <x:c r="L164" s="70"/>
      <x:c r="M164" s="70"/>
      <x:c r="N164" s="70"/>
      <x:c r="O164" s="70"/>
      <x:c r="P164" s="70"/>
      <x:c r="Q164" s="70"/>
      <x:c r="R164" s="70"/>
      <x:c r="S164" s="70"/>
      <x:c r="T164" s="70"/>
      <x:c r="U164" s="70"/>
      <x:c r="V164" s="70"/>
      <x:c r="W164" s="70"/>
      <x:c r="X164" s="70"/>
      <x:c r="Y164" s="70"/>
      <x:c r="Z164" s="70"/>
    </x:row>
    <x:row r="165">
      <x:c r="A165" s="70"/>
      <x:c r="B165" s="70"/>
      <x:c r="C165" s="70"/>
      <x:c r="D165" s="70"/>
      <x:c r="E165" s="70"/>
      <x:c r="F165" s="70"/>
      <x:c r="G165" s="70"/>
      <x:c r="H165" s="70"/>
      <x:c r="I165" s="70"/>
      <x:c r="J165" s="70"/>
      <x:c r="K165" s="70"/>
      <x:c r="L165" s="70"/>
      <x:c r="M165" s="70"/>
      <x:c r="N165" s="70"/>
      <x:c r="O165" s="70"/>
      <x:c r="P165" s="70"/>
      <x:c r="Q165" s="70"/>
      <x:c r="R165" s="70"/>
      <x:c r="S165" s="70"/>
      <x:c r="T165" s="70"/>
      <x:c r="U165" s="70"/>
      <x:c r="V165" s="70"/>
      <x:c r="W165" s="70"/>
      <x:c r="X165" s="70"/>
      <x:c r="Y165" s="70"/>
      <x:c r="Z165" s="70"/>
    </x:row>
    <x:row r="166">
      <x:c r="A166" s="70"/>
      <x:c r="B166" s="70"/>
      <x:c r="C166" s="70"/>
      <x:c r="D166" s="70"/>
      <x:c r="E166" s="70"/>
      <x:c r="F166" s="70"/>
      <x:c r="G166" s="70"/>
      <x:c r="H166" s="70"/>
      <x:c r="I166" s="70"/>
      <x:c r="J166" s="70"/>
      <x:c r="K166" s="70"/>
      <x:c r="L166" s="70"/>
      <x:c r="M166" s="70"/>
      <x:c r="N166" s="70"/>
      <x:c r="O166" s="70"/>
      <x:c r="P166" s="70"/>
      <x:c r="Q166" s="70"/>
      <x:c r="R166" s="70"/>
      <x:c r="S166" s="70"/>
      <x:c r="T166" s="70"/>
      <x:c r="U166" s="70"/>
      <x:c r="V166" s="70"/>
      <x:c r="W166" s="70"/>
      <x:c r="X166" s="70"/>
      <x:c r="Y166" s="70"/>
      <x:c r="Z166" s="70"/>
    </x:row>
    <x:row r="167">
      <x:c r="A167" s="70"/>
      <x:c r="B167" s="70"/>
      <x:c r="C167" s="70"/>
      <x:c r="D167" s="70"/>
      <x:c r="E167" s="70"/>
      <x:c r="F167" s="70"/>
      <x:c r="G167" s="70"/>
      <x:c r="H167" s="70"/>
      <x:c r="I167" s="70"/>
      <x:c r="J167" s="70"/>
      <x:c r="K167" s="70"/>
      <x:c r="L167" s="70"/>
      <x:c r="M167" s="70"/>
      <x:c r="N167" s="70"/>
      <x:c r="O167" s="70"/>
      <x:c r="P167" s="70"/>
      <x:c r="Q167" s="70"/>
      <x:c r="R167" s="70"/>
      <x:c r="S167" s="70"/>
      <x:c r="T167" s="70"/>
      <x:c r="U167" s="70"/>
      <x:c r="V167" s="70"/>
      <x:c r="W167" s="70"/>
      <x:c r="X167" s="70"/>
      <x:c r="Y167" s="70"/>
      <x:c r="Z167" s="70"/>
    </x:row>
    <x:row r="168">
      <x:c r="A168" s="70"/>
      <x:c r="B168" s="70"/>
      <x:c r="C168" s="70"/>
      <x:c r="D168" s="70"/>
      <x:c r="E168" s="70"/>
      <x:c r="F168" s="70"/>
      <x:c r="G168" s="70"/>
      <x:c r="H168" s="70"/>
      <x:c r="I168" s="70"/>
      <x:c r="J168" s="70"/>
      <x:c r="K168" s="70"/>
      <x:c r="L168" s="70"/>
      <x:c r="M168" s="70"/>
      <x:c r="N168" s="70"/>
      <x:c r="O168" s="70"/>
      <x:c r="P168" s="70"/>
      <x:c r="Q168" s="70"/>
      <x:c r="R168" s="70"/>
      <x:c r="S168" s="70"/>
      <x:c r="T168" s="70"/>
      <x:c r="U168" s="70"/>
      <x:c r="V168" s="70"/>
      <x:c r="W168" s="70"/>
      <x:c r="X168" s="70"/>
      <x:c r="Y168" s="70"/>
      <x:c r="Z168" s="70"/>
    </x:row>
    <x:row r="169">
      <x:c r="A169" s="70"/>
      <x:c r="B169" s="70"/>
      <x:c r="C169" s="70"/>
      <x:c r="D169" s="70"/>
      <x:c r="E169" s="70"/>
      <x:c r="F169" s="70"/>
      <x:c r="G169" s="70"/>
      <x:c r="H169" s="70"/>
      <x:c r="I169" s="70"/>
      <x:c r="J169" s="70"/>
      <x:c r="K169" s="70"/>
      <x:c r="L169" s="70"/>
      <x:c r="M169" s="70"/>
      <x:c r="N169" s="70"/>
      <x:c r="O169" s="70"/>
      <x:c r="P169" s="70"/>
      <x:c r="Q169" s="70"/>
      <x:c r="R169" s="70"/>
      <x:c r="S169" s="70"/>
      <x:c r="T169" s="70"/>
      <x:c r="U169" s="70"/>
      <x:c r="V169" s="70"/>
      <x:c r="W169" s="70"/>
      <x:c r="X169" s="70"/>
      <x:c r="Y169" s="70"/>
      <x:c r="Z169" s="70"/>
    </x:row>
    <x:row r="170">
      <x:c r="A170" s="70"/>
      <x:c r="B170" s="70"/>
      <x:c r="C170" s="70"/>
      <x:c r="D170" s="70"/>
      <x:c r="E170" s="70"/>
      <x:c r="F170" s="70"/>
      <x:c r="G170" s="70"/>
      <x:c r="H170" s="70"/>
      <x:c r="I170" s="70"/>
      <x:c r="J170" s="70"/>
      <x:c r="K170" s="70"/>
      <x:c r="L170" s="70"/>
      <x:c r="M170" s="70"/>
      <x:c r="N170" s="70"/>
      <x:c r="O170" s="70"/>
      <x:c r="P170" s="70"/>
      <x:c r="Q170" s="70"/>
      <x:c r="R170" s="70"/>
      <x:c r="S170" s="70"/>
      <x:c r="T170" s="70"/>
      <x:c r="U170" s="70"/>
      <x:c r="V170" s="70"/>
      <x:c r="W170" s="70"/>
      <x:c r="X170" s="70"/>
      <x:c r="Y170" s="70"/>
      <x:c r="Z170" s="70"/>
    </x:row>
    <x:row r="171">
      <x:c r="A171" s="70"/>
      <x:c r="B171" s="70"/>
      <x:c r="C171" s="70"/>
      <x:c r="D171" s="70"/>
      <x:c r="E171" s="70"/>
      <x:c r="F171" s="70"/>
      <x:c r="G171" s="70"/>
      <x:c r="H171" s="70"/>
      <x:c r="I171" s="70"/>
      <x:c r="J171" s="70"/>
      <x:c r="K171" s="70"/>
      <x:c r="L171" s="70"/>
      <x:c r="M171" s="70"/>
      <x:c r="N171" s="70"/>
      <x:c r="O171" s="70"/>
      <x:c r="P171" s="70"/>
      <x:c r="Q171" s="70"/>
      <x:c r="R171" s="70"/>
      <x:c r="S171" s="70"/>
      <x:c r="T171" s="70"/>
      <x:c r="U171" s="70"/>
      <x:c r="V171" s="70"/>
      <x:c r="W171" s="70"/>
      <x:c r="X171" s="70"/>
      <x:c r="Y171" s="70"/>
      <x:c r="Z171" s="70"/>
    </x:row>
    <x:row r="172">
      <x:c r="A172" s="70"/>
      <x:c r="B172" s="70"/>
      <x:c r="C172" s="70"/>
      <x:c r="D172" s="70"/>
      <x:c r="E172" s="70"/>
      <x:c r="F172" s="70"/>
      <x:c r="G172" s="70"/>
      <x:c r="H172" s="70"/>
      <x:c r="I172" s="70"/>
      <x:c r="J172" s="70"/>
      <x:c r="K172" s="70"/>
      <x:c r="L172" s="70"/>
      <x:c r="M172" s="70"/>
      <x:c r="N172" s="70"/>
      <x:c r="O172" s="70"/>
      <x:c r="P172" s="70"/>
      <x:c r="Q172" s="70"/>
      <x:c r="R172" s="70"/>
      <x:c r="S172" s="70"/>
      <x:c r="T172" s="70"/>
      <x:c r="U172" s="70"/>
      <x:c r="V172" s="70"/>
      <x:c r="W172" s="70"/>
      <x:c r="X172" s="70"/>
      <x:c r="Y172" s="70"/>
      <x:c r="Z172" s="70"/>
    </x:row>
    <x:row r="173">
      <x:c r="A173" s="70"/>
      <x:c r="B173" s="70"/>
      <x:c r="C173" s="70"/>
      <x:c r="D173" s="70"/>
      <x:c r="E173" s="70"/>
      <x:c r="F173" s="70"/>
      <x:c r="G173" s="70"/>
      <x:c r="H173" s="70"/>
      <x:c r="I173" s="70"/>
      <x:c r="J173" s="70"/>
      <x:c r="K173" s="70"/>
      <x:c r="L173" s="70"/>
      <x:c r="M173" s="70"/>
      <x:c r="N173" s="70"/>
      <x:c r="O173" s="70"/>
      <x:c r="P173" s="70"/>
      <x:c r="Q173" s="70"/>
      <x:c r="R173" s="70"/>
      <x:c r="S173" s="70"/>
      <x:c r="T173" s="70"/>
      <x:c r="U173" s="70"/>
      <x:c r="V173" s="70"/>
      <x:c r="W173" s="70"/>
      <x:c r="X173" s="70"/>
      <x:c r="Y173" s="70"/>
      <x:c r="Z173" s="70"/>
    </x:row>
    <x:row r="174">
      <x:c r="A174" s="70"/>
      <x:c r="B174" s="70"/>
      <x:c r="C174" s="70"/>
      <x:c r="D174" s="70"/>
      <x:c r="E174" s="70"/>
      <x:c r="F174" s="70"/>
      <x:c r="G174" s="70"/>
      <x:c r="H174" s="70"/>
      <x:c r="I174" s="70"/>
      <x:c r="J174" s="70"/>
      <x:c r="K174" s="70"/>
      <x:c r="L174" s="70"/>
      <x:c r="M174" s="70"/>
      <x:c r="N174" s="70"/>
      <x:c r="O174" s="70"/>
      <x:c r="P174" s="70"/>
      <x:c r="Q174" s="70"/>
      <x:c r="R174" s="70"/>
      <x:c r="S174" s="70"/>
      <x:c r="T174" s="70"/>
      <x:c r="U174" s="70"/>
      <x:c r="V174" s="70"/>
      <x:c r="W174" s="70"/>
      <x:c r="X174" s="70"/>
      <x:c r="Y174" s="70"/>
      <x:c r="Z174" s="70"/>
    </x:row>
    <x:row r="175">
      <x:c r="A175" s="70"/>
      <x:c r="B175" s="70"/>
      <x:c r="C175" s="70"/>
      <x:c r="D175" s="70"/>
      <x:c r="E175" s="70"/>
      <x:c r="F175" s="70"/>
      <x:c r="G175" s="70"/>
      <x:c r="H175" s="70"/>
      <x:c r="I175" s="70"/>
      <x:c r="J175" s="70"/>
      <x:c r="K175" s="70"/>
      <x:c r="L175" s="70"/>
      <x:c r="M175" s="70"/>
      <x:c r="N175" s="70"/>
      <x:c r="O175" s="70"/>
      <x:c r="P175" s="70"/>
      <x:c r="Q175" s="70"/>
      <x:c r="R175" s="70"/>
      <x:c r="S175" s="70"/>
      <x:c r="T175" s="70"/>
      <x:c r="U175" s="70"/>
      <x:c r="V175" s="70"/>
      <x:c r="W175" s="70"/>
      <x:c r="X175" s="70"/>
      <x:c r="Y175" s="70"/>
      <x:c r="Z175" s="70"/>
    </x:row>
    <x:row r="176">
      <x:c r="A176" s="70"/>
      <x:c r="B176" s="70"/>
      <x:c r="C176" s="70"/>
      <x:c r="D176" s="70"/>
      <x:c r="E176" s="70"/>
      <x:c r="F176" s="70"/>
      <x:c r="G176" s="70"/>
      <x:c r="H176" s="70"/>
      <x:c r="I176" s="70"/>
      <x:c r="J176" s="70"/>
      <x:c r="K176" s="70"/>
      <x:c r="L176" s="70"/>
      <x:c r="M176" s="70"/>
      <x:c r="N176" s="70"/>
      <x:c r="O176" s="70"/>
      <x:c r="P176" s="70"/>
      <x:c r="Q176" s="70"/>
      <x:c r="R176" s="70"/>
      <x:c r="S176" s="70"/>
      <x:c r="T176" s="70"/>
      <x:c r="U176" s="70"/>
      <x:c r="V176" s="70"/>
      <x:c r="W176" s="70"/>
      <x:c r="X176" s="70"/>
      <x:c r="Y176" s="70"/>
      <x:c r="Z176" s="70"/>
    </x:row>
    <x:row r="177">
      <x:c r="A177" s="70"/>
      <x:c r="B177" s="70"/>
      <x:c r="C177" s="70"/>
      <x:c r="D177" s="70"/>
      <x:c r="E177" s="70"/>
      <x:c r="F177" s="70"/>
      <x:c r="G177" s="70"/>
      <x:c r="H177" s="70"/>
      <x:c r="I177" s="70"/>
      <x:c r="J177" s="70"/>
      <x:c r="K177" s="70"/>
      <x:c r="L177" s="70"/>
      <x:c r="M177" s="70"/>
      <x:c r="N177" s="70"/>
      <x:c r="O177" s="70"/>
      <x:c r="P177" s="70"/>
      <x:c r="Q177" s="70"/>
      <x:c r="R177" s="70"/>
      <x:c r="S177" s="70"/>
      <x:c r="T177" s="70"/>
      <x:c r="U177" s="70"/>
      <x:c r="V177" s="70"/>
      <x:c r="W177" s="70"/>
      <x:c r="X177" s="70"/>
      <x:c r="Y177" s="70"/>
      <x:c r="Z177" s="70"/>
    </x:row>
    <x:row r="178">
      <x:c r="A178" s="70"/>
      <x:c r="B178" s="70"/>
      <x:c r="C178" s="70"/>
      <x:c r="D178" s="70"/>
      <x:c r="E178" s="70"/>
      <x:c r="F178" s="70"/>
      <x:c r="G178" s="70"/>
      <x:c r="H178" s="70"/>
      <x:c r="I178" s="70"/>
      <x:c r="J178" s="70"/>
      <x:c r="K178" s="70"/>
      <x:c r="L178" s="70"/>
      <x:c r="M178" s="70"/>
      <x:c r="N178" s="70"/>
      <x:c r="O178" s="70"/>
      <x:c r="P178" s="70"/>
      <x:c r="Q178" s="70"/>
      <x:c r="R178" s="70"/>
      <x:c r="S178" s="70"/>
      <x:c r="T178" s="70"/>
      <x:c r="U178" s="70"/>
      <x:c r="V178" s="70"/>
      <x:c r="W178" s="70"/>
      <x:c r="X178" s="70"/>
      <x:c r="Y178" s="70"/>
      <x:c r="Z178" s="70"/>
    </x:row>
    <x:row r="179">
      <x:c r="A179" s="70"/>
      <x:c r="B179" s="70"/>
      <x:c r="C179" s="70"/>
      <x:c r="D179" s="70"/>
      <x:c r="E179" s="70"/>
      <x:c r="F179" s="70"/>
      <x:c r="G179" s="70"/>
      <x:c r="H179" s="70"/>
      <x:c r="I179" s="70"/>
      <x:c r="J179" s="70"/>
      <x:c r="K179" s="70"/>
      <x:c r="L179" s="70"/>
      <x:c r="M179" s="70"/>
      <x:c r="N179" s="70"/>
      <x:c r="O179" s="70"/>
      <x:c r="P179" s="70"/>
      <x:c r="Q179" s="70"/>
      <x:c r="R179" s="70"/>
      <x:c r="S179" s="70"/>
      <x:c r="T179" s="70"/>
      <x:c r="U179" s="70"/>
      <x:c r="V179" s="70"/>
      <x:c r="W179" s="70"/>
      <x:c r="X179" s="70"/>
      <x:c r="Y179" s="70"/>
      <x:c r="Z179" s="70"/>
    </x:row>
    <x:row r="180">
      <x:c r="A180" s="70"/>
      <x:c r="B180" s="70"/>
      <x:c r="C180" s="70"/>
      <x:c r="D180" s="70"/>
      <x:c r="E180" s="70"/>
      <x:c r="F180" s="70"/>
      <x:c r="G180" s="70"/>
      <x:c r="H180" s="70"/>
      <x:c r="I180" s="70"/>
      <x:c r="J180" s="70"/>
      <x:c r="K180" s="70"/>
      <x:c r="L180" s="70"/>
      <x:c r="M180" s="70"/>
      <x:c r="N180" s="70"/>
      <x:c r="O180" s="70"/>
      <x:c r="P180" s="70"/>
      <x:c r="Q180" s="70"/>
      <x:c r="R180" s="70"/>
      <x:c r="S180" s="70"/>
      <x:c r="T180" s="70"/>
      <x:c r="U180" s="70"/>
      <x:c r="V180" s="70"/>
      <x:c r="W180" s="70"/>
      <x:c r="X180" s="70"/>
      <x:c r="Y180" s="70"/>
      <x:c r="Z180" s="70"/>
    </x:row>
    <x:row r="181">
      <x:c r="A181" s="70"/>
      <x:c r="B181" s="70"/>
      <x:c r="C181" s="70"/>
      <x:c r="D181" s="70"/>
      <x:c r="E181" s="70"/>
      <x:c r="F181" s="70"/>
      <x:c r="G181" s="70"/>
      <x:c r="H181" s="70"/>
      <x:c r="I181" s="70"/>
      <x:c r="J181" s="70"/>
      <x:c r="K181" s="70"/>
      <x:c r="L181" s="70"/>
      <x:c r="M181" s="70"/>
      <x:c r="N181" s="70"/>
      <x:c r="O181" s="70"/>
      <x:c r="P181" s="70"/>
      <x:c r="Q181" s="70"/>
      <x:c r="R181" s="70"/>
      <x:c r="S181" s="70"/>
      <x:c r="T181" s="70"/>
      <x:c r="U181" s="70"/>
      <x:c r="V181" s="70"/>
      <x:c r="W181" s="70"/>
      <x:c r="X181" s="70"/>
      <x:c r="Y181" s="70"/>
      <x:c r="Z181" s="70"/>
    </x:row>
    <x:row r="182">
      <x:c r="A182" s="70"/>
      <x:c r="B182" s="70"/>
      <x:c r="C182" s="70"/>
      <x:c r="D182" s="70"/>
      <x:c r="E182" s="70"/>
      <x:c r="F182" s="70"/>
      <x:c r="G182" s="70"/>
      <x:c r="H182" s="70"/>
      <x:c r="I182" s="70"/>
      <x:c r="J182" s="70"/>
      <x:c r="K182" s="70"/>
      <x:c r="L182" s="70"/>
      <x:c r="M182" s="70"/>
      <x:c r="N182" s="70"/>
      <x:c r="O182" s="70"/>
      <x:c r="P182" s="70"/>
      <x:c r="Q182" s="70"/>
      <x:c r="R182" s="70"/>
      <x:c r="S182" s="70"/>
      <x:c r="T182" s="70"/>
      <x:c r="U182" s="70"/>
      <x:c r="V182" s="70"/>
      <x:c r="W182" s="70"/>
      <x:c r="X182" s="70"/>
      <x:c r="Y182" s="70"/>
      <x:c r="Z182" s="70"/>
    </x:row>
    <x:row r="183">
      <x:c r="A183" s="70"/>
      <x:c r="B183" s="70"/>
      <x:c r="C183" s="70"/>
      <x:c r="D183" s="70"/>
      <x:c r="E183" s="70"/>
      <x:c r="F183" s="70"/>
      <x:c r="G183" s="70"/>
      <x:c r="H183" s="70"/>
      <x:c r="I183" s="70"/>
      <x:c r="J183" s="70"/>
      <x:c r="K183" s="70"/>
      <x:c r="L183" s="70"/>
      <x:c r="M183" s="70"/>
      <x:c r="N183" s="70"/>
      <x:c r="O183" s="70"/>
      <x:c r="P183" s="70"/>
      <x:c r="Q183" s="70"/>
      <x:c r="R183" s="70"/>
      <x:c r="S183" s="70"/>
      <x:c r="T183" s="70"/>
      <x:c r="U183" s="70"/>
      <x:c r="V183" s="70"/>
      <x:c r="W183" s="70"/>
      <x:c r="X183" s="70"/>
      <x:c r="Y183" s="70"/>
      <x:c r="Z183" s="70"/>
    </x:row>
    <x:row r="184">
      <x:c r="A184" s="70"/>
      <x:c r="B184" s="70"/>
      <x:c r="C184" s="70"/>
      <x:c r="D184" s="70"/>
      <x:c r="E184" s="70"/>
      <x:c r="F184" s="70"/>
      <x:c r="G184" s="70"/>
      <x:c r="H184" s="70"/>
      <x:c r="I184" s="70"/>
      <x:c r="J184" s="70"/>
      <x:c r="K184" s="70"/>
      <x:c r="L184" s="70"/>
      <x:c r="M184" s="70"/>
      <x:c r="N184" s="70"/>
      <x:c r="O184" s="70"/>
      <x:c r="P184" s="70"/>
      <x:c r="Q184" s="70"/>
      <x:c r="R184" s="70"/>
      <x:c r="S184" s="70"/>
      <x:c r="T184" s="70"/>
      <x:c r="U184" s="70"/>
      <x:c r="V184" s="70"/>
      <x:c r="W184" s="70"/>
      <x:c r="X184" s="70"/>
      <x:c r="Y184" s="70"/>
      <x:c r="Z184" s="70"/>
    </x:row>
    <x:row r="185">
      <x:c r="A185" s="70"/>
      <x:c r="B185" s="70"/>
      <x:c r="C185" s="70"/>
      <x:c r="D185" s="70"/>
      <x:c r="E185" s="70"/>
      <x:c r="F185" s="70"/>
      <x:c r="G185" s="70"/>
      <x:c r="H185" s="70"/>
      <x:c r="I185" s="70"/>
      <x:c r="J185" s="70"/>
      <x:c r="K185" s="70"/>
      <x:c r="L185" s="70"/>
      <x:c r="M185" s="70"/>
      <x:c r="N185" s="70"/>
      <x:c r="O185" s="70"/>
      <x:c r="P185" s="70"/>
      <x:c r="Q185" s="70"/>
      <x:c r="R185" s="70"/>
      <x:c r="S185" s="70"/>
      <x:c r="T185" s="70"/>
      <x:c r="U185" s="70"/>
      <x:c r="V185" s="70"/>
      <x:c r="W185" s="70"/>
      <x:c r="X185" s="70"/>
      <x:c r="Y185" s="70"/>
      <x:c r="Z185" s="70"/>
    </x:row>
    <x:row r="186">
      <x:c r="A186" s="70"/>
      <x:c r="B186" s="70"/>
      <x:c r="C186" s="70"/>
      <x:c r="D186" s="70"/>
      <x:c r="E186" s="70"/>
      <x:c r="F186" s="70"/>
      <x:c r="G186" s="70"/>
      <x:c r="H186" s="70"/>
      <x:c r="I186" s="70"/>
      <x:c r="J186" s="70"/>
      <x:c r="K186" s="70"/>
      <x:c r="L186" s="70"/>
      <x:c r="M186" s="70"/>
      <x:c r="N186" s="70"/>
      <x:c r="O186" s="70"/>
      <x:c r="P186" s="70"/>
      <x:c r="Q186" s="70"/>
      <x:c r="R186" s="70"/>
      <x:c r="S186" s="70"/>
      <x:c r="T186" s="70"/>
      <x:c r="U186" s="70"/>
      <x:c r="V186" s="70"/>
      <x:c r="W186" s="70"/>
      <x:c r="X186" s="70"/>
      <x:c r="Y186" s="70"/>
      <x:c r="Z186" s="70"/>
    </x:row>
    <x:row r="187">
      <x:c r="A187" s="70"/>
      <x:c r="B187" s="70"/>
      <x:c r="C187" s="70"/>
      <x:c r="D187" s="70"/>
      <x:c r="E187" s="70"/>
      <x:c r="F187" s="70"/>
      <x:c r="G187" s="70"/>
      <x:c r="H187" s="70"/>
      <x:c r="I187" s="70"/>
      <x:c r="J187" s="70"/>
      <x:c r="K187" s="70"/>
      <x:c r="L187" s="70"/>
      <x:c r="M187" s="70"/>
      <x:c r="N187" s="70"/>
      <x:c r="O187" s="70"/>
      <x:c r="P187" s="70"/>
      <x:c r="Q187" s="70"/>
      <x:c r="R187" s="70"/>
      <x:c r="S187" s="70"/>
      <x:c r="T187" s="70"/>
      <x:c r="U187" s="70"/>
      <x:c r="V187" s="70"/>
      <x:c r="W187" s="70"/>
      <x:c r="X187" s="70"/>
      <x:c r="Y187" s="70"/>
      <x:c r="Z187" s="70"/>
    </x:row>
    <x:row r="188">
      <x:c r="A188" s="70"/>
      <x:c r="B188" s="70"/>
      <x:c r="C188" s="70"/>
      <x:c r="D188" s="70"/>
      <x:c r="E188" s="70"/>
      <x:c r="F188" s="70"/>
      <x:c r="G188" s="70"/>
      <x:c r="H188" s="70"/>
      <x:c r="I188" s="70"/>
      <x:c r="J188" s="70"/>
      <x:c r="K188" s="70"/>
      <x:c r="L188" s="70"/>
      <x:c r="M188" s="70"/>
      <x:c r="N188" s="70"/>
      <x:c r="O188" s="70"/>
      <x:c r="P188" s="70"/>
      <x:c r="Q188" s="70"/>
      <x:c r="R188" s="70"/>
      <x:c r="S188" s="70"/>
      <x:c r="T188" s="70"/>
      <x:c r="U188" s="70"/>
      <x:c r="V188" s="70"/>
      <x:c r="W188" s="70"/>
      <x:c r="X188" s="70"/>
      <x:c r="Y188" s="70"/>
      <x:c r="Z188" s="70"/>
    </x:row>
    <x:row r="189">
      <x:c r="A189" s="70"/>
      <x:c r="B189" s="70"/>
      <x:c r="C189" s="70"/>
      <x:c r="D189" s="70"/>
      <x:c r="E189" s="70"/>
      <x:c r="F189" s="70"/>
      <x:c r="G189" s="70"/>
      <x:c r="H189" s="70"/>
      <x:c r="I189" s="70"/>
      <x:c r="J189" s="70"/>
      <x:c r="K189" s="70"/>
      <x:c r="L189" s="70"/>
      <x:c r="M189" s="70"/>
      <x:c r="N189" s="70"/>
      <x:c r="O189" s="70"/>
      <x:c r="P189" s="70"/>
      <x:c r="Q189" s="70"/>
      <x:c r="R189" s="70"/>
      <x:c r="S189" s="70"/>
      <x:c r="T189" s="70"/>
      <x:c r="U189" s="70"/>
      <x:c r="V189" s="70"/>
      <x:c r="W189" s="70"/>
      <x:c r="X189" s="70"/>
      <x:c r="Y189" s="70"/>
      <x:c r="Z189" s="70"/>
    </x:row>
    <x:row r="190">
      <x:c r="A190" s="70"/>
      <x:c r="B190" s="70"/>
      <x:c r="C190" s="70"/>
      <x:c r="D190" s="70"/>
      <x:c r="E190" s="70"/>
      <x:c r="F190" s="70"/>
      <x:c r="G190" s="70"/>
      <x:c r="H190" s="70"/>
      <x:c r="I190" s="70"/>
      <x:c r="J190" s="70"/>
      <x:c r="K190" s="70"/>
      <x:c r="L190" s="70"/>
      <x:c r="M190" s="70"/>
      <x:c r="N190" s="70"/>
      <x:c r="O190" s="70"/>
      <x:c r="P190" s="70"/>
      <x:c r="Q190" s="70"/>
      <x:c r="R190" s="70"/>
      <x:c r="S190" s="70"/>
      <x:c r="T190" s="70"/>
      <x:c r="U190" s="70"/>
      <x:c r="V190" s="70"/>
      <x:c r="W190" s="70"/>
      <x:c r="X190" s="70"/>
      <x:c r="Y190" s="70"/>
      <x:c r="Z190" s="70"/>
    </x:row>
    <x:row r="191">
      <x:c r="A191" s="70"/>
      <x:c r="B191" s="70"/>
      <x:c r="C191" s="70"/>
      <x:c r="D191" s="70"/>
      <x:c r="E191" s="70"/>
      <x:c r="F191" s="70"/>
      <x:c r="G191" s="70"/>
      <x:c r="H191" s="70"/>
      <x:c r="I191" s="70"/>
      <x:c r="J191" s="70"/>
      <x:c r="K191" s="70"/>
      <x:c r="L191" s="70"/>
      <x:c r="M191" s="70"/>
      <x:c r="N191" s="70"/>
      <x:c r="O191" s="70"/>
      <x:c r="P191" s="70"/>
      <x:c r="Q191" s="70"/>
      <x:c r="R191" s="70"/>
      <x:c r="S191" s="70"/>
      <x:c r="T191" s="70"/>
      <x:c r="U191" s="70"/>
      <x:c r="V191" s="70"/>
      <x:c r="W191" s="70"/>
      <x:c r="X191" s="70"/>
      <x:c r="Y191" s="70"/>
      <x:c r="Z191" s="70"/>
    </x:row>
    <x:row r="192">
      <x:c r="A192" s="70"/>
      <x:c r="B192" s="70"/>
      <x:c r="C192" s="70"/>
      <x:c r="D192" s="70"/>
      <x:c r="E192" s="70"/>
      <x:c r="F192" s="70"/>
      <x:c r="G192" s="70"/>
      <x:c r="H192" s="70"/>
      <x:c r="I192" s="70"/>
      <x:c r="J192" s="70"/>
      <x:c r="K192" s="70"/>
      <x:c r="L192" s="70"/>
      <x:c r="M192" s="70"/>
      <x:c r="N192" s="70"/>
      <x:c r="O192" s="70"/>
      <x:c r="P192" s="70"/>
      <x:c r="Q192" s="70"/>
      <x:c r="R192" s="70"/>
      <x:c r="S192" s="70"/>
      <x:c r="T192" s="70"/>
      <x:c r="U192" s="70"/>
      <x:c r="V192" s="70"/>
      <x:c r="W192" s="70"/>
      <x:c r="X192" s="70"/>
      <x:c r="Y192" s="70"/>
      <x:c r="Z192" s="70"/>
    </x:row>
    <x:row r="193">
      <x:c r="A193" s="70"/>
      <x:c r="B193" s="70"/>
      <x:c r="C193" s="70"/>
      <x:c r="D193" s="70"/>
      <x:c r="E193" s="70"/>
      <x:c r="F193" s="70"/>
      <x:c r="G193" s="70"/>
      <x:c r="H193" s="70"/>
      <x:c r="I193" s="70"/>
      <x:c r="J193" s="70"/>
      <x:c r="K193" s="70"/>
      <x:c r="L193" s="70"/>
      <x:c r="M193" s="70"/>
      <x:c r="N193" s="70"/>
      <x:c r="O193" s="70"/>
      <x:c r="P193" s="70"/>
      <x:c r="Q193" s="70"/>
      <x:c r="R193" s="70"/>
      <x:c r="S193" s="70"/>
      <x:c r="T193" s="70"/>
      <x:c r="U193" s="70"/>
      <x:c r="V193" s="70"/>
      <x:c r="W193" s="70"/>
      <x:c r="X193" s="70"/>
      <x:c r="Y193" s="70"/>
      <x:c r="Z193" s="70"/>
    </x:row>
    <x:row r="194">
      <x:c r="A194" s="70"/>
      <x:c r="B194" s="70"/>
      <x:c r="C194" s="70"/>
      <x:c r="D194" s="70"/>
      <x:c r="E194" s="70"/>
      <x:c r="F194" s="70"/>
      <x:c r="G194" s="70"/>
      <x:c r="H194" s="70"/>
      <x:c r="I194" s="70"/>
      <x:c r="J194" s="70"/>
      <x:c r="K194" s="70"/>
      <x:c r="L194" s="70"/>
      <x:c r="M194" s="70"/>
      <x:c r="N194" s="70"/>
      <x:c r="O194" s="70"/>
      <x:c r="P194" s="70"/>
      <x:c r="Q194" s="70"/>
      <x:c r="R194" s="70"/>
      <x:c r="S194" s="70"/>
      <x:c r="T194" s="70"/>
      <x:c r="U194" s="70"/>
      <x:c r="V194" s="70"/>
      <x:c r="W194" s="70"/>
      <x:c r="X194" s="70"/>
      <x:c r="Y194" s="70"/>
      <x:c r="Z194" s="70"/>
    </x:row>
    <x:row r="195">
      <x:c r="A195" s="70"/>
      <x:c r="B195" s="70"/>
      <x:c r="C195" s="70"/>
      <x:c r="D195" s="70"/>
      <x:c r="E195" s="70"/>
      <x:c r="F195" s="70"/>
      <x:c r="G195" s="70"/>
      <x:c r="H195" s="70"/>
      <x:c r="I195" s="70"/>
      <x:c r="J195" s="70"/>
      <x:c r="K195" s="70"/>
      <x:c r="L195" s="70"/>
      <x:c r="M195" s="70"/>
      <x:c r="N195" s="70"/>
      <x:c r="O195" s="70"/>
      <x:c r="P195" s="70"/>
      <x:c r="Q195" s="70"/>
      <x:c r="R195" s="70"/>
      <x:c r="S195" s="70"/>
      <x:c r="T195" s="70"/>
      <x:c r="U195" s="70"/>
      <x:c r="V195" s="70"/>
      <x:c r="W195" s="70"/>
      <x:c r="X195" s="70"/>
      <x:c r="Y195" s="70"/>
      <x:c r="Z195" s="70"/>
    </x:row>
    <x:row r="196">
      <x:c r="A196" s="70"/>
      <x:c r="B196" s="70"/>
      <x:c r="C196" s="70"/>
      <x:c r="D196" s="70"/>
      <x:c r="E196" s="70"/>
      <x:c r="F196" s="70"/>
      <x:c r="G196" s="70"/>
      <x:c r="H196" s="70"/>
      <x:c r="I196" s="70"/>
      <x:c r="J196" s="70"/>
      <x:c r="K196" s="70"/>
      <x:c r="L196" s="70"/>
      <x:c r="M196" s="70"/>
      <x:c r="N196" s="70"/>
      <x:c r="O196" s="70"/>
      <x:c r="P196" s="70"/>
      <x:c r="Q196" s="70"/>
      <x:c r="R196" s="70"/>
      <x:c r="S196" s="70"/>
      <x:c r="T196" s="70"/>
      <x:c r="U196" s="70"/>
      <x:c r="V196" s="70"/>
      <x:c r="W196" s="70"/>
      <x:c r="X196" s="70"/>
      <x:c r="Y196" s="70"/>
      <x:c r="Z196" s="70"/>
    </x:row>
    <x:row r="197">
      <x:c r="A197" s="70"/>
      <x:c r="B197" s="70"/>
      <x:c r="C197" s="70"/>
      <x:c r="D197" s="70"/>
      <x:c r="E197" s="70"/>
      <x:c r="F197" s="70"/>
      <x:c r="G197" s="70"/>
      <x:c r="H197" s="70"/>
      <x:c r="I197" s="70"/>
      <x:c r="J197" s="70"/>
      <x:c r="K197" s="70"/>
      <x:c r="L197" s="70"/>
      <x:c r="M197" s="70"/>
      <x:c r="N197" s="70"/>
      <x:c r="O197" s="70"/>
      <x:c r="P197" s="70"/>
      <x:c r="Q197" s="70"/>
      <x:c r="R197" s="70"/>
      <x:c r="S197" s="70"/>
      <x:c r="T197" s="70"/>
      <x:c r="U197" s="70"/>
      <x:c r="V197" s="70"/>
      <x:c r="W197" s="70"/>
      <x:c r="X197" s="70"/>
      <x:c r="Y197" s="70"/>
      <x:c r="Z197" s="70"/>
    </x:row>
    <x:row r="198">
      <x:c r="A198" s="70"/>
      <x:c r="B198" s="70"/>
      <x:c r="C198" s="70"/>
      <x:c r="D198" s="70"/>
      <x:c r="E198" s="70"/>
      <x:c r="F198" s="70"/>
      <x:c r="G198" s="70"/>
      <x:c r="H198" s="70"/>
      <x:c r="I198" s="70"/>
      <x:c r="J198" s="70"/>
      <x:c r="K198" s="70"/>
      <x:c r="L198" s="70"/>
      <x:c r="M198" s="70"/>
      <x:c r="N198" s="70"/>
      <x:c r="O198" s="70"/>
      <x:c r="P198" s="70"/>
      <x:c r="Q198" s="70"/>
      <x:c r="R198" s="70"/>
      <x:c r="S198" s="70"/>
      <x:c r="T198" s="70"/>
      <x:c r="U198" s="70"/>
      <x:c r="V198" s="70"/>
      <x:c r="W198" s="70"/>
      <x:c r="X198" s="70"/>
      <x:c r="Y198" s="70"/>
      <x:c r="Z198" s="70"/>
    </x:row>
    <x:row r="199">
      <x:c r="A199" s="70"/>
      <x:c r="B199" s="70"/>
      <x:c r="C199" s="70"/>
      <x:c r="D199" s="70"/>
      <x:c r="E199" s="70"/>
      <x:c r="F199" s="70"/>
      <x:c r="G199" s="70"/>
      <x:c r="H199" s="70"/>
      <x:c r="I199" s="70"/>
      <x:c r="J199" s="70"/>
      <x:c r="K199" s="70"/>
      <x:c r="L199" s="70"/>
      <x:c r="M199" s="70"/>
      <x:c r="N199" s="70"/>
      <x:c r="O199" s="70"/>
      <x:c r="P199" s="70"/>
      <x:c r="Q199" s="70"/>
      <x:c r="R199" s="70"/>
      <x:c r="S199" s="70"/>
      <x:c r="T199" s="70"/>
      <x:c r="U199" s="70"/>
      <x:c r="V199" s="70"/>
      <x:c r="W199" s="70"/>
      <x:c r="X199" s="70"/>
      <x:c r="Y199" s="70"/>
      <x:c r="Z199" s="70"/>
    </x:row>
    <x:row r="200">
      <x:c r="A200" s="70"/>
      <x:c r="B200" s="70"/>
      <x:c r="C200" s="70"/>
      <x:c r="D200" s="70"/>
      <x:c r="E200" s="70"/>
      <x:c r="F200" s="70"/>
      <x:c r="G200" s="70"/>
      <x:c r="H200" s="70"/>
      <x:c r="I200" s="70"/>
      <x:c r="J200" s="70"/>
      <x:c r="K200" s="70"/>
      <x:c r="L200" s="70"/>
      <x:c r="M200" s="70"/>
      <x:c r="N200" s="70"/>
      <x:c r="O200" s="70"/>
      <x:c r="P200" s="70"/>
      <x:c r="Q200" s="70"/>
      <x:c r="R200" s="70"/>
      <x:c r="S200" s="70"/>
      <x:c r="T200" s="70"/>
      <x:c r="U200" s="70"/>
      <x:c r="V200" s="70"/>
      <x:c r="W200" s="70"/>
      <x:c r="X200" s="70"/>
      <x:c r="Y200" s="70"/>
      <x:c r="Z200" s="70"/>
    </x:row>
  </x:sheetData>
  <x:mergeCells>
    <x:mergeCell ref="A1:P1"/>
    <x:mergeCell ref="A2:P3"/>
  </x:mergeCells>
  <x:dataValidations count="1">
    <x:dataValidation type="list" sqref="L7:L36">
      <x:formula1>"Supports,Contradicts,Negative finding"</x:formula1>
    </x:dataValidation>
  </x:dataValidations>
  <x:pageMargins left="0.7" right="0.7" top="0.75" bottom="0.75" header="0.3" footer="0.3"/>
  <x:tableParts count="1">
    <x:tablePart xmlns:r="http://schemas.openxmlformats.org/officeDocument/2006/relationships" r:id="R18b07e9057a94942"/>
  </x:tableParts>
</x:worksheet>
</file>

<file path=xl/worksheets/sheet5.xml><?xml version="1.0" encoding="utf-8"?>
<x:worksheet xmlns:x="http://schemas.openxmlformats.org/spreadsheetml/2006/main">
  <x:sheetFormatPr defaultRowHeight="15"/>
  <x:cols>
    <x:col min="1" max="1" width="19" hidden="0" customWidth="1"/>
    <x:col min="2" max="2" width="19" hidden="0" customWidth="1"/>
    <x:col min="3" max="3" width="26" hidden="0" customWidth="1"/>
    <x:col min="4" max="4" width="20" hidden="0" customWidth="1"/>
    <x:col min="5" max="5" width="20" hidden="0" customWidth="1"/>
    <x:col min="6" max="6" width="20" hidden="0" customWidth="1"/>
    <x:col min="7" max="7" width="20" hidden="0" customWidth="1"/>
    <x:col min="8" max="8" width="20" hidden="0" customWidth="1"/>
    <x:col min="9" max="9" width="20" hidden="0" customWidth="1"/>
    <x:col min="10" max="10" width="20" hidden="0" customWidth="1"/>
    <x:col min="11" max="11" width="20" hidden="0" customWidth="1"/>
    <x:col min="12" max="12" width="20" hidden="0" customWidth="1"/>
    <x:col min="13" max="13" width="30" hidden="0" customWidth="1"/>
    <x:col min="14" max="14" width="30" hidden="0" customWidth="1"/>
    <x:col min="15" max="15" width="30" hidden="0" customWidth="1"/>
    <x:col min="16" max="16" width="30" hidden="0" customWidth="1"/>
    <x:col min="17" max="17" width="30" hidden="0" customWidth="1"/>
  </x:cols>
  <x:sheetData>
    <x:row r="1" ht="30" customHeight="1">
      <x:c r="A1" s="6" t="str">
        <x:v>04 — Qualification Review</x:v>
      </x:c>
      <x:c r="B1" s="6"/>
      <x:c r="C1" s="6"/>
      <x:c r="D1" s="6"/>
      <x:c r="E1" s="6"/>
      <x:c r="F1" s="6"/>
      <x:c r="G1" s="6"/>
      <x:c r="H1" s="6"/>
      <x:c r="I1" s="6"/>
      <x:c r="J1" s="6"/>
      <x:c r="K1" s="6"/>
      <x:c r="L1" s="6"/>
      <x:c r="M1" s="6"/>
      <x:c r="N1" s="6"/>
      <x:c r="O1" s="6"/>
      <x:c r="P1" s="6"/>
      <x:c r="Q1" s="6"/>
      <x:c r="R1" s="70"/>
      <x:c r="S1" s="70"/>
      <x:c r="T1" s="70"/>
      <x:c r="U1" s="70"/>
      <x:c r="V1" s="70"/>
      <x:c r="W1" s="70"/>
      <x:c r="X1" s="70"/>
      <x:c r="Y1" s="70"/>
      <x:c r="Z1" s="70"/>
    </x:row>
    <x:row r="2" ht="42" customHeight="1">
      <x:c r="A2" s="15" t="str">
        <x:v>Review visible validation flags, calculated outcome and decision basis. The reviewer may approve, return or supersede a record; the reviewer may not silently change the canonical qualification logic.</x:v>
      </x:c>
      <x:c r="B2" s="15"/>
      <x:c r="C2" s="15"/>
      <x:c r="D2" s="15"/>
      <x:c r="E2" s="15"/>
      <x:c r="F2" s="15"/>
      <x:c r="G2" s="15"/>
      <x:c r="H2" s="15"/>
      <x:c r="I2" s="15"/>
      <x:c r="J2" s="15"/>
      <x:c r="K2" s="15"/>
      <x:c r="L2" s="15"/>
      <x:c r="M2" s="15"/>
      <x:c r="N2" s="15"/>
      <x:c r="O2" s="15"/>
      <x:c r="P2" s="15"/>
      <x:c r="Q2" s="15"/>
      <x:c r="R2" s="70"/>
      <x:c r="S2" s="70"/>
      <x:c r="T2" s="70"/>
      <x:c r="U2" s="70"/>
      <x:c r="V2" s="70"/>
      <x:c r="W2" s="70"/>
      <x:c r="X2" s="70"/>
      <x:c r="Y2" s="70"/>
      <x:c r="Z2" s="70"/>
    </x:row>
    <x:row r="3" ht="42" customHeight="1">
      <x:c r="A3" s="15"/>
      <x:c r="B3" s="15"/>
      <x:c r="C3" s="15"/>
      <x:c r="D3" s="15"/>
      <x:c r="E3" s="15"/>
      <x:c r="F3" s="15"/>
      <x:c r="G3" s="15"/>
      <x:c r="H3" s="15"/>
      <x:c r="I3" s="15"/>
      <x:c r="J3" s="15"/>
      <x:c r="K3" s="15"/>
      <x:c r="L3" s="15"/>
      <x:c r="M3" s="15"/>
      <x:c r="N3" s="15"/>
      <x:c r="O3" s="15"/>
      <x:c r="P3" s="15"/>
      <x:c r="Q3" s="15"/>
      <x:c r="R3" s="70"/>
      <x:c r="S3" s="70"/>
      <x:c r="T3" s="70"/>
      <x:c r="U3" s="70"/>
      <x:c r="V3" s="70"/>
      <x:c r="W3" s="70"/>
      <x:c r="X3" s="70"/>
      <x:c r="Y3" s="70"/>
      <x:c r="Z3" s="70"/>
    </x:row>
    <x:row r="4">
      <x:c r="A4" s="70"/>
      <x:c r="B4" s="70"/>
      <x:c r="C4" s="70"/>
      <x:c r="D4" s="70"/>
      <x:c r="E4" s="70"/>
      <x:c r="F4" s="70"/>
      <x:c r="G4" s="70"/>
      <x:c r="H4" s="70"/>
      <x:c r="I4" s="70"/>
      <x:c r="J4" s="70"/>
      <x:c r="K4" s="70"/>
      <x:c r="L4" s="70"/>
      <x:c r="M4" s="70"/>
      <x:c r="N4" s="70"/>
      <x:c r="O4" s="70"/>
      <x:c r="P4" s="70"/>
      <x:c r="Q4" s="70"/>
      <x:c r="R4" s="70"/>
      <x:c r="S4" s="70"/>
      <x:c r="T4" s="70"/>
      <x:c r="U4" s="70"/>
      <x:c r="V4" s="70"/>
      <x:c r="W4" s="70"/>
      <x:c r="X4" s="70"/>
      <x:c r="Y4" s="70"/>
      <x:c r="Z4" s="70"/>
    </x:row>
    <x:row r="5">
      <x:c r="A5" s="70"/>
      <x:c r="B5" s="70"/>
      <x:c r="C5" s="70"/>
      <x:c r="D5" s="70"/>
      <x:c r="E5" s="70"/>
      <x:c r="F5" s="70"/>
      <x:c r="G5" s="70"/>
      <x:c r="H5" s="70"/>
      <x:c r="I5" s="70"/>
      <x:c r="J5" s="70"/>
      <x:c r="K5" s="70"/>
      <x:c r="L5" s="70"/>
      <x:c r="M5" s="70"/>
      <x:c r="N5" s="70"/>
      <x:c r="O5" s="70"/>
      <x:c r="P5" s="70"/>
      <x:c r="Q5" s="70"/>
      <x:c r="R5" s="70"/>
      <x:c r="S5" s="70"/>
      <x:c r="T5" s="70"/>
      <x:c r="U5" s="70"/>
      <x:c r="V5" s="70"/>
      <x:c r="W5" s="70"/>
      <x:c r="X5" s="70"/>
      <x:c r="Y5" s="70"/>
      <x:c r="Z5" s="70"/>
    </x:row>
    <x:row r="6" ht="38" customHeight="1">
      <x:c r="A6" s="45" t="str">
        <x:v>Record ID</x:v>
      </x:c>
      <x:c r="B6" s="45" t="str">
        <x:v>Decision ID</x:v>
      </x:c>
      <x:c r="C6" s="45" t="str">
        <x:v>Candidate</x:v>
      </x:c>
      <x:c r="D6" s="45" t="str">
        <x:v>ScopeValid</x:v>
      </x:c>
      <x:c r="E6" s="45" t="str">
        <x:v>EvidenceRecordComplete</x:v>
      </x:c>
      <x:c r="F6" s="45" t="str">
        <x:v>InvalidValueFlag</x:v>
      </x:c>
      <x:c r="G6" s="45" t="str">
        <x:v>ContradictionFields</x:v>
      </x:c>
      <x:c r="H6" s="45" t="str">
        <x:v>UnknownFields</x:v>
      </x:c>
      <x:c r="I6" s="45" t="str">
        <x:v>MaterialNoFit</x:v>
      </x:c>
      <x:c r="J6" s="45" t="str">
        <x:v>Calculated disposition</x:v>
      </x:c>
      <x:c r="K6" s="45" t="str">
        <x:v>Decision basis</x:v>
      </x:c>
      <x:c r="L6" s="45" t="str">
        <x:v>OutputComplete</x:v>
      </x:c>
      <x:c r="M6" s="45" t="str">
        <x:v>Reviewer comment</x:v>
      </x:c>
      <x:c r="N6" s="45" t="str">
        <x:v>Review decision</x:v>
      </x:c>
      <x:c r="O6" s="45" t="str">
        <x:v>Return reason</x:v>
      </x:c>
      <x:c r="P6" s="45" t="str">
        <x:v>Next action</x:v>
      </x:c>
      <x:c r="Q6" s="45" t="str">
        <x:v>Review date</x:v>
      </x:c>
      <x:c r="R6" s="70"/>
      <x:c r="S6" s="70"/>
      <x:c r="T6" s="70"/>
      <x:c r="U6" s="70"/>
      <x:c r="V6" s="70"/>
      <x:c r="W6" s="70"/>
      <x:c r="X6" s="70"/>
      <x:c r="Y6" s="70"/>
      <x:c r="Z6" s="70"/>
    </x:row>
    <x:row r="7">
      <x:c r="A7" s="32" t="str">
        <x:f>IF('02_CANDIDATE_REGISTER'!$A7="","",'02_CANDIDATE_REGISTER'!A7)</x:f>
        <x:v>REC-FLOWCORE-001</x:v>
      </x:c>
      <x:c r="B7" s="32" t="str">
        <x:f>IF('02_CANDIDATE_REGISTER'!$A7="","",'02_CANDIDATE_REGISTER'!C7)</x:f>
        <x:v>DEC-NORTHSTAR-001</x:v>
      </x:c>
      <x:c r="C7" s="32" t="str">
        <x:f>IF('02_CANDIDATE_REGISTER'!$A7="","",'02_CANDIDATE_REGISTER'!D7)</x:f>
        <x:v>FlowCore Enterprise</x:v>
      </x:c>
      <x:c r="D7" s="32" t="str">
        <x:f>IF('02_CANDIDATE_REGISTER'!$A7="","",'02_CANDIDATE_REGISTER'!S7)</x:f>
        <x:v>PASS</x:v>
      </x:c>
      <x:c r="E7" s="32" t="str">
        <x:f>IF('02_CANDIDATE_REGISTER'!$A7="","",'02_CANDIDATE_REGISTER'!T7)</x:f>
        <x:v>PASS</x:v>
      </x:c>
      <x:c r="F7" s="32" t="str">
        <x:f>IF('02_CANDIDATE_REGISTER'!$A7="","",'02_CANDIDATE_REGISTER'!U7)</x:f>
        <x:v>NO</x:v>
      </x:c>
      <x:c r="G7" s="32" t="str">
        <x:f>IF('02_CANDIDATE_REGISTER'!$A7="","",'02_CANDIDATE_REGISTER'!V7)</x:f>
      </x:c>
      <x:c r="H7" s="32" t="str">
        <x:f>IF('02_CANDIDATE_REGISTER'!$A7="","",'02_CANDIDATE_REGISTER'!W7)</x:f>
      </x:c>
      <x:c r="I7" s="32" t="str">
        <x:f>IF('02_CANDIDATE_REGISTER'!$A7="","",'02_CANDIDATE_REGISTER'!X7)</x:f>
        <x:v>NO</x:v>
      </x:c>
      <x:c r="J7" s="32" t="str">
        <x:f>IF('02_CANDIDATE_REGISTER'!$A7="","",'02_CANDIDATE_REGISTER'!Y7)</x:f>
        <x:v>QUALIFIED COMPETITOR</x:v>
      </x:c>
      <x:c r="K7" s="32" t="str">
        <x:f>IF('02_CANDIDATE_REGISTER'!$A7="","",'02_CANDIDATE_REGISTER'!Z7)</x:f>
        <x:v>Supported like-for-like fit</x:v>
      </x:c>
      <x:c r="L7" s="32" t="str">
        <x:f>IF('02_CANDIDATE_REGISTER'!$A7="","",'02_CANDIDATE_REGISTER'!AL7)</x:f>
        <x:v>PASS</x:v>
      </x:c>
      <x:c r="M7" s="32"/>
      <x:c r="N7" s="32"/>
      <x:c r="O7" s="32"/>
      <x:c r="P7" s="32"/>
      <x:c r="Q7" s="58"/>
      <x:c r="R7" s="70"/>
      <x:c r="S7" s="70"/>
      <x:c r="T7" s="70"/>
      <x:c r="U7" s="70"/>
      <x:c r="V7" s="70"/>
      <x:c r="W7" s="70"/>
      <x:c r="X7" s="70"/>
      <x:c r="Y7" s="70"/>
      <x:c r="Z7" s="70"/>
    </x:row>
    <x:row r="8">
      <x:c r="A8" s="32" t="str">
        <x:f>IF('02_CANDIDATE_REGISTER'!$A8="","",'02_CANDIDATE_REGISTER'!A8)</x:f>
        <x:v>REC-MEGASUITE-001</x:v>
      </x:c>
      <x:c r="B8" s="32" t="str">
        <x:f>IF('02_CANDIDATE_REGISTER'!$A8="","",'02_CANDIDATE_REGISTER'!C8)</x:f>
        <x:v>DEC-NORTHSTAR-001</x:v>
      </x:c>
      <x:c r="C8" s="32" t="str">
        <x:f>IF('02_CANDIDATE_REGISTER'!$A8="","",'02_CANDIDATE_REGISTER'!D8)</x:f>
        <x:v>MegaSuite Operations Cloud</x:v>
      </x:c>
      <x:c r="D8" s="32" t="str">
        <x:f>IF('02_CANDIDATE_REGISTER'!$A8="","",'02_CANDIDATE_REGISTER'!S8)</x:f>
        <x:v>PASS</x:v>
      </x:c>
      <x:c r="E8" s="32" t="str">
        <x:f>IF('02_CANDIDATE_REGISTER'!$A8="","",'02_CANDIDATE_REGISTER'!T8)</x:f>
        <x:v>PASS</x:v>
      </x:c>
      <x:c r="F8" s="32" t="str">
        <x:f>IF('02_CANDIDATE_REGISTER'!$A8="","",'02_CANDIDATE_REGISTER'!U8)</x:f>
        <x:v>NO</x:v>
      </x:c>
      <x:c r="G8" s="32" t="str">
        <x:f>IF('02_CANDIDATE_REGISTER'!$A8="","",'02_CANDIDATE_REGISTER'!V8)</x:f>
      </x:c>
      <x:c r="H8" s="32" t="str">
        <x:f>IF('02_CANDIDATE_REGISTER'!$A8="","",'02_CANDIDATE_REGISTER'!W8)</x:f>
      </x:c>
      <x:c r="I8" s="32" t="str">
        <x:f>IF('02_CANDIDATE_REGISTER'!$A8="","",'02_CANDIDATE_REGISTER'!X8)</x:f>
        <x:v>NO</x:v>
      </x:c>
      <x:c r="J8" s="32" t="str">
        <x:f>IF('02_CANDIDATE_REGISTER'!$A8="","",'02_CANDIDATE_REGISTER'!Y8)</x:f>
        <x:v>QUALIFIED ALTERNATIVE — Suite/platform</x:v>
      </x:c>
      <x:c r="K8" s="32" t="str">
        <x:f>IF('02_CANDIDATE_REGISTER'!$A8="","",'02_CANDIDATE_REGISTER'!Z8)</x:f>
        <x:v>Supported alternative relationship</x:v>
      </x:c>
      <x:c r="L8" s="32" t="str">
        <x:f>IF('02_CANDIDATE_REGISTER'!$A8="","",'02_CANDIDATE_REGISTER'!AL8)</x:f>
        <x:v>PASS</x:v>
      </x:c>
      <x:c r="M8" s="32"/>
      <x:c r="N8" s="32"/>
      <x:c r="O8" s="32"/>
      <x:c r="P8" s="32"/>
      <x:c r="Q8" s="58"/>
      <x:c r="R8" s="70"/>
      <x:c r="S8" s="70"/>
      <x:c r="T8" s="70"/>
      <x:c r="U8" s="70"/>
      <x:c r="V8" s="70"/>
      <x:c r="W8" s="70"/>
      <x:c r="X8" s="70"/>
      <x:c r="Y8" s="70"/>
      <x:c r="Z8" s="70"/>
    </x:row>
    <x:row r="9">
      <x:c r="A9" s="32" t="str">
        <x:f>IF('02_CANDIDATE_REGISTER'!$A9="","",'02_CANDIDATE_REGISTER'!A9)</x:f>
        <x:v>REC-PROCESSWORKS-001</x:v>
      </x:c>
      <x:c r="B9" s="32" t="str">
        <x:f>IF('02_CANDIDATE_REGISTER'!$A9="","",'02_CANDIDATE_REGISTER'!C9)</x:f>
        <x:v>DEC-NORTHSTAR-001</x:v>
      </x:c>
      <x:c r="C9" s="32" t="str">
        <x:f>IF('02_CANDIDATE_REGISTER'!$A9="","",'02_CANDIDATE_REGISTER'!D9)</x:f>
        <x:v>ProcessWorks Managed Service</x:v>
      </x:c>
      <x:c r="D9" s="32" t="str">
        <x:f>IF('02_CANDIDATE_REGISTER'!$A9="","",'02_CANDIDATE_REGISTER'!S9)</x:f>
        <x:v>PASS</x:v>
      </x:c>
      <x:c r="E9" s="32" t="str">
        <x:f>IF('02_CANDIDATE_REGISTER'!$A9="","",'02_CANDIDATE_REGISTER'!T9)</x:f>
        <x:v>PASS</x:v>
      </x:c>
      <x:c r="F9" s="32" t="str">
        <x:f>IF('02_CANDIDATE_REGISTER'!$A9="","",'02_CANDIDATE_REGISTER'!U9)</x:f>
        <x:v>NO</x:v>
      </x:c>
      <x:c r="G9" s="32" t="str">
        <x:f>IF('02_CANDIDATE_REGISTER'!$A9="","",'02_CANDIDATE_REGISTER'!V9)</x:f>
      </x:c>
      <x:c r="H9" s="32" t="str">
        <x:f>IF('02_CANDIDATE_REGISTER'!$A9="","",'02_CANDIDATE_REGISTER'!W9)</x:f>
      </x:c>
      <x:c r="I9" s="32" t="str">
        <x:f>IF('02_CANDIDATE_REGISTER'!$A9="","",'02_CANDIDATE_REGISTER'!X9)</x:f>
        <x:v>NO</x:v>
      </x:c>
      <x:c r="J9" s="32" t="str">
        <x:f>IF('02_CANDIDATE_REGISTER'!$A9="","",'02_CANDIDATE_REGISTER'!Y9)</x:f>
        <x:v>QUALIFIED ALTERNATIVE — Service/managed service</x:v>
      </x:c>
      <x:c r="K9" s="32" t="str">
        <x:f>IF('02_CANDIDATE_REGISTER'!$A9="","",'02_CANDIDATE_REGISTER'!Z9)</x:f>
        <x:v>Supported alternative relationship</x:v>
      </x:c>
      <x:c r="L9" s="32" t="str">
        <x:f>IF('02_CANDIDATE_REGISTER'!$A9="","",'02_CANDIDATE_REGISTER'!AL9)</x:f>
        <x:v>PASS</x:v>
      </x:c>
      <x:c r="M9" s="32"/>
      <x:c r="N9" s="32"/>
      <x:c r="O9" s="32"/>
      <x:c r="P9" s="32"/>
      <x:c r="Q9" s="58"/>
      <x:c r="R9" s="70"/>
      <x:c r="S9" s="70"/>
      <x:c r="T9" s="70"/>
      <x:c r="U9" s="70"/>
      <x:c r="V9" s="70"/>
      <x:c r="W9" s="70"/>
      <x:c r="X9" s="70"/>
      <x:c r="Y9" s="70"/>
      <x:c r="Z9" s="70"/>
    </x:row>
    <x:row r="10">
      <x:c r="A10" s="32" t="str">
        <x:f>IF('02_CANDIDATE_REGISTER'!$A10="","",'02_CANDIDATE_REGISTER'!A10)</x:f>
        <x:v>REC-STATUSQUO-001</x:v>
      </x:c>
      <x:c r="B10" s="32" t="str">
        <x:f>IF('02_CANDIDATE_REGISTER'!$A10="","",'02_CANDIDATE_REGISTER'!C10)</x:f>
        <x:v>DEC-NORTHSTAR-001</x:v>
      </x:c>
      <x:c r="C10" s="32" t="str">
        <x:f>IF('02_CANDIDATE_REGISTER'!$A10="","",'02_CANDIDATE_REGISTER'!D10)</x:f>
        <x:v>Internal operations team</x:v>
      </x:c>
      <x:c r="D10" s="32" t="str">
        <x:f>IF('02_CANDIDATE_REGISTER'!$A10="","",'02_CANDIDATE_REGISTER'!S10)</x:f>
        <x:v>PASS</x:v>
      </x:c>
      <x:c r="E10" s="32" t="str">
        <x:f>IF('02_CANDIDATE_REGISTER'!$A10="","",'02_CANDIDATE_REGISTER'!T10)</x:f>
        <x:v>PASS</x:v>
      </x:c>
      <x:c r="F10" s="32" t="str">
        <x:f>IF('02_CANDIDATE_REGISTER'!$A10="","",'02_CANDIDATE_REGISTER'!U10)</x:f>
        <x:v>NO</x:v>
      </x:c>
      <x:c r="G10" s="32" t="str">
        <x:f>IF('02_CANDIDATE_REGISTER'!$A10="","",'02_CANDIDATE_REGISTER'!V10)</x:f>
      </x:c>
      <x:c r="H10" s="32" t="str">
        <x:f>IF('02_CANDIDATE_REGISTER'!$A10="","",'02_CANDIDATE_REGISTER'!W10)</x:f>
      </x:c>
      <x:c r="I10" s="32" t="str">
        <x:f>IF('02_CANDIDATE_REGISTER'!$A10="","",'02_CANDIDATE_REGISTER'!X10)</x:f>
        <x:v>NO</x:v>
      </x:c>
      <x:c r="J10" s="32" t="str">
        <x:f>IF('02_CANDIDATE_REGISTER'!$A10="","",'02_CANDIDATE_REGISTER'!Y10)</x:f>
        <x:v>QUALIFIED ALTERNATIVE — Manual/status quo</x:v>
      </x:c>
      <x:c r="K10" s="32" t="str">
        <x:f>IF('02_CANDIDATE_REGISTER'!$A10="","",'02_CANDIDATE_REGISTER'!Z10)</x:f>
        <x:v>Supported alternative relationship</x:v>
      </x:c>
      <x:c r="L10" s="32" t="str">
        <x:f>IF('02_CANDIDATE_REGISTER'!$A10="","",'02_CANDIDATE_REGISTER'!AL10)</x:f>
        <x:v>PASS</x:v>
      </x:c>
      <x:c r="M10" s="32"/>
      <x:c r="N10" s="32"/>
      <x:c r="O10" s="32"/>
      <x:c r="P10" s="32"/>
      <x:c r="Q10" s="58"/>
      <x:c r="R10" s="70"/>
      <x:c r="S10" s="70"/>
      <x:c r="T10" s="70"/>
      <x:c r="U10" s="70"/>
      <x:c r="V10" s="70"/>
      <x:c r="W10" s="70"/>
      <x:c r="X10" s="70"/>
      <x:c r="Y10" s="70"/>
      <x:c r="Z10" s="70"/>
    </x:row>
    <x:row r="11">
      <x:c r="A11" s="32" t="str">
        <x:f>IF('02_CANDIDATE_REGISTER'!$A11="","",'02_CANDIDATE_REGISTER'!A11)</x:f>
        <x:v>REC-OPSREVIEW-001</x:v>
      </x:c>
      <x:c r="B11" s="32" t="str">
        <x:f>IF('02_CANDIDATE_REGISTER'!$A11="","",'02_CANDIDATE_REGISTER'!C11)</x:f>
        <x:v>DEC-NORTHSTAR-001</x:v>
      </x:c>
      <x:c r="C11" s="32" t="str">
        <x:f>IF('02_CANDIDATE_REGISTER'!$A11="","",'02_CANDIDATE_REGISTER'!D11)</x:f>
        <x:v>OpsReview Directory</x:v>
      </x:c>
      <x:c r="D11" s="32" t="str">
        <x:f>IF('02_CANDIDATE_REGISTER'!$A11="","",'02_CANDIDATE_REGISTER'!S11)</x:f>
        <x:v>PASS</x:v>
      </x:c>
      <x:c r="E11" s="32" t="str">
        <x:f>IF('02_CANDIDATE_REGISTER'!$A11="","",'02_CANDIDATE_REGISTER'!T11)</x:f>
        <x:v>PASS</x:v>
      </x:c>
      <x:c r="F11" s="32" t="str">
        <x:f>IF('02_CANDIDATE_REGISTER'!$A11="","",'02_CANDIDATE_REGISTER'!U11)</x:f>
        <x:v>NO</x:v>
      </x:c>
      <x:c r="G11" s="32" t="str">
        <x:f>IF('02_CANDIDATE_REGISTER'!$A11="","",'02_CANDIDATE_REGISTER'!V11)</x:f>
      </x:c>
      <x:c r="H11" s="32" t="str">
        <x:f>IF('02_CANDIDATE_REGISTER'!$A11="","",'02_CANDIDATE_REGISTER'!W11)</x:f>
      </x:c>
      <x:c r="I11" s="32" t="str">
        <x:f>IF('02_CANDIDATE_REGISTER'!$A11="","",'02_CANDIDATE_REGISTER'!X11)</x:f>
        <x:v>YES</x:v>
      </x:c>
      <x:c r="J11" s="32" t="str">
        <x:f>IF('02_CANDIDATE_REGISTER'!$A11="","",'02_CANDIDATE_REGISTER'!Y11)</x:f>
        <x:v>CONTEXT ONLY</x:v>
      </x:c>
      <x:c r="K11" s="32" t="str">
        <x:f>IF('02_CANDIDATE_REGISTER'!$A11="","",'02_CANDIDATE_REGISTER'!Z11)</x:f>
        <x:v>Material no-fit with named context</x:v>
      </x:c>
      <x:c r="L11" s="32" t="str">
        <x:f>IF('02_CANDIDATE_REGISTER'!$A11="","",'02_CANDIDATE_REGISTER'!AL11)</x:f>
        <x:v>PASS</x:v>
      </x:c>
      <x:c r="M11" s="32"/>
      <x:c r="N11" s="32"/>
      <x:c r="O11" s="32"/>
      <x:c r="P11" s="32"/>
      <x:c r="Q11" s="58"/>
      <x:c r="R11" s="70"/>
      <x:c r="S11" s="70"/>
      <x:c r="T11" s="70"/>
      <x:c r="U11" s="70"/>
      <x:c r="V11" s="70"/>
      <x:c r="W11" s="70"/>
      <x:c r="X11" s="70"/>
      <x:c r="Y11" s="70"/>
      <x:c r="Z11" s="70"/>
    </x:row>
    <x:row r="12">
      <x:c r="A12" s="32" t="str">
        <x:f>IF('02_CANDIDATE_REGISTER'!$A12="","",'02_CANDIDATE_REGISTER'!A12)</x:f>
        <x:v>REC-REGIONALFLOW-001</x:v>
      </x:c>
      <x:c r="B12" s="32" t="str">
        <x:f>IF('02_CANDIDATE_REGISTER'!$A12="","",'02_CANDIDATE_REGISTER'!C12)</x:f>
        <x:v>DEC-NORTHSTAR-001</x:v>
      </x:c>
      <x:c r="C12" s="32" t="str">
        <x:f>IF('02_CANDIDATE_REGISTER'!$A12="","",'02_CANDIDATE_REGISTER'!D12)</x:f>
        <x:v>RegionalFlow US</x:v>
      </x:c>
      <x:c r="D12" s="32" t="str">
        <x:f>IF('02_CANDIDATE_REGISTER'!$A12="","",'02_CANDIDATE_REGISTER'!S12)</x:f>
        <x:v>PASS</x:v>
      </x:c>
      <x:c r="E12" s="32" t="str">
        <x:f>IF('02_CANDIDATE_REGISTER'!$A12="","",'02_CANDIDATE_REGISTER'!T12)</x:f>
        <x:v>PASS</x:v>
      </x:c>
      <x:c r="F12" s="32" t="str">
        <x:f>IF('02_CANDIDATE_REGISTER'!$A12="","",'02_CANDIDATE_REGISTER'!U12)</x:f>
        <x:v>NO</x:v>
      </x:c>
      <x:c r="G12" s="32" t="str">
        <x:f>IF('02_CANDIDATE_REGISTER'!$A12="","",'02_CANDIDATE_REGISTER'!V12)</x:f>
      </x:c>
      <x:c r="H12" s="32" t="str">
        <x:f>IF('02_CANDIDATE_REGISTER'!$A12="","",'02_CANDIDATE_REGISTER'!W12)</x:f>
        <x:v>Account/buying-group; Feasibility; </x:v>
      </x:c>
      <x:c r="I12" s="32" t="str">
        <x:f>IF('02_CANDIDATE_REGISTER'!$A12="","",'02_CANDIDATE_REGISTER'!X12)</x:f>
        <x:v>NO</x:v>
      </x:c>
      <x:c r="J12" s="32" t="str">
        <x:f>IF('02_CANDIDATE_REGISTER'!$A12="","",'02_CANDIDATE_REGISTER'!Y12)</x:f>
        <x:v>REVIEW REQUIRED — INCOMPLETE EVIDENCE</x:v>
      </x:c>
      <x:c r="K12" s="32" t="str">
        <x:f>IF('02_CANDIDATE_REGISTER'!$A12="","",'02_CANDIDATE_REGISTER'!Z12)</x:f>
        <x:v>Incomplete evidence</x:v>
      </x:c>
      <x:c r="L12" s="32" t="str">
        <x:f>IF('02_CANDIDATE_REGISTER'!$A12="","",'02_CANDIDATE_REGISTER'!AL12)</x:f>
        <x:v>PASS</x:v>
      </x:c>
      <x:c r="M12" s="32"/>
      <x:c r="N12" s="32"/>
      <x:c r="O12" s="32"/>
      <x:c r="P12" s="32"/>
      <x:c r="Q12" s="58"/>
      <x:c r="R12" s="70"/>
      <x:c r="S12" s="70"/>
      <x:c r="T12" s="70"/>
      <x:c r="U12" s="70"/>
      <x:c r="V12" s="70"/>
      <x:c r="W12" s="70"/>
      <x:c r="X12" s="70"/>
      <x:c r="Y12" s="70"/>
      <x:c r="Z12" s="70"/>
    </x:row>
    <x:row r="13">
      <x:c r="A13" s="32" t="str">
        <x:f>IF('02_CANDIDATE_REGISTER'!$A13="","",'02_CANDIDATE_REGISTER'!A13)</x:f>
        <x:v>REC-QUICKFLOW-001</x:v>
      </x:c>
      <x:c r="B13" s="32" t="str">
        <x:f>IF('02_CANDIDATE_REGISTER'!$A13="","",'02_CANDIDATE_REGISTER'!C13)</x:f>
        <x:v>DEC-NORTHSTAR-001</x:v>
      </x:c>
      <x:c r="C13" s="32" t="str">
        <x:f>IF('02_CANDIDATE_REGISTER'!$A13="","",'02_CANDIDATE_REGISTER'!D13)</x:f>
        <x:v>QuickFlow SMB</x:v>
      </x:c>
      <x:c r="D13" s="32" t="str">
        <x:f>IF('02_CANDIDATE_REGISTER'!$A13="","",'02_CANDIDATE_REGISTER'!S13)</x:f>
        <x:v>PASS</x:v>
      </x:c>
      <x:c r="E13" s="32" t="str">
        <x:f>IF('02_CANDIDATE_REGISTER'!$A13="","",'02_CANDIDATE_REGISTER'!T13)</x:f>
        <x:v>PASS</x:v>
      </x:c>
      <x:c r="F13" s="32" t="str">
        <x:f>IF('02_CANDIDATE_REGISTER'!$A13="","",'02_CANDIDATE_REGISTER'!U13)</x:f>
        <x:v>NO</x:v>
      </x:c>
      <x:c r="G13" s="32" t="str">
        <x:f>IF('02_CANDIDATE_REGISTER'!$A13="","",'02_CANDIDATE_REGISTER'!V13)</x:f>
      </x:c>
      <x:c r="H13" s="32" t="str">
        <x:f>IF('02_CANDIDATE_REGISTER'!$A13="","",'02_CANDIDATE_REGISTER'!W13)</x:f>
      </x:c>
      <x:c r="I13" s="32" t="str">
        <x:f>IF('02_CANDIDATE_REGISTER'!$A13="","",'02_CANDIDATE_REGISTER'!X13)</x:f>
        <x:v>YES</x:v>
      </x:c>
      <x:c r="J13" s="32" t="str">
        <x:f>IF('02_CANDIDATE_REGISTER'!$A13="","",'02_CANDIDATE_REGISTER'!Y13)</x:f>
        <x:v>EXCLUDE</x:v>
      </x:c>
      <x:c r="K13" s="32" t="str">
        <x:f>IF('02_CANDIDATE_REGISTER'!$A13="","",'02_CANDIDATE_REGISTER'!Z13)</x:f>
        <x:v>Material no-fit with no named context</x:v>
      </x:c>
      <x:c r="L13" s="32" t="str">
        <x:f>IF('02_CANDIDATE_REGISTER'!$A13="","",'02_CANDIDATE_REGISTER'!AL13)</x:f>
        <x:v>PASS</x:v>
      </x:c>
      <x:c r="M13" s="32"/>
      <x:c r="N13" s="32"/>
      <x:c r="O13" s="32"/>
      <x:c r="P13" s="32"/>
      <x:c r="Q13" s="58"/>
      <x:c r="R13" s="70"/>
      <x:c r="S13" s="70"/>
      <x:c r="T13" s="70"/>
      <x:c r="U13" s="70"/>
      <x:c r="V13" s="70"/>
      <x:c r="W13" s="70"/>
      <x:c r="X13" s="70"/>
      <x:c r="Y13" s="70"/>
      <x:c r="Z13" s="70"/>
    </x:row>
    <x:row r="14">
      <x:c r="A14" s="32" t="str">
        <x:f>IF('02_CANDIDATE_REGISTER'!$A14="","",'02_CANDIDATE_REGISTER'!A14)</x:f>
        <x:v>REC-NEWCO-001</x:v>
      </x:c>
      <x:c r="B14" s="32" t="str">
        <x:f>IF('02_CANDIDATE_REGISTER'!$A14="","",'02_CANDIDATE_REGISTER'!C14)</x:f>
        <x:v>DEC-NORTHSTAR-001</x:v>
      </x:c>
      <x:c r="C14" s="32" t="str">
        <x:f>IF('02_CANDIDATE_REGISTER'!$A14="","",'02_CANDIDATE_REGISTER'!D14)</x:f>
        <x:v>NewCo AI Workflow</x:v>
      </x:c>
      <x:c r="D14" s="32" t="str">
        <x:f>IF('02_CANDIDATE_REGISTER'!$A14="","",'02_CANDIDATE_REGISTER'!S14)</x:f>
        <x:v>PASS</x:v>
      </x:c>
      <x:c r="E14" s="32" t="str">
        <x:f>IF('02_CANDIDATE_REGISTER'!$A14="","",'02_CANDIDATE_REGISTER'!T14)</x:f>
        <x:v>PASS</x:v>
      </x:c>
      <x:c r="F14" s="32" t="str">
        <x:f>IF('02_CANDIDATE_REGISTER'!$A14="","",'02_CANDIDATE_REGISTER'!U14)</x:f>
        <x:v>NO</x:v>
      </x:c>
      <x:c r="G14" s="32" t="str">
        <x:f>IF('02_CANDIDATE_REGISTER'!$A14="","",'02_CANDIDATE_REGISTER'!V14)</x:f>
        <x:v>Problem/outcome; </x:v>
      </x:c>
      <x:c r="H14" s="32" t="str">
        <x:f>IF('02_CANDIDATE_REGISTER'!$A14="","",'02_CANDIDATE_REGISTER'!W14)</x:f>
        <x:v>Feasibility; </x:v>
      </x:c>
      <x:c r="I14" s="32" t="str">
        <x:f>IF('02_CANDIDATE_REGISTER'!$A14="","",'02_CANDIDATE_REGISTER'!X14)</x:f>
        <x:v>NO</x:v>
      </x:c>
      <x:c r="J14" s="32" t="str">
        <x:f>IF('02_CANDIDATE_REGISTER'!$A14="","",'02_CANDIDATE_REGISTER'!Y14)</x:f>
        <x:v>REVIEW REQUIRED — CONTRADICTORY EVIDENCE</x:v>
      </x:c>
      <x:c r="K14" s="32" t="str">
        <x:f>IF('02_CANDIDATE_REGISTER'!$A14="","",'02_CANDIDATE_REGISTER'!Z14)</x:f>
        <x:v>Contradictory evidence</x:v>
      </x:c>
      <x:c r="L14" s="32" t="str">
        <x:f>IF('02_CANDIDATE_REGISTER'!$A14="","",'02_CANDIDATE_REGISTER'!AL14)</x:f>
        <x:v>PASS</x:v>
      </x:c>
      <x:c r="M14" s="32"/>
      <x:c r="N14" s="32"/>
      <x:c r="O14" s="32"/>
      <x:c r="P14" s="32"/>
      <x:c r="Q14" s="58"/>
      <x:c r="R14" s="70"/>
      <x:c r="S14" s="70"/>
      <x:c r="T14" s="70"/>
      <x:c r="U14" s="70"/>
      <x:c r="V14" s="70"/>
      <x:c r="W14" s="70"/>
      <x:c r="X14" s="70"/>
      <x:c r="Y14" s="70"/>
      <x:c r="Z14" s="70"/>
    </x:row>
    <x:row r="15">
      <x:c r="A15" s="32" t="str">
        <x:f>IF('02_CANDIDATE_REGISTER'!$A15="","",'02_CANDIDATE_REGISTER'!A15)</x:f>
      </x:c>
      <x:c r="B15" s="32" t="str">
        <x:f>IF('02_CANDIDATE_REGISTER'!$A15="","",'02_CANDIDATE_REGISTER'!C15)</x:f>
      </x:c>
      <x:c r="C15" s="32" t="str">
        <x:f>IF('02_CANDIDATE_REGISTER'!$A15="","",'02_CANDIDATE_REGISTER'!D15)</x:f>
      </x:c>
      <x:c r="D15" s="32" t="str">
        <x:f>IF('02_CANDIDATE_REGISTER'!$A15="","",'02_CANDIDATE_REGISTER'!S15)</x:f>
      </x:c>
      <x:c r="E15" s="32" t="str">
        <x:f>IF('02_CANDIDATE_REGISTER'!$A15="","",'02_CANDIDATE_REGISTER'!T15)</x:f>
      </x:c>
      <x:c r="F15" s="32" t="str">
        <x:f>IF('02_CANDIDATE_REGISTER'!$A15="","",'02_CANDIDATE_REGISTER'!U15)</x:f>
      </x:c>
      <x:c r="G15" s="32" t="str">
        <x:f>IF('02_CANDIDATE_REGISTER'!$A15="","",'02_CANDIDATE_REGISTER'!V15)</x:f>
      </x:c>
      <x:c r="H15" s="32" t="str">
        <x:f>IF('02_CANDIDATE_REGISTER'!$A15="","",'02_CANDIDATE_REGISTER'!W15)</x:f>
      </x:c>
      <x:c r="I15" s="32" t="str">
        <x:f>IF('02_CANDIDATE_REGISTER'!$A15="","",'02_CANDIDATE_REGISTER'!X15)</x:f>
      </x:c>
      <x:c r="J15" s="32" t="str">
        <x:f>IF('02_CANDIDATE_REGISTER'!$A15="","",'02_CANDIDATE_REGISTER'!Y15)</x:f>
      </x:c>
      <x:c r="K15" s="32" t="str">
        <x:f>IF('02_CANDIDATE_REGISTER'!$A15="","",'02_CANDIDATE_REGISTER'!Z15)</x:f>
      </x:c>
      <x:c r="L15" s="32" t="str">
        <x:f>IF('02_CANDIDATE_REGISTER'!$A15="","",'02_CANDIDATE_REGISTER'!AL15)</x:f>
      </x:c>
      <x:c r="M15" s="32"/>
      <x:c r="N15" s="32"/>
      <x:c r="O15" s="32"/>
      <x:c r="P15" s="32"/>
      <x:c r="Q15" s="58"/>
      <x:c r="R15" s="70"/>
      <x:c r="S15" s="70"/>
      <x:c r="T15" s="70"/>
      <x:c r="U15" s="70"/>
      <x:c r="V15" s="70"/>
      <x:c r="W15" s="70"/>
      <x:c r="X15" s="70"/>
      <x:c r="Y15" s="70"/>
      <x:c r="Z15" s="70"/>
    </x:row>
    <x:row r="16">
      <x:c r="A16" s="32" t="str">
        <x:f>IF('02_CANDIDATE_REGISTER'!$A16="","",'02_CANDIDATE_REGISTER'!A16)</x:f>
      </x:c>
      <x:c r="B16" s="32" t="str">
        <x:f>IF('02_CANDIDATE_REGISTER'!$A16="","",'02_CANDIDATE_REGISTER'!C16)</x:f>
      </x:c>
      <x:c r="C16" s="32" t="str">
        <x:f>IF('02_CANDIDATE_REGISTER'!$A16="","",'02_CANDIDATE_REGISTER'!D16)</x:f>
      </x:c>
      <x:c r="D16" s="32" t="str">
        <x:f>IF('02_CANDIDATE_REGISTER'!$A16="","",'02_CANDIDATE_REGISTER'!S16)</x:f>
      </x:c>
      <x:c r="E16" s="32" t="str">
        <x:f>IF('02_CANDIDATE_REGISTER'!$A16="","",'02_CANDIDATE_REGISTER'!T16)</x:f>
      </x:c>
      <x:c r="F16" s="32" t="str">
        <x:f>IF('02_CANDIDATE_REGISTER'!$A16="","",'02_CANDIDATE_REGISTER'!U16)</x:f>
      </x:c>
      <x:c r="G16" s="32" t="str">
        <x:f>IF('02_CANDIDATE_REGISTER'!$A16="","",'02_CANDIDATE_REGISTER'!V16)</x:f>
      </x:c>
      <x:c r="H16" s="32" t="str">
        <x:f>IF('02_CANDIDATE_REGISTER'!$A16="","",'02_CANDIDATE_REGISTER'!W16)</x:f>
      </x:c>
      <x:c r="I16" s="32" t="str">
        <x:f>IF('02_CANDIDATE_REGISTER'!$A16="","",'02_CANDIDATE_REGISTER'!X16)</x:f>
      </x:c>
      <x:c r="J16" s="32" t="str">
        <x:f>IF('02_CANDIDATE_REGISTER'!$A16="","",'02_CANDIDATE_REGISTER'!Y16)</x:f>
      </x:c>
      <x:c r="K16" s="32" t="str">
        <x:f>IF('02_CANDIDATE_REGISTER'!$A16="","",'02_CANDIDATE_REGISTER'!Z16)</x:f>
      </x:c>
      <x:c r="L16" s="32" t="str">
        <x:f>IF('02_CANDIDATE_REGISTER'!$A16="","",'02_CANDIDATE_REGISTER'!AL16)</x:f>
      </x:c>
      <x:c r="M16" s="32"/>
      <x:c r="N16" s="32"/>
      <x:c r="O16" s="32"/>
      <x:c r="P16" s="32"/>
      <x:c r="Q16" s="58"/>
      <x:c r="R16" s="70"/>
      <x:c r="S16" s="70"/>
      <x:c r="T16" s="70"/>
      <x:c r="U16" s="70"/>
      <x:c r="V16" s="70"/>
      <x:c r="W16" s="70"/>
      <x:c r="X16" s="70"/>
      <x:c r="Y16" s="70"/>
      <x:c r="Z16" s="70"/>
    </x:row>
    <x:row r="17">
      <x:c r="A17" s="32" t="str">
        <x:f>IF('02_CANDIDATE_REGISTER'!$A17="","",'02_CANDIDATE_REGISTER'!A17)</x:f>
      </x:c>
      <x:c r="B17" s="32" t="str">
        <x:f>IF('02_CANDIDATE_REGISTER'!$A17="","",'02_CANDIDATE_REGISTER'!C17)</x:f>
      </x:c>
      <x:c r="C17" s="32" t="str">
        <x:f>IF('02_CANDIDATE_REGISTER'!$A17="","",'02_CANDIDATE_REGISTER'!D17)</x:f>
      </x:c>
      <x:c r="D17" s="32" t="str">
        <x:f>IF('02_CANDIDATE_REGISTER'!$A17="","",'02_CANDIDATE_REGISTER'!S17)</x:f>
      </x:c>
      <x:c r="E17" s="32" t="str">
        <x:f>IF('02_CANDIDATE_REGISTER'!$A17="","",'02_CANDIDATE_REGISTER'!T17)</x:f>
      </x:c>
      <x:c r="F17" s="32" t="str">
        <x:f>IF('02_CANDIDATE_REGISTER'!$A17="","",'02_CANDIDATE_REGISTER'!U17)</x:f>
      </x:c>
      <x:c r="G17" s="32" t="str">
        <x:f>IF('02_CANDIDATE_REGISTER'!$A17="","",'02_CANDIDATE_REGISTER'!V17)</x:f>
      </x:c>
      <x:c r="H17" s="32" t="str">
        <x:f>IF('02_CANDIDATE_REGISTER'!$A17="","",'02_CANDIDATE_REGISTER'!W17)</x:f>
      </x:c>
      <x:c r="I17" s="32" t="str">
        <x:f>IF('02_CANDIDATE_REGISTER'!$A17="","",'02_CANDIDATE_REGISTER'!X17)</x:f>
      </x:c>
      <x:c r="J17" s="32" t="str">
        <x:f>IF('02_CANDIDATE_REGISTER'!$A17="","",'02_CANDIDATE_REGISTER'!Y17)</x:f>
      </x:c>
      <x:c r="K17" s="32" t="str">
        <x:f>IF('02_CANDIDATE_REGISTER'!$A17="","",'02_CANDIDATE_REGISTER'!Z17)</x:f>
      </x:c>
      <x:c r="L17" s="32" t="str">
        <x:f>IF('02_CANDIDATE_REGISTER'!$A17="","",'02_CANDIDATE_REGISTER'!AL17)</x:f>
      </x:c>
      <x:c r="M17" s="32"/>
      <x:c r="N17" s="32"/>
      <x:c r="O17" s="32"/>
      <x:c r="P17" s="32"/>
      <x:c r="Q17" s="58"/>
      <x:c r="R17" s="70"/>
      <x:c r="S17" s="70"/>
      <x:c r="T17" s="70"/>
      <x:c r="U17" s="70"/>
      <x:c r="V17" s="70"/>
      <x:c r="W17" s="70"/>
      <x:c r="X17" s="70"/>
      <x:c r="Y17" s="70"/>
      <x:c r="Z17" s="70"/>
    </x:row>
    <x:row r="18">
      <x:c r="A18" s="32" t="str">
        <x:f>IF('02_CANDIDATE_REGISTER'!$A18="","",'02_CANDIDATE_REGISTER'!A18)</x:f>
      </x:c>
      <x:c r="B18" s="32" t="str">
        <x:f>IF('02_CANDIDATE_REGISTER'!$A18="","",'02_CANDIDATE_REGISTER'!C18)</x:f>
      </x:c>
      <x:c r="C18" s="32" t="str">
        <x:f>IF('02_CANDIDATE_REGISTER'!$A18="","",'02_CANDIDATE_REGISTER'!D18)</x:f>
      </x:c>
      <x:c r="D18" s="32" t="str">
        <x:f>IF('02_CANDIDATE_REGISTER'!$A18="","",'02_CANDIDATE_REGISTER'!S18)</x:f>
      </x:c>
      <x:c r="E18" s="32" t="str">
        <x:f>IF('02_CANDIDATE_REGISTER'!$A18="","",'02_CANDIDATE_REGISTER'!T18)</x:f>
      </x:c>
      <x:c r="F18" s="32" t="str">
        <x:f>IF('02_CANDIDATE_REGISTER'!$A18="","",'02_CANDIDATE_REGISTER'!U18)</x:f>
      </x:c>
      <x:c r="G18" s="32" t="str">
        <x:f>IF('02_CANDIDATE_REGISTER'!$A18="","",'02_CANDIDATE_REGISTER'!V18)</x:f>
      </x:c>
      <x:c r="H18" s="32" t="str">
        <x:f>IF('02_CANDIDATE_REGISTER'!$A18="","",'02_CANDIDATE_REGISTER'!W18)</x:f>
      </x:c>
      <x:c r="I18" s="32" t="str">
        <x:f>IF('02_CANDIDATE_REGISTER'!$A18="","",'02_CANDIDATE_REGISTER'!X18)</x:f>
      </x:c>
      <x:c r="J18" s="32" t="str">
        <x:f>IF('02_CANDIDATE_REGISTER'!$A18="","",'02_CANDIDATE_REGISTER'!Y18)</x:f>
      </x:c>
      <x:c r="K18" s="32" t="str">
        <x:f>IF('02_CANDIDATE_REGISTER'!$A18="","",'02_CANDIDATE_REGISTER'!Z18)</x:f>
      </x:c>
      <x:c r="L18" s="32" t="str">
        <x:f>IF('02_CANDIDATE_REGISTER'!$A18="","",'02_CANDIDATE_REGISTER'!AL18)</x:f>
      </x:c>
      <x:c r="M18" s="32"/>
      <x:c r="N18" s="32"/>
      <x:c r="O18" s="32"/>
      <x:c r="P18" s="32"/>
      <x:c r="Q18" s="58"/>
      <x:c r="R18" s="70"/>
      <x:c r="S18" s="70"/>
      <x:c r="T18" s="70"/>
      <x:c r="U18" s="70"/>
      <x:c r="V18" s="70"/>
      <x:c r="W18" s="70"/>
      <x:c r="X18" s="70"/>
      <x:c r="Y18" s="70"/>
      <x:c r="Z18" s="70"/>
    </x:row>
    <x:row r="19">
      <x:c r="A19" s="32" t="str">
        <x:f>IF('02_CANDIDATE_REGISTER'!$A19="","",'02_CANDIDATE_REGISTER'!A19)</x:f>
      </x:c>
      <x:c r="B19" s="32" t="str">
        <x:f>IF('02_CANDIDATE_REGISTER'!$A19="","",'02_CANDIDATE_REGISTER'!C19)</x:f>
      </x:c>
      <x:c r="C19" s="32" t="str">
        <x:f>IF('02_CANDIDATE_REGISTER'!$A19="","",'02_CANDIDATE_REGISTER'!D19)</x:f>
      </x:c>
      <x:c r="D19" s="32" t="str">
        <x:f>IF('02_CANDIDATE_REGISTER'!$A19="","",'02_CANDIDATE_REGISTER'!S19)</x:f>
      </x:c>
      <x:c r="E19" s="32" t="str">
        <x:f>IF('02_CANDIDATE_REGISTER'!$A19="","",'02_CANDIDATE_REGISTER'!T19)</x:f>
      </x:c>
      <x:c r="F19" s="32" t="str">
        <x:f>IF('02_CANDIDATE_REGISTER'!$A19="","",'02_CANDIDATE_REGISTER'!U19)</x:f>
      </x:c>
      <x:c r="G19" s="32" t="str">
        <x:f>IF('02_CANDIDATE_REGISTER'!$A19="","",'02_CANDIDATE_REGISTER'!V19)</x:f>
      </x:c>
      <x:c r="H19" s="32" t="str">
        <x:f>IF('02_CANDIDATE_REGISTER'!$A19="","",'02_CANDIDATE_REGISTER'!W19)</x:f>
      </x:c>
      <x:c r="I19" s="32" t="str">
        <x:f>IF('02_CANDIDATE_REGISTER'!$A19="","",'02_CANDIDATE_REGISTER'!X19)</x:f>
      </x:c>
      <x:c r="J19" s="32" t="str">
        <x:f>IF('02_CANDIDATE_REGISTER'!$A19="","",'02_CANDIDATE_REGISTER'!Y19)</x:f>
      </x:c>
      <x:c r="K19" s="32" t="str">
        <x:f>IF('02_CANDIDATE_REGISTER'!$A19="","",'02_CANDIDATE_REGISTER'!Z19)</x:f>
      </x:c>
      <x:c r="L19" s="32" t="str">
        <x:f>IF('02_CANDIDATE_REGISTER'!$A19="","",'02_CANDIDATE_REGISTER'!AL19)</x:f>
      </x:c>
      <x:c r="M19" s="32"/>
      <x:c r="N19" s="32"/>
      <x:c r="O19" s="32"/>
      <x:c r="P19" s="32"/>
      <x:c r="Q19" s="58"/>
      <x:c r="R19" s="70"/>
      <x:c r="S19" s="70"/>
      <x:c r="T19" s="70"/>
      <x:c r="U19" s="70"/>
      <x:c r="V19" s="70"/>
      <x:c r="W19" s="70"/>
      <x:c r="X19" s="70"/>
      <x:c r="Y19" s="70"/>
      <x:c r="Z19" s="70"/>
    </x:row>
    <x:row r="20">
      <x:c r="A20" s="32" t="str">
        <x:f>IF('02_CANDIDATE_REGISTER'!$A20="","",'02_CANDIDATE_REGISTER'!A20)</x:f>
      </x:c>
      <x:c r="B20" s="32" t="str">
        <x:f>IF('02_CANDIDATE_REGISTER'!$A20="","",'02_CANDIDATE_REGISTER'!C20)</x:f>
      </x:c>
      <x:c r="C20" s="32" t="str">
        <x:f>IF('02_CANDIDATE_REGISTER'!$A20="","",'02_CANDIDATE_REGISTER'!D20)</x:f>
      </x:c>
      <x:c r="D20" s="32" t="str">
        <x:f>IF('02_CANDIDATE_REGISTER'!$A20="","",'02_CANDIDATE_REGISTER'!S20)</x:f>
      </x:c>
      <x:c r="E20" s="32" t="str">
        <x:f>IF('02_CANDIDATE_REGISTER'!$A20="","",'02_CANDIDATE_REGISTER'!T20)</x:f>
      </x:c>
      <x:c r="F20" s="32" t="str">
        <x:f>IF('02_CANDIDATE_REGISTER'!$A20="","",'02_CANDIDATE_REGISTER'!U20)</x:f>
      </x:c>
      <x:c r="G20" s="32" t="str">
        <x:f>IF('02_CANDIDATE_REGISTER'!$A20="","",'02_CANDIDATE_REGISTER'!V20)</x:f>
      </x:c>
      <x:c r="H20" s="32" t="str">
        <x:f>IF('02_CANDIDATE_REGISTER'!$A20="","",'02_CANDIDATE_REGISTER'!W20)</x:f>
      </x:c>
      <x:c r="I20" s="32" t="str">
        <x:f>IF('02_CANDIDATE_REGISTER'!$A20="","",'02_CANDIDATE_REGISTER'!X20)</x:f>
      </x:c>
      <x:c r="J20" s="32" t="str">
        <x:f>IF('02_CANDIDATE_REGISTER'!$A20="","",'02_CANDIDATE_REGISTER'!Y20)</x:f>
      </x:c>
      <x:c r="K20" s="32" t="str">
        <x:f>IF('02_CANDIDATE_REGISTER'!$A20="","",'02_CANDIDATE_REGISTER'!Z20)</x:f>
      </x:c>
      <x:c r="L20" s="32" t="str">
        <x:f>IF('02_CANDIDATE_REGISTER'!$A20="","",'02_CANDIDATE_REGISTER'!AL20)</x:f>
      </x:c>
      <x:c r="M20" s="32"/>
      <x:c r="N20" s="32"/>
      <x:c r="O20" s="32"/>
      <x:c r="P20" s="32"/>
      <x:c r="Q20" s="58"/>
      <x:c r="R20" s="70"/>
      <x:c r="S20" s="70"/>
      <x:c r="T20" s="70"/>
      <x:c r="U20" s="70"/>
      <x:c r="V20" s="70"/>
      <x:c r="W20" s="70"/>
      <x:c r="X20" s="70"/>
      <x:c r="Y20" s="70"/>
      <x:c r="Z20" s="70"/>
    </x:row>
    <x:row r="21">
      <x:c r="A21" s="32" t="str">
        <x:f>IF('02_CANDIDATE_REGISTER'!$A21="","",'02_CANDIDATE_REGISTER'!A21)</x:f>
      </x:c>
      <x:c r="B21" s="32" t="str">
        <x:f>IF('02_CANDIDATE_REGISTER'!$A21="","",'02_CANDIDATE_REGISTER'!C21)</x:f>
      </x:c>
      <x:c r="C21" s="32" t="str">
        <x:f>IF('02_CANDIDATE_REGISTER'!$A21="","",'02_CANDIDATE_REGISTER'!D21)</x:f>
      </x:c>
      <x:c r="D21" s="32" t="str">
        <x:f>IF('02_CANDIDATE_REGISTER'!$A21="","",'02_CANDIDATE_REGISTER'!S21)</x:f>
      </x:c>
      <x:c r="E21" s="32" t="str">
        <x:f>IF('02_CANDIDATE_REGISTER'!$A21="","",'02_CANDIDATE_REGISTER'!T21)</x:f>
      </x:c>
      <x:c r="F21" s="32" t="str">
        <x:f>IF('02_CANDIDATE_REGISTER'!$A21="","",'02_CANDIDATE_REGISTER'!U21)</x:f>
      </x:c>
      <x:c r="G21" s="32" t="str">
        <x:f>IF('02_CANDIDATE_REGISTER'!$A21="","",'02_CANDIDATE_REGISTER'!V21)</x:f>
      </x:c>
      <x:c r="H21" s="32" t="str">
        <x:f>IF('02_CANDIDATE_REGISTER'!$A21="","",'02_CANDIDATE_REGISTER'!W21)</x:f>
      </x:c>
      <x:c r="I21" s="32" t="str">
        <x:f>IF('02_CANDIDATE_REGISTER'!$A21="","",'02_CANDIDATE_REGISTER'!X21)</x:f>
      </x:c>
      <x:c r="J21" s="32" t="str">
        <x:f>IF('02_CANDIDATE_REGISTER'!$A21="","",'02_CANDIDATE_REGISTER'!Y21)</x:f>
      </x:c>
      <x:c r="K21" s="32" t="str">
        <x:f>IF('02_CANDIDATE_REGISTER'!$A21="","",'02_CANDIDATE_REGISTER'!Z21)</x:f>
      </x:c>
      <x:c r="L21" s="32" t="str">
        <x:f>IF('02_CANDIDATE_REGISTER'!$A21="","",'02_CANDIDATE_REGISTER'!AL21)</x:f>
      </x:c>
      <x:c r="M21" s="32"/>
      <x:c r="N21" s="32"/>
      <x:c r="O21" s="32"/>
      <x:c r="P21" s="32"/>
      <x:c r="Q21" s="58"/>
      <x:c r="R21" s="70"/>
      <x:c r="S21" s="70"/>
      <x:c r="T21" s="70"/>
      <x:c r="U21" s="70"/>
      <x:c r="V21" s="70"/>
      <x:c r="W21" s="70"/>
      <x:c r="X21" s="70"/>
      <x:c r="Y21" s="70"/>
      <x:c r="Z21" s="70"/>
    </x:row>
    <x:row r="22">
      <x:c r="A22" s="32" t="str">
        <x:f>IF('02_CANDIDATE_REGISTER'!$A22="","",'02_CANDIDATE_REGISTER'!A22)</x:f>
      </x:c>
      <x:c r="B22" s="32" t="str">
        <x:f>IF('02_CANDIDATE_REGISTER'!$A22="","",'02_CANDIDATE_REGISTER'!C22)</x:f>
      </x:c>
      <x:c r="C22" s="32" t="str">
        <x:f>IF('02_CANDIDATE_REGISTER'!$A22="","",'02_CANDIDATE_REGISTER'!D22)</x:f>
      </x:c>
      <x:c r="D22" s="32" t="str">
        <x:f>IF('02_CANDIDATE_REGISTER'!$A22="","",'02_CANDIDATE_REGISTER'!S22)</x:f>
      </x:c>
      <x:c r="E22" s="32" t="str">
        <x:f>IF('02_CANDIDATE_REGISTER'!$A22="","",'02_CANDIDATE_REGISTER'!T22)</x:f>
      </x:c>
      <x:c r="F22" s="32" t="str">
        <x:f>IF('02_CANDIDATE_REGISTER'!$A22="","",'02_CANDIDATE_REGISTER'!U22)</x:f>
      </x:c>
      <x:c r="G22" s="32" t="str">
        <x:f>IF('02_CANDIDATE_REGISTER'!$A22="","",'02_CANDIDATE_REGISTER'!V22)</x:f>
      </x:c>
      <x:c r="H22" s="32" t="str">
        <x:f>IF('02_CANDIDATE_REGISTER'!$A22="","",'02_CANDIDATE_REGISTER'!W22)</x:f>
      </x:c>
      <x:c r="I22" s="32" t="str">
        <x:f>IF('02_CANDIDATE_REGISTER'!$A22="","",'02_CANDIDATE_REGISTER'!X22)</x:f>
      </x:c>
      <x:c r="J22" s="32" t="str">
        <x:f>IF('02_CANDIDATE_REGISTER'!$A22="","",'02_CANDIDATE_REGISTER'!Y22)</x:f>
      </x:c>
      <x:c r="K22" s="32" t="str">
        <x:f>IF('02_CANDIDATE_REGISTER'!$A22="","",'02_CANDIDATE_REGISTER'!Z22)</x:f>
      </x:c>
      <x:c r="L22" s="32" t="str">
        <x:f>IF('02_CANDIDATE_REGISTER'!$A22="","",'02_CANDIDATE_REGISTER'!AL22)</x:f>
      </x:c>
      <x:c r="M22" s="32"/>
      <x:c r="N22" s="32"/>
      <x:c r="O22" s="32"/>
      <x:c r="P22" s="32"/>
      <x:c r="Q22" s="58"/>
      <x:c r="R22" s="70"/>
      <x:c r="S22" s="70"/>
      <x:c r="T22" s="70"/>
      <x:c r="U22" s="70"/>
      <x:c r="V22" s="70"/>
      <x:c r="W22" s="70"/>
      <x:c r="X22" s="70"/>
      <x:c r="Y22" s="70"/>
      <x:c r="Z22" s="70"/>
    </x:row>
    <x:row r="23">
      <x:c r="A23" s="32" t="str">
        <x:f>IF('02_CANDIDATE_REGISTER'!$A23="","",'02_CANDIDATE_REGISTER'!A23)</x:f>
      </x:c>
      <x:c r="B23" s="32" t="str">
        <x:f>IF('02_CANDIDATE_REGISTER'!$A23="","",'02_CANDIDATE_REGISTER'!C23)</x:f>
      </x:c>
      <x:c r="C23" s="32" t="str">
        <x:f>IF('02_CANDIDATE_REGISTER'!$A23="","",'02_CANDIDATE_REGISTER'!D23)</x:f>
      </x:c>
      <x:c r="D23" s="32" t="str">
        <x:f>IF('02_CANDIDATE_REGISTER'!$A23="","",'02_CANDIDATE_REGISTER'!S23)</x:f>
      </x:c>
      <x:c r="E23" s="32" t="str">
        <x:f>IF('02_CANDIDATE_REGISTER'!$A23="","",'02_CANDIDATE_REGISTER'!T23)</x:f>
      </x:c>
      <x:c r="F23" s="32" t="str">
        <x:f>IF('02_CANDIDATE_REGISTER'!$A23="","",'02_CANDIDATE_REGISTER'!U23)</x:f>
      </x:c>
      <x:c r="G23" s="32" t="str">
        <x:f>IF('02_CANDIDATE_REGISTER'!$A23="","",'02_CANDIDATE_REGISTER'!V23)</x:f>
      </x:c>
      <x:c r="H23" s="32" t="str">
        <x:f>IF('02_CANDIDATE_REGISTER'!$A23="","",'02_CANDIDATE_REGISTER'!W23)</x:f>
      </x:c>
      <x:c r="I23" s="32" t="str">
        <x:f>IF('02_CANDIDATE_REGISTER'!$A23="","",'02_CANDIDATE_REGISTER'!X23)</x:f>
      </x:c>
      <x:c r="J23" s="32" t="str">
        <x:f>IF('02_CANDIDATE_REGISTER'!$A23="","",'02_CANDIDATE_REGISTER'!Y23)</x:f>
      </x:c>
      <x:c r="K23" s="32" t="str">
        <x:f>IF('02_CANDIDATE_REGISTER'!$A23="","",'02_CANDIDATE_REGISTER'!Z23)</x:f>
      </x:c>
      <x:c r="L23" s="32" t="str">
        <x:f>IF('02_CANDIDATE_REGISTER'!$A23="","",'02_CANDIDATE_REGISTER'!AL23)</x:f>
      </x:c>
      <x:c r="M23" s="32"/>
      <x:c r="N23" s="32"/>
      <x:c r="O23" s="32"/>
      <x:c r="P23" s="32"/>
      <x:c r="Q23" s="58"/>
      <x:c r="R23" s="70"/>
      <x:c r="S23" s="70"/>
      <x:c r="T23" s="70"/>
      <x:c r="U23" s="70"/>
      <x:c r="V23" s="70"/>
      <x:c r="W23" s="70"/>
      <x:c r="X23" s="70"/>
      <x:c r="Y23" s="70"/>
      <x:c r="Z23" s="70"/>
    </x:row>
    <x:row r="24">
      <x:c r="A24" s="32" t="str">
        <x:f>IF('02_CANDIDATE_REGISTER'!$A24="","",'02_CANDIDATE_REGISTER'!A24)</x:f>
      </x:c>
      <x:c r="B24" s="32" t="str">
        <x:f>IF('02_CANDIDATE_REGISTER'!$A24="","",'02_CANDIDATE_REGISTER'!C24)</x:f>
      </x:c>
      <x:c r="C24" s="32" t="str">
        <x:f>IF('02_CANDIDATE_REGISTER'!$A24="","",'02_CANDIDATE_REGISTER'!D24)</x:f>
      </x:c>
      <x:c r="D24" s="32" t="str">
        <x:f>IF('02_CANDIDATE_REGISTER'!$A24="","",'02_CANDIDATE_REGISTER'!S24)</x:f>
      </x:c>
      <x:c r="E24" s="32" t="str">
        <x:f>IF('02_CANDIDATE_REGISTER'!$A24="","",'02_CANDIDATE_REGISTER'!T24)</x:f>
      </x:c>
      <x:c r="F24" s="32" t="str">
        <x:f>IF('02_CANDIDATE_REGISTER'!$A24="","",'02_CANDIDATE_REGISTER'!U24)</x:f>
      </x:c>
      <x:c r="G24" s="32" t="str">
        <x:f>IF('02_CANDIDATE_REGISTER'!$A24="","",'02_CANDIDATE_REGISTER'!V24)</x:f>
      </x:c>
      <x:c r="H24" s="32" t="str">
        <x:f>IF('02_CANDIDATE_REGISTER'!$A24="","",'02_CANDIDATE_REGISTER'!W24)</x:f>
      </x:c>
      <x:c r="I24" s="32" t="str">
        <x:f>IF('02_CANDIDATE_REGISTER'!$A24="","",'02_CANDIDATE_REGISTER'!X24)</x:f>
      </x:c>
      <x:c r="J24" s="32" t="str">
        <x:f>IF('02_CANDIDATE_REGISTER'!$A24="","",'02_CANDIDATE_REGISTER'!Y24)</x:f>
      </x:c>
      <x:c r="K24" s="32" t="str">
        <x:f>IF('02_CANDIDATE_REGISTER'!$A24="","",'02_CANDIDATE_REGISTER'!Z24)</x:f>
      </x:c>
      <x:c r="L24" s="32" t="str">
        <x:f>IF('02_CANDIDATE_REGISTER'!$A24="","",'02_CANDIDATE_REGISTER'!AL24)</x:f>
      </x:c>
      <x:c r="M24" s="32"/>
      <x:c r="N24" s="32"/>
      <x:c r="O24" s="32"/>
      <x:c r="P24" s="32"/>
      <x:c r="Q24" s="58"/>
      <x:c r="R24" s="70"/>
      <x:c r="S24" s="70"/>
      <x:c r="T24" s="70"/>
      <x:c r="U24" s="70"/>
      <x:c r="V24" s="70"/>
      <x:c r="W24" s="70"/>
      <x:c r="X24" s="70"/>
      <x:c r="Y24" s="70"/>
      <x:c r="Z24" s="70"/>
    </x:row>
    <x:row r="25">
      <x:c r="A25" s="32" t="str">
        <x:f>IF('02_CANDIDATE_REGISTER'!$A25="","",'02_CANDIDATE_REGISTER'!A25)</x:f>
      </x:c>
      <x:c r="B25" s="32" t="str">
        <x:f>IF('02_CANDIDATE_REGISTER'!$A25="","",'02_CANDIDATE_REGISTER'!C25)</x:f>
      </x:c>
      <x:c r="C25" s="32" t="str">
        <x:f>IF('02_CANDIDATE_REGISTER'!$A25="","",'02_CANDIDATE_REGISTER'!D25)</x:f>
      </x:c>
      <x:c r="D25" s="32" t="str">
        <x:f>IF('02_CANDIDATE_REGISTER'!$A25="","",'02_CANDIDATE_REGISTER'!S25)</x:f>
      </x:c>
      <x:c r="E25" s="32" t="str">
        <x:f>IF('02_CANDIDATE_REGISTER'!$A25="","",'02_CANDIDATE_REGISTER'!T25)</x:f>
      </x:c>
      <x:c r="F25" s="32" t="str">
        <x:f>IF('02_CANDIDATE_REGISTER'!$A25="","",'02_CANDIDATE_REGISTER'!U25)</x:f>
      </x:c>
      <x:c r="G25" s="32" t="str">
        <x:f>IF('02_CANDIDATE_REGISTER'!$A25="","",'02_CANDIDATE_REGISTER'!V25)</x:f>
      </x:c>
      <x:c r="H25" s="32" t="str">
        <x:f>IF('02_CANDIDATE_REGISTER'!$A25="","",'02_CANDIDATE_REGISTER'!W25)</x:f>
      </x:c>
      <x:c r="I25" s="32" t="str">
        <x:f>IF('02_CANDIDATE_REGISTER'!$A25="","",'02_CANDIDATE_REGISTER'!X25)</x:f>
      </x:c>
      <x:c r="J25" s="32" t="str">
        <x:f>IF('02_CANDIDATE_REGISTER'!$A25="","",'02_CANDIDATE_REGISTER'!Y25)</x:f>
      </x:c>
      <x:c r="K25" s="32" t="str">
        <x:f>IF('02_CANDIDATE_REGISTER'!$A25="","",'02_CANDIDATE_REGISTER'!Z25)</x:f>
      </x:c>
      <x:c r="L25" s="32" t="str">
        <x:f>IF('02_CANDIDATE_REGISTER'!$A25="","",'02_CANDIDATE_REGISTER'!AL25)</x:f>
      </x:c>
      <x:c r="M25" s="32"/>
      <x:c r="N25" s="32"/>
      <x:c r="O25" s="32"/>
      <x:c r="P25" s="32"/>
      <x:c r="Q25" s="58"/>
      <x:c r="R25" s="70"/>
      <x:c r="S25" s="70"/>
      <x:c r="T25" s="70"/>
      <x:c r="U25" s="70"/>
      <x:c r="V25" s="70"/>
      <x:c r="W25" s="70"/>
      <x:c r="X25" s="70"/>
      <x:c r="Y25" s="70"/>
      <x:c r="Z25" s="70"/>
    </x:row>
    <x:row r="26">
      <x:c r="A26" s="32" t="str">
        <x:f>IF('02_CANDIDATE_REGISTER'!$A26="","",'02_CANDIDATE_REGISTER'!A26)</x:f>
      </x:c>
      <x:c r="B26" s="32" t="str">
        <x:f>IF('02_CANDIDATE_REGISTER'!$A26="","",'02_CANDIDATE_REGISTER'!C26)</x:f>
      </x:c>
      <x:c r="C26" s="32" t="str">
        <x:f>IF('02_CANDIDATE_REGISTER'!$A26="","",'02_CANDIDATE_REGISTER'!D26)</x:f>
      </x:c>
      <x:c r="D26" s="32" t="str">
        <x:f>IF('02_CANDIDATE_REGISTER'!$A26="","",'02_CANDIDATE_REGISTER'!S26)</x:f>
      </x:c>
      <x:c r="E26" s="32" t="str">
        <x:f>IF('02_CANDIDATE_REGISTER'!$A26="","",'02_CANDIDATE_REGISTER'!T26)</x:f>
      </x:c>
      <x:c r="F26" s="32" t="str">
        <x:f>IF('02_CANDIDATE_REGISTER'!$A26="","",'02_CANDIDATE_REGISTER'!U26)</x:f>
      </x:c>
      <x:c r="G26" s="32" t="str">
        <x:f>IF('02_CANDIDATE_REGISTER'!$A26="","",'02_CANDIDATE_REGISTER'!V26)</x:f>
      </x:c>
      <x:c r="H26" s="32" t="str">
        <x:f>IF('02_CANDIDATE_REGISTER'!$A26="","",'02_CANDIDATE_REGISTER'!W26)</x:f>
      </x:c>
      <x:c r="I26" s="32" t="str">
        <x:f>IF('02_CANDIDATE_REGISTER'!$A26="","",'02_CANDIDATE_REGISTER'!X26)</x:f>
      </x:c>
      <x:c r="J26" s="32" t="str">
        <x:f>IF('02_CANDIDATE_REGISTER'!$A26="","",'02_CANDIDATE_REGISTER'!Y26)</x:f>
      </x:c>
      <x:c r="K26" s="32" t="str">
        <x:f>IF('02_CANDIDATE_REGISTER'!$A26="","",'02_CANDIDATE_REGISTER'!Z26)</x:f>
      </x:c>
      <x:c r="L26" s="32" t="str">
        <x:f>IF('02_CANDIDATE_REGISTER'!$A26="","",'02_CANDIDATE_REGISTER'!AL26)</x:f>
      </x:c>
      <x:c r="M26" s="32"/>
      <x:c r="N26" s="32"/>
      <x:c r="O26" s="32"/>
      <x:c r="P26" s="32"/>
      <x:c r="Q26" s="58"/>
      <x:c r="R26" s="70"/>
      <x:c r="S26" s="70"/>
      <x:c r="T26" s="70"/>
      <x:c r="U26" s="70"/>
      <x:c r="V26" s="70"/>
      <x:c r="W26" s="70"/>
      <x:c r="X26" s="70"/>
      <x:c r="Y26" s="70"/>
      <x:c r="Z26" s="70"/>
    </x:row>
    <x:row r="27">
      <x:c r="A27" s="32" t="str">
        <x:f>IF('02_CANDIDATE_REGISTER'!$A27="","",'02_CANDIDATE_REGISTER'!A27)</x:f>
      </x:c>
      <x:c r="B27" s="32" t="str">
        <x:f>IF('02_CANDIDATE_REGISTER'!$A27="","",'02_CANDIDATE_REGISTER'!C27)</x:f>
      </x:c>
      <x:c r="C27" s="32" t="str">
        <x:f>IF('02_CANDIDATE_REGISTER'!$A27="","",'02_CANDIDATE_REGISTER'!D27)</x:f>
      </x:c>
      <x:c r="D27" s="32" t="str">
        <x:f>IF('02_CANDIDATE_REGISTER'!$A27="","",'02_CANDIDATE_REGISTER'!S27)</x:f>
      </x:c>
      <x:c r="E27" s="32" t="str">
        <x:f>IF('02_CANDIDATE_REGISTER'!$A27="","",'02_CANDIDATE_REGISTER'!T27)</x:f>
      </x:c>
      <x:c r="F27" s="32" t="str">
        <x:f>IF('02_CANDIDATE_REGISTER'!$A27="","",'02_CANDIDATE_REGISTER'!U27)</x:f>
      </x:c>
      <x:c r="G27" s="32" t="str">
        <x:f>IF('02_CANDIDATE_REGISTER'!$A27="","",'02_CANDIDATE_REGISTER'!V27)</x:f>
      </x:c>
      <x:c r="H27" s="32" t="str">
        <x:f>IF('02_CANDIDATE_REGISTER'!$A27="","",'02_CANDIDATE_REGISTER'!W27)</x:f>
      </x:c>
      <x:c r="I27" s="32" t="str">
        <x:f>IF('02_CANDIDATE_REGISTER'!$A27="","",'02_CANDIDATE_REGISTER'!X27)</x:f>
      </x:c>
      <x:c r="J27" s="32" t="str">
        <x:f>IF('02_CANDIDATE_REGISTER'!$A27="","",'02_CANDIDATE_REGISTER'!Y27)</x:f>
      </x:c>
      <x:c r="K27" s="32" t="str">
        <x:f>IF('02_CANDIDATE_REGISTER'!$A27="","",'02_CANDIDATE_REGISTER'!Z27)</x:f>
      </x:c>
      <x:c r="L27" s="32" t="str">
        <x:f>IF('02_CANDIDATE_REGISTER'!$A27="","",'02_CANDIDATE_REGISTER'!AL27)</x:f>
      </x:c>
      <x:c r="M27" s="32"/>
      <x:c r="N27" s="32"/>
      <x:c r="O27" s="32"/>
      <x:c r="P27" s="32"/>
      <x:c r="Q27" s="58"/>
      <x:c r="R27" s="70"/>
      <x:c r="S27" s="70"/>
      <x:c r="T27" s="70"/>
      <x:c r="U27" s="70"/>
      <x:c r="V27" s="70"/>
      <x:c r="W27" s="70"/>
      <x:c r="X27" s="70"/>
      <x:c r="Y27" s="70"/>
      <x:c r="Z27" s="70"/>
    </x:row>
    <x:row r="28">
      <x:c r="A28" s="32" t="str">
        <x:f>IF('02_CANDIDATE_REGISTER'!$A28="","",'02_CANDIDATE_REGISTER'!A28)</x:f>
      </x:c>
      <x:c r="B28" s="32" t="str">
        <x:f>IF('02_CANDIDATE_REGISTER'!$A28="","",'02_CANDIDATE_REGISTER'!C28)</x:f>
      </x:c>
      <x:c r="C28" s="32" t="str">
        <x:f>IF('02_CANDIDATE_REGISTER'!$A28="","",'02_CANDIDATE_REGISTER'!D28)</x:f>
      </x:c>
      <x:c r="D28" s="32" t="str">
        <x:f>IF('02_CANDIDATE_REGISTER'!$A28="","",'02_CANDIDATE_REGISTER'!S28)</x:f>
      </x:c>
      <x:c r="E28" s="32" t="str">
        <x:f>IF('02_CANDIDATE_REGISTER'!$A28="","",'02_CANDIDATE_REGISTER'!T28)</x:f>
      </x:c>
      <x:c r="F28" s="32" t="str">
        <x:f>IF('02_CANDIDATE_REGISTER'!$A28="","",'02_CANDIDATE_REGISTER'!U28)</x:f>
      </x:c>
      <x:c r="G28" s="32" t="str">
        <x:f>IF('02_CANDIDATE_REGISTER'!$A28="","",'02_CANDIDATE_REGISTER'!V28)</x:f>
      </x:c>
      <x:c r="H28" s="32" t="str">
        <x:f>IF('02_CANDIDATE_REGISTER'!$A28="","",'02_CANDIDATE_REGISTER'!W28)</x:f>
      </x:c>
      <x:c r="I28" s="32" t="str">
        <x:f>IF('02_CANDIDATE_REGISTER'!$A28="","",'02_CANDIDATE_REGISTER'!X28)</x:f>
      </x:c>
      <x:c r="J28" s="32" t="str">
        <x:f>IF('02_CANDIDATE_REGISTER'!$A28="","",'02_CANDIDATE_REGISTER'!Y28)</x:f>
      </x:c>
      <x:c r="K28" s="32" t="str">
        <x:f>IF('02_CANDIDATE_REGISTER'!$A28="","",'02_CANDIDATE_REGISTER'!Z28)</x:f>
      </x:c>
      <x:c r="L28" s="32" t="str">
        <x:f>IF('02_CANDIDATE_REGISTER'!$A28="","",'02_CANDIDATE_REGISTER'!AL28)</x:f>
      </x:c>
      <x:c r="M28" s="32"/>
      <x:c r="N28" s="32"/>
      <x:c r="O28" s="32"/>
      <x:c r="P28" s="32"/>
      <x:c r="Q28" s="58"/>
      <x:c r="R28" s="70"/>
      <x:c r="S28" s="70"/>
      <x:c r="T28" s="70"/>
      <x:c r="U28" s="70"/>
      <x:c r="V28" s="70"/>
      <x:c r="W28" s="70"/>
      <x:c r="X28" s="70"/>
      <x:c r="Y28" s="70"/>
      <x:c r="Z28" s="70"/>
    </x:row>
    <x:row r="29">
      <x:c r="A29" s="32" t="str">
        <x:f>IF('02_CANDIDATE_REGISTER'!$A29="","",'02_CANDIDATE_REGISTER'!A29)</x:f>
      </x:c>
      <x:c r="B29" s="32" t="str">
        <x:f>IF('02_CANDIDATE_REGISTER'!$A29="","",'02_CANDIDATE_REGISTER'!C29)</x:f>
      </x:c>
      <x:c r="C29" s="32" t="str">
        <x:f>IF('02_CANDIDATE_REGISTER'!$A29="","",'02_CANDIDATE_REGISTER'!D29)</x:f>
      </x:c>
      <x:c r="D29" s="32" t="str">
        <x:f>IF('02_CANDIDATE_REGISTER'!$A29="","",'02_CANDIDATE_REGISTER'!S29)</x:f>
      </x:c>
      <x:c r="E29" s="32" t="str">
        <x:f>IF('02_CANDIDATE_REGISTER'!$A29="","",'02_CANDIDATE_REGISTER'!T29)</x:f>
      </x:c>
      <x:c r="F29" s="32" t="str">
        <x:f>IF('02_CANDIDATE_REGISTER'!$A29="","",'02_CANDIDATE_REGISTER'!U29)</x:f>
      </x:c>
      <x:c r="G29" s="32" t="str">
        <x:f>IF('02_CANDIDATE_REGISTER'!$A29="","",'02_CANDIDATE_REGISTER'!V29)</x:f>
      </x:c>
      <x:c r="H29" s="32" t="str">
        <x:f>IF('02_CANDIDATE_REGISTER'!$A29="","",'02_CANDIDATE_REGISTER'!W29)</x:f>
      </x:c>
      <x:c r="I29" s="32" t="str">
        <x:f>IF('02_CANDIDATE_REGISTER'!$A29="","",'02_CANDIDATE_REGISTER'!X29)</x:f>
      </x:c>
      <x:c r="J29" s="32" t="str">
        <x:f>IF('02_CANDIDATE_REGISTER'!$A29="","",'02_CANDIDATE_REGISTER'!Y29)</x:f>
      </x:c>
      <x:c r="K29" s="32" t="str">
        <x:f>IF('02_CANDIDATE_REGISTER'!$A29="","",'02_CANDIDATE_REGISTER'!Z29)</x:f>
      </x:c>
      <x:c r="L29" s="32" t="str">
        <x:f>IF('02_CANDIDATE_REGISTER'!$A29="","",'02_CANDIDATE_REGISTER'!AL29)</x:f>
      </x:c>
      <x:c r="M29" s="32"/>
      <x:c r="N29" s="32"/>
      <x:c r="O29" s="32"/>
      <x:c r="P29" s="32"/>
      <x:c r="Q29" s="58"/>
      <x:c r="R29" s="70"/>
      <x:c r="S29" s="70"/>
      <x:c r="T29" s="70"/>
      <x:c r="U29" s="70"/>
      <x:c r="V29" s="70"/>
      <x:c r="W29" s="70"/>
      <x:c r="X29" s="70"/>
      <x:c r="Y29" s="70"/>
      <x:c r="Z29" s="70"/>
    </x:row>
    <x:row r="30">
      <x:c r="A30" s="32" t="str">
        <x:f>IF('02_CANDIDATE_REGISTER'!$A30="","",'02_CANDIDATE_REGISTER'!A30)</x:f>
      </x:c>
      <x:c r="B30" s="32" t="str">
        <x:f>IF('02_CANDIDATE_REGISTER'!$A30="","",'02_CANDIDATE_REGISTER'!C30)</x:f>
      </x:c>
      <x:c r="C30" s="32" t="str">
        <x:f>IF('02_CANDIDATE_REGISTER'!$A30="","",'02_CANDIDATE_REGISTER'!D30)</x:f>
      </x:c>
      <x:c r="D30" s="32" t="str">
        <x:f>IF('02_CANDIDATE_REGISTER'!$A30="","",'02_CANDIDATE_REGISTER'!S30)</x:f>
      </x:c>
      <x:c r="E30" s="32" t="str">
        <x:f>IF('02_CANDIDATE_REGISTER'!$A30="","",'02_CANDIDATE_REGISTER'!T30)</x:f>
      </x:c>
      <x:c r="F30" s="32" t="str">
        <x:f>IF('02_CANDIDATE_REGISTER'!$A30="","",'02_CANDIDATE_REGISTER'!U30)</x:f>
      </x:c>
      <x:c r="G30" s="32" t="str">
        <x:f>IF('02_CANDIDATE_REGISTER'!$A30="","",'02_CANDIDATE_REGISTER'!V30)</x:f>
      </x:c>
      <x:c r="H30" s="32" t="str">
        <x:f>IF('02_CANDIDATE_REGISTER'!$A30="","",'02_CANDIDATE_REGISTER'!W30)</x:f>
      </x:c>
      <x:c r="I30" s="32" t="str">
        <x:f>IF('02_CANDIDATE_REGISTER'!$A30="","",'02_CANDIDATE_REGISTER'!X30)</x:f>
      </x:c>
      <x:c r="J30" s="32" t="str">
        <x:f>IF('02_CANDIDATE_REGISTER'!$A30="","",'02_CANDIDATE_REGISTER'!Y30)</x:f>
      </x:c>
      <x:c r="K30" s="32" t="str">
        <x:f>IF('02_CANDIDATE_REGISTER'!$A30="","",'02_CANDIDATE_REGISTER'!Z30)</x:f>
      </x:c>
      <x:c r="L30" s="32" t="str">
        <x:f>IF('02_CANDIDATE_REGISTER'!$A30="","",'02_CANDIDATE_REGISTER'!AL30)</x:f>
      </x:c>
      <x:c r="M30" s="32"/>
      <x:c r="N30" s="32"/>
      <x:c r="O30" s="32"/>
      <x:c r="P30" s="32"/>
      <x:c r="Q30" s="58"/>
      <x:c r="R30" s="70"/>
      <x:c r="S30" s="70"/>
      <x:c r="T30" s="70"/>
      <x:c r="U30" s="70"/>
      <x:c r="V30" s="70"/>
      <x:c r="W30" s="70"/>
      <x:c r="X30" s="70"/>
      <x:c r="Y30" s="70"/>
      <x:c r="Z30" s="70"/>
    </x:row>
    <x:row r="31">
      <x:c r="A31" s="32" t="str">
        <x:f>IF('02_CANDIDATE_REGISTER'!$A31="","",'02_CANDIDATE_REGISTER'!A31)</x:f>
      </x:c>
      <x:c r="B31" s="32" t="str">
        <x:f>IF('02_CANDIDATE_REGISTER'!$A31="","",'02_CANDIDATE_REGISTER'!C31)</x:f>
      </x:c>
      <x:c r="C31" s="32" t="str">
        <x:f>IF('02_CANDIDATE_REGISTER'!$A31="","",'02_CANDIDATE_REGISTER'!D31)</x:f>
      </x:c>
      <x:c r="D31" s="32" t="str">
        <x:f>IF('02_CANDIDATE_REGISTER'!$A31="","",'02_CANDIDATE_REGISTER'!S31)</x:f>
      </x:c>
      <x:c r="E31" s="32" t="str">
        <x:f>IF('02_CANDIDATE_REGISTER'!$A31="","",'02_CANDIDATE_REGISTER'!T31)</x:f>
      </x:c>
      <x:c r="F31" s="32" t="str">
        <x:f>IF('02_CANDIDATE_REGISTER'!$A31="","",'02_CANDIDATE_REGISTER'!U31)</x:f>
      </x:c>
      <x:c r="G31" s="32" t="str">
        <x:f>IF('02_CANDIDATE_REGISTER'!$A31="","",'02_CANDIDATE_REGISTER'!V31)</x:f>
      </x:c>
      <x:c r="H31" s="32" t="str">
        <x:f>IF('02_CANDIDATE_REGISTER'!$A31="","",'02_CANDIDATE_REGISTER'!W31)</x:f>
      </x:c>
      <x:c r="I31" s="32" t="str">
        <x:f>IF('02_CANDIDATE_REGISTER'!$A31="","",'02_CANDIDATE_REGISTER'!X31)</x:f>
      </x:c>
      <x:c r="J31" s="32" t="str">
        <x:f>IF('02_CANDIDATE_REGISTER'!$A31="","",'02_CANDIDATE_REGISTER'!Y31)</x:f>
      </x:c>
      <x:c r="K31" s="32" t="str">
        <x:f>IF('02_CANDIDATE_REGISTER'!$A31="","",'02_CANDIDATE_REGISTER'!Z31)</x:f>
      </x:c>
      <x:c r="L31" s="32" t="str">
        <x:f>IF('02_CANDIDATE_REGISTER'!$A31="","",'02_CANDIDATE_REGISTER'!AL31)</x:f>
      </x:c>
      <x:c r="M31" s="32"/>
      <x:c r="N31" s="32"/>
      <x:c r="O31" s="32"/>
      <x:c r="P31" s="32"/>
      <x:c r="Q31" s="58"/>
      <x:c r="R31" s="70"/>
      <x:c r="S31" s="70"/>
      <x:c r="T31" s="70"/>
      <x:c r="U31" s="70"/>
      <x:c r="V31" s="70"/>
      <x:c r="W31" s="70"/>
      <x:c r="X31" s="70"/>
      <x:c r="Y31" s="70"/>
      <x:c r="Z31" s="70"/>
    </x:row>
    <x:row r="32">
      <x:c r="A32" s="32" t="str">
        <x:f>IF('02_CANDIDATE_REGISTER'!$A32="","",'02_CANDIDATE_REGISTER'!A32)</x:f>
      </x:c>
      <x:c r="B32" s="32" t="str">
        <x:f>IF('02_CANDIDATE_REGISTER'!$A32="","",'02_CANDIDATE_REGISTER'!C32)</x:f>
      </x:c>
      <x:c r="C32" s="32" t="str">
        <x:f>IF('02_CANDIDATE_REGISTER'!$A32="","",'02_CANDIDATE_REGISTER'!D32)</x:f>
      </x:c>
      <x:c r="D32" s="32" t="str">
        <x:f>IF('02_CANDIDATE_REGISTER'!$A32="","",'02_CANDIDATE_REGISTER'!S32)</x:f>
      </x:c>
      <x:c r="E32" s="32" t="str">
        <x:f>IF('02_CANDIDATE_REGISTER'!$A32="","",'02_CANDIDATE_REGISTER'!T32)</x:f>
      </x:c>
      <x:c r="F32" s="32" t="str">
        <x:f>IF('02_CANDIDATE_REGISTER'!$A32="","",'02_CANDIDATE_REGISTER'!U32)</x:f>
      </x:c>
      <x:c r="G32" s="32" t="str">
        <x:f>IF('02_CANDIDATE_REGISTER'!$A32="","",'02_CANDIDATE_REGISTER'!V32)</x:f>
      </x:c>
      <x:c r="H32" s="32" t="str">
        <x:f>IF('02_CANDIDATE_REGISTER'!$A32="","",'02_CANDIDATE_REGISTER'!W32)</x:f>
      </x:c>
      <x:c r="I32" s="32" t="str">
        <x:f>IF('02_CANDIDATE_REGISTER'!$A32="","",'02_CANDIDATE_REGISTER'!X32)</x:f>
      </x:c>
      <x:c r="J32" s="32" t="str">
        <x:f>IF('02_CANDIDATE_REGISTER'!$A32="","",'02_CANDIDATE_REGISTER'!Y32)</x:f>
      </x:c>
      <x:c r="K32" s="32" t="str">
        <x:f>IF('02_CANDIDATE_REGISTER'!$A32="","",'02_CANDIDATE_REGISTER'!Z32)</x:f>
      </x:c>
      <x:c r="L32" s="32" t="str">
        <x:f>IF('02_CANDIDATE_REGISTER'!$A32="","",'02_CANDIDATE_REGISTER'!AL32)</x:f>
      </x:c>
      <x:c r="M32" s="32"/>
      <x:c r="N32" s="32"/>
      <x:c r="O32" s="32"/>
      <x:c r="P32" s="32"/>
      <x:c r="Q32" s="58"/>
      <x:c r="R32" s="70"/>
      <x:c r="S32" s="70"/>
      <x:c r="T32" s="70"/>
      <x:c r="U32" s="70"/>
      <x:c r="V32" s="70"/>
      <x:c r="W32" s="70"/>
      <x:c r="X32" s="70"/>
      <x:c r="Y32" s="70"/>
      <x:c r="Z32" s="70"/>
    </x:row>
    <x:row r="33">
      <x:c r="A33" s="32" t="str">
        <x:f>IF('02_CANDIDATE_REGISTER'!$A33="","",'02_CANDIDATE_REGISTER'!A33)</x:f>
      </x:c>
      <x:c r="B33" s="32" t="str">
        <x:f>IF('02_CANDIDATE_REGISTER'!$A33="","",'02_CANDIDATE_REGISTER'!C33)</x:f>
      </x:c>
      <x:c r="C33" s="32" t="str">
        <x:f>IF('02_CANDIDATE_REGISTER'!$A33="","",'02_CANDIDATE_REGISTER'!D33)</x:f>
      </x:c>
      <x:c r="D33" s="32" t="str">
        <x:f>IF('02_CANDIDATE_REGISTER'!$A33="","",'02_CANDIDATE_REGISTER'!S33)</x:f>
      </x:c>
      <x:c r="E33" s="32" t="str">
        <x:f>IF('02_CANDIDATE_REGISTER'!$A33="","",'02_CANDIDATE_REGISTER'!T33)</x:f>
      </x:c>
      <x:c r="F33" s="32" t="str">
        <x:f>IF('02_CANDIDATE_REGISTER'!$A33="","",'02_CANDIDATE_REGISTER'!U33)</x:f>
      </x:c>
      <x:c r="G33" s="32" t="str">
        <x:f>IF('02_CANDIDATE_REGISTER'!$A33="","",'02_CANDIDATE_REGISTER'!V33)</x:f>
      </x:c>
      <x:c r="H33" s="32" t="str">
        <x:f>IF('02_CANDIDATE_REGISTER'!$A33="","",'02_CANDIDATE_REGISTER'!W33)</x:f>
      </x:c>
      <x:c r="I33" s="32" t="str">
        <x:f>IF('02_CANDIDATE_REGISTER'!$A33="","",'02_CANDIDATE_REGISTER'!X33)</x:f>
      </x:c>
      <x:c r="J33" s="32" t="str">
        <x:f>IF('02_CANDIDATE_REGISTER'!$A33="","",'02_CANDIDATE_REGISTER'!Y33)</x:f>
      </x:c>
      <x:c r="K33" s="32" t="str">
        <x:f>IF('02_CANDIDATE_REGISTER'!$A33="","",'02_CANDIDATE_REGISTER'!Z33)</x:f>
      </x:c>
      <x:c r="L33" s="32" t="str">
        <x:f>IF('02_CANDIDATE_REGISTER'!$A33="","",'02_CANDIDATE_REGISTER'!AL33)</x:f>
      </x:c>
      <x:c r="M33" s="32"/>
      <x:c r="N33" s="32"/>
      <x:c r="O33" s="32"/>
      <x:c r="P33" s="32"/>
      <x:c r="Q33" s="58"/>
      <x:c r="R33" s="70"/>
      <x:c r="S33" s="70"/>
      <x:c r="T33" s="70"/>
      <x:c r="U33" s="70"/>
      <x:c r="V33" s="70"/>
      <x:c r="W33" s="70"/>
      <x:c r="X33" s="70"/>
      <x:c r="Y33" s="70"/>
      <x:c r="Z33" s="70"/>
    </x:row>
    <x:row r="34">
      <x:c r="A34" s="32" t="str">
        <x:f>IF('02_CANDIDATE_REGISTER'!$A34="","",'02_CANDIDATE_REGISTER'!A34)</x:f>
      </x:c>
      <x:c r="B34" s="32" t="str">
        <x:f>IF('02_CANDIDATE_REGISTER'!$A34="","",'02_CANDIDATE_REGISTER'!C34)</x:f>
      </x:c>
      <x:c r="C34" s="32" t="str">
        <x:f>IF('02_CANDIDATE_REGISTER'!$A34="","",'02_CANDIDATE_REGISTER'!D34)</x:f>
      </x:c>
      <x:c r="D34" s="32" t="str">
        <x:f>IF('02_CANDIDATE_REGISTER'!$A34="","",'02_CANDIDATE_REGISTER'!S34)</x:f>
      </x:c>
      <x:c r="E34" s="32" t="str">
        <x:f>IF('02_CANDIDATE_REGISTER'!$A34="","",'02_CANDIDATE_REGISTER'!T34)</x:f>
      </x:c>
      <x:c r="F34" s="32" t="str">
        <x:f>IF('02_CANDIDATE_REGISTER'!$A34="","",'02_CANDIDATE_REGISTER'!U34)</x:f>
      </x:c>
      <x:c r="G34" s="32" t="str">
        <x:f>IF('02_CANDIDATE_REGISTER'!$A34="","",'02_CANDIDATE_REGISTER'!V34)</x:f>
      </x:c>
      <x:c r="H34" s="32" t="str">
        <x:f>IF('02_CANDIDATE_REGISTER'!$A34="","",'02_CANDIDATE_REGISTER'!W34)</x:f>
      </x:c>
      <x:c r="I34" s="32" t="str">
        <x:f>IF('02_CANDIDATE_REGISTER'!$A34="","",'02_CANDIDATE_REGISTER'!X34)</x:f>
      </x:c>
      <x:c r="J34" s="32" t="str">
        <x:f>IF('02_CANDIDATE_REGISTER'!$A34="","",'02_CANDIDATE_REGISTER'!Y34)</x:f>
      </x:c>
      <x:c r="K34" s="32" t="str">
        <x:f>IF('02_CANDIDATE_REGISTER'!$A34="","",'02_CANDIDATE_REGISTER'!Z34)</x:f>
      </x:c>
      <x:c r="L34" s="32" t="str">
        <x:f>IF('02_CANDIDATE_REGISTER'!$A34="","",'02_CANDIDATE_REGISTER'!AL34)</x:f>
      </x:c>
      <x:c r="M34" s="32"/>
      <x:c r="N34" s="32"/>
      <x:c r="O34" s="32"/>
      <x:c r="P34" s="32"/>
      <x:c r="Q34" s="58"/>
      <x:c r="R34" s="70"/>
      <x:c r="S34" s="70"/>
      <x:c r="T34" s="70"/>
      <x:c r="U34" s="70"/>
      <x:c r="V34" s="70"/>
      <x:c r="W34" s="70"/>
      <x:c r="X34" s="70"/>
      <x:c r="Y34" s="70"/>
      <x:c r="Z34" s="70"/>
    </x:row>
    <x:row r="35">
      <x:c r="A35" s="32" t="str">
        <x:f>IF('02_CANDIDATE_REGISTER'!$A35="","",'02_CANDIDATE_REGISTER'!A35)</x:f>
      </x:c>
      <x:c r="B35" s="32" t="str">
        <x:f>IF('02_CANDIDATE_REGISTER'!$A35="","",'02_CANDIDATE_REGISTER'!C35)</x:f>
      </x:c>
      <x:c r="C35" s="32" t="str">
        <x:f>IF('02_CANDIDATE_REGISTER'!$A35="","",'02_CANDIDATE_REGISTER'!D35)</x:f>
      </x:c>
      <x:c r="D35" s="32" t="str">
        <x:f>IF('02_CANDIDATE_REGISTER'!$A35="","",'02_CANDIDATE_REGISTER'!S35)</x:f>
      </x:c>
      <x:c r="E35" s="32" t="str">
        <x:f>IF('02_CANDIDATE_REGISTER'!$A35="","",'02_CANDIDATE_REGISTER'!T35)</x:f>
      </x:c>
      <x:c r="F35" s="32" t="str">
        <x:f>IF('02_CANDIDATE_REGISTER'!$A35="","",'02_CANDIDATE_REGISTER'!U35)</x:f>
      </x:c>
      <x:c r="G35" s="32" t="str">
        <x:f>IF('02_CANDIDATE_REGISTER'!$A35="","",'02_CANDIDATE_REGISTER'!V35)</x:f>
      </x:c>
      <x:c r="H35" s="32" t="str">
        <x:f>IF('02_CANDIDATE_REGISTER'!$A35="","",'02_CANDIDATE_REGISTER'!W35)</x:f>
      </x:c>
      <x:c r="I35" s="32" t="str">
        <x:f>IF('02_CANDIDATE_REGISTER'!$A35="","",'02_CANDIDATE_REGISTER'!X35)</x:f>
      </x:c>
      <x:c r="J35" s="32" t="str">
        <x:f>IF('02_CANDIDATE_REGISTER'!$A35="","",'02_CANDIDATE_REGISTER'!Y35)</x:f>
      </x:c>
      <x:c r="K35" s="32" t="str">
        <x:f>IF('02_CANDIDATE_REGISTER'!$A35="","",'02_CANDIDATE_REGISTER'!Z35)</x:f>
      </x:c>
      <x:c r="L35" s="32" t="str">
        <x:f>IF('02_CANDIDATE_REGISTER'!$A35="","",'02_CANDIDATE_REGISTER'!AL35)</x:f>
      </x:c>
      <x:c r="M35" s="32"/>
      <x:c r="N35" s="32"/>
      <x:c r="O35" s="32"/>
      <x:c r="P35" s="32"/>
      <x:c r="Q35" s="58"/>
      <x:c r="R35" s="70"/>
      <x:c r="S35" s="70"/>
      <x:c r="T35" s="70"/>
      <x:c r="U35" s="70"/>
      <x:c r="V35" s="70"/>
      <x:c r="W35" s="70"/>
      <x:c r="X35" s="70"/>
      <x:c r="Y35" s="70"/>
      <x:c r="Z35" s="70"/>
    </x:row>
    <x:row r="36">
      <x:c r="A36" s="32" t="str">
        <x:f>IF('02_CANDIDATE_REGISTER'!$A36="","",'02_CANDIDATE_REGISTER'!A36)</x:f>
      </x:c>
      <x:c r="B36" s="32" t="str">
        <x:f>IF('02_CANDIDATE_REGISTER'!$A36="","",'02_CANDIDATE_REGISTER'!C36)</x:f>
      </x:c>
      <x:c r="C36" s="32" t="str">
        <x:f>IF('02_CANDIDATE_REGISTER'!$A36="","",'02_CANDIDATE_REGISTER'!D36)</x:f>
      </x:c>
      <x:c r="D36" s="32" t="str">
        <x:f>IF('02_CANDIDATE_REGISTER'!$A36="","",'02_CANDIDATE_REGISTER'!S36)</x:f>
      </x:c>
      <x:c r="E36" s="32" t="str">
        <x:f>IF('02_CANDIDATE_REGISTER'!$A36="","",'02_CANDIDATE_REGISTER'!T36)</x:f>
      </x:c>
      <x:c r="F36" s="32" t="str">
        <x:f>IF('02_CANDIDATE_REGISTER'!$A36="","",'02_CANDIDATE_REGISTER'!U36)</x:f>
      </x:c>
      <x:c r="G36" s="32" t="str">
        <x:f>IF('02_CANDIDATE_REGISTER'!$A36="","",'02_CANDIDATE_REGISTER'!V36)</x:f>
      </x:c>
      <x:c r="H36" s="32" t="str">
        <x:f>IF('02_CANDIDATE_REGISTER'!$A36="","",'02_CANDIDATE_REGISTER'!W36)</x:f>
      </x:c>
      <x:c r="I36" s="32" t="str">
        <x:f>IF('02_CANDIDATE_REGISTER'!$A36="","",'02_CANDIDATE_REGISTER'!X36)</x:f>
      </x:c>
      <x:c r="J36" s="32" t="str">
        <x:f>IF('02_CANDIDATE_REGISTER'!$A36="","",'02_CANDIDATE_REGISTER'!Y36)</x:f>
      </x:c>
      <x:c r="K36" s="32" t="str">
        <x:f>IF('02_CANDIDATE_REGISTER'!$A36="","",'02_CANDIDATE_REGISTER'!Z36)</x:f>
      </x:c>
      <x:c r="L36" s="32" t="str">
        <x:f>IF('02_CANDIDATE_REGISTER'!$A36="","",'02_CANDIDATE_REGISTER'!AL36)</x:f>
      </x:c>
      <x:c r="M36" s="32"/>
      <x:c r="N36" s="32"/>
      <x:c r="O36" s="32"/>
      <x:c r="P36" s="32"/>
      <x:c r="Q36" s="58"/>
      <x:c r="R36" s="70"/>
      <x:c r="S36" s="70"/>
      <x:c r="T36" s="70"/>
      <x:c r="U36" s="70"/>
      <x:c r="V36" s="70"/>
      <x:c r="W36" s="70"/>
      <x:c r="X36" s="70"/>
      <x:c r="Y36" s="70"/>
      <x:c r="Z36" s="70"/>
    </x:row>
    <x:row r="37">
      <x:c r="A37" s="32" t="str">
        <x:f>IF('02_CANDIDATE_REGISTER'!$A37="","",'02_CANDIDATE_REGISTER'!A37)</x:f>
      </x:c>
      <x:c r="B37" s="32" t="str">
        <x:f>IF('02_CANDIDATE_REGISTER'!$A37="","",'02_CANDIDATE_REGISTER'!C37)</x:f>
      </x:c>
      <x:c r="C37" s="32" t="str">
        <x:f>IF('02_CANDIDATE_REGISTER'!$A37="","",'02_CANDIDATE_REGISTER'!D37)</x:f>
      </x:c>
      <x:c r="D37" s="32" t="str">
        <x:f>IF('02_CANDIDATE_REGISTER'!$A37="","",'02_CANDIDATE_REGISTER'!S37)</x:f>
      </x:c>
      <x:c r="E37" s="32" t="str">
        <x:f>IF('02_CANDIDATE_REGISTER'!$A37="","",'02_CANDIDATE_REGISTER'!T37)</x:f>
      </x:c>
      <x:c r="F37" s="32" t="str">
        <x:f>IF('02_CANDIDATE_REGISTER'!$A37="","",'02_CANDIDATE_REGISTER'!U37)</x:f>
      </x:c>
      <x:c r="G37" s="32" t="str">
        <x:f>IF('02_CANDIDATE_REGISTER'!$A37="","",'02_CANDIDATE_REGISTER'!V37)</x:f>
      </x:c>
      <x:c r="H37" s="32" t="str">
        <x:f>IF('02_CANDIDATE_REGISTER'!$A37="","",'02_CANDIDATE_REGISTER'!W37)</x:f>
      </x:c>
      <x:c r="I37" s="32" t="str">
        <x:f>IF('02_CANDIDATE_REGISTER'!$A37="","",'02_CANDIDATE_REGISTER'!X37)</x:f>
      </x:c>
      <x:c r="J37" s="32" t="str">
        <x:f>IF('02_CANDIDATE_REGISTER'!$A37="","",'02_CANDIDATE_REGISTER'!Y37)</x:f>
      </x:c>
      <x:c r="K37" s="32" t="str">
        <x:f>IF('02_CANDIDATE_REGISTER'!$A37="","",'02_CANDIDATE_REGISTER'!Z37)</x:f>
      </x:c>
      <x:c r="L37" s="32" t="str">
        <x:f>IF('02_CANDIDATE_REGISTER'!$A37="","",'02_CANDIDATE_REGISTER'!AL37)</x:f>
      </x:c>
      <x:c r="M37" s="32"/>
      <x:c r="N37" s="32"/>
      <x:c r="O37" s="32"/>
      <x:c r="P37" s="32"/>
      <x:c r="Q37" s="58"/>
      <x:c r="R37" s="70"/>
      <x:c r="S37" s="70"/>
      <x:c r="T37" s="70"/>
      <x:c r="U37" s="70"/>
      <x:c r="V37" s="70"/>
      <x:c r="W37" s="70"/>
      <x:c r="X37" s="70"/>
      <x:c r="Y37" s="70"/>
      <x:c r="Z37" s="70"/>
    </x:row>
    <x:row r="38">
      <x:c r="A38" s="32" t="str">
        <x:f>IF('02_CANDIDATE_REGISTER'!$A38="","",'02_CANDIDATE_REGISTER'!A38)</x:f>
      </x:c>
      <x:c r="B38" s="32" t="str">
        <x:f>IF('02_CANDIDATE_REGISTER'!$A38="","",'02_CANDIDATE_REGISTER'!C38)</x:f>
      </x:c>
      <x:c r="C38" s="32" t="str">
        <x:f>IF('02_CANDIDATE_REGISTER'!$A38="","",'02_CANDIDATE_REGISTER'!D38)</x:f>
      </x:c>
      <x:c r="D38" s="32" t="str">
        <x:f>IF('02_CANDIDATE_REGISTER'!$A38="","",'02_CANDIDATE_REGISTER'!S38)</x:f>
      </x:c>
      <x:c r="E38" s="32" t="str">
        <x:f>IF('02_CANDIDATE_REGISTER'!$A38="","",'02_CANDIDATE_REGISTER'!T38)</x:f>
      </x:c>
      <x:c r="F38" s="32" t="str">
        <x:f>IF('02_CANDIDATE_REGISTER'!$A38="","",'02_CANDIDATE_REGISTER'!U38)</x:f>
      </x:c>
      <x:c r="G38" s="32" t="str">
        <x:f>IF('02_CANDIDATE_REGISTER'!$A38="","",'02_CANDIDATE_REGISTER'!V38)</x:f>
      </x:c>
      <x:c r="H38" s="32" t="str">
        <x:f>IF('02_CANDIDATE_REGISTER'!$A38="","",'02_CANDIDATE_REGISTER'!W38)</x:f>
      </x:c>
      <x:c r="I38" s="32" t="str">
        <x:f>IF('02_CANDIDATE_REGISTER'!$A38="","",'02_CANDIDATE_REGISTER'!X38)</x:f>
      </x:c>
      <x:c r="J38" s="32" t="str">
        <x:f>IF('02_CANDIDATE_REGISTER'!$A38="","",'02_CANDIDATE_REGISTER'!Y38)</x:f>
      </x:c>
      <x:c r="K38" s="32" t="str">
        <x:f>IF('02_CANDIDATE_REGISTER'!$A38="","",'02_CANDIDATE_REGISTER'!Z38)</x:f>
      </x:c>
      <x:c r="L38" s="32" t="str">
        <x:f>IF('02_CANDIDATE_REGISTER'!$A38="","",'02_CANDIDATE_REGISTER'!AL38)</x:f>
      </x:c>
      <x:c r="M38" s="32"/>
      <x:c r="N38" s="32"/>
      <x:c r="O38" s="32"/>
      <x:c r="P38" s="32"/>
      <x:c r="Q38" s="58"/>
      <x:c r="R38" s="70"/>
      <x:c r="S38" s="70"/>
      <x:c r="T38" s="70"/>
      <x:c r="U38" s="70"/>
      <x:c r="V38" s="70"/>
      <x:c r="W38" s="70"/>
      <x:c r="X38" s="70"/>
      <x:c r="Y38" s="70"/>
      <x:c r="Z38" s="70"/>
    </x:row>
    <x:row r="39">
      <x:c r="A39" s="32" t="str">
        <x:f>IF('02_CANDIDATE_REGISTER'!$A39="","",'02_CANDIDATE_REGISTER'!A39)</x:f>
      </x:c>
      <x:c r="B39" s="32" t="str">
        <x:f>IF('02_CANDIDATE_REGISTER'!$A39="","",'02_CANDIDATE_REGISTER'!C39)</x:f>
      </x:c>
      <x:c r="C39" s="32" t="str">
        <x:f>IF('02_CANDIDATE_REGISTER'!$A39="","",'02_CANDIDATE_REGISTER'!D39)</x:f>
      </x:c>
      <x:c r="D39" s="32" t="str">
        <x:f>IF('02_CANDIDATE_REGISTER'!$A39="","",'02_CANDIDATE_REGISTER'!S39)</x:f>
      </x:c>
      <x:c r="E39" s="32" t="str">
        <x:f>IF('02_CANDIDATE_REGISTER'!$A39="","",'02_CANDIDATE_REGISTER'!T39)</x:f>
      </x:c>
      <x:c r="F39" s="32" t="str">
        <x:f>IF('02_CANDIDATE_REGISTER'!$A39="","",'02_CANDIDATE_REGISTER'!U39)</x:f>
      </x:c>
      <x:c r="G39" s="32" t="str">
        <x:f>IF('02_CANDIDATE_REGISTER'!$A39="","",'02_CANDIDATE_REGISTER'!V39)</x:f>
      </x:c>
      <x:c r="H39" s="32" t="str">
        <x:f>IF('02_CANDIDATE_REGISTER'!$A39="","",'02_CANDIDATE_REGISTER'!W39)</x:f>
      </x:c>
      <x:c r="I39" s="32" t="str">
        <x:f>IF('02_CANDIDATE_REGISTER'!$A39="","",'02_CANDIDATE_REGISTER'!X39)</x:f>
      </x:c>
      <x:c r="J39" s="32" t="str">
        <x:f>IF('02_CANDIDATE_REGISTER'!$A39="","",'02_CANDIDATE_REGISTER'!Y39)</x:f>
      </x:c>
      <x:c r="K39" s="32" t="str">
        <x:f>IF('02_CANDIDATE_REGISTER'!$A39="","",'02_CANDIDATE_REGISTER'!Z39)</x:f>
      </x:c>
      <x:c r="L39" s="32" t="str">
        <x:f>IF('02_CANDIDATE_REGISTER'!$A39="","",'02_CANDIDATE_REGISTER'!AL39)</x:f>
      </x:c>
      <x:c r="M39" s="32"/>
      <x:c r="N39" s="32"/>
      <x:c r="O39" s="32"/>
      <x:c r="P39" s="32"/>
      <x:c r="Q39" s="58"/>
      <x:c r="R39" s="70"/>
      <x:c r="S39" s="70"/>
      <x:c r="T39" s="70"/>
      <x:c r="U39" s="70"/>
      <x:c r="V39" s="70"/>
      <x:c r="W39" s="70"/>
      <x:c r="X39" s="70"/>
      <x:c r="Y39" s="70"/>
      <x:c r="Z39" s="70"/>
    </x:row>
    <x:row r="40">
      <x:c r="A40" s="32" t="str">
        <x:f>IF('02_CANDIDATE_REGISTER'!$A40="","",'02_CANDIDATE_REGISTER'!A40)</x:f>
      </x:c>
      <x:c r="B40" s="32" t="str">
        <x:f>IF('02_CANDIDATE_REGISTER'!$A40="","",'02_CANDIDATE_REGISTER'!C40)</x:f>
      </x:c>
      <x:c r="C40" s="32" t="str">
        <x:f>IF('02_CANDIDATE_REGISTER'!$A40="","",'02_CANDIDATE_REGISTER'!D40)</x:f>
      </x:c>
      <x:c r="D40" s="32" t="str">
        <x:f>IF('02_CANDIDATE_REGISTER'!$A40="","",'02_CANDIDATE_REGISTER'!S40)</x:f>
      </x:c>
      <x:c r="E40" s="32" t="str">
        <x:f>IF('02_CANDIDATE_REGISTER'!$A40="","",'02_CANDIDATE_REGISTER'!T40)</x:f>
      </x:c>
      <x:c r="F40" s="32" t="str">
        <x:f>IF('02_CANDIDATE_REGISTER'!$A40="","",'02_CANDIDATE_REGISTER'!U40)</x:f>
      </x:c>
      <x:c r="G40" s="32" t="str">
        <x:f>IF('02_CANDIDATE_REGISTER'!$A40="","",'02_CANDIDATE_REGISTER'!V40)</x:f>
      </x:c>
      <x:c r="H40" s="32" t="str">
        <x:f>IF('02_CANDIDATE_REGISTER'!$A40="","",'02_CANDIDATE_REGISTER'!W40)</x:f>
      </x:c>
      <x:c r="I40" s="32" t="str">
        <x:f>IF('02_CANDIDATE_REGISTER'!$A40="","",'02_CANDIDATE_REGISTER'!X40)</x:f>
      </x:c>
      <x:c r="J40" s="32" t="str">
        <x:f>IF('02_CANDIDATE_REGISTER'!$A40="","",'02_CANDIDATE_REGISTER'!Y40)</x:f>
      </x:c>
      <x:c r="K40" s="32" t="str">
        <x:f>IF('02_CANDIDATE_REGISTER'!$A40="","",'02_CANDIDATE_REGISTER'!Z40)</x:f>
      </x:c>
      <x:c r="L40" s="32" t="str">
        <x:f>IF('02_CANDIDATE_REGISTER'!$A40="","",'02_CANDIDATE_REGISTER'!AL40)</x:f>
      </x:c>
      <x:c r="M40" s="32"/>
      <x:c r="N40" s="32"/>
      <x:c r="O40" s="32"/>
      <x:c r="P40" s="32"/>
      <x:c r="Q40" s="58"/>
      <x:c r="R40" s="70"/>
      <x:c r="S40" s="70"/>
      <x:c r="T40" s="70"/>
      <x:c r="U40" s="70"/>
      <x:c r="V40" s="70"/>
      <x:c r="W40" s="70"/>
      <x:c r="X40" s="70"/>
      <x:c r="Y40" s="70"/>
      <x:c r="Z40" s="70"/>
    </x:row>
    <x:row r="41">
      <x:c r="A41" s="32" t="str">
        <x:f>IF('02_CANDIDATE_REGISTER'!$A41="","",'02_CANDIDATE_REGISTER'!A41)</x:f>
      </x:c>
      <x:c r="B41" s="32" t="str">
        <x:f>IF('02_CANDIDATE_REGISTER'!$A41="","",'02_CANDIDATE_REGISTER'!C41)</x:f>
      </x:c>
      <x:c r="C41" s="32" t="str">
        <x:f>IF('02_CANDIDATE_REGISTER'!$A41="","",'02_CANDIDATE_REGISTER'!D41)</x:f>
      </x:c>
      <x:c r="D41" s="32" t="str">
        <x:f>IF('02_CANDIDATE_REGISTER'!$A41="","",'02_CANDIDATE_REGISTER'!S41)</x:f>
      </x:c>
      <x:c r="E41" s="32" t="str">
        <x:f>IF('02_CANDIDATE_REGISTER'!$A41="","",'02_CANDIDATE_REGISTER'!T41)</x:f>
      </x:c>
      <x:c r="F41" s="32" t="str">
        <x:f>IF('02_CANDIDATE_REGISTER'!$A41="","",'02_CANDIDATE_REGISTER'!U41)</x:f>
      </x:c>
      <x:c r="G41" s="32" t="str">
        <x:f>IF('02_CANDIDATE_REGISTER'!$A41="","",'02_CANDIDATE_REGISTER'!V41)</x:f>
      </x:c>
      <x:c r="H41" s="32" t="str">
        <x:f>IF('02_CANDIDATE_REGISTER'!$A41="","",'02_CANDIDATE_REGISTER'!W41)</x:f>
      </x:c>
      <x:c r="I41" s="32" t="str">
        <x:f>IF('02_CANDIDATE_REGISTER'!$A41="","",'02_CANDIDATE_REGISTER'!X41)</x:f>
      </x:c>
      <x:c r="J41" s="32" t="str">
        <x:f>IF('02_CANDIDATE_REGISTER'!$A41="","",'02_CANDIDATE_REGISTER'!Y41)</x:f>
      </x:c>
      <x:c r="K41" s="32" t="str">
        <x:f>IF('02_CANDIDATE_REGISTER'!$A41="","",'02_CANDIDATE_REGISTER'!Z41)</x:f>
      </x:c>
      <x:c r="L41" s="32" t="str">
        <x:f>IF('02_CANDIDATE_REGISTER'!$A41="","",'02_CANDIDATE_REGISTER'!AL41)</x:f>
      </x:c>
      <x:c r="M41" s="32"/>
      <x:c r="N41" s="32"/>
      <x:c r="O41" s="32"/>
      <x:c r="P41" s="32"/>
      <x:c r="Q41" s="58"/>
      <x:c r="R41" s="70"/>
      <x:c r="S41" s="70"/>
      <x:c r="T41" s="70"/>
      <x:c r="U41" s="70"/>
      <x:c r="V41" s="70"/>
      <x:c r="W41" s="70"/>
      <x:c r="X41" s="70"/>
      <x:c r="Y41" s="70"/>
      <x:c r="Z41" s="70"/>
    </x:row>
    <x:row r="42">
      <x:c r="A42" s="32" t="str">
        <x:f>IF('02_CANDIDATE_REGISTER'!$A42="","",'02_CANDIDATE_REGISTER'!A42)</x:f>
      </x:c>
      <x:c r="B42" s="32" t="str">
        <x:f>IF('02_CANDIDATE_REGISTER'!$A42="","",'02_CANDIDATE_REGISTER'!C42)</x:f>
      </x:c>
      <x:c r="C42" s="32" t="str">
        <x:f>IF('02_CANDIDATE_REGISTER'!$A42="","",'02_CANDIDATE_REGISTER'!D42)</x:f>
      </x:c>
      <x:c r="D42" s="32" t="str">
        <x:f>IF('02_CANDIDATE_REGISTER'!$A42="","",'02_CANDIDATE_REGISTER'!S42)</x:f>
      </x:c>
      <x:c r="E42" s="32" t="str">
        <x:f>IF('02_CANDIDATE_REGISTER'!$A42="","",'02_CANDIDATE_REGISTER'!T42)</x:f>
      </x:c>
      <x:c r="F42" s="32" t="str">
        <x:f>IF('02_CANDIDATE_REGISTER'!$A42="","",'02_CANDIDATE_REGISTER'!U42)</x:f>
      </x:c>
      <x:c r="G42" s="32" t="str">
        <x:f>IF('02_CANDIDATE_REGISTER'!$A42="","",'02_CANDIDATE_REGISTER'!V42)</x:f>
      </x:c>
      <x:c r="H42" s="32" t="str">
        <x:f>IF('02_CANDIDATE_REGISTER'!$A42="","",'02_CANDIDATE_REGISTER'!W42)</x:f>
      </x:c>
      <x:c r="I42" s="32" t="str">
        <x:f>IF('02_CANDIDATE_REGISTER'!$A42="","",'02_CANDIDATE_REGISTER'!X42)</x:f>
      </x:c>
      <x:c r="J42" s="32" t="str">
        <x:f>IF('02_CANDIDATE_REGISTER'!$A42="","",'02_CANDIDATE_REGISTER'!Y42)</x:f>
      </x:c>
      <x:c r="K42" s="32" t="str">
        <x:f>IF('02_CANDIDATE_REGISTER'!$A42="","",'02_CANDIDATE_REGISTER'!Z42)</x:f>
      </x:c>
      <x:c r="L42" s="32" t="str">
        <x:f>IF('02_CANDIDATE_REGISTER'!$A42="","",'02_CANDIDATE_REGISTER'!AL42)</x:f>
      </x:c>
      <x:c r="M42" s="32"/>
      <x:c r="N42" s="32"/>
      <x:c r="O42" s="32"/>
      <x:c r="P42" s="32"/>
      <x:c r="Q42" s="58"/>
      <x:c r="R42" s="70"/>
      <x:c r="S42" s="70"/>
      <x:c r="T42" s="70"/>
      <x:c r="U42" s="70"/>
      <x:c r="V42" s="70"/>
      <x:c r="W42" s="70"/>
      <x:c r="X42" s="70"/>
      <x:c r="Y42" s="70"/>
      <x:c r="Z42" s="70"/>
    </x:row>
    <x:row r="43">
      <x:c r="A43" s="32" t="str">
        <x:f>IF('02_CANDIDATE_REGISTER'!$A43="","",'02_CANDIDATE_REGISTER'!A43)</x:f>
      </x:c>
      <x:c r="B43" s="32" t="str">
        <x:f>IF('02_CANDIDATE_REGISTER'!$A43="","",'02_CANDIDATE_REGISTER'!C43)</x:f>
      </x:c>
      <x:c r="C43" s="32" t="str">
        <x:f>IF('02_CANDIDATE_REGISTER'!$A43="","",'02_CANDIDATE_REGISTER'!D43)</x:f>
      </x:c>
      <x:c r="D43" s="32" t="str">
        <x:f>IF('02_CANDIDATE_REGISTER'!$A43="","",'02_CANDIDATE_REGISTER'!S43)</x:f>
      </x:c>
      <x:c r="E43" s="32" t="str">
        <x:f>IF('02_CANDIDATE_REGISTER'!$A43="","",'02_CANDIDATE_REGISTER'!T43)</x:f>
      </x:c>
      <x:c r="F43" s="32" t="str">
        <x:f>IF('02_CANDIDATE_REGISTER'!$A43="","",'02_CANDIDATE_REGISTER'!U43)</x:f>
      </x:c>
      <x:c r="G43" s="32" t="str">
        <x:f>IF('02_CANDIDATE_REGISTER'!$A43="","",'02_CANDIDATE_REGISTER'!V43)</x:f>
      </x:c>
      <x:c r="H43" s="32" t="str">
        <x:f>IF('02_CANDIDATE_REGISTER'!$A43="","",'02_CANDIDATE_REGISTER'!W43)</x:f>
      </x:c>
      <x:c r="I43" s="32" t="str">
        <x:f>IF('02_CANDIDATE_REGISTER'!$A43="","",'02_CANDIDATE_REGISTER'!X43)</x:f>
      </x:c>
      <x:c r="J43" s="32" t="str">
        <x:f>IF('02_CANDIDATE_REGISTER'!$A43="","",'02_CANDIDATE_REGISTER'!Y43)</x:f>
      </x:c>
      <x:c r="K43" s="32" t="str">
        <x:f>IF('02_CANDIDATE_REGISTER'!$A43="","",'02_CANDIDATE_REGISTER'!Z43)</x:f>
      </x:c>
      <x:c r="L43" s="32" t="str">
        <x:f>IF('02_CANDIDATE_REGISTER'!$A43="","",'02_CANDIDATE_REGISTER'!AL43)</x:f>
      </x:c>
      <x:c r="M43" s="32"/>
      <x:c r="N43" s="32"/>
      <x:c r="O43" s="32"/>
      <x:c r="P43" s="32"/>
      <x:c r="Q43" s="58"/>
      <x:c r="R43" s="70"/>
      <x:c r="S43" s="70"/>
      <x:c r="T43" s="70"/>
      <x:c r="U43" s="70"/>
      <x:c r="V43" s="70"/>
      <x:c r="W43" s="70"/>
      <x:c r="X43" s="70"/>
      <x:c r="Y43" s="70"/>
      <x:c r="Z43" s="70"/>
    </x:row>
    <x:row r="44">
      <x:c r="A44" s="32" t="str">
        <x:f>IF('02_CANDIDATE_REGISTER'!$A44="","",'02_CANDIDATE_REGISTER'!A44)</x:f>
      </x:c>
      <x:c r="B44" s="32" t="str">
        <x:f>IF('02_CANDIDATE_REGISTER'!$A44="","",'02_CANDIDATE_REGISTER'!C44)</x:f>
      </x:c>
      <x:c r="C44" s="32" t="str">
        <x:f>IF('02_CANDIDATE_REGISTER'!$A44="","",'02_CANDIDATE_REGISTER'!D44)</x:f>
      </x:c>
      <x:c r="D44" s="32" t="str">
        <x:f>IF('02_CANDIDATE_REGISTER'!$A44="","",'02_CANDIDATE_REGISTER'!S44)</x:f>
      </x:c>
      <x:c r="E44" s="32" t="str">
        <x:f>IF('02_CANDIDATE_REGISTER'!$A44="","",'02_CANDIDATE_REGISTER'!T44)</x:f>
      </x:c>
      <x:c r="F44" s="32" t="str">
        <x:f>IF('02_CANDIDATE_REGISTER'!$A44="","",'02_CANDIDATE_REGISTER'!U44)</x:f>
      </x:c>
      <x:c r="G44" s="32" t="str">
        <x:f>IF('02_CANDIDATE_REGISTER'!$A44="","",'02_CANDIDATE_REGISTER'!V44)</x:f>
      </x:c>
      <x:c r="H44" s="32" t="str">
        <x:f>IF('02_CANDIDATE_REGISTER'!$A44="","",'02_CANDIDATE_REGISTER'!W44)</x:f>
      </x:c>
      <x:c r="I44" s="32" t="str">
        <x:f>IF('02_CANDIDATE_REGISTER'!$A44="","",'02_CANDIDATE_REGISTER'!X44)</x:f>
      </x:c>
      <x:c r="J44" s="32" t="str">
        <x:f>IF('02_CANDIDATE_REGISTER'!$A44="","",'02_CANDIDATE_REGISTER'!Y44)</x:f>
      </x:c>
      <x:c r="K44" s="32" t="str">
        <x:f>IF('02_CANDIDATE_REGISTER'!$A44="","",'02_CANDIDATE_REGISTER'!Z44)</x:f>
      </x:c>
      <x:c r="L44" s="32" t="str">
        <x:f>IF('02_CANDIDATE_REGISTER'!$A44="","",'02_CANDIDATE_REGISTER'!AL44)</x:f>
      </x:c>
      <x:c r="M44" s="32"/>
      <x:c r="N44" s="32"/>
      <x:c r="O44" s="32"/>
      <x:c r="P44" s="32"/>
      <x:c r="Q44" s="58"/>
      <x:c r="R44" s="70"/>
      <x:c r="S44" s="70"/>
      <x:c r="T44" s="70"/>
      <x:c r="U44" s="70"/>
      <x:c r="V44" s="70"/>
      <x:c r="W44" s="70"/>
      <x:c r="X44" s="70"/>
      <x:c r="Y44" s="70"/>
      <x:c r="Z44" s="70"/>
    </x:row>
    <x:row r="45">
      <x:c r="A45" s="32" t="str">
        <x:f>IF('02_CANDIDATE_REGISTER'!$A45="","",'02_CANDIDATE_REGISTER'!A45)</x:f>
      </x:c>
      <x:c r="B45" s="32" t="str">
        <x:f>IF('02_CANDIDATE_REGISTER'!$A45="","",'02_CANDIDATE_REGISTER'!C45)</x:f>
      </x:c>
      <x:c r="C45" s="32" t="str">
        <x:f>IF('02_CANDIDATE_REGISTER'!$A45="","",'02_CANDIDATE_REGISTER'!D45)</x:f>
      </x:c>
      <x:c r="D45" s="32" t="str">
        <x:f>IF('02_CANDIDATE_REGISTER'!$A45="","",'02_CANDIDATE_REGISTER'!S45)</x:f>
      </x:c>
      <x:c r="E45" s="32" t="str">
        <x:f>IF('02_CANDIDATE_REGISTER'!$A45="","",'02_CANDIDATE_REGISTER'!T45)</x:f>
      </x:c>
      <x:c r="F45" s="32" t="str">
        <x:f>IF('02_CANDIDATE_REGISTER'!$A45="","",'02_CANDIDATE_REGISTER'!U45)</x:f>
      </x:c>
      <x:c r="G45" s="32" t="str">
        <x:f>IF('02_CANDIDATE_REGISTER'!$A45="","",'02_CANDIDATE_REGISTER'!V45)</x:f>
      </x:c>
      <x:c r="H45" s="32" t="str">
        <x:f>IF('02_CANDIDATE_REGISTER'!$A45="","",'02_CANDIDATE_REGISTER'!W45)</x:f>
      </x:c>
      <x:c r="I45" s="32" t="str">
        <x:f>IF('02_CANDIDATE_REGISTER'!$A45="","",'02_CANDIDATE_REGISTER'!X45)</x:f>
      </x:c>
      <x:c r="J45" s="32" t="str">
        <x:f>IF('02_CANDIDATE_REGISTER'!$A45="","",'02_CANDIDATE_REGISTER'!Y45)</x:f>
      </x:c>
      <x:c r="K45" s="32" t="str">
        <x:f>IF('02_CANDIDATE_REGISTER'!$A45="","",'02_CANDIDATE_REGISTER'!Z45)</x:f>
      </x:c>
      <x:c r="L45" s="32" t="str">
        <x:f>IF('02_CANDIDATE_REGISTER'!$A45="","",'02_CANDIDATE_REGISTER'!AL45)</x:f>
      </x:c>
      <x:c r="M45" s="32"/>
      <x:c r="N45" s="32"/>
      <x:c r="O45" s="32"/>
      <x:c r="P45" s="32"/>
      <x:c r="Q45" s="58"/>
      <x:c r="R45" s="70"/>
      <x:c r="S45" s="70"/>
      <x:c r="T45" s="70"/>
      <x:c r="U45" s="70"/>
      <x:c r="V45" s="70"/>
      <x:c r="W45" s="70"/>
      <x:c r="X45" s="70"/>
      <x:c r="Y45" s="70"/>
      <x:c r="Z45" s="70"/>
    </x:row>
    <x:row r="46">
      <x:c r="A46" s="32" t="str">
        <x:f>IF('02_CANDIDATE_REGISTER'!$A46="","",'02_CANDIDATE_REGISTER'!A46)</x:f>
      </x:c>
      <x:c r="B46" s="32" t="str">
        <x:f>IF('02_CANDIDATE_REGISTER'!$A46="","",'02_CANDIDATE_REGISTER'!C46)</x:f>
      </x:c>
      <x:c r="C46" s="32" t="str">
        <x:f>IF('02_CANDIDATE_REGISTER'!$A46="","",'02_CANDIDATE_REGISTER'!D46)</x:f>
      </x:c>
      <x:c r="D46" s="32" t="str">
        <x:f>IF('02_CANDIDATE_REGISTER'!$A46="","",'02_CANDIDATE_REGISTER'!S46)</x:f>
      </x:c>
      <x:c r="E46" s="32" t="str">
        <x:f>IF('02_CANDIDATE_REGISTER'!$A46="","",'02_CANDIDATE_REGISTER'!T46)</x:f>
      </x:c>
      <x:c r="F46" s="32" t="str">
        <x:f>IF('02_CANDIDATE_REGISTER'!$A46="","",'02_CANDIDATE_REGISTER'!U46)</x:f>
      </x:c>
      <x:c r="G46" s="32" t="str">
        <x:f>IF('02_CANDIDATE_REGISTER'!$A46="","",'02_CANDIDATE_REGISTER'!V46)</x:f>
      </x:c>
      <x:c r="H46" s="32" t="str">
        <x:f>IF('02_CANDIDATE_REGISTER'!$A46="","",'02_CANDIDATE_REGISTER'!W46)</x:f>
      </x:c>
      <x:c r="I46" s="32" t="str">
        <x:f>IF('02_CANDIDATE_REGISTER'!$A46="","",'02_CANDIDATE_REGISTER'!X46)</x:f>
      </x:c>
      <x:c r="J46" s="32" t="str">
        <x:f>IF('02_CANDIDATE_REGISTER'!$A46="","",'02_CANDIDATE_REGISTER'!Y46)</x:f>
      </x:c>
      <x:c r="K46" s="32" t="str">
        <x:f>IF('02_CANDIDATE_REGISTER'!$A46="","",'02_CANDIDATE_REGISTER'!Z46)</x:f>
      </x:c>
      <x:c r="L46" s="32" t="str">
        <x:f>IF('02_CANDIDATE_REGISTER'!$A46="","",'02_CANDIDATE_REGISTER'!AL46)</x:f>
      </x:c>
      <x:c r="M46" s="32"/>
      <x:c r="N46" s="32"/>
      <x:c r="O46" s="32"/>
      <x:c r="P46" s="32"/>
      <x:c r="Q46" s="58"/>
      <x:c r="R46" s="70"/>
      <x:c r="S46" s="70"/>
      <x:c r="T46" s="70"/>
      <x:c r="U46" s="70"/>
      <x:c r="V46" s="70"/>
      <x:c r="W46" s="70"/>
      <x:c r="X46" s="70"/>
      <x:c r="Y46" s="70"/>
      <x:c r="Z46" s="70"/>
    </x:row>
    <x:row r="47">
      <x:c r="A47" s="32" t="str">
        <x:f>IF('02_CANDIDATE_REGISTER'!$A47="","",'02_CANDIDATE_REGISTER'!A47)</x:f>
      </x:c>
      <x:c r="B47" s="32" t="str">
        <x:f>IF('02_CANDIDATE_REGISTER'!$A47="","",'02_CANDIDATE_REGISTER'!C47)</x:f>
      </x:c>
      <x:c r="C47" s="32" t="str">
        <x:f>IF('02_CANDIDATE_REGISTER'!$A47="","",'02_CANDIDATE_REGISTER'!D47)</x:f>
      </x:c>
      <x:c r="D47" s="32" t="str">
        <x:f>IF('02_CANDIDATE_REGISTER'!$A47="","",'02_CANDIDATE_REGISTER'!S47)</x:f>
      </x:c>
      <x:c r="E47" s="32" t="str">
        <x:f>IF('02_CANDIDATE_REGISTER'!$A47="","",'02_CANDIDATE_REGISTER'!T47)</x:f>
      </x:c>
      <x:c r="F47" s="32" t="str">
        <x:f>IF('02_CANDIDATE_REGISTER'!$A47="","",'02_CANDIDATE_REGISTER'!U47)</x:f>
      </x:c>
      <x:c r="G47" s="32" t="str">
        <x:f>IF('02_CANDIDATE_REGISTER'!$A47="","",'02_CANDIDATE_REGISTER'!V47)</x:f>
      </x:c>
      <x:c r="H47" s="32" t="str">
        <x:f>IF('02_CANDIDATE_REGISTER'!$A47="","",'02_CANDIDATE_REGISTER'!W47)</x:f>
      </x:c>
      <x:c r="I47" s="32" t="str">
        <x:f>IF('02_CANDIDATE_REGISTER'!$A47="","",'02_CANDIDATE_REGISTER'!X47)</x:f>
      </x:c>
      <x:c r="J47" s="32" t="str">
        <x:f>IF('02_CANDIDATE_REGISTER'!$A47="","",'02_CANDIDATE_REGISTER'!Y47)</x:f>
      </x:c>
      <x:c r="K47" s="32" t="str">
        <x:f>IF('02_CANDIDATE_REGISTER'!$A47="","",'02_CANDIDATE_REGISTER'!Z47)</x:f>
      </x:c>
      <x:c r="L47" s="32" t="str">
        <x:f>IF('02_CANDIDATE_REGISTER'!$A47="","",'02_CANDIDATE_REGISTER'!AL47)</x:f>
      </x:c>
      <x:c r="M47" s="32"/>
      <x:c r="N47" s="32"/>
      <x:c r="O47" s="32"/>
      <x:c r="P47" s="32"/>
      <x:c r="Q47" s="58"/>
      <x:c r="R47" s="70"/>
      <x:c r="S47" s="70"/>
      <x:c r="T47" s="70"/>
      <x:c r="U47" s="70"/>
      <x:c r="V47" s="70"/>
      <x:c r="W47" s="70"/>
      <x:c r="X47" s="70"/>
      <x:c r="Y47" s="70"/>
      <x:c r="Z47" s="70"/>
    </x:row>
    <x:row r="48">
      <x:c r="A48" s="32" t="str">
        <x:f>IF('02_CANDIDATE_REGISTER'!$A48="","",'02_CANDIDATE_REGISTER'!A48)</x:f>
      </x:c>
      <x:c r="B48" s="32" t="str">
        <x:f>IF('02_CANDIDATE_REGISTER'!$A48="","",'02_CANDIDATE_REGISTER'!C48)</x:f>
      </x:c>
      <x:c r="C48" s="32" t="str">
        <x:f>IF('02_CANDIDATE_REGISTER'!$A48="","",'02_CANDIDATE_REGISTER'!D48)</x:f>
      </x:c>
      <x:c r="D48" s="32" t="str">
        <x:f>IF('02_CANDIDATE_REGISTER'!$A48="","",'02_CANDIDATE_REGISTER'!S48)</x:f>
      </x:c>
      <x:c r="E48" s="32" t="str">
        <x:f>IF('02_CANDIDATE_REGISTER'!$A48="","",'02_CANDIDATE_REGISTER'!T48)</x:f>
      </x:c>
      <x:c r="F48" s="32" t="str">
        <x:f>IF('02_CANDIDATE_REGISTER'!$A48="","",'02_CANDIDATE_REGISTER'!U48)</x:f>
      </x:c>
      <x:c r="G48" s="32" t="str">
        <x:f>IF('02_CANDIDATE_REGISTER'!$A48="","",'02_CANDIDATE_REGISTER'!V48)</x:f>
      </x:c>
      <x:c r="H48" s="32" t="str">
        <x:f>IF('02_CANDIDATE_REGISTER'!$A48="","",'02_CANDIDATE_REGISTER'!W48)</x:f>
      </x:c>
      <x:c r="I48" s="32" t="str">
        <x:f>IF('02_CANDIDATE_REGISTER'!$A48="","",'02_CANDIDATE_REGISTER'!X48)</x:f>
      </x:c>
      <x:c r="J48" s="32" t="str">
        <x:f>IF('02_CANDIDATE_REGISTER'!$A48="","",'02_CANDIDATE_REGISTER'!Y48)</x:f>
      </x:c>
      <x:c r="K48" s="32" t="str">
        <x:f>IF('02_CANDIDATE_REGISTER'!$A48="","",'02_CANDIDATE_REGISTER'!Z48)</x:f>
      </x:c>
      <x:c r="L48" s="32" t="str">
        <x:f>IF('02_CANDIDATE_REGISTER'!$A48="","",'02_CANDIDATE_REGISTER'!AL48)</x:f>
      </x:c>
      <x:c r="M48" s="32"/>
      <x:c r="N48" s="32"/>
      <x:c r="O48" s="32"/>
      <x:c r="P48" s="32"/>
      <x:c r="Q48" s="58"/>
      <x:c r="R48" s="70"/>
      <x:c r="S48" s="70"/>
      <x:c r="T48" s="70"/>
      <x:c r="U48" s="70"/>
      <x:c r="V48" s="70"/>
      <x:c r="W48" s="70"/>
      <x:c r="X48" s="70"/>
      <x:c r="Y48" s="70"/>
      <x:c r="Z48" s="70"/>
    </x:row>
    <x:row r="49">
      <x:c r="A49" s="32" t="str">
        <x:f>IF('02_CANDIDATE_REGISTER'!$A49="","",'02_CANDIDATE_REGISTER'!A49)</x:f>
      </x:c>
      <x:c r="B49" s="32" t="str">
        <x:f>IF('02_CANDIDATE_REGISTER'!$A49="","",'02_CANDIDATE_REGISTER'!C49)</x:f>
      </x:c>
      <x:c r="C49" s="32" t="str">
        <x:f>IF('02_CANDIDATE_REGISTER'!$A49="","",'02_CANDIDATE_REGISTER'!D49)</x:f>
      </x:c>
      <x:c r="D49" s="32" t="str">
        <x:f>IF('02_CANDIDATE_REGISTER'!$A49="","",'02_CANDIDATE_REGISTER'!S49)</x:f>
      </x:c>
      <x:c r="E49" s="32" t="str">
        <x:f>IF('02_CANDIDATE_REGISTER'!$A49="","",'02_CANDIDATE_REGISTER'!T49)</x:f>
      </x:c>
      <x:c r="F49" s="32" t="str">
        <x:f>IF('02_CANDIDATE_REGISTER'!$A49="","",'02_CANDIDATE_REGISTER'!U49)</x:f>
      </x:c>
      <x:c r="G49" s="32" t="str">
        <x:f>IF('02_CANDIDATE_REGISTER'!$A49="","",'02_CANDIDATE_REGISTER'!V49)</x:f>
      </x:c>
      <x:c r="H49" s="32" t="str">
        <x:f>IF('02_CANDIDATE_REGISTER'!$A49="","",'02_CANDIDATE_REGISTER'!W49)</x:f>
      </x:c>
      <x:c r="I49" s="32" t="str">
        <x:f>IF('02_CANDIDATE_REGISTER'!$A49="","",'02_CANDIDATE_REGISTER'!X49)</x:f>
      </x:c>
      <x:c r="J49" s="32" t="str">
        <x:f>IF('02_CANDIDATE_REGISTER'!$A49="","",'02_CANDIDATE_REGISTER'!Y49)</x:f>
      </x:c>
      <x:c r="K49" s="32" t="str">
        <x:f>IF('02_CANDIDATE_REGISTER'!$A49="","",'02_CANDIDATE_REGISTER'!Z49)</x:f>
      </x:c>
      <x:c r="L49" s="32" t="str">
        <x:f>IF('02_CANDIDATE_REGISTER'!$A49="","",'02_CANDIDATE_REGISTER'!AL49)</x:f>
      </x:c>
      <x:c r="M49" s="32"/>
      <x:c r="N49" s="32"/>
      <x:c r="O49" s="32"/>
      <x:c r="P49" s="32"/>
      <x:c r="Q49" s="58"/>
      <x:c r="R49" s="70"/>
      <x:c r="S49" s="70"/>
      <x:c r="T49" s="70"/>
      <x:c r="U49" s="70"/>
      <x:c r="V49" s="70"/>
      <x:c r="W49" s="70"/>
      <x:c r="X49" s="70"/>
      <x:c r="Y49" s="70"/>
      <x:c r="Z49" s="70"/>
    </x:row>
    <x:row r="50">
      <x:c r="A50" s="32" t="str">
        <x:f>IF('02_CANDIDATE_REGISTER'!$A50="","",'02_CANDIDATE_REGISTER'!A50)</x:f>
      </x:c>
      <x:c r="B50" s="32" t="str">
        <x:f>IF('02_CANDIDATE_REGISTER'!$A50="","",'02_CANDIDATE_REGISTER'!C50)</x:f>
      </x:c>
      <x:c r="C50" s="32" t="str">
        <x:f>IF('02_CANDIDATE_REGISTER'!$A50="","",'02_CANDIDATE_REGISTER'!D50)</x:f>
      </x:c>
      <x:c r="D50" s="32" t="str">
        <x:f>IF('02_CANDIDATE_REGISTER'!$A50="","",'02_CANDIDATE_REGISTER'!S50)</x:f>
      </x:c>
      <x:c r="E50" s="32" t="str">
        <x:f>IF('02_CANDIDATE_REGISTER'!$A50="","",'02_CANDIDATE_REGISTER'!T50)</x:f>
      </x:c>
      <x:c r="F50" s="32" t="str">
        <x:f>IF('02_CANDIDATE_REGISTER'!$A50="","",'02_CANDIDATE_REGISTER'!U50)</x:f>
      </x:c>
      <x:c r="G50" s="32" t="str">
        <x:f>IF('02_CANDIDATE_REGISTER'!$A50="","",'02_CANDIDATE_REGISTER'!V50)</x:f>
      </x:c>
      <x:c r="H50" s="32" t="str">
        <x:f>IF('02_CANDIDATE_REGISTER'!$A50="","",'02_CANDIDATE_REGISTER'!W50)</x:f>
      </x:c>
      <x:c r="I50" s="32" t="str">
        <x:f>IF('02_CANDIDATE_REGISTER'!$A50="","",'02_CANDIDATE_REGISTER'!X50)</x:f>
      </x:c>
      <x:c r="J50" s="32" t="str">
        <x:f>IF('02_CANDIDATE_REGISTER'!$A50="","",'02_CANDIDATE_REGISTER'!Y50)</x:f>
      </x:c>
      <x:c r="K50" s="32" t="str">
        <x:f>IF('02_CANDIDATE_REGISTER'!$A50="","",'02_CANDIDATE_REGISTER'!Z50)</x:f>
      </x:c>
      <x:c r="L50" s="32" t="str">
        <x:f>IF('02_CANDIDATE_REGISTER'!$A50="","",'02_CANDIDATE_REGISTER'!AL50)</x:f>
      </x:c>
      <x:c r="M50" s="32"/>
      <x:c r="N50" s="32"/>
      <x:c r="O50" s="32"/>
      <x:c r="P50" s="32"/>
      <x:c r="Q50" s="58"/>
      <x:c r="R50" s="70"/>
      <x:c r="S50" s="70"/>
      <x:c r="T50" s="70"/>
      <x:c r="U50" s="70"/>
      <x:c r="V50" s="70"/>
      <x:c r="W50" s="70"/>
      <x:c r="X50" s="70"/>
      <x:c r="Y50" s="70"/>
      <x:c r="Z50" s="70"/>
    </x:row>
    <x:row r="51">
      <x:c r="A51" s="32" t="str">
        <x:f>IF('02_CANDIDATE_REGISTER'!$A51="","",'02_CANDIDATE_REGISTER'!A51)</x:f>
      </x:c>
      <x:c r="B51" s="32" t="str">
        <x:f>IF('02_CANDIDATE_REGISTER'!$A51="","",'02_CANDIDATE_REGISTER'!C51)</x:f>
      </x:c>
      <x:c r="C51" s="32" t="str">
        <x:f>IF('02_CANDIDATE_REGISTER'!$A51="","",'02_CANDIDATE_REGISTER'!D51)</x:f>
      </x:c>
      <x:c r="D51" s="32" t="str">
        <x:f>IF('02_CANDIDATE_REGISTER'!$A51="","",'02_CANDIDATE_REGISTER'!S51)</x:f>
      </x:c>
      <x:c r="E51" s="32" t="str">
        <x:f>IF('02_CANDIDATE_REGISTER'!$A51="","",'02_CANDIDATE_REGISTER'!T51)</x:f>
      </x:c>
      <x:c r="F51" s="32" t="str">
        <x:f>IF('02_CANDIDATE_REGISTER'!$A51="","",'02_CANDIDATE_REGISTER'!U51)</x:f>
      </x:c>
      <x:c r="G51" s="32" t="str">
        <x:f>IF('02_CANDIDATE_REGISTER'!$A51="","",'02_CANDIDATE_REGISTER'!V51)</x:f>
      </x:c>
      <x:c r="H51" s="32" t="str">
        <x:f>IF('02_CANDIDATE_REGISTER'!$A51="","",'02_CANDIDATE_REGISTER'!W51)</x:f>
      </x:c>
      <x:c r="I51" s="32" t="str">
        <x:f>IF('02_CANDIDATE_REGISTER'!$A51="","",'02_CANDIDATE_REGISTER'!X51)</x:f>
      </x:c>
      <x:c r="J51" s="32" t="str">
        <x:f>IF('02_CANDIDATE_REGISTER'!$A51="","",'02_CANDIDATE_REGISTER'!Y51)</x:f>
      </x:c>
      <x:c r="K51" s="32" t="str">
        <x:f>IF('02_CANDIDATE_REGISTER'!$A51="","",'02_CANDIDATE_REGISTER'!Z51)</x:f>
      </x:c>
      <x:c r="L51" s="32" t="str">
        <x:f>IF('02_CANDIDATE_REGISTER'!$A51="","",'02_CANDIDATE_REGISTER'!AL51)</x:f>
      </x:c>
      <x:c r="M51" s="32"/>
      <x:c r="N51" s="32"/>
      <x:c r="O51" s="32"/>
      <x:c r="P51" s="32"/>
      <x:c r="Q51" s="58"/>
      <x:c r="R51" s="70"/>
      <x:c r="S51" s="70"/>
      <x:c r="T51" s="70"/>
      <x:c r="U51" s="70"/>
      <x:c r="V51" s="70"/>
      <x:c r="W51" s="70"/>
      <x:c r="X51" s="70"/>
      <x:c r="Y51" s="70"/>
      <x:c r="Z51" s="70"/>
    </x:row>
    <x:row r="52">
      <x:c r="A52" s="32" t="str">
        <x:f>IF('02_CANDIDATE_REGISTER'!$A52="","",'02_CANDIDATE_REGISTER'!A52)</x:f>
      </x:c>
      <x:c r="B52" s="32" t="str">
        <x:f>IF('02_CANDIDATE_REGISTER'!$A52="","",'02_CANDIDATE_REGISTER'!C52)</x:f>
      </x:c>
      <x:c r="C52" s="32" t="str">
        <x:f>IF('02_CANDIDATE_REGISTER'!$A52="","",'02_CANDIDATE_REGISTER'!D52)</x:f>
      </x:c>
      <x:c r="D52" s="32" t="str">
        <x:f>IF('02_CANDIDATE_REGISTER'!$A52="","",'02_CANDIDATE_REGISTER'!S52)</x:f>
      </x:c>
      <x:c r="E52" s="32" t="str">
        <x:f>IF('02_CANDIDATE_REGISTER'!$A52="","",'02_CANDIDATE_REGISTER'!T52)</x:f>
      </x:c>
      <x:c r="F52" s="32" t="str">
        <x:f>IF('02_CANDIDATE_REGISTER'!$A52="","",'02_CANDIDATE_REGISTER'!U52)</x:f>
      </x:c>
      <x:c r="G52" s="32" t="str">
        <x:f>IF('02_CANDIDATE_REGISTER'!$A52="","",'02_CANDIDATE_REGISTER'!V52)</x:f>
      </x:c>
      <x:c r="H52" s="32" t="str">
        <x:f>IF('02_CANDIDATE_REGISTER'!$A52="","",'02_CANDIDATE_REGISTER'!W52)</x:f>
      </x:c>
      <x:c r="I52" s="32" t="str">
        <x:f>IF('02_CANDIDATE_REGISTER'!$A52="","",'02_CANDIDATE_REGISTER'!X52)</x:f>
      </x:c>
      <x:c r="J52" s="32" t="str">
        <x:f>IF('02_CANDIDATE_REGISTER'!$A52="","",'02_CANDIDATE_REGISTER'!Y52)</x:f>
      </x:c>
      <x:c r="K52" s="32" t="str">
        <x:f>IF('02_CANDIDATE_REGISTER'!$A52="","",'02_CANDIDATE_REGISTER'!Z52)</x:f>
      </x:c>
      <x:c r="L52" s="32" t="str">
        <x:f>IF('02_CANDIDATE_REGISTER'!$A52="","",'02_CANDIDATE_REGISTER'!AL52)</x:f>
      </x:c>
      <x:c r="M52" s="32"/>
      <x:c r="N52" s="32"/>
      <x:c r="O52" s="32"/>
      <x:c r="P52" s="32"/>
      <x:c r="Q52" s="58"/>
      <x:c r="R52" s="70"/>
      <x:c r="S52" s="70"/>
      <x:c r="T52" s="70"/>
      <x:c r="U52" s="70"/>
      <x:c r="V52" s="70"/>
      <x:c r="W52" s="70"/>
      <x:c r="X52" s="70"/>
      <x:c r="Y52" s="70"/>
      <x:c r="Z52" s="70"/>
    </x:row>
    <x:row r="53">
      <x:c r="A53" s="32" t="str">
        <x:f>IF('02_CANDIDATE_REGISTER'!$A53="","",'02_CANDIDATE_REGISTER'!A53)</x:f>
      </x:c>
      <x:c r="B53" s="32" t="str">
        <x:f>IF('02_CANDIDATE_REGISTER'!$A53="","",'02_CANDIDATE_REGISTER'!C53)</x:f>
      </x:c>
      <x:c r="C53" s="32" t="str">
        <x:f>IF('02_CANDIDATE_REGISTER'!$A53="","",'02_CANDIDATE_REGISTER'!D53)</x:f>
      </x:c>
      <x:c r="D53" s="32" t="str">
        <x:f>IF('02_CANDIDATE_REGISTER'!$A53="","",'02_CANDIDATE_REGISTER'!S53)</x:f>
      </x:c>
      <x:c r="E53" s="32" t="str">
        <x:f>IF('02_CANDIDATE_REGISTER'!$A53="","",'02_CANDIDATE_REGISTER'!T53)</x:f>
      </x:c>
      <x:c r="F53" s="32" t="str">
        <x:f>IF('02_CANDIDATE_REGISTER'!$A53="","",'02_CANDIDATE_REGISTER'!U53)</x:f>
      </x:c>
      <x:c r="G53" s="32" t="str">
        <x:f>IF('02_CANDIDATE_REGISTER'!$A53="","",'02_CANDIDATE_REGISTER'!V53)</x:f>
      </x:c>
      <x:c r="H53" s="32" t="str">
        <x:f>IF('02_CANDIDATE_REGISTER'!$A53="","",'02_CANDIDATE_REGISTER'!W53)</x:f>
      </x:c>
      <x:c r="I53" s="32" t="str">
        <x:f>IF('02_CANDIDATE_REGISTER'!$A53="","",'02_CANDIDATE_REGISTER'!X53)</x:f>
      </x:c>
      <x:c r="J53" s="32" t="str">
        <x:f>IF('02_CANDIDATE_REGISTER'!$A53="","",'02_CANDIDATE_REGISTER'!Y53)</x:f>
      </x:c>
      <x:c r="K53" s="32" t="str">
        <x:f>IF('02_CANDIDATE_REGISTER'!$A53="","",'02_CANDIDATE_REGISTER'!Z53)</x:f>
      </x:c>
      <x:c r="L53" s="32" t="str">
        <x:f>IF('02_CANDIDATE_REGISTER'!$A53="","",'02_CANDIDATE_REGISTER'!AL53)</x:f>
      </x:c>
      <x:c r="M53" s="32"/>
      <x:c r="N53" s="32"/>
      <x:c r="O53" s="32"/>
      <x:c r="P53" s="32"/>
      <x:c r="Q53" s="58"/>
      <x:c r="R53" s="70"/>
      <x:c r="S53" s="70"/>
      <x:c r="T53" s="70"/>
      <x:c r="U53" s="70"/>
      <x:c r="V53" s="70"/>
      <x:c r="W53" s="70"/>
      <x:c r="X53" s="70"/>
      <x:c r="Y53" s="70"/>
      <x:c r="Z53" s="70"/>
    </x:row>
    <x:row r="54">
      <x:c r="A54" s="32" t="str">
        <x:f>IF('02_CANDIDATE_REGISTER'!$A54="","",'02_CANDIDATE_REGISTER'!A54)</x:f>
      </x:c>
      <x:c r="B54" s="32" t="str">
        <x:f>IF('02_CANDIDATE_REGISTER'!$A54="","",'02_CANDIDATE_REGISTER'!C54)</x:f>
      </x:c>
      <x:c r="C54" s="32" t="str">
        <x:f>IF('02_CANDIDATE_REGISTER'!$A54="","",'02_CANDIDATE_REGISTER'!D54)</x:f>
      </x:c>
      <x:c r="D54" s="32" t="str">
        <x:f>IF('02_CANDIDATE_REGISTER'!$A54="","",'02_CANDIDATE_REGISTER'!S54)</x:f>
      </x:c>
      <x:c r="E54" s="32" t="str">
        <x:f>IF('02_CANDIDATE_REGISTER'!$A54="","",'02_CANDIDATE_REGISTER'!T54)</x:f>
      </x:c>
      <x:c r="F54" s="32" t="str">
        <x:f>IF('02_CANDIDATE_REGISTER'!$A54="","",'02_CANDIDATE_REGISTER'!U54)</x:f>
      </x:c>
      <x:c r="G54" s="32" t="str">
        <x:f>IF('02_CANDIDATE_REGISTER'!$A54="","",'02_CANDIDATE_REGISTER'!V54)</x:f>
      </x:c>
      <x:c r="H54" s="32" t="str">
        <x:f>IF('02_CANDIDATE_REGISTER'!$A54="","",'02_CANDIDATE_REGISTER'!W54)</x:f>
      </x:c>
      <x:c r="I54" s="32" t="str">
        <x:f>IF('02_CANDIDATE_REGISTER'!$A54="","",'02_CANDIDATE_REGISTER'!X54)</x:f>
      </x:c>
      <x:c r="J54" s="32" t="str">
        <x:f>IF('02_CANDIDATE_REGISTER'!$A54="","",'02_CANDIDATE_REGISTER'!Y54)</x:f>
      </x:c>
      <x:c r="K54" s="32" t="str">
        <x:f>IF('02_CANDIDATE_REGISTER'!$A54="","",'02_CANDIDATE_REGISTER'!Z54)</x:f>
      </x:c>
      <x:c r="L54" s="32" t="str">
        <x:f>IF('02_CANDIDATE_REGISTER'!$A54="","",'02_CANDIDATE_REGISTER'!AL54)</x:f>
      </x:c>
      <x:c r="M54" s="32"/>
      <x:c r="N54" s="32"/>
      <x:c r="O54" s="32"/>
      <x:c r="P54" s="32"/>
      <x:c r="Q54" s="58"/>
      <x:c r="R54" s="70"/>
      <x:c r="S54" s="70"/>
      <x:c r="T54" s="70"/>
      <x:c r="U54" s="70"/>
      <x:c r="V54" s="70"/>
      <x:c r="W54" s="70"/>
      <x:c r="X54" s="70"/>
      <x:c r="Y54" s="70"/>
      <x:c r="Z54" s="70"/>
    </x:row>
    <x:row r="55">
      <x:c r="A55" s="32" t="str">
        <x:f>IF('02_CANDIDATE_REGISTER'!$A55="","",'02_CANDIDATE_REGISTER'!A55)</x:f>
      </x:c>
      <x:c r="B55" s="32" t="str">
        <x:f>IF('02_CANDIDATE_REGISTER'!$A55="","",'02_CANDIDATE_REGISTER'!C55)</x:f>
      </x:c>
      <x:c r="C55" s="32" t="str">
        <x:f>IF('02_CANDIDATE_REGISTER'!$A55="","",'02_CANDIDATE_REGISTER'!D55)</x:f>
      </x:c>
      <x:c r="D55" s="32" t="str">
        <x:f>IF('02_CANDIDATE_REGISTER'!$A55="","",'02_CANDIDATE_REGISTER'!S55)</x:f>
      </x:c>
      <x:c r="E55" s="32" t="str">
        <x:f>IF('02_CANDIDATE_REGISTER'!$A55="","",'02_CANDIDATE_REGISTER'!T55)</x:f>
      </x:c>
      <x:c r="F55" s="32" t="str">
        <x:f>IF('02_CANDIDATE_REGISTER'!$A55="","",'02_CANDIDATE_REGISTER'!U55)</x:f>
      </x:c>
      <x:c r="G55" s="32" t="str">
        <x:f>IF('02_CANDIDATE_REGISTER'!$A55="","",'02_CANDIDATE_REGISTER'!V55)</x:f>
      </x:c>
      <x:c r="H55" s="32" t="str">
        <x:f>IF('02_CANDIDATE_REGISTER'!$A55="","",'02_CANDIDATE_REGISTER'!W55)</x:f>
      </x:c>
      <x:c r="I55" s="32" t="str">
        <x:f>IF('02_CANDIDATE_REGISTER'!$A55="","",'02_CANDIDATE_REGISTER'!X55)</x:f>
      </x:c>
      <x:c r="J55" s="32" t="str">
        <x:f>IF('02_CANDIDATE_REGISTER'!$A55="","",'02_CANDIDATE_REGISTER'!Y55)</x:f>
      </x:c>
      <x:c r="K55" s="32" t="str">
        <x:f>IF('02_CANDIDATE_REGISTER'!$A55="","",'02_CANDIDATE_REGISTER'!Z55)</x:f>
      </x:c>
      <x:c r="L55" s="32" t="str">
        <x:f>IF('02_CANDIDATE_REGISTER'!$A55="","",'02_CANDIDATE_REGISTER'!AL55)</x:f>
      </x:c>
      <x:c r="M55" s="32"/>
      <x:c r="N55" s="32"/>
      <x:c r="O55" s="32"/>
      <x:c r="P55" s="32"/>
      <x:c r="Q55" s="58"/>
      <x:c r="R55" s="70"/>
      <x:c r="S55" s="70"/>
      <x:c r="T55" s="70"/>
      <x:c r="U55" s="70"/>
      <x:c r="V55" s="70"/>
      <x:c r="W55" s="70"/>
      <x:c r="X55" s="70"/>
      <x:c r="Y55" s="70"/>
      <x:c r="Z55" s="70"/>
    </x:row>
    <x:row r="56">
      <x:c r="A56" s="33" t="str">
        <x:f>IF('02_CANDIDATE_REGISTER'!$A56="","",'02_CANDIDATE_REGISTER'!A56)</x:f>
      </x:c>
      <x:c r="B56" s="33" t="str">
        <x:f>IF('02_CANDIDATE_REGISTER'!$A56="","",'02_CANDIDATE_REGISTER'!C56)</x:f>
      </x:c>
      <x:c r="C56" s="33" t="str">
        <x:f>IF('02_CANDIDATE_REGISTER'!$A56="","",'02_CANDIDATE_REGISTER'!D56)</x:f>
      </x:c>
      <x:c r="D56" s="33" t="str">
        <x:f>IF('02_CANDIDATE_REGISTER'!$A56="","",'02_CANDIDATE_REGISTER'!S56)</x:f>
      </x:c>
      <x:c r="E56" s="33" t="str">
        <x:f>IF('02_CANDIDATE_REGISTER'!$A56="","",'02_CANDIDATE_REGISTER'!T56)</x:f>
      </x:c>
      <x:c r="F56" s="33" t="str">
        <x:f>IF('02_CANDIDATE_REGISTER'!$A56="","",'02_CANDIDATE_REGISTER'!U56)</x:f>
      </x:c>
      <x:c r="G56" s="33" t="str">
        <x:f>IF('02_CANDIDATE_REGISTER'!$A56="","",'02_CANDIDATE_REGISTER'!V56)</x:f>
      </x:c>
      <x:c r="H56" s="33" t="str">
        <x:f>IF('02_CANDIDATE_REGISTER'!$A56="","",'02_CANDIDATE_REGISTER'!W56)</x:f>
      </x:c>
      <x:c r="I56" s="33" t="str">
        <x:f>IF('02_CANDIDATE_REGISTER'!$A56="","",'02_CANDIDATE_REGISTER'!X56)</x:f>
      </x:c>
      <x:c r="J56" s="33" t="str">
        <x:f>IF('02_CANDIDATE_REGISTER'!$A56="","",'02_CANDIDATE_REGISTER'!Y56)</x:f>
      </x:c>
      <x:c r="K56" s="33" t="str">
        <x:f>IF('02_CANDIDATE_REGISTER'!$A56="","",'02_CANDIDATE_REGISTER'!Z56)</x:f>
      </x:c>
      <x:c r="L56" s="33" t="str">
        <x:f>IF('02_CANDIDATE_REGISTER'!$A56="","",'02_CANDIDATE_REGISTER'!AL56)</x:f>
      </x:c>
      <x:c r="M56" s="33"/>
      <x:c r="N56" s="33"/>
      <x:c r="O56" s="33"/>
      <x:c r="P56" s="33"/>
      <x:c r="Q56" s="59"/>
      <x:c r="R56" s="70"/>
      <x:c r="S56" s="70"/>
      <x:c r="T56" s="70"/>
      <x:c r="U56" s="70"/>
      <x:c r="V56" s="70"/>
      <x:c r="W56" s="70"/>
      <x:c r="X56" s="70"/>
      <x:c r="Y56" s="70"/>
      <x:c r="Z56" s="70"/>
    </x:row>
    <x:row r="57">
      <x:c r="A57" s="70"/>
      <x:c r="B57" s="70"/>
      <x:c r="C57" s="70"/>
      <x:c r="D57" s="70"/>
      <x:c r="E57" s="70"/>
      <x:c r="F57" s="70"/>
      <x:c r="G57" s="70"/>
      <x:c r="H57" s="70"/>
      <x:c r="I57" s="70"/>
      <x:c r="J57" s="70"/>
      <x:c r="K57" s="70"/>
      <x:c r="L57" s="70"/>
      <x:c r="M57" s="70"/>
      <x:c r="N57" s="70"/>
      <x:c r="O57" s="70"/>
      <x:c r="P57" s="70"/>
      <x:c r="Q57" s="70"/>
      <x:c r="R57" s="70"/>
      <x:c r="S57" s="70"/>
      <x:c r="T57" s="70"/>
      <x:c r="U57" s="70"/>
      <x:c r="V57" s="70"/>
      <x:c r="W57" s="70"/>
      <x:c r="X57" s="70"/>
      <x:c r="Y57" s="70"/>
      <x:c r="Z57" s="70"/>
    </x:row>
    <x:row r="58">
      <x:c r="A58" s="70"/>
      <x:c r="B58" s="70"/>
      <x:c r="C58" s="70"/>
      <x:c r="D58" s="70"/>
      <x:c r="E58" s="70"/>
      <x:c r="F58" s="70"/>
      <x:c r="G58" s="70"/>
      <x:c r="H58" s="70"/>
      <x:c r="I58" s="70"/>
      <x:c r="J58" s="70"/>
      <x:c r="K58" s="70"/>
      <x:c r="L58" s="70"/>
      <x:c r="M58" s="70"/>
      <x:c r="N58" s="70"/>
      <x:c r="O58" s="70"/>
      <x:c r="P58" s="70"/>
      <x:c r="Q58" s="70"/>
      <x:c r="R58" s="70"/>
      <x:c r="S58" s="70"/>
      <x:c r="T58" s="70"/>
      <x:c r="U58" s="70"/>
      <x:c r="V58" s="70"/>
      <x:c r="W58" s="70"/>
      <x:c r="X58" s="70"/>
      <x:c r="Y58" s="70"/>
      <x:c r="Z58" s="70"/>
    </x:row>
    <x:row r="59">
      <x:c r="A59" s="70"/>
      <x:c r="B59" s="70"/>
      <x:c r="C59" s="70"/>
      <x:c r="D59" s="70"/>
      <x:c r="E59" s="70"/>
      <x:c r="F59" s="70"/>
      <x:c r="G59" s="70"/>
      <x:c r="H59" s="70"/>
      <x:c r="I59" s="70"/>
      <x:c r="J59" s="70"/>
      <x:c r="K59" s="70"/>
      <x:c r="L59" s="70"/>
      <x:c r="M59" s="70"/>
      <x:c r="N59" s="70"/>
      <x:c r="O59" s="70"/>
      <x:c r="P59" s="70"/>
      <x:c r="Q59" s="70"/>
      <x:c r="R59" s="70"/>
      <x:c r="S59" s="70"/>
      <x:c r="T59" s="70"/>
      <x:c r="U59" s="70"/>
      <x:c r="V59" s="70"/>
      <x:c r="W59" s="70"/>
      <x:c r="X59" s="70"/>
      <x:c r="Y59" s="70"/>
      <x:c r="Z59" s="70"/>
    </x:row>
    <x:row r="60">
      <x:c r="A60" s="70"/>
      <x:c r="B60" s="70"/>
      <x:c r="C60" s="70"/>
      <x:c r="D60" s="70"/>
      <x:c r="E60" s="70"/>
      <x:c r="F60" s="70"/>
      <x:c r="G60" s="70"/>
      <x:c r="H60" s="70"/>
      <x:c r="I60" s="70"/>
      <x:c r="J60" s="70"/>
      <x:c r="K60" s="70"/>
      <x:c r="L60" s="70"/>
      <x:c r="M60" s="70"/>
      <x:c r="N60" s="70"/>
      <x:c r="O60" s="70"/>
      <x:c r="P60" s="70"/>
      <x:c r="Q60" s="70"/>
      <x:c r="R60" s="70"/>
      <x:c r="S60" s="70"/>
      <x:c r="T60" s="70"/>
      <x:c r="U60" s="70"/>
      <x:c r="V60" s="70"/>
      <x:c r="W60" s="70"/>
      <x:c r="X60" s="70"/>
      <x:c r="Y60" s="70"/>
      <x:c r="Z60" s="70"/>
    </x:row>
    <x:row r="61">
      <x:c r="A61" s="70"/>
      <x:c r="B61" s="70"/>
      <x:c r="C61" s="70"/>
      <x:c r="D61" s="70"/>
      <x:c r="E61" s="70"/>
      <x:c r="F61" s="70"/>
      <x:c r="G61" s="70"/>
      <x:c r="H61" s="70"/>
      <x:c r="I61" s="70"/>
      <x:c r="J61" s="70"/>
      <x:c r="K61" s="70"/>
      <x:c r="L61" s="70"/>
      <x:c r="M61" s="70"/>
      <x:c r="N61" s="70"/>
      <x:c r="O61" s="70"/>
      <x:c r="P61" s="70"/>
      <x:c r="Q61" s="70"/>
      <x:c r="R61" s="70"/>
      <x:c r="S61" s="70"/>
      <x:c r="T61" s="70"/>
      <x:c r="U61" s="70"/>
      <x:c r="V61" s="70"/>
      <x:c r="W61" s="70"/>
      <x:c r="X61" s="70"/>
      <x:c r="Y61" s="70"/>
      <x:c r="Z61" s="70"/>
    </x:row>
    <x:row r="62">
      <x:c r="A62" s="70"/>
      <x:c r="B62" s="70"/>
      <x:c r="C62" s="70"/>
      <x:c r="D62" s="70"/>
      <x:c r="E62" s="70"/>
      <x:c r="F62" s="70"/>
      <x:c r="G62" s="70"/>
      <x:c r="H62" s="70"/>
      <x:c r="I62" s="70"/>
      <x:c r="J62" s="70"/>
      <x:c r="K62" s="70"/>
      <x:c r="L62" s="70"/>
      <x:c r="M62" s="70"/>
      <x:c r="N62" s="70"/>
      <x:c r="O62" s="70"/>
      <x:c r="P62" s="70"/>
      <x:c r="Q62" s="70"/>
      <x:c r="R62" s="70"/>
      <x:c r="S62" s="70"/>
      <x:c r="T62" s="70"/>
      <x:c r="U62" s="70"/>
      <x:c r="V62" s="70"/>
      <x:c r="W62" s="70"/>
      <x:c r="X62" s="70"/>
      <x:c r="Y62" s="70"/>
      <x:c r="Z62" s="70"/>
    </x:row>
    <x:row r="63">
      <x:c r="A63" s="70"/>
      <x:c r="B63" s="70"/>
      <x:c r="C63" s="70"/>
      <x:c r="D63" s="70"/>
      <x:c r="E63" s="70"/>
      <x:c r="F63" s="70"/>
      <x:c r="G63" s="70"/>
      <x:c r="H63" s="70"/>
      <x:c r="I63" s="70"/>
      <x:c r="J63" s="70"/>
      <x:c r="K63" s="70"/>
      <x:c r="L63" s="70"/>
      <x:c r="M63" s="70"/>
      <x:c r="N63" s="70"/>
      <x:c r="O63" s="70"/>
      <x:c r="P63" s="70"/>
      <x:c r="Q63" s="70"/>
      <x:c r="R63" s="70"/>
      <x:c r="S63" s="70"/>
      <x:c r="T63" s="70"/>
      <x:c r="U63" s="70"/>
      <x:c r="V63" s="70"/>
      <x:c r="W63" s="70"/>
      <x:c r="X63" s="70"/>
      <x:c r="Y63" s="70"/>
      <x:c r="Z63" s="70"/>
    </x:row>
    <x:row r="64">
      <x:c r="A64" s="70"/>
      <x:c r="B64" s="70"/>
      <x:c r="C64" s="70"/>
      <x:c r="D64" s="70"/>
      <x:c r="E64" s="70"/>
      <x:c r="F64" s="70"/>
      <x:c r="G64" s="70"/>
      <x:c r="H64" s="70"/>
      <x:c r="I64" s="70"/>
      <x:c r="J64" s="70"/>
      <x:c r="K64" s="70"/>
      <x:c r="L64" s="70"/>
      <x:c r="M64" s="70"/>
      <x:c r="N64" s="70"/>
      <x:c r="O64" s="70"/>
      <x:c r="P64" s="70"/>
      <x:c r="Q64" s="70"/>
      <x:c r="R64" s="70"/>
      <x:c r="S64" s="70"/>
      <x:c r="T64" s="70"/>
      <x:c r="U64" s="70"/>
      <x:c r="V64" s="70"/>
      <x:c r="W64" s="70"/>
      <x:c r="X64" s="70"/>
      <x:c r="Y64" s="70"/>
      <x:c r="Z64" s="70"/>
    </x:row>
    <x:row r="65">
      <x:c r="A65" s="70"/>
      <x:c r="B65" s="70"/>
      <x:c r="C65" s="70"/>
      <x:c r="D65" s="70"/>
      <x:c r="E65" s="70"/>
      <x:c r="F65" s="70"/>
      <x:c r="G65" s="70"/>
      <x:c r="H65" s="70"/>
      <x:c r="I65" s="70"/>
      <x:c r="J65" s="70"/>
      <x:c r="K65" s="70"/>
      <x:c r="L65" s="70"/>
      <x:c r="M65" s="70"/>
      <x:c r="N65" s="70"/>
      <x:c r="O65" s="70"/>
      <x:c r="P65" s="70"/>
      <x:c r="Q65" s="70"/>
      <x:c r="R65" s="70"/>
      <x:c r="S65" s="70"/>
      <x:c r="T65" s="70"/>
      <x:c r="U65" s="70"/>
      <x:c r="V65" s="70"/>
      <x:c r="W65" s="70"/>
      <x:c r="X65" s="70"/>
      <x:c r="Y65" s="70"/>
      <x:c r="Z65" s="70"/>
    </x:row>
    <x:row r="66">
      <x:c r="A66" s="70"/>
      <x:c r="B66" s="70"/>
      <x:c r="C66" s="70"/>
      <x:c r="D66" s="70"/>
      <x:c r="E66" s="70"/>
      <x:c r="F66" s="70"/>
      <x:c r="G66" s="70"/>
      <x:c r="H66" s="70"/>
      <x:c r="I66" s="70"/>
      <x:c r="J66" s="70"/>
      <x:c r="K66" s="70"/>
      <x:c r="L66" s="70"/>
      <x:c r="M66" s="70"/>
      <x:c r="N66" s="70"/>
      <x:c r="O66" s="70"/>
      <x:c r="P66" s="70"/>
      <x:c r="Q66" s="70"/>
      <x:c r="R66" s="70"/>
      <x:c r="S66" s="70"/>
      <x:c r="T66" s="70"/>
      <x:c r="U66" s="70"/>
      <x:c r="V66" s="70"/>
      <x:c r="W66" s="70"/>
      <x:c r="X66" s="70"/>
      <x:c r="Y66" s="70"/>
      <x:c r="Z66" s="70"/>
    </x:row>
    <x:row r="67">
      <x:c r="A67" s="70"/>
      <x:c r="B67" s="70"/>
      <x:c r="C67" s="70"/>
      <x:c r="D67" s="70"/>
      <x:c r="E67" s="70"/>
      <x:c r="F67" s="70"/>
      <x:c r="G67" s="70"/>
      <x:c r="H67" s="70"/>
      <x:c r="I67" s="70"/>
      <x:c r="J67" s="70"/>
      <x:c r="K67" s="70"/>
      <x:c r="L67" s="70"/>
      <x:c r="M67" s="70"/>
      <x:c r="N67" s="70"/>
      <x:c r="O67" s="70"/>
      <x:c r="P67" s="70"/>
      <x:c r="Q67" s="70"/>
      <x:c r="R67" s="70"/>
      <x:c r="S67" s="70"/>
      <x:c r="T67" s="70"/>
      <x:c r="U67" s="70"/>
      <x:c r="V67" s="70"/>
      <x:c r="W67" s="70"/>
      <x:c r="X67" s="70"/>
      <x:c r="Y67" s="70"/>
      <x:c r="Z67" s="70"/>
    </x:row>
    <x:row r="68">
      <x:c r="A68" s="70"/>
      <x:c r="B68" s="70"/>
      <x:c r="C68" s="70"/>
      <x:c r="D68" s="70"/>
      <x:c r="E68" s="70"/>
      <x:c r="F68" s="70"/>
      <x:c r="G68" s="70"/>
      <x:c r="H68" s="70"/>
      <x:c r="I68" s="70"/>
      <x:c r="J68" s="70"/>
      <x:c r="K68" s="70"/>
      <x:c r="L68" s="70"/>
      <x:c r="M68" s="70"/>
      <x:c r="N68" s="70"/>
      <x:c r="O68" s="70"/>
      <x:c r="P68" s="70"/>
      <x:c r="Q68" s="70"/>
      <x:c r="R68" s="70"/>
      <x:c r="S68" s="70"/>
      <x:c r="T68" s="70"/>
      <x:c r="U68" s="70"/>
      <x:c r="V68" s="70"/>
      <x:c r="W68" s="70"/>
      <x:c r="X68" s="70"/>
      <x:c r="Y68" s="70"/>
      <x:c r="Z68" s="70"/>
    </x:row>
    <x:row r="69">
      <x:c r="A69" s="70"/>
      <x:c r="B69" s="70"/>
      <x:c r="C69" s="70"/>
      <x:c r="D69" s="70"/>
      <x:c r="E69" s="70"/>
      <x:c r="F69" s="70"/>
      <x:c r="G69" s="70"/>
      <x:c r="H69" s="70"/>
      <x:c r="I69" s="70"/>
      <x:c r="J69" s="70"/>
      <x:c r="K69" s="70"/>
      <x:c r="L69" s="70"/>
      <x:c r="M69" s="70"/>
      <x:c r="N69" s="70"/>
      <x:c r="O69" s="70"/>
      <x:c r="P69" s="70"/>
      <x:c r="Q69" s="70"/>
      <x:c r="R69" s="70"/>
      <x:c r="S69" s="70"/>
      <x:c r="T69" s="70"/>
      <x:c r="U69" s="70"/>
      <x:c r="V69" s="70"/>
      <x:c r="W69" s="70"/>
      <x:c r="X69" s="70"/>
      <x:c r="Y69" s="70"/>
      <x:c r="Z69" s="70"/>
    </x:row>
    <x:row r="70">
      <x:c r="A70" s="70"/>
      <x:c r="B70" s="70"/>
      <x:c r="C70" s="70"/>
      <x:c r="D70" s="70"/>
      <x:c r="E70" s="70"/>
      <x:c r="F70" s="70"/>
      <x:c r="G70" s="70"/>
      <x:c r="H70" s="70"/>
      <x:c r="I70" s="70"/>
      <x:c r="J70" s="70"/>
      <x:c r="K70" s="70"/>
      <x:c r="L70" s="70"/>
      <x:c r="M70" s="70"/>
      <x:c r="N70" s="70"/>
      <x:c r="O70" s="70"/>
      <x:c r="P70" s="70"/>
      <x:c r="Q70" s="70"/>
      <x:c r="R70" s="70"/>
      <x:c r="S70" s="70"/>
      <x:c r="T70" s="70"/>
      <x:c r="U70" s="70"/>
      <x:c r="V70" s="70"/>
      <x:c r="W70" s="70"/>
      <x:c r="X70" s="70"/>
      <x:c r="Y70" s="70"/>
      <x:c r="Z70" s="70"/>
    </x:row>
    <x:row r="71">
      <x:c r="A71" s="70"/>
      <x:c r="B71" s="70"/>
      <x:c r="C71" s="70"/>
      <x:c r="D71" s="70"/>
      <x:c r="E71" s="70"/>
      <x:c r="F71" s="70"/>
      <x:c r="G71" s="70"/>
      <x:c r="H71" s="70"/>
      <x:c r="I71" s="70"/>
      <x:c r="J71" s="70"/>
      <x:c r="K71" s="70"/>
      <x:c r="L71" s="70"/>
      <x:c r="M71" s="70"/>
      <x:c r="N71" s="70"/>
      <x:c r="O71" s="70"/>
      <x:c r="P71" s="70"/>
      <x:c r="Q71" s="70"/>
      <x:c r="R71" s="70"/>
      <x:c r="S71" s="70"/>
      <x:c r="T71" s="70"/>
      <x:c r="U71" s="70"/>
      <x:c r="V71" s="70"/>
      <x:c r="W71" s="70"/>
      <x:c r="X71" s="70"/>
      <x:c r="Y71" s="70"/>
      <x:c r="Z71" s="70"/>
    </x:row>
    <x:row r="72">
      <x:c r="A72" s="70"/>
      <x:c r="B72" s="70"/>
      <x:c r="C72" s="70"/>
      <x:c r="D72" s="70"/>
      <x:c r="E72" s="70"/>
      <x:c r="F72" s="70"/>
      <x:c r="G72" s="70"/>
      <x:c r="H72" s="70"/>
      <x:c r="I72" s="70"/>
      <x:c r="J72" s="70"/>
      <x:c r="K72" s="70"/>
      <x:c r="L72" s="70"/>
      <x:c r="M72" s="70"/>
      <x:c r="N72" s="70"/>
      <x:c r="O72" s="70"/>
      <x:c r="P72" s="70"/>
      <x:c r="Q72" s="70"/>
      <x:c r="R72" s="70"/>
      <x:c r="S72" s="70"/>
      <x:c r="T72" s="70"/>
      <x:c r="U72" s="70"/>
      <x:c r="V72" s="70"/>
      <x:c r="W72" s="70"/>
      <x:c r="X72" s="70"/>
      <x:c r="Y72" s="70"/>
      <x:c r="Z72" s="70"/>
    </x:row>
    <x:row r="73">
      <x:c r="A73" s="70"/>
      <x:c r="B73" s="70"/>
      <x:c r="C73" s="70"/>
      <x:c r="D73" s="70"/>
      <x:c r="E73" s="70"/>
      <x:c r="F73" s="70"/>
      <x:c r="G73" s="70"/>
      <x:c r="H73" s="70"/>
      <x:c r="I73" s="70"/>
      <x:c r="J73" s="70"/>
      <x:c r="K73" s="70"/>
      <x:c r="L73" s="70"/>
      <x:c r="M73" s="70"/>
      <x:c r="N73" s="70"/>
      <x:c r="O73" s="70"/>
      <x:c r="P73" s="70"/>
      <x:c r="Q73" s="70"/>
      <x:c r="R73" s="70"/>
      <x:c r="S73" s="70"/>
      <x:c r="T73" s="70"/>
      <x:c r="U73" s="70"/>
      <x:c r="V73" s="70"/>
      <x:c r="W73" s="70"/>
      <x:c r="X73" s="70"/>
      <x:c r="Y73" s="70"/>
      <x:c r="Z73" s="70"/>
    </x:row>
    <x:row r="74">
      <x:c r="A74" s="70"/>
      <x:c r="B74" s="70"/>
      <x:c r="C74" s="70"/>
      <x:c r="D74" s="70"/>
      <x:c r="E74" s="70"/>
      <x:c r="F74" s="70"/>
      <x:c r="G74" s="70"/>
      <x:c r="H74" s="70"/>
      <x:c r="I74" s="70"/>
      <x:c r="J74" s="70"/>
      <x:c r="K74" s="70"/>
      <x:c r="L74" s="70"/>
      <x:c r="M74" s="70"/>
      <x:c r="N74" s="70"/>
      <x:c r="O74" s="70"/>
      <x:c r="P74" s="70"/>
      <x:c r="Q74" s="70"/>
      <x:c r="R74" s="70"/>
      <x:c r="S74" s="70"/>
      <x:c r="T74" s="70"/>
      <x:c r="U74" s="70"/>
      <x:c r="V74" s="70"/>
      <x:c r="W74" s="70"/>
      <x:c r="X74" s="70"/>
      <x:c r="Y74" s="70"/>
      <x:c r="Z74" s="70"/>
    </x:row>
    <x:row r="75">
      <x:c r="A75" s="70"/>
      <x:c r="B75" s="70"/>
      <x:c r="C75" s="70"/>
      <x:c r="D75" s="70"/>
      <x:c r="E75" s="70"/>
      <x:c r="F75" s="70"/>
      <x:c r="G75" s="70"/>
      <x:c r="H75" s="70"/>
      <x:c r="I75" s="70"/>
      <x:c r="J75" s="70"/>
      <x:c r="K75" s="70"/>
      <x:c r="L75" s="70"/>
      <x:c r="M75" s="70"/>
      <x:c r="N75" s="70"/>
      <x:c r="O75" s="70"/>
      <x:c r="P75" s="70"/>
      <x:c r="Q75" s="70"/>
      <x:c r="R75" s="70"/>
      <x:c r="S75" s="70"/>
      <x:c r="T75" s="70"/>
      <x:c r="U75" s="70"/>
      <x:c r="V75" s="70"/>
      <x:c r="W75" s="70"/>
      <x:c r="X75" s="70"/>
      <x:c r="Y75" s="70"/>
      <x:c r="Z75" s="70"/>
    </x:row>
    <x:row r="76">
      <x:c r="A76" s="70"/>
      <x:c r="B76" s="70"/>
      <x:c r="C76" s="70"/>
      <x:c r="D76" s="70"/>
      <x:c r="E76" s="70"/>
      <x:c r="F76" s="70"/>
      <x:c r="G76" s="70"/>
      <x:c r="H76" s="70"/>
      <x:c r="I76" s="70"/>
      <x:c r="J76" s="70"/>
      <x:c r="K76" s="70"/>
      <x:c r="L76" s="70"/>
      <x:c r="M76" s="70"/>
      <x:c r="N76" s="70"/>
      <x:c r="O76" s="70"/>
      <x:c r="P76" s="70"/>
      <x:c r="Q76" s="70"/>
      <x:c r="R76" s="70"/>
      <x:c r="S76" s="70"/>
      <x:c r="T76" s="70"/>
      <x:c r="U76" s="70"/>
      <x:c r="V76" s="70"/>
      <x:c r="W76" s="70"/>
      <x:c r="X76" s="70"/>
      <x:c r="Y76" s="70"/>
      <x:c r="Z76" s="70"/>
    </x:row>
    <x:row r="77">
      <x:c r="A77" s="70"/>
      <x:c r="B77" s="70"/>
      <x:c r="C77" s="70"/>
      <x:c r="D77" s="70"/>
      <x:c r="E77" s="70"/>
      <x:c r="F77" s="70"/>
      <x:c r="G77" s="70"/>
      <x:c r="H77" s="70"/>
      <x:c r="I77" s="70"/>
      <x:c r="J77" s="70"/>
      <x:c r="K77" s="70"/>
      <x:c r="L77" s="70"/>
      <x:c r="M77" s="70"/>
      <x:c r="N77" s="70"/>
      <x:c r="O77" s="70"/>
      <x:c r="P77" s="70"/>
      <x:c r="Q77" s="70"/>
      <x:c r="R77" s="70"/>
      <x:c r="S77" s="70"/>
      <x:c r="T77" s="70"/>
      <x:c r="U77" s="70"/>
      <x:c r="V77" s="70"/>
      <x:c r="W77" s="70"/>
      <x:c r="X77" s="70"/>
      <x:c r="Y77" s="70"/>
      <x:c r="Z77" s="70"/>
    </x:row>
    <x:row r="78">
      <x:c r="A78" s="70"/>
      <x:c r="B78" s="70"/>
      <x:c r="C78" s="70"/>
      <x:c r="D78" s="70"/>
      <x:c r="E78" s="70"/>
      <x:c r="F78" s="70"/>
      <x:c r="G78" s="70"/>
      <x:c r="H78" s="70"/>
      <x:c r="I78" s="70"/>
      <x:c r="J78" s="70"/>
      <x:c r="K78" s="70"/>
      <x:c r="L78" s="70"/>
      <x:c r="M78" s="70"/>
      <x:c r="N78" s="70"/>
      <x:c r="O78" s="70"/>
      <x:c r="P78" s="70"/>
      <x:c r="Q78" s="70"/>
      <x:c r="R78" s="70"/>
      <x:c r="S78" s="70"/>
      <x:c r="T78" s="70"/>
      <x:c r="U78" s="70"/>
      <x:c r="V78" s="70"/>
      <x:c r="W78" s="70"/>
      <x:c r="X78" s="70"/>
      <x:c r="Y78" s="70"/>
      <x:c r="Z78" s="70"/>
    </x:row>
    <x:row r="79">
      <x:c r="A79" s="70"/>
      <x:c r="B79" s="70"/>
      <x:c r="C79" s="70"/>
      <x:c r="D79" s="70"/>
      <x:c r="E79" s="70"/>
      <x:c r="F79" s="70"/>
      <x:c r="G79" s="70"/>
      <x:c r="H79" s="70"/>
      <x:c r="I79" s="70"/>
      <x:c r="J79" s="70"/>
      <x:c r="K79" s="70"/>
      <x:c r="L79" s="70"/>
      <x:c r="M79" s="70"/>
      <x:c r="N79" s="70"/>
      <x:c r="O79" s="70"/>
      <x:c r="P79" s="70"/>
      <x:c r="Q79" s="70"/>
      <x:c r="R79" s="70"/>
      <x:c r="S79" s="70"/>
      <x:c r="T79" s="70"/>
      <x:c r="U79" s="70"/>
      <x:c r="V79" s="70"/>
      <x:c r="W79" s="70"/>
      <x:c r="X79" s="70"/>
      <x:c r="Y79" s="70"/>
      <x:c r="Z79" s="70"/>
    </x:row>
    <x:row r="80">
      <x:c r="A80" s="70"/>
      <x:c r="B80" s="70"/>
      <x:c r="C80" s="70"/>
      <x:c r="D80" s="70"/>
      <x:c r="E80" s="70"/>
      <x:c r="F80" s="70"/>
      <x:c r="G80" s="70"/>
      <x:c r="H80" s="70"/>
      <x:c r="I80" s="70"/>
      <x:c r="J80" s="70"/>
      <x:c r="K80" s="70"/>
      <x:c r="L80" s="70"/>
      <x:c r="M80" s="70"/>
      <x:c r="N80" s="70"/>
      <x:c r="O80" s="70"/>
      <x:c r="P80" s="70"/>
      <x:c r="Q80" s="70"/>
      <x:c r="R80" s="70"/>
      <x:c r="S80" s="70"/>
      <x:c r="T80" s="70"/>
      <x:c r="U80" s="70"/>
      <x:c r="V80" s="70"/>
      <x:c r="W80" s="70"/>
      <x:c r="X80" s="70"/>
      <x:c r="Y80" s="70"/>
      <x:c r="Z80" s="70"/>
    </x:row>
    <x:row r="81">
      <x:c r="A81" s="70"/>
      <x:c r="B81" s="70"/>
      <x:c r="C81" s="70"/>
      <x:c r="D81" s="70"/>
      <x:c r="E81" s="70"/>
      <x:c r="F81" s="70"/>
      <x:c r="G81" s="70"/>
      <x:c r="H81" s="70"/>
      <x:c r="I81" s="70"/>
      <x:c r="J81" s="70"/>
      <x:c r="K81" s="70"/>
      <x:c r="L81" s="70"/>
      <x:c r="M81" s="70"/>
      <x:c r="N81" s="70"/>
      <x:c r="O81" s="70"/>
      <x:c r="P81" s="70"/>
      <x:c r="Q81" s="70"/>
      <x:c r="R81" s="70"/>
      <x:c r="S81" s="70"/>
      <x:c r="T81" s="70"/>
      <x:c r="U81" s="70"/>
      <x:c r="V81" s="70"/>
      <x:c r="W81" s="70"/>
      <x:c r="X81" s="70"/>
      <x:c r="Y81" s="70"/>
      <x:c r="Z81" s="70"/>
    </x:row>
    <x:row r="82">
      <x:c r="A82" s="70"/>
      <x:c r="B82" s="70"/>
      <x:c r="C82" s="70"/>
      <x:c r="D82" s="70"/>
      <x:c r="E82" s="70"/>
      <x:c r="F82" s="70"/>
      <x:c r="G82" s="70"/>
      <x:c r="H82" s="70"/>
      <x:c r="I82" s="70"/>
      <x:c r="J82" s="70"/>
      <x:c r="K82" s="70"/>
      <x:c r="L82" s="70"/>
      <x:c r="M82" s="70"/>
      <x:c r="N82" s="70"/>
      <x:c r="O82" s="70"/>
      <x:c r="P82" s="70"/>
      <x:c r="Q82" s="70"/>
      <x:c r="R82" s="70"/>
      <x:c r="S82" s="70"/>
      <x:c r="T82" s="70"/>
      <x:c r="U82" s="70"/>
      <x:c r="V82" s="70"/>
      <x:c r="W82" s="70"/>
      <x:c r="X82" s="70"/>
      <x:c r="Y82" s="70"/>
      <x:c r="Z82" s="70"/>
    </x:row>
    <x:row r="83">
      <x:c r="A83" s="70"/>
      <x:c r="B83" s="70"/>
      <x:c r="C83" s="70"/>
      <x:c r="D83" s="70"/>
      <x:c r="E83" s="70"/>
      <x:c r="F83" s="70"/>
      <x:c r="G83" s="70"/>
      <x:c r="H83" s="70"/>
      <x:c r="I83" s="70"/>
      <x:c r="J83" s="70"/>
      <x:c r="K83" s="70"/>
      <x:c r="L83" s="70"/>
      <x:c r="M83" s="70"/>
      <x:c r="N83" s="70"/>
      <x:c r="O83" s="70"/>
      <x:c r="P83" s="70"/>
      <x:c r="Q83" s="70"/>
      <x:c r="R83" s="70"/>
      <x:c r="S83" s="70"/>
      <x:c r="T83" s="70"/>
      <x:c r="U83" s="70"/>
      <x:c r="V83" s="70"/>
      <x:c r="W83" s="70"/>
      <x:c r="X83" s="70"/>
      <x:c r="Y83" s="70"/>
      <x:c r="Z83" s="70"/>
    </x:row>
    <x:row r="84">
      <x:c r="A84" s="70"/>
      <x:c r="B84" s="70"/>
      <x:c r="C84" s="70"/>
      <x:c r="D84" s="70"/>
      <x:c r="E84" s="70"/>
      <x:c r="F84" s="70"/>
      <x:c r="G84" s="70"/>
      <x:c r="H84" s="70"/>
      <x:c r="I84" s="70"/>
      <x:c r="J84" s="70"/>
      <x:c r="K84" s="70"/>
      <x:c r="L84" s="70"/>
      <x:c r="M84" s="70"/>
      <x:c r="N84" s="70"/>
      <x:c r="O84" s="70"/>
      <x:c r="P84" s="70"/>
      <x:c r="Q84" s="70"/>
      <x:c r="R84" s="70"/>
      <x:c r="S84" s="70"/>
      <x:c r="T84" s="70"/>
      <x:c r="U84" s="70"/>
      <x:c r="V84" s="70"/>
      <x:c r="W84" s="70"/>
      <x:c r="X84" s="70"/>
      <x:c r="Y84" s="70"/>
      <x:c r="Z84" s="70"/>
    </x:row>
    <x:row r="85">
      <x:c r="A85" s="70"/>
      <x:c r="B85" s="70"/>
      <x:c r="C85" s="70"/>
      <x:c r="D85" s="70"/>
      <x:c r="E85" s="70"/>
      <x:c r="F85" s="70"/>
      <x:c r="G85" s="70"/>
      <x:c r="H85" s="70"/>
      <x:c r="I85" s="70"/>
      <x:c r="J85" s="70"/>
      <x:c r="K85" s="70"/>
      <x:c r="L85" s="70"/>
      <x:c r="M85" s="70"/>
      <x:c r="N85" s="70"/>
      <x:c r="O85" s="70"/>
      <x:c r="P85" s="70"/>
      <x:c r="Q85" s="70"/>
      <x:c r="R85" s="70"/>
      <x:c r="S85" s="70"/>
      <x:c r="T85" s="70"/>
      <x:c r="U85" s="70"/>
      <x:c r="V85" s="70"/>
      <x:c r="W85" s="70"/>
      <x:c r="X85" s="70"/>
      <x:c r="Y85" s="70"/>
      <x:c r="Z85" s="70"/>
    </x:row>
    <x:row r="86">
      <x:c r="A86" s="70"/>
      <x:c r="B86" s="70"/>
      <x:c r="C86" s="70"/>
      <x:c r="D86" s="70"/>
      <x:c r="E86" s="70"/>
      <x:c r="F86" s="70"/>
      <x:c r="G86" s="70"/>
      <x:c r="H86" s="70"/>
      <x:c r="I86" s="70"/>
      <x:c r="J86" s="70"/>
      <x:c r="K86" s="70"/>
      <x:c r="L86" s="70"/>
      <x:c r="M86" s="70"/>
      <x:c r="N86" s="70"/>
      <x:c r="O86" s="70"/>
      <x:c r="P86" s="70"/>
      <x:c r="Q86" s="70"/>
      <x:c r="R86" s="70"/>
      <x:c r="S86" s="70"/>
      <x:c r="T86" s="70"/>
      <x:c r="U86" s="70"/>
      <x:c r="V86" s="70"/>
      <x:c r="W86" s="70"/>
      <x:c r="X86" s="70"/>
      <x:c r="Y86" s="70"/>
      <x:c r="Z86" s="70"/>
    </x:row>
    <x:row r="87">
      <x:c r="A87" s="70"/>
      <x:c r="B87" s="70"/>
      <x:c r="C87" s="70"/>
      <x:c r="D87" s="70"/>
      <x:c r="E87" s="70"/>
      <x:c r="F87" s="70"/>
      <x:c r="G87" s="70"/>
      <x:c r="H87" s="70"/>
      <x:c r="I87" s="70"/>
      <x:c r="J87" s="70"/>
      <x:c r="K87" s="70"/>
      <x:c r="L87" s="70"/>
      <x:c r="M87" s="70"/>
      <x:c r="N87" s="70"/>
      <x:c r="O87" s="70"/>
      <x:c r="P87" s="70"/>
      <x:c r="Q87" s="70"/>
      <x:c r="R87" s="70"/>
      <x:c r="S87" s="70"/>
      <x:c r="T87" s="70"/>
      <x:c r="U87" s="70"/>
      <x:c r="V87" s="70"/>
      <x:c r="W87" s="70"/>
      <x:c r="X87" s="70"/>
      <x:c r="Y87" s="70"/>
      <x:c r="Z87" s="70"/>
    </x:row>
    <x:row r="88">
      <x:c r="A88" s="70"/>
      <x:c r="B88" s="70"/>
      <x:c r="C88" s="70"/>
      <x:c r="D88" s="70"/>
      <x:c r="E88" s="70"/>
      <x:c r="F88" s="70"/>
      <x:c r="G88" s="70"/>
      <x:c r="H88" s="70"/>
      <x:c r="I88" s="70"/>
      <x:c r="J88" s="70"/>
      <x:c r="K88" s="70"/>
      <x:c r="L88" s="70"/>
      <x:c r="M88" s="70"/>
      <x:c r="N88" s="70"/>
      <x:c r="O88" s="70"/>
      <x:c r="P88" s="70"/>
      <x:c r="Q88" s="70"/>
      <x:c r="R88" s="70"/>
      <x:c r="S88" s="70"/>
      <x:c r="T88" s="70"/>
      <x:c r="U88" s="70"/>
      <x:c r="V88" s="70"/>
      <x:c r="W88" s="70"/>
      <x:c r="X88" s="70"/>
      <x:c r="Y88" s="70"/>
      <x:c r="Z88" s="70"/>
    </x:row>
    <x:row r="89">
      <x:c r="A89" s="70"/>
      <x:c r="B89" s="70"/>
      <x:c r="C89" s="70"/>
      <x:c r="D89" s="70"/>
      <x:c r="E89" s="70"/>
      <x:c r="F89" s="70"/>
      <x:c r="G89" s="70"/>
      <x:c r="H89" s="70"/>
      <x:c r="I89" s="70"/>
      <x:c r="J89" s="70"/>
      <x:c r="K89" s="70"/>
      <x:c r="L89" s="70"/>
      <x:c r="M89" s="70"/>
      <x:c r="N89" s="70"/>
      <x:c r="O89" s="70"/>
      <x:c r="P89" s="70"/>
      <x:c r="Q89" s="70"/>
      <x:c r="R89" s="70"/>
      <x:c r="S89" s="70"/>
      <x:c r="T89" s="70"/>
      <x:c r="U89" s="70"/>
      <x:c r="V89" s="70"/>
      <x:c r="W89" s="70"/>
      <x:c r="X89" s="70"/>
      <x:c r="Y89" s="70"/>
      <x:c r="Z89" s="70"/>
    </x:row>
    <x:row r="90">
      <x:c r="A90" s="70"/>
      <x:c r="B90" s="70"/>
      <x:c r="C90" s="70"/>
      <x:c r="D90" s="70"/>
      <x:c r="E90" s="70"/>
      <x:c r="F90" s="70"/>
      <x:c r="G90" s="70"/>
      <x:c r="H90" s="70"/>
      <x:c r="I90" s="70"/>
      <x:c r="J90" s="70"/>
      <x:c r="K90" s="70"/>
      <x:c r="L90" s="70"/>
      <x:c r="M90" s="70"/>
      <x:c r="N90" s="70"/>
      <x:c r="O90" s="70"/>
      <x:c r="P90" s="70"/>
      <x:c r="Q90" s="70"/>
      <x:c r="R90" s="70"/>
      <x:c r="S90" s="70"/>
      <x:c r="T90" s="70"/>
      <x:c r="U90" s="70"/>
      <x:c r="V90" s="70"/>
      <x:c r="W90" s="70"/>
      <x:c r="X90" s="70"/>
      <x:c r="Y90" s="70"/>
      <x:c r="Z90" s="70"/>
    </x:row>
    <x:row r="91">
      <x:c r="A91" s="70"/>
      <x:c r="B91" s="70"/>
      <x:c r="C91" s="70"/>
      <x:c r="D91" s="70"/>
      <x:c r="E91" s="70"/>
      <x:c r="F91" s="70"/>
      <x:c r="G91" s="70"/>
      <x:c r="H91" s="70"/>
      <x:c r="I91" s="70"/>
      <x:c r="J91" s="70"/>
      <x:c r="K91" s="70"/>
      <x:c r="L91" s="70"/>
      <x:c r="M91" s="70"/>
      <x:c r="N91" s="70"/>
      <x:c r="O91" s="70"/>
      <x:c r="P91" s="70"/>
      <x:c r="Q91" s="70"/>
      <x:c r="R91" s="70"/>
      <x:c r="S91" s="70"/>
      <x:c r="T91" s="70"/>
      <x:c r="U91" s="70"/>
      <x:c r="V91" s="70"/>
      <x:c r="W91" s="70"/>
      <x:c r="X91" s="70"/>
      <x:c r="Y91" s="70"/>
      <x:c r="Z91" s="70"/>
    </x:row>
    <x:row r="92">
      <x:c r="A92" s="70"/>
      <x:c r="B92" s="70"/>
      <x:c r="C92" s="70"/>
      <x:c r="D92" s="70"/>
      <x:c r="E92" s="70"/>
      <x:c r="F92" s="70"/>
      <x:c r="G92" s="70"/>
      <x:c r="H92" s="70"/>
      <x:c r="I92" s="70"/>
      <x:c r="J92" s="70"/>
      <x:c r="K92" s="70"/>
      <x:c r="L92" s="70"/>
      <x:c r="M92" s="70"/>
      <x:c r="N92" s="70"/>
      <x:c r="O92" s="70"/>
      <x:c r="P92" s="70"/>
      <x:c r="Q92" s="70"/>
      <x:c r="R92" s="70"/>
      <x:c r="S92" s="70"/>
      <x:c r="T92" s="70"/>
      <x:c r="U92" s="70"/>
      <x:c r="V92" s="70"/>
      <x:c r="W92" s="70"/>
      <x:c r="X92" s="70"/>
      <x:c r="Y92" s="70"/>
      <x:c r="Z92" s="70"/>
    </x:row>
    <x:row r="93">
      <x:c r="A93" s="70"/>
      <x:c r="B93" s="70"/>
      <x:c r="C93" s="70"/>
      <x:c r="D93" s="70"/>
      <x:c r="E93" s="70"/>
      <x:c r="F93" s="70"/>
      <x:c r="G93" s="70"/>
      <x:c r="H93" s="70"/>
      <x:c r="I93" s="70"/>
      <x:c r="J93" s="70"/>
      <x:c r="K93" s="70"/>
      <x:c r="L93" s="70"/>
      <x:c r="M93" s="70"/>
      <x:c r="N93" s="70"/>
      <x:c r="O93" s="70"/>
      <x:c r="P93" s="70"/>
      <x:c r="Q93" s="70"/>
      <x:c r="R93" s="70"/>
      <x:c r="S93" s="70"/>
      <x:c r="T93" s="70"/>
      <x:c r="U93" s="70"/>
      <x:c r="V93" s="70"/>
      <x:c r="W93" s="70"/>
      <x:c r="X93" s="70"/>
      <x:c r="Y93" s="70"/>
      <x:c r="Z93" s="70"/>
    </x:row>
    <x:row r="94">
      <x:c r="A94" s="70"/>
      <x:c r="B94" s="70"/>
      <x:c r="C94" s="70"/>
      <x:c r="D94" s="70"/>
      <x:c r="E94" s="70"/>
      <x:c r="F94" s="70"/>
      <x:c r="G94" s="70"/>
      <x:c r="H94" s="70"/>
      <x:c r="I94" s="70"/>
      <x:c r="J94" s="70"/>
      <x:c r="K94" s="70"/>
      <x:c r="L94" s="70"/>
      <x:c r="M94" s="70"/>
      <x:c r="N94" s="70"/>
      <x:c r="O94" s="70"/>
      <x:c r="P94" s="70"/>
      <x:c r="Q94" s="70"/>
      <x:c r="R94" s="70"/>
      <x:c r="S94" s="70"/>
      <x:c r="T94" s="70"/>
      <x:c r="U94" s="70"/>
      <x:c r="V94" s="70"/>
      <x:c r="W94" s="70"/>
      <x:c r="X94" s="70"/>
      <x:c r="Y94" s="70"/>
      <x:c r="Z94" s="70"/>
    </x:row>
    <x:row r="95">
      <x:c r="A95" s="70"/>
      <x:c r="B95" s="70"/>
      <x:c r="C95" s="70"/>
      <x:c r="D95" s="70"/>
      <x:c r="E95" s="70"/>
      <x:c r="F95" s="70"/>
      <x:c r="G95" s="70"/>
      <x:c r="H95" s="70"/>
      <x:c r="I95" s="70"/>
      <x:c r="J95" s="70"/>
      <x:c r="K95" s="70"/>
      <x:c r="L95" s="70"/>
      <x:c r="M95" s="70"/>
      <x:c r="N95" s="70"/>
      <x:c r="O95" s="70"/>
      <x:c r="P95" s="70"/>
      <x:c r="Q95" s="70"/>
      <x:c r="R95" s="70"/>
      <x:c r="S95" s="70"/>
      <x:c r="T95" s="70"/>
      <x:c r="U95" s="70"/>
      <x:c r="V95" s="70"/>
      <x:c r="W95" s="70"/>
      <x:c r="X95" s="70"/>
      <x:c r="Y95" s="70"/>
      <x:c r="Z95" s="70"/>
    </x:row>
    <x:row r="96">
      <x:c r="A96" s="70"/>
      <x:c r="B96" s="70"/>
      <x:c r="C96" s="70"/>
      <x:c r="D96" s="70"/>
      <x:c r="E96" s="70"/>
      <x:c r="F96" s="70"/>
      <x:c r="G96" s="70"/>
      <x:c r="H96" s="70"/>
      <x:c r="I96" s="70"/>
      <x:c r="J96" s="70"/>
      <x:c r="K96" s="70"/>
      <x:c r="L96" s="70"/>
      <x:c r="M96" s="70"/>
      <x:c r="N96" s="70"/>
      <x:c r="O96" s="70"/>
      <x:c r="P96" s="70"/>
      <x:c r="Q96" s="70"/>
      <x:c r="R96" s="70"/>
      <x:c r="S96" s="70"/>
      <x:c r="T96" s="70"/>
      <x:c r="U96" s="70"/>
      <x:c r="V96" s="70"/>
      <x:c r="W96" s="70"/>
      <x:c r="X96" s="70"/>
      <x:c r="Y96" s="70"/>
      <x:c r="Z96" s="70"/>
    </x:row>
    <x:row r="97">
      <x:c r="A97" s="70"/>
      <x:c r="B97" s="70"/>
      <x:c r="C97" s="70"/>
      <x:c r="D97" s="70"/>
      <x:c r="E97" s="70"/>
      <x:c r="F97" s="70"/>
      <x:c r="G97" s="70"/>
      <x:c r="H97" s="70"/>
      <x:c r="I97" s="70"/>
      <x:c r="J97" s="70"/>
      <x:c r="K97" s="70"/>
      <x:c r="L97" s="70"/>
      <x:c r="M97" s="70"/>
      <x:c r="N97" s="70"/>
      <x:c r="O97" s="70"/>
      <x:c r="P97" s="70"/>
      <x:c r="Q97" s="70"/>
      <x:c r="R97" s="70"/>
      <x:c r="S97" s="70"/>
      <x:c r="T97" s="70"/>
      <x:c r="U97" s="70"/>
      <x:c r="V97" s="70"/>
      <x:c r="W97" s="70"/>
      <x:c r="X97" s="70"/>
      <x:c r="Y97" s="70"/>
      <x:c r="Z97" s="70"/>
    </x:row>
    <x:row r="98">
      <x:c r="A98" s="70"/>
      <x:c r="B98" s="70"/>
      <x:c r="C98" s="70"/>
      <x:c r="D98" s="70"/>
      <x:c r="E98" s="70"/>
      <x:c r="F98" s="70"/>
      <x:c r="G98" s="70"/>
      <x:c r="H98" s="70"/>
      <x:c r="I98" s="70"/>
      <x:c r="J98" s="70"/>
      <x:c r="K98" s="70"/>
      <x:c r="L98" s="70"/>
      <x:c r="M98" s="70"/>
      <x:c r="N98" s="70"/>
      <x:c r="O98" s="70"/>
      <x:c r="P98" s="70"/>
      <x:c r="Q98" s="70"/>
      <x:c r="R98" s="70"/>
      <x:c r="S98" s="70"/>
      <x:c r="T98" s="70"/>
      <x:c r="U98" s="70"/>
      <x:c r="V98" s="70"/>
      <x:c r="W98" s="70"/>
      <x:c r="X98" s="70"/>
      <x:c r="Y98" s="70"/>
      <x:c r="Z98" s="70"/>
    </x:row>
    <x:row r="99">
      <x:c r="A99" s="70"/>
      <x:c r="B99" s="70"/>
      <x:c r="C99" s="70"/>
      <x:c r="D99" s="70"/>
      <x:c r="E99" s="70"/>
      <x:c r="F99" s="70"/>
      <x:c r="G99" s="70"/>
      <x:c r="H99" s="70"/>
      <x:c r="I99" s="70"/>
      <x:c r="J99" s="70"/>
      <x:c r="K99" s="70"/>
      <x:c r="L99" s="70"/>
      <x:c r="M99" s="70"/>
      <x:c r="N99" s="70"/>
      <x:c r="O99" s="70"/>
      <x:c r="P99" s="70"/>
      <x:c r="Q99" s="70"/>
      <x:c r="R99" s="70"/>
      <x:c r="S99" s="70"/>
      <x:c r="T99" s="70"/>
      <x:c r="U99" s="70"/>
      <x:c r="V99" s="70"/>
      <x:c r="W99" s="70"/>
      <x:c r="X99" s="70"/>
      <x:c r="Y99" s="70"/>
      <x:c r="Z99" s="70"/>
    </x:row>
    <x:row r="100">
      <x:c r="A100" s="70"/>
      <x:c r="B100" s="70"/>
      <x:c r="C100" s="70"/>
      <x:c r="D100" s="70"/>
      <x:c r="E100" s="70"/>
      <x:c r="F100" s="70"/>
      <x:c r="G100" s="70"/>
      <x:c r="H100" s="70"/>
      <x:c r="I100" s="70"/>
      <x:c r="J100" s="70"/>
      <x:c r="K100" s="70"/>
      <x:c r="L100" s="70"/>
      <x:c r="M100" s="70"/>
      <x:c r="N100" s="70"/>
      <x:c r="O100" s="70"/>
      <x:c r="P100" s="70"/>
      <x:c r="Q100" s="70"/>
      <x:c r="R100" s="70"/>
      <x:c r="S100" s="70"/>
      <x:c r="T100" s="70"/>
      <x:c r="U100" s="70"/>
      <x:c r="V100" s="70"/>
      <x:c r="W100" s="70"/>
      <x:c r="X100" s="70"/>
      <x:c r="Y100" s="70"/>
      <x:c r="Z100" s="70"/>
    </x:row>
    <x:row r="101">
      <x:c r="A101" s="70"/>
      <x:c r="B101" s="70"/>
      <x:c r="C101" s="70"/>
      <x:c r="D101" s="70"/>
      <x:c r="E101" s="70"/>
      <x:c r="F101" s="70"/>
      <x:c r="G101" s="70"/>
      <x:c r="H101" s="70"/>
      <x:c r="I101" s="70"/>
      <x:c r="J101" s="70"/>
      <x:c r="K101" s="70"/>
      <x:c r="L101" s="70"/>
      <x:c r="M101" s="70"/>
      <x:c r="N101" s="70"/>
      <x:c r="O101" s="70"/>
      <x:c r="P101" s="70"/>
      <x:c r="Q101" s="70"/>
      <x:c r="R101" s="70"/>
      <x:c r="S101" s="70"/>
      <x:c r="T101" s="70"/>
      <x:c r="U101" s="70"/>
      <x:c r="V101" s="70"/>
      <x:c r="W101" s="70"/>
      <x:c r="X101" s="70"/>
      <x:c r="Y101" s="70"/>
      <x:c r="Z101" s="70"/>
    </x:row>
    <x:row r="102">
      <x:c r="A102" s="70"/>
      <x:c r="B102" s="70"/>
      <x:c r="C102" s="70"/>
      <x:c r="D102" s="70"/>
      <x:c r="E102" s="70"/>
      <x:c r="F102" s="70"/>
      <x:c r="G102" s="70"/>
      <x:c r="H102" s="70"/>
      <x:c r="I102" s="70"/>
      <x:c r="J102" s="70"/>
      <x:c r="K102" s="70"/>
      <x:c r="L102" s="70"/>
      <x:c r="M102" s="70"/>
      <x:c r="N102" s="70"/>
      <x:c r="O102" s="70"/>
      <x:c r="P102" s="70"/>
      <x:c r="Q102" s="70"/>
      <x:c r="R102" s="70"/>
      <x:c r="S102" s="70"/>
      <x:c r="T102" s="70"/>
      <x:c r="U102" s="70"/>
      <x:c r="V102" s="70"/>
      <x:c r="W102" s="70"/>
      <x:c r="X102" s="70"/>
      <x:c r="Y102" s="70"/>
      <x:c r="Z102" s="70"/>
    </x:row>
    <x:row r="103">
      <x:c r="A103" s="70"/>
      <x:c r="B103" s="70"/>
      <x:c r="C103" s="70"/>
      <x:c r="D103" s="70"/>
      <x:c r="E103" s="70"/>
      <x:c r="F103" s="70"/>
      <x:c r="G103" s="70"/>
      <x:c r="H103" s="70"/>
      <x:c r="I103" s="70"/>
      <x:c r="J103" s="70"/>
      <x:c r="K103" s="70"/>
      <x:c r="L103" s="70"/>
      <x:c r="M103" s="70"/>
      <x:c r="N103" s="70"/>
      <x:c r="O103" s="70"/>
      <x:c r="P103" s="70"/>
      <x:c r="Q103" s="70"/>
      <x:c r="R103" s="70"/>
      <x:c r="S103" s="70"/>
      <x:c r="T103" s="70"/>
      <x:c r="U103" s="70"/>
      <x:c r="V103" s="70"/>
      <x:c r="W103" s="70"/>
      <x:c r="X103" s="70"/>
      <x:c r="Y103" s="70"/>
      <x:c r="Z103" s="70"/>
    </x:row>
    <x:row r="104">
      <x:c r="A104" s="70"/>
      <x:c r="B104" s="70"/>
      <x:c r="C104" s="70"/>
      <x:c r="D104" s="70"/>
      <x:c r="E104" s="70"/>
      <x:c r="F104" s="70"/>
      <x:c r="G104" s="70"/>
      <x:c r="H104" s="70"/>
      <x:c r="I104" s="70"/>
      <x:c r="J104" s="70"/>
      <x:c r="K104" s="70"/>
      <x:c r="L104" s="70"/>
      <x:c r="M104" s="70"/>
      <x:c r="N104" s="70"/>
      <x:c r="O104" s="70"/>
      <x:c r="P104" s="70"/>
      <x:c r="Q104" s="70"/>
      <x:c r="R104" s="70"/>
      <x:c r="S104" s="70"/>
      <x:c r="T104" s="70"/>
      <x:c r="U104" s="70"/>
      <x:c r="V104" s="70"/>
      <x:c r="W104" s="70"/>
      <x:c r="X104" s="70"/>
      <x:c r="Y104" s="70"/>
      <x:c r="Z104" s="70"/>
    </x:row>
    <x:row r="105">
      <x:c r="A105" s="70"/>
      <x:c r="B105" s="70"/>
      <x:c r="C105" s="70"/>
      <x:c r="D105" s="70"/>
      <x:c r="E105" s="70"/>
      <x:c r="F105" s="70"/>
      <x:c r="G105" s="70"/>
      <x:c r="H105" s="70"/>
      <x:c r="I105" s="70"/>
      <x:c r="J105" s="70"/>
      <x:c r="K105" s="70"/>
      <x:c r="L105" s="70"/>
      <x:c r="M105" s="70"/>
      <x:c r="N105" s="70"/>
      <x:c r="O105" s="70"/>
      <x:c r="P105" s="70"/>
      <x:c r="Q105" s="70"/>
      <x:c r="R105" s="70"/>
      <x:c r="S105" s="70"/>
      <x:c r="T105" s="70"/>
      <x:c r="U105" s="70"/>
      <x:c r="V105" s="70"/>
      <x:c r="W105" s="70"/>
      <x:c r="X105" s="70"/>
      <x:c r="Y105" s="70"/>
      <x:c r="Z105" s="70"/>
    </x:row>
    <x:row r="106">
      <x:c r="A106" s="70"/>
      <x:c r="B106" s="70"/>
      <x:c r="C106" s="70"/>
      <x:c r="D106" s="70"/>
      <x:c r="E106" s="70"/>
      <x:c r="F106" s="70"/>
      <x:c r="G106" s="70"/>
      <x:c r="H106" s="70"/>
      <x:c r="I106" s="70"/>
      <x:c r="J106" s="70"/>
      <x:c r="K106" s="70"/>
      <x:c r="L106" s="70"/>
      <x:c r="M106" s="70"/>
      <x:c r="N106" s="70"/>
      <x:c r="O106" s="70"/>
      <x:c r="P106" s="70"/>
      <x:c r="Q106" s="70"/>
      <x:c r="R106" s="70"/>
      <x:c r="S106" s="70"/>
      <x:c r="T106" s="70"/>
      <x:c r="U106" s="70"/>
      <x:c r="V106" s="70"/>
      <x:c r="W106" s="70"/>
      <x:c r="X106" s="70"/>
      <x:c r="Y106" s="70"/>
      <x:c r="Z106" s="70"/>
    </x:row>
    <x:row r="107">
      <x:c r="A107" s="70"/>
      <x:c r="B107" s="70"/>
      <x:c r="C107" s="70"/>
      <x:c r="D107" s="70"/>
      <x:c r="E107" s="70"/>
      <x:c r="F107" s="70"/>
      <x:c r="G107" s="70"/>
      <x:c r="H107" s="70"/>
      <x:c r="I107" s="70"/>
      <x:c r="J107" s="70"/>
      <x:c r="K107" s="70"/>
      <x:c r="L107" s="70"/>
      <x:c r="M107" s="70"/>
      <x:c r="N107" s="70"/>
      <x:c r="O107" s="70"/>
      <x:c r="P107" s="70"/>
      <x:c r="Q107" s="70"/>
      <x:c r="R107" s="70"/>
      <x:c r="S107" s="70"/>
      <x:c r="T107" s="70"/>
      <x:c r="U107" s="70"/>
      <x:c r="V107" s="70"/>
      <x:c r="W107" s="70"/>
      <x:c r="X107" s="70"/>
      <x:c r="Y107" s="70"/>
      <x:c r="Z107" s="70"/>
    </x:row>
    <x:row r="108">
      <x:c r="A108" s="70"/>
      <x:c r="B108" s="70"/>
      <x:c r="C108" s="70"/>
      <x:c r="D108" s="70"/>
      <x:c r="E108" s="70"/>
      <x:c r="F108" s="70"/>
      <x:c r="G108" s="70"/>
      <x:c r="H108" s="70"/>
      <x:c r="I108" s="70"/>
      <x:c r="J108" s="70"/>
      <x:c r="K108" s="70"/>
      <x:c r="L108" s="70"/>
      <x:c r="M108" s="70"/>
      <x:c r="N108" s="70"/>
      <x:c r="O108" s="70"/>
      <x:c r="P108" s="70"/>
      <x:c r="Q108" s="70"/>
      <x:c r="R108" s="70"/>
      <x:c r="S108" s="70"/>
      <x:c r="T108" s="70"/>
      <x:c r="U108" s="70"/>
      <x:c r="V108" s="70"/>
      <x:c r="W108" s="70"/>
      <x:c r="X108" s="70"/>
      <x:c r="Y108" s="70"/>
      <x:c r="Z108" s="70"/>
    </x:row>
    <x:row r="109">
      <x:c r="A109" s="70"/>
      <x:c r="B109" s="70"/>
      <x:c r="C109" s="70"/>
      <x:c r="D109" s="70"/>
      <x:c r="E109" s="70"/>
      <x:c r="F109" s="70"/>
      <x:c r="G109" s="70"/>
      <x:c r="H109" s="70"/>
      <x:c r="I109" s="70"/>
      <x:c r="J109" s="70"/>
      <x:c r="K109" s="70"/>
      <x:c r="L109" s="70"/>
      <x:c r="M109" s="70"/>
      <x:c r="N109" s="70"/>
      <x:c r="O109" s="70"/>
      <x:c r="P109" s="70"/>
      <x:c r="Q109" s="70"/>
      <x:c r="R109" s="70"/>
      <x:c r="S109" s="70"/>
      <x:c r="T109" s="70"/>
      <x:c r="U109" s="70"/>
      <x:c r="V109" s="70"/>
      <x:c r="W109" s="70"/>
      <x:c r="X109" s="70"/>
      <x:c r="Y109" s="70"/>
      <x:c r="Z109" s="70"/>
    </x:row>
    <x:row r="110">
      <x:c r="A110" s="70"/>
      <x:c r="B110" s="70"/>
      <x:c r="C110" s="70"/>
      <x:c r="D110" s="70"/>
      <x:c r="E110" s="70"/>
      <x:c r="F110" s="70"/>
      <x:c r="G110" s="70"/>
      <x:c r="H110" s="70"/>
      <x:c r="I110" s="70"/>
      <x:c r="J110" s="70"/>
      <x:c r="K110" s="70"/>
      <x:c r="L110" s="70"/>
      <x:c r="M110" s="70"/>
      <x:c r="N110" s="70"/>
      <x:c r="O110" s="70"/>
      <x:c r="P110" s="70"/>
      <x:c r="Q110" s="70"/>
      <x:c r="R110" s="70"/>
      <x:c r="S110" s="70"/>
      <x:c r="T110" s="70"/>
      <x:c r="U110" s="70"/>
      <x:c r="V110" s="70"/>
      <x:c r="W110" s="70"/>
      <x:c r="X110" s="70"/>
      <x:c r="Y110" s="70"/>
      <x:c r="Z110" s="70"/>
    </x:row>
    <x:row r="111">
      <x:c r="A111" s="70"/>
      <x:c r="B111" s="70"/>
      <x:c r="C111" s="70"/>
      <x:c r="D111" s="70"/>
      <x:c r="E111" s="70"/>
      <x:c r="F111" s="70"/>
      <x:c r="G111" s="70"/>
      <x:c r="H111" s="70"/>
      <x:c r="I111" s="70"/>
      <x:c r="J111" s="70"/>
      <x:c r="K111" s="70"/>
      <x:c r="L111" s="70"/>
      <x:c r="M111" s="70"/>
      <x:c r="N111" s="70"/>
      <x:c r="O111" s="70"/>
      <x:c r="P111" s="70"/>
      <x:c r="Q111" s="70"/>
      <x:c r="R111" s="70"/>
      <x:c r="S111" s="70"/>
      <x:c r="T111" s="70"/>
      <x:c r="U111" s="70"/>
      <x:c r="V111" s="70"/>
      <x:c r="W111" s="70"/>
      <x:c r="X111" s="70"/>
      <x:c r="Y111" s="70"/>
      <x:c r="Z111" s="70"/>
    </x:row>
    <x:row r="112">
      <x:c r="A112" s="70"/>
      <x:c r="B112" s="70"/>
      <x:c r="C112" s="70"/>
      <x:c r="D112" s="70"/>
      <x:c r="E112" s="70"/>
      <x:c r="F112" s="70"/>
      <x:c r="G112" s="70"/>
      <x:c r="H112" s="70"/>
      <x:c r="I112" s="70"/>
      <x:c r="J112" s="70"/>
      <x:c r="K112" s="70"/>
      <x:c r="L112" s="70"/>
      <x:c r="M112" s="70"/>
      <x:c r="N112" s="70"/>
      <x:c r="O112" s="70"/>
      <x:c r="P112" s="70"/>
      <x:c r="Q112" s="70"/>
      <x:c r="R112" s="70"/>
      <x:c r="S112" s="70"/>
      <x:c r="T112" s="70"/>
      <x:c r="U112" s="70"/>
      <x:c r="V112" s="70"/>
      <x:c r="W112" s="70"/>
      <x:c r="X112" s="70"/>
      <x:c r="Y112" s="70"/>
      <x:c r="Z112" s="70"/>
    </x:row>
    <x:row r="113">
      <x:c r="A113" s="70"/>
      <x:c r="B113" s="70"/>
      <x:c r="C113" s="70"/>
      <x:c r="D113" s="70"/>
      <x:c r="E113" s="70"/>
      <x:c r="F113" s="70"/>
      <x:c r="G113" s="70"/>
      <x:c r="H113" s="70"/>
      <x:c r="I113" s="70"/>
      <x:c r="J113" s="70"/>
      <x:c r="K113" s="70"/>
      <x:c r="L113" s="70"/>
      <x:c r="M113" s="70"/>
      <x:c r="N113" s="70"/>
      <x:c r="O113" s="70"/>
      <x:c r="P113" s="70"/>
      <x:c r="Q113" s="70"/>
      <x:c r="R113" s="70"/>
      <x:c r="S113" s="70"/>
      <x:c r="T113" s="70"/>
      <x:c r="U113" s="70"/>
      <x:c r="V113" s="70"/>
      <x:c r="W113" s="70"/>
      <x:c r="X113" s="70"/>
      <x:c r="Y113" s="70"/>
      <x:c r="Z113" s="70"/>
    </x:row>
    <x:row r="114">
      <x:c r="A114" s="70"/>
      <x:c r="B114" s="70"/>
      <x:c r="C114" s="70"/>
      <x:c r="D114" s="70"/>
      <x:c r="E114" s="70"/>
      <x:c r="F114" s="70"/>
      <x:c r="G114" s="70"/>
      <x:c r="H114" s="70"/>
      <x:c r="I114" s="70"/>
      <x:c r="J114" s="70"/>
      <x:c r="K114" s="70"/>
      <x:c r="L114" s="70"/>
      <x:c r="M114" s="70"/>
      <x:c r="N114" s="70"/>
      <x:c r="O114" s="70"/>
      <x:c r="P114" s="70"/>
      <x:c r="Q114" s="70"/>
      <x:c r="R114" s="70"/>
      <x:c r="S114" s="70"/>
      <x:c r="T114" s="70"/>
      <x:c r="U114" s="70"/>
      <x:c r="V114" s="70"/>
      <x:c r="W114" s="70"/>
      <x:c r="X114" s="70"/>
      <x:c r="Y114" s="70"/>
      <x:c r="Z114" s="70"/>
    </x:row>
    <x:row r="115">
      <x:c r="A115" s="70"/>
      <x:c r="B115" s="70"/>
      <x:c r="C115" s="70"/>
      <x:c r="D115" s="70"/>
      <x:c r="E115" s="70"/>
      <x:c r="F115" s="70"/>
      <x:c r="G115" s="70"/>
      <x:c r="H115" s="70"/>
      <x:c r="I115" s="70"/>
      <x:c r="J115" s="70"/>
      <x:c r="K115" s="70"/>
      <x:c r="L115" s="70"/>
      <x:c r="M115" s="70"/>
      <x:c r="N115" s="70"/>
      <x:c r="O115" s="70"/>
      <x:c r="P115" s="70"/>
      <x:c r="Q115" s="70"/>
      <x:c r="R115" s="70"/>
      <x:c r="S115" s="70"/>
      <x:c r="T115" s="70"/>
      <x:c r="U115" s="70"/>
      <x:c r="V115" s="70"/>
      <x:c r="W115" s="70"/>
      <x:c r="X115" s="70"/>
      <x:c r="Y115" s="70"/>
      <x:c r="Z115" s="70"/>
    </x:row>
    <x:row r="116">
      <x:c r="A116" s="70"/>
      <x:c r="B116" s="70"/>
      <x:c r="C116" s="70"/>
      <x:c r="D116" s="70"/>
      <x:c r="E116" s="70"/>
      <x:c r="F116" s="70"/>
      <x:c r="G116" s="70"/>
      <x:c r="H116" s="70"/>
      <x:c r="I116" s="70"/>
      <x:c r="J116" s="70"/>
      <x:c r="K116" s="70"/>
      <x:c r="L116" s="70"/>
      <x:c r="M116" s="70"/>
      <x:c r="N116" s="70"/>
      <x:c r="O116" s="70"/>
      <x:c r="P116" s="70"/>
      <x:c r="Q116" s="70"/>
      <x:c r="R116" s="70"/>
      <x:c r="S116" s="70"/>
      <x:c r="T116" s="70"/>
      <x:c r="U116" s="70"/>
      <x:c r="V116" s="70"/>
      <x:c r="W116" s="70"/>
      <x:c r="X116" s="70"/>
      <x:c r="Y116" s="70"/>
      <x:c r="Z116" s="70"/>
    </x:row>
    <x:row r="117">
      <x:c r="A117" s="70"/>
      <x:c r="B117" s="70"/>
      <x:c r="C117" s="70"/>
      <x:c r="D117" s="70"/>
      <x:c r="E117" s="70"/>
      <x:c r="F117" s="70"/>
      <x:c r="G117" s="70"/>
      <x:c r="H117" s="70"/>
      <x:c r="I117" s="70"/>
      <x:c r="J117" s="70"/>
      <x:c r="K117" s="70"/>
      <x:c r="L117" s="70"/>
      <x:c r="M117" s="70"/>
      <x:c r="N117" s="70"/>
      <x:c r="O117" s="70"/>
      <x:c r="P117" s="70"/>
      <x:c r="Q117" s="70"/>
      <x:c r="R117" s="70"/>
      <x:c r="S117" s="70"/>
      <x:c r="T117" s="70"/>
      <x:c r="U117" s="70"/>
      <x:c r="V117" s="70"/>
      <x:c r="W117" s="70"/>
      <x:c r="X117" s="70"/>
      <x:c r="Y117" s="70"/>
      <x:c r="Z117" s="70"/>
    </x:row>
    <x:row r="118">
      <x:c r="A118" s="70"/>
      <x:c r="B118" s="70"/>
      <x:c r="C118" s="70"/>
      <x:c r="D118" s="70"/>
      <x:c r="E118" s="70"/>
      <x:c r="F118" s="70"/>
      <x:c r="G118" s="70"/>
      <x:c r="H118" s="70"/>
      <x:c r="I118" s="70"/>
      <x:c r="J118" s="70"/>
      <x:c r="K118" s="70"/>
      <x:c r="L118" s="70"/>
      <x:c r="M118" s="70"/>
      <x:c r="N118" s="70"/>
      <x:c r="O118" s="70"/>
      <x:c r="P118" s="70"/>
      <x:c r="Q118" s="70"/>
      <x:c r="R118" s="70"/>
      <x:c r="S118" s="70"/>
      <x:c r="T118" s="70"/>
      <x:c r="U118" s="70"/>
      <x:c r="V118" s="70"/>
      <x:c r="W118" s="70"/>
      <x:c r="X118" s="70"/>
      <x:c r="Y118" s="70"/>
      <x:c r="Z118" s="70"/>
    </x:row>
    <x:row r="119">
      <x:c r="A119" s="70"/>
      <x:c r="B119" s="70"/>
      <x:c r="C119" s="70"/>
      <x:c r="D119" s="70"/>
      <x:c r="E119" s="70"/>
      <x:c r="F119" s="70"/>
      <x:c r="G119" s="70"/>
      <x:c r="H119" s="70"/>
      <x:c r="I119" s="70"/>
      <x:c r="J119" s="70"/>
      <x:c r="K119" s="70"/>
      <x:c r="L119" s="70"/>
      <x:c r="M119" s="70"/>
      <x:c r="N119" s="70"/>
      <x:c r="O119" s="70"/>
      <x:c r="P119" s="70"/>
      <x:c r="Q119" s="70"/>
      <x:c r="R119" s="70"/>
      <x:c r="S119" s="70"/>
      <x:c r="T119" s="70"/>
      <x:c r="U119" s="70"/>
      <x:c r="V119" s="70"/>
      <x:c r="W119" s="70"/>
      <x:c r="X119" s="70"/>
      <x:c r="Y119" s="70"/>
      <x:c r="Z119" s="70"/>
    </x:row>
    <x:row r="120">
      <x:c r="A120" s="70"/>
      <x:c r="B120" s="70"/>
      <x:c r="C120" s="70"/>
      <x:c r="D120" s="70"/>
      <x:c r="E120" s="70"/>
      <x:c r="F120" s="70"/>
      <x:c r="G120" s="70"/>
      <x:c r="H120" s="70"/>
      <x:c r="I120" s="70"/>
      <x:c r="J120" s="70"/>
      <x:c r="K120" s="70"/>
      <x:c r="L120" s="70"/>
      <x:c r="M120" s="70"/>
      <x:c r="N120" s="70"/>
      <x:c r="O120" s="70"/>
      <x:c r="P120" s="70"/>
      <x:c r="Q120" s="70"/>
      <x:c r="R120" s="70"/>
      <x:c r="S120" s="70"/>
      <x:c r="T120" s="70"/>
      <x:c r="U120" s="70"/>
      <x:c r="V120" s="70"/>
      <x:c r="W120" s="70"/>
      <x:c r="X120" s="70"/>
      <x:c r="Y120" s="70"/>
      <x:c r="Z120" s="70"/>
    </x:row>
    <x:row r="121">
      <x:c r="A121" s="70"/>
      <x:c r="B121" s="70"/>
      <x:c r="C121" s="70"/>
      <x:c r="D121" s="70"/>
      <x:c r="E121" s="70"/>
      <x:c r="F121" s="70"/>
      <x:c r="G121" s="70"/>
      <x:c r="H121" s="70"/>
      <x:c r="I121" s="70"/>
      <x:c r="J121" s="70"/>
      <x:c r="K121" s="70"/>
      <x:c r="L121" s="70"/>
      <x:c r="M121" s="70"/>
      <x:c r="N121" s="70"/>
      <x:c r="O121" s="70"/>
      <x:c r="P121" s="70"/>
      <x:c r="Q121" s="70"/>
      <x:c r="R121" s="70"/>
      <x:c r="S121" s="70"/>
      <x:c r="T121" s="70"/>
      <x:c r="U121" s="70"/>
      <x:c r="V121" s="70"/>
      <x:c r="W121" s="70"/>
      <x:c r="X121" s="70"/>
      <x:c r="Y121" s="70"/>
      <x:c r="Z121" s="70"/>
    </x:row>
    <x:row r="122">
      <x:c r="A122" s="70"/>
      <x:c r="B122" s="70"/>
      <x:c r="C122" s="70"/>
      <x:c r="D122" s="70"/>
      <x:c r="E122" s="70"/>
      <x:c r="F122" s="70"/>
      <x:c r="G122" s="70"/>
      <x:c r="H122" s="70"/>
      <x:c r="I122" s="70"/>
      <x:c r="J122" s="70"/>
      <x:c r="K122" s="70"/>
      <x:c r="L122" s="70"/>
      <x:c r="M122" s="70"/>
      <x:c r="N122" s="70"/>
      <x:c r="O122" s="70"/>
      <x:c r="P122" s="70"/>
      <x:c r="Q122" s="70"/>
      <x:c r="R122" s="70"/>
      <x:c r="S122" s="70"/>
      <x:c r="T122" s="70"/>
      <x:c r="U122" s="70"/>
      <x:c r="V122" s="70"/>
      <x:c r="W122" s="70"/>
      <x:c r="X122" s="70"/>
      <x:c r="Y122" s="70"/>
      <x:c r="Z122" s="70"/>
    </x:row>
    <x:row r="123">
      <x:c r="A123" s="70"/>
      <x:c r="B123" s="70"/>
      <x:c r="C123" s="70"/>
      <x:c r="D123" s="70"/>
      <x:c r="E123" s="70"/>
      <x:c r="F123" s="70"/>
      <x:c r="G123" s="70"/>
      <x:c r="H123" s="70"/>
      <x:c r="I123" s="70"/>
      <x:c r="J123" s="70"/>
      <x:c r="K123" s="70"/>
      <x:c r="L123" s="70"/>
      <x:c r="M123" s="70"/>
      <x:c r="N123" s="70"/>
      <x:c r="O123" s="70"/>
      <x:c r="P123" s="70"/>
      <x:c r="Q123" s="70"/>
      <x:c r="R123" s="70"/>
      <x:c r="S123" s="70"/>
      <x:c r="T123" s="70"/>
      <x:c r="U123" s="70"/>
      <x:c r="V123" s="70"/>
      <x:c r="W123" s="70"/>
      <x:c r="X123" s="70"/>
      <x:c r="Y123" s="70"/>
      <x:c r="Z123" s="70"/>
    </x:row>
    <x:row r="124">
      <x:c r="A124" s="70"/>
      <x:c r="B124" s="70"/>
      <x:c r="C124" s="70"/>
      <x:c r="D124" s="70"/>
      <x:c r="E124" s="70"/>
      <x:c r="F124" s="70"/>
      <x:c r="G124" s="70"/>
      <x:c r="H124" s="70"/>
      <x:c r="I124" s="70"/>
      <x:c r="J124" s="70"/>
      <x:c r="K124" s="70"/>
      <x:c r="L124" s="70"/>
      <x:c r="M124" s="70"/>
      <x:c r="N124" s="70"/>
      <x:c r="O124" s="70"/>
      <x:c r="P124" s="70"/>
      <x:c r="Q124" s="70"/>
      <x:c r="R124" s="70"/>
      <x:c r="S124" s="70"/>
      <x:c r="T124" s="70"/>
      <x:c r="U124" s="70"/>
      <x:c r="V124" s="70"/>
      <x:c r="W124" s="70"/>
      <x:c r="X124" s="70"/>
      <x:c r="Y124" s="70"/>
      <x:c r="Z124" s="70"/>
    </x:row>
    <x:row r="125">
      <x:c r="A125" s="70"/>
      <x:c r="B125" s="70"/>
      <x:c r="C125" s="70"/>
      <x:c r="D125" s="70"/>
      <x:c r="E125" s="70"/>
      <x:c r="F125" s="70"/>
      <x:c r="G125" s="70"/>
      <x:c r="H125" s="70"/>
      <x:c r="I125" s="70"/>
      <x:c r="J125" s="70"/>
      <x:c r="K125" s="70"/>
      <x:c r="L125" s="70"/>
      <x:c r="M125" s="70"/>
      <x:c r="N125" s="70"/>
      <x:c r="O125" s="70"/>
      <x:c r="P125" s="70"/>
      <x:c r="Q125" s="70"/>
      <x:c r="R125" s="70"/>
      <x:c r="S125" s="70"/>
      <x:c r="T125" s="70"/>
      <x:c r="U125" s="70"/>
      <x:c r="V125" s="70"/>
      <x:c r="W125" s="70"/>
      <x:c r="X125" s="70"/>
      <x:c r="Y125" s="70"/>
      <x:c r="Z125" s="70"/>
    </x:row>
    <x:row r="126">
      <x:c r="A126" s="70"/>
      <x:c r="B126" s="70"/>
      <x:c r="C126" s="70"/>
      <x:c r="D126" s="70"/>
      <x:c r="E126" s="70"/>
      <x:c r="F126" s="70"/>
      <x:c r="G126" s="70"/>
      <x:c r="H126" s="70"/>
      <x:c r="I126" s="70"/>
      <x:c r="J126" s="70"/>
      <x:c r="K126" s="70"/>
      <x:c r="L126" s="70"/>
      <x:c r="M126" s="70"/>
      <x:c r="N126" s="70"/>
      <x:c r="O126" s="70"/>
      <x:c r="P126" s="70"/>
      <x:c r="Q126" s="70"/>
      <x:c r="R126" s="70"/>
      <x:c r="S126" s="70"/>
      <x:c r="T126" s="70"/>
      <x:c r="U126" s="70"/>
      <x:c r="V126" s="70"/>
      <x:c r="W126" s="70"/>
      <x:c r="X126" s="70"/>
      <x:c r="Y126" s="70"/>
      <x:c r="Z126" s="70"/>
    </x:row>
    <x:row r="127">
      <x:c r="A127" s="70"/>
      <x:c r="B127" s="70"/>
      <x:c r="C127" s="70"/>
      <x:c r="D127" s="70"/>
      <x:c r="E127" s="70"/>
      <x:c r="F127" s="70"/>
      <x:c r="G127" s="70"/>
      <x:c r="H127" s="70"/>
      <x:c r="I127" s="70"/>
      <x:c r="J127" s="70"/>
      <x:c r="K127" s="70"/>
      <x:c r="L127" s="70"/>
      <x:c r="M127" s="70"/>
      <x:c r="N127" s="70"/>
      <x:c r="O127" s="70"/>
      <x:c r="P127" s="70"/>
      <x:c r="Q127" s="70"/>
      <x:c r="R127" s="70"/>
      <x:c r="S127" s="70"/>
      <x:c r="T127" s="70"/>
      <x:c r="U127" s="70"/>
      <x:c r="V127" s="70"/>
      <x:c r="W127" s="70"/>
      <x:c r="X127" s="70"/>
      <x:c r="Y127" s="70"/>
      <x:c r="Z127" s="70"/>
    </x:row>
    <x:row r="128">
      <x:c r="A128" s="70"/>
      <x:c r="B128" s="70"/>
      <x:c r="C128" s="70"/>
      <x:c r="D128" s="70"/>
      <x:c r="E128" s="70"/>
      <x:c r="F128" s="70"/>
      <x:c r="G128" s="70"/>
      <x:c r="H128" s="70"/>
      <x:c r="I128" s="70"/>
      <x:c r="J128" s="70"/>
      <x:c r="K128" s="70"/>
      <x:c r="L128" s="70"/>
      <x:c r="M128" s="70"/>
      <x:c r="N128" s="70"/>
      <x:c r="O128" s="70"/>
      <x:c r="P128" s="70"/>
      <x:c r="Q128" s="70"/>
      <x:c r="R128" s="70"/>
      <x:c r="S128" s="70"/>
      <x:c r="T128" s="70"/>
      <x:c r="U128" s="70"/>
      <x:c r="V128" s="70"/>
      <x:c r="W128" s="70"/>
      <x:c r="X128" s="70"/>
      <x:c r="Y128" s="70"/>
      <x:c r="Z128" s="70"/>
    </x:row>
    <x:row r="129">
      <x:c r="A129" s="70"/>
      <x:c r="B129" s="70"/>
      <x:c r="C129" s="70"/>
      <x:c r="D129" s="70"/>
      <x:c r="E129" s="70"/>
      <x:c r="F129" s="70"/>
      <x:c r="G129" s="70"/>
      <x:c r="H129" s="70"/>
      <x:c r="I129" s="70"/>
      <x:c r="J129" s="70"/>
      <x:c r="K129" s="70"/>
      <x:c r="L129" s="70"/>
      <x:c r="M129" s="70"/>
      <x:c r="N129" s="70"/>
      <x:c r="O129" s="70"/>
      <x:c r="P129" s="70"/>
      <x:c r="Q129" s="70"/>
      <x:c r="R129" s="70"/>
      <x:c r="S129" s="70"/>
      <x:c r="T129" s="70"/>
      <x:c r="U129" s="70"/>
      <x:c r="V129" s="70"/>
      <x:c r="W129" s="70"/>
      <x:c r="X129" s="70"/>
      <x:c r="Y129" s="70"/>
      <x:c r="Z129" s="70"/>
    </x:row>
    <x:row r="130">
      <x:c r="A130" s="70"/>
      <x:c r="B130" s="70"/>
      <x:c r="C130" s="70"/>
      <x:c r="D130" s="70"/>
      <x:c r="E130" s="70"/>
      <x:c r="F130" s="70"/>
      <x:c r="G130" s="70"/>
      <x:c r="H130" s="70"/>
      <x:c r="I130" s="70"/>
      <x:c r="J130" s="70"/>
      <x:c r="K130" s="70"/>
      <x:c r="L130" s="70"/>
      <x:c r="M130" s="70"/>
      <x:c r="N130" s="70"/>
      <x:c r="O130" s="70"/>
      <x:c r="P130" s="70"/>
      <x:c r="Q130" s="70"/>
      <x:c r="R130" s="70"/>
      <x:c r="S130" s="70"/>
      <x:c r="T130" s="70"/>
      <x:c r="U130" s="70"/>
      <x:c r="V130" s="70"/>
      <x:c r="W130" s="70"/>
      <x:c r="X130" s="70"/>
      <x:c r="Y130" s="70"/>
      <x:c r="Z130" s="70"/>
    </x:row>
    <x:row r="131">
      <x:c r="A131" s="70"/>
      <x:c r="B131" s="70"/>
      <x:c r="C131" s="70"/>
      <x:c r="D131" s="70"/>
      <x:c r="E131" s="70"/>
      <x:c r="F131" s="70"/>
      <x:c r="G131" s="70"/>
      <x:c r="H131" s="70"/>
      <x:c r="I131" s="70"/>
      <x:c r="J131" s="70"/>
      <x:c r="K131" s="70"/>
      <x:c r="L131" s="70"/>
      <x:c r="M131" s="70"/>
      <x:c r="N131" s="70"/>
      <x:c r="O131" s="70"/>
      <x:c r="P131" s="70"/>
      <x:c r="Q131" s="70"/>
      <x:c r="R131" s="70"/>
      <x:c r="S131" s="70"/>
      <x:c r="T131" s="70"/>
      <x:c r="U131" s="70"/>
      <x:c r="V131" s="70"/>
      <x:c r="W131" s="70"/>
      <x:c r="X131" s="70"/>
      <x:c r="Y131" s="70"/>
      <x:c r="Z131" s="70"/>
    </x:row>
    <x:row r="132">
      <x:c r="A132" s="70"/>
      <x:c r="B132" s="70"/>
      <x:c r="C132" s="70"/>
      <x:c r="D132" s="70"/>
      <x:c r="E132" s="70"/>
      <x:c r="F132" s="70"/>
      <x:c r="G132" s="70"/>
      <x:c r="H132" s="70"/>
      <x:c r="I132" s="70"/>
      <x:c r="J132" s="70"/>
      <x:c r="K132" s="70"/>
      <x:c r="L132" s="70"/>
      <x:c r="M132" s="70"/>
      <x:c r="N132" s="70"/>
      <x:c r="O132" s="70"/>
      <x:c r="P132" s="70"/>
      <x:c r="Q132" s="70"/>
      <x:c r="R132" s="70"/>
      <x:c r="S132" s="70"/>
      <x:c r="T132" s="70"/>
      <x:c r="U132" s="70"/>
      <x:c r="V132" s="70"/>
      <x:c r="W132" s="70"/>
      <x:c r="X132" s="70"/>
      <x:c r="Y132" s="70"/>
      <x:c r="Z132" s="70"/>
    </x:row>
    <x:row r="133">
      <x:c r="A133" s="70"/>
      <x:c r="B133" s="70"/>
      <x:c r="C133" s="70"/>
      <x:c r="D133" s="70"/>
      <x:c r="E133" s="70"/>
      <x:c r="F133" s="70"/>
      <x:c r="G133" s="70"/>
      <x:c r="H133" s="70"/>
      <x:c r="I133" s="70"/>
      <x:c r="J133" s="70"/>
      <x:c r="K133" s="70"/>
      <x:c r="L133" s="70"/>
      <x:c r="M133" s="70"/>
      <x:c r="N133" s="70"/>
      <x:c r="O133" s="70"/>
      <x:c r="P133" s="70"/>
      <x:c r="Q133" s="70"/>
      <x:c r="R133" s="70"/>
      <x:c r="S133" s="70"/>
      <x:c r="T133" s="70"/>
      <x:c r="U133" s="70"/>
      <x:c r="V133" s="70"/>
      <x:c r="W133" s="70"/>
      <x:c r="X133" s="70"/>
      <x:c r="Y133" s="70"/>
      <x:c r="Z133" s="70"/>
    </x:row>
    <x:row r="134">
      <x:c r="A134" s="70"/>
      <x:c r="B134" s="70"/>
      <x:c r="C134" s="70"/>
      <x:c r="D134" s="70"/>
      <x:c r="E134" s="70"/>
      <x:c r="F134" s="70"/>
      <x:c r="G134" s="70"/>
      <x:c r="H134" s="70"/>
      <x:c r="I134" s="70"/>
      <x:c r="J134" s="70"/>
      <x:c r="K134" s="70"/>
      <x:c r="L134" s="70"/>
      <x:c r="M134" s="70"/>
      <x:c r="N134" s="70"/>
      <x:c r="O134" s="70"/>
      <x:c r="P134" s="70"/>
      <x:c r="Q134" s="70"/>
      <x:c r="R134" s="70"/>
      <x:c r="S134" s="70"/>
      <x:c r="T134" s="70"/>
      <x:c r="U134" s="70"/>
      <x:c r="V134" s="70"/>
      <x:c r="W134" s="70"/>
      <x:c r="X134" s="70"/>
      <x:c r="Y134" s="70"/>
      <x:c r="Z134" s="70"/>
    </x:row>
    <x:row r="135">
      <x:c r="A135" s="70"/>
      <x:c r="B135" s="70"/>
      <x:c r="C135" s="70"/>
      <x:c r="D135" s="70"/>
      <x:c r="E135" s="70"/>
      <x:c r="F135" s="70"/>
      <x:c r="G135" s="70"/>
      <x:c r="H135" s="70"/>
      <x:c r="I135" s="70"/>
      <x:c r="J135" s="70"/>
      <x:c r="K135" s="70"/>
      <x:c r="L135" s="70"/>
      <x:c r="M135" s="70"/>
      <x:c r="N135" s="70"/>
      <x:c r="O135" s="70"/>
      <x:c r="P135" s="70"/>
      <x:c r="Q135" s="70"/>
      <x:c r="R135" s="70"/>
      <x:c r="S135" s="70"/>
      <x:c r="T135" s="70"/>
      <x:c r="U135" s="70"/>
      <x:c r="V135" s="70"/>
      <x:c r="W135" s="70"/>
      <x:c r="X135" s="70"/>
      <x:c r="Y135" s="70"/>
      <x:c r="Z135" s="70"/>
    </x:row>
    <x:row r="136">
      <x:c r="A136" s="70"/>
      <x:c r="B136" s="70"/>
      <x:c r="C136" s="70"/>
      <x:c r="D136" s="70"/>
      <x:c r="E136" s="70"/>
      <x:c r="F136" s="70"/>
      <x:c r="G136" s="70"/>
      <x:c r="H136" s="70"/>
      <x:c r="I136" s="70"/>
      <x:c r="J136" s="70"/>
      <x:c r="K136" s="70"/>
      <x:c r="L136" s="70"/>
      <x:c r="M136" s="70"/>
      <x:c r="N136" s="70"/>
      <x:c r="O136" s="70"/>
      <x:c r="P136" s="70"/>
      <x:c r="Q136" s="70"/>
      <x:c r="R136" s="70"/>
      <x:c r="S136" s="70"/>
      <x:c r="T136" s="70"/>
      <x:c r="U136" s="70"/>
      <x:c r="V136" s="70"/>
      <x:c r="W136" s="70"/>
      <x:c r="X136" s="70"/>
      <x:c r="Y136" s="70"/>
      <x:c r="Z136" s="70"/>
    </x:row>
    <x:row r="137">
      <x:c r="A137" s="70"/>
      <x:c r="B137" s="70"/>
      <x:c r="C137" s="70"/>
      <x:c r="D137" s="70"/>
      <x:c r="E137" s="70"/>
      <x:c r="F137" s="70"/>
      <x:c r="G137" s="70"/>
      <x:c r="H137" s="70"/>
      <x:c r="I137" s="70"/>
      <x:c r="J137" s="70"/>
      <x:c r="K137" s="70"/>
      <x:c r="L137" s="70"/>
      <x:c r="M137" s="70"/>
      <x:c r="N137" s="70"/>
      <x:c r="O137" s="70"/>
      <x:c r="P137" s="70"/>
      <x:c r="Q137" s="70"/>
      <x:c r="R137" s="70"/>
      <x:c r="S137" s="70"/>
      <x:c r="T137" s="70"/>
      <x:c r="U137" s="70"/>
      <x:c r="V137" s="70"/>
      <x:c r="W137" s="70"/>
      <x:c r="X137" s="70"/>
      <x:c r="Y137" s="70"/>
      <x:c r="Z137" s="70"/>
    </x:row>
    <x:row r="138">
      <x:c r="A138" s="70"/>
      <x:c r="B138" s="70"/>
      <x:c r="C138" s="70"/>
      <x:c r="D138" s="70"/>
      <x:c r="E138" s="70"/>
      <x:c r="F138" s="70"/>
      <x:c r="G138" s="70"/>
      <x:c r="H138" s="70"/>
      <x:c r="I138" s="70"/>
      <x:c r="J138" s="70"/>
      <x:c r="K138" s="70"/>
      <x:c r="L138" s="70"/>
      <x:c r="M138" s="70"/>
      <x:c r="N138" s="70"/>
      <x:c r="O138" s="70"/>
      <x:c r="P138" s="70"/>
      <x:c r="Q138" s="70"/>
      <x:c r="R138" s="70"/>
      <x:c r="S138" s="70"/>
      <x:c r="T138" s="70"/>
      <x:c r="U138" s="70"/>
      <x:c r="V138" s="70"/>
      <x:c r="W138" s="70"/>
      <x:c r="X138" s="70"/>
      <x:c r="Y138" s="70"/>
      <x:c r="Z138" s="70"/>
    </x:row>
    <x:row r="139">
      <x:c r="A139" s="70"/>
      <x:c r="B139" s="70"/>
      <x:c r="C139" s="70"/>
      <x:c r="D139" s="70"/>
      <x:c r="E139" s="70"/>
      <x:c r="F139" s="70"/>
      <x:c r="G139" s="70"/>
      <x:c r="H139" s="70"/>
      <x:c r="I139" s="70"/>
      <x:c r="J139" s="70"/>
      <x:c r="K139" s="70"/>
      <x:c r="L139" s="70"/>
      <x:c r="M139" s="70"/>
      <x:c r="N139" s="70"/>
      <x:c r="O139" s="70"/>
      <x:c r="P139" s="70"/>
      <x:c r="Q139" s="70"/>
      <x:c r="R139" s="70"/>
      <x:c r="S139" s="70"/>
      <x:c r="T139" s="70"/>
      <x:c r="U139" s="70"/>
      <x:c r="V139" s="70"/>
      <x:c r="W139" s="70"/>
      <x:c r="X139" s="70"/>
      <x:c r="Y139" s="70"/>
      <x:c r="Z139" s="70"/>
    </x:row>
    <x:row r="140">
      <x:c r="A140" s="70"/>
      <x:c r="B140" s="70"/>
      <x:c r="C140" s="70"/>
      <x:c r="D140" s="70"/>
      <x:c r="E140" s="70"/>
      <x:c r="F140" s="70"/>
      <x:c r="G140" s="70"/>
      <x:c r="H140" s="70"/>
      <x:c r="I140" s="70"/>
      <x:c r="J140" s="70"/>
      <x:c r="K140" s="70"/>
      <x:c r="L140" s="70"/>
      <x:c r="M140" s="70"/>
      <x:c r="N140" s="70"/>
      <x:c r="O140" s="70"/>
      <x:c r="P140" s="70"/>
      <x:c r="Q140" s="70"/>
      <x:c r="R140" s="70"/>
      <x:c r="S140" s="70"/>
      <x:c r="T140" s="70"/>
      <x:c r="U140" s="70"/>
      <x:c r="V140" s="70"/>
      <x:c r="W140" s="70"/>
      <x:c r="X140" s="70"/>
      <x:c r="Y140" s="70"/>
      <x:c r="Z140" s="70"/>
    </x:row>
    <x:row r="141">
      <x:c r="A141" s="70"/>
      <x:c r="B141" s="70"/>
      <x:c r="C141" s="70"/>
      <x:c r="D141" s="70"/>
      <x:c r="E141" s="70"/>
      <x:c r="F141" s="70"/>
      <x:c r="G141" s="70"/>
      <x:c r="H141" s="70"/>
      <x:c r="I141" s="70"/>
      <x:c r="J141" s="70"/>
      <x:c r="K141" s="70"/>
      <x:c r="L141" s="70"/>
      <x:c r="M141" s="70"/>
      <x:c r="N141" s="70"/>
      <x:c r="O141" s="70"/>
      <x:c r="P141" s="70"/>
      <x:c r="Q141" s="70"/>
      <x:c r="R141" s="70"/>
      <x:c r="S141" s="70"/>
      <x:c r="T141" s="70"/>
      <x:c r="U141" s="70"/>
      <x:c r="V141" s="70"/>
      <x:c r="W141" s="70"/>
      <x:c r="X141" s="70"/>
      <x:c r="Y141" s="70"/>
      <x:c r="Z141" s="70"/>
    </x:row>
    <x:row r="142">
      <x:c r="A142" s="70"/>
      <x:c r="B142" s="70"/>
      <x:c r="C142" s="70"/>
      <x:c r="D142" s="70"/>
      <x:c r="E142" s="70"/>
      <x:c r="F142" s="70"/>
      <x:c r="G142" s="70"/>
      <x:c r="H142" s="70"/>
      <x:c r="I142" s="70"/>
      <x:c r="J142" s="70"/>
      <x:c r="K142" s="70"/>
      <x:c r="L142" s="70"/>
      <x:c r="M142" s="70"/>
      <x:c r="N142" s="70"/>
      <x:c r="O142" s="70"/>
      <x:c r="P142" s="70"/>
      <x:c r="Q142" s="70"/>
      <x:c r="R142" s="70"/>
      <x:c r="S142" s="70"/>
      <x:c r="T142" s="70"/>
      <x:c r="U142" s="70"/>
      <x:c r="V142" s="70"/>
      <x:c r="W142" s="70"/>
      <x:c r="X142" s="70"/>
      <x:c r="Y142" s="70"/>
      <x:c r="Z142" s="70"/>
    </x:row>
    <x:row r="143">
      <x:c r="A143" s="70"/>
      <x:c r="B143" s="70"/>
      <x:c r="C143" s="70"/>
      <x:c r="D143" s="70"/>
      <x:c r="E143" s="70"/>
      <x:c r="F143" s="70"/>
      <x:c r="G143" s="70"/>
      <x:c r="H143" s="70"/>
      <x:c r="I143" s="70"/>
      <x:c r="J143" s="70"/>
      <x:c r="K143" s="70"/>
      <x:c r="L143" s="70"/>
      <x:c r="M143" s="70"/>
      <x:c r="N143" s="70"/>
      <x:c r="O143" s="70"/>
      <x:c r="P143" s="70"/>
      <x:c r="Q143" s="70"/>
      <x:c r="R143" s="70"/>
      <x:c r="S143" s="70"/>
      <x:c r="T143" s="70"/>
      <x:c r="U143" s="70"/>
      <x:c r="V143" s="70"/>
      <x:c r="W143" s="70"/>
      <x:c r="X143" s="70"/>
      <x:c r="Y143" s="70"/>
      <x:c r="Z143" s="70"/>
    </x:row>
    <x:row r="144">
      <x:c r="A144" s="70"/>
      <x:c r="B144" s="70"/>
      <x:c r="C144" s="70"/>
      <x:c r="D144" s="70"/>
      <x:c r="E144" s="70"/>
      <x:c r="F144" s="70"/>
      <x:c r="G144" s="70"/>
      <x:c r="H144" s="70"/>
      <x:c r="I144" s="70"/>
      <x:c r="J144" s="70"/>
      <x:c r="K144" s="70"/>
      <x:c r="L144" s="70"/>
      <x:c r="M144" s="70"/>
      <x:c r="N144" s="70"/>
      <x:c r="O144" s="70"/>
      <x:c r="P144" s="70"/>
      <x:c r="Q144" s="70"/>
      <x:c r="R144" s="70"/>
      <x:c r="S144" s="70"/>
      <x:c r="T144" s="70"/>
      <x:c r="U144" s="70"/>
      <x:c r="V144" s="70"/>
      <x:c r="W144" s="70"/>
      <x:c r="X144" s="70"/>
      <x:c r="Y144" s="70"/>
      <x:c r="Z144" s="70"/>
    </x:row>
    <x:row r="145">
      <x:c r="A145" s="70"/>
      <x:c r="B145" s="70"/>
      <x:c r="C145" s="70"/>
      <x:c r="D145" s="70"/>
      <x:c r="E145" s="70"/>
      <x:c r="F145" s="70"/>
      <x:c r="G145" s="70"/>
      <x:c r="H145" s="70"/>
      <x:c r="I145" s="70"/>
      <x:c r="J145" s="70"/>
      <x:c r="K145" s="70"/>
      <x:c r="L145" s="70"/>
      <x:c r="M145" s="70"/>
      <x:c r="N145" s="70"/>
      <x:c r="O145" s="70"/>
      <x:c r="P145" s="70"/>
      <x:c r="Q145" s="70"/>
      <x:c r="R145" s="70"/>
      <x:c r="S145" s="70"/>
      <x:c r="T145" s="70"/>
      <x:c r="U145" s="70"/>
      <x:c r="V145" s="70"/>
      <x:c r="W145" s="70"/>
      <x:c r="X145" s="70"/>
      <x:c r="Y145" s="70"/>
      <x:c r="Z145" s="70"/>
    </x:row>
    <x:row r="146">
      <x:c r="A146" s="70"/>
      <x:c r="B146" s="70"/>
      <x:c r="C146" s="70"/>
      <x:c r="D146" s="70"/>
      <x:c r="E146" s="70"/>
      <x:c r="F146" s="70"/>
      <x:c r="G146" s="70"/>
      <x:c r="H146" s="70"/>
      <x:c r="I146" s="70"/>
      <x:c r="J146" s="70"/>
      <x:c r="K146" s="70"/>
      <x:c r="L146" s="70"/>
      <x:c r="M146" s="70"/>
      <x:c r="N146" s="70"/>
      <x:c r="O146" s="70"/>
      <x:c r="P146" s="70"/>
      <x:c r="Q146" s="70"/>
      <x:c r="R146" s="70"/>
      <x:c r="S146" s="70"/>
      <x:c r="T146" s="70"/>
      <x:c r="U146" s="70"/>
      <x:c r="V146" s="70"/>
      <x:c r="W146" s="70"/>
      <x:c r="X146" s="70"/>
      <x:c r="Y146" s="70"/>
      <x:c r="Z146" s="70"/>
    </x:row>
    <x:row r="147">
      <x:c r="A147" s="70"/>
      <x:c r="B147" s="70"/>
      <x:c r="C147" s="70"/>
      <x:c r="D147" s="70"/>
      <x:c r="E147" s="70"/>
      <x:c r="F147" s="70"/>
      <x:c r="G147" s="70"/>
      <x:c r="H147" s="70"/>
      <x:c r="I147" s="70"/>
      <x:c r="J147" s="70"/>
      <x:c r="K147" s="70"/>
      <x:c r="L147" s="70"/>
      <x:c r="M147" s="70"/>
      <x:c r="N147" s="70"/>
      <x:c r="O147" s="70"/>
      <x:c r="P147" s="70"/>
      <x:c r="Q147" s="70"/>
      <x:c r="R147" s="70"/>
      <x:c r="S147" s="70"/>
      <x:c r="T147" s="70"/>
      <x:c r="U147" s="70"/>
      <x:c r="V147" s="70"/>
      <x:c r="W147" s="70"/>
      <x:c r="X147" s="70"/>
      <x:c r="Y147" s="70"/>
      <x:c r="Z147" s="70"/>
    </x:row>
    <x:row r="148">
      <x:c r="A148" s="70"/>
      <x:c r="B148" s="70"/>
      <x:c r="C148" s="70"/>
      <x:c r="D148" s="70"/>
      <x:c r="E148" s="70"/>
      <x:c r="F148" s="70"/>
      <x:c r="G148" s="70"/>
      <x:c r="H148" s="70"/>
      <x:c r="I148" s="70"/>
      <x:c r="J148" s="70"/>
      <x:c r="K148" s="70"/>
      <x:c r="L148" s="70"/>
      <x:c r="M148" s="70"/>
      <x:c r="N148" s="70"/>
      <x:c r="O148" s="70"/>
      <x:c r="P148" s="70"/>
      <x:c r="Q148" s="70"/>
      <x:c r="R148" s="70"/>
      <x:c r="S148" s="70"/>
      <x:c r="T148" s="70"/>
      <x:c r="U148" s="70"/>
      <x:c r="V148" s="70"/>
      <x:c r="W148" s="70"/>
      <x:c r="X148" s="70"/>
      <x:c r="Y148" s="70"/>
      <x:c r="Z148" s="70"/>
    </x:row>
    <x:row r="149">
      <x:c r="A149" s="70"/>
      <x:c r="B149" s="70"/>
      <x:c r="C149" s="70"/>
      <x:c r="D149" s="70"/>
      <x:c r="E149" s="70"/>
      <x:c r="F149" s="70"/>
      <x:c r="G149" s="70"/>
      <x:c r="H149" s="70"/>
      <x:c r="I149" s="70"/>
      <x:c r="J149" s="70"/>
      <x:c r="K149" s="70"/>
      <x:c r="L149" s="70"/>
      <x:c r="M149" s="70"/>
      <x:c r="N149" s="70"/>
      <x:c r="O149" s="70"/>
      <x:c r="P149" s="70"/>
      <x:c r="Q149" s="70"/>
      <x:c r="R149" s="70"/>
      <x:c r="S149" s="70"/>
      <x:c r="T149" s="70"/>
      <x:c r="U149" s="70"/>
      <x:c r="V149" s="70"/>
      <x:c r="W149" s="70"/>
      <x:c r="X149" s="70"/>
      <x:c r="Y149" s="70"/>
      <x:c r="Z149" s="70"/>
    </x:row>
    <x:row r="150">
      <x:c r="A150" s="70"/>
      <x:c r="B150" s="70"/>
      <x:c r="C150" s="70"/>
      <x:c r="D150" s="70"/>
      <x:c r="E150" s="70"/>
      <x:c r="F150" s="70"/>
      <x:c r="G150" s="70"/>
      <x:c r="H150" s="70"/>
      <x:c r="I150" s="70"/>
      <x:c r="J150" s="70"/>
      <x:c r="K150" s="70"/>
      <x:c r="L150" s="70"/>
      <x:c r="M150" s="70"/>
      <x:c r="N150" s="70"/>
      <x:c r="O150" s="70"/>
      <x:c r="P150" s="70"/>
      <x:c r="Q150" s="70"/>
      <x:c r="R150" s="70"/>
      <x:c r="S150" s="70"/>
      <x:c r="T150" s="70"/>
      <x:c r="U150" s="70"/>
      <x:c r="V150" s="70"/>
      <x:c r="W150" s="70"/>
      <x:c r="X150" s="70"/>
      <x:c r="Y150" s="70"/>
      <x:c r="Z150" s="70"/>
    </x:row>
    <x:row r="151">
      <x:c r="A151" s="70"/>
      <x:c r="B151" s="70"/>
      <x:c r="C151" s="70"/>
      <x:c r="D151" s="70"/>
      <x:c r="E151" s="70"/>
      <x:c r="F151" s="70"/>
      <x:c r="G151" s="70"/>
      <x:c r="H151" s="70"/>
      <x:c r="I151" s="70"/>
      <x:c r="J151" s="70"/>
      <x:c r="K151" s="70"/>
      <x:c r="L151" s="70"/>
      <x:c r="M151" s="70"/>
      <x:c r="N151" s="70"/>
      <x:c r="O151" s="70"/>
      <x:c r="P151" s="70"/>
      <x:c r="Q151" s="70"/>
      <x:c r="R151" s="70"/>
      <x:c r="S151" s="70"/>
      <x:c r="T151" s="70"/>
      <x:c r="U151" s="70"/>
      <x:c r="V151" s="70"/>
      <x:c r="W151" s="70"/>
      <x:c r="X151" s="70"/>
      <x:c r="Y151" s="70"/>
      <x:c r="Z151" s="70"/>
    </x:row>
    <x:row r="152">
      <x:c r="A152" s="70"/>
      <x:c r="B152" s="70"/>
      <x:c r="C152" s="70"/>
      <x:c r="D152" s="70"/>
      <x:c r="E152" s="70"/>
      <x:c r="F152" s="70"/>
      <x:c r="G152" s="70"/>
      <x:c r="H152" s="70"/>
      <x:c r="I152" s="70"/>
      <x:c r="J152" s="70"/>
      <x:c r="K152" s="70"/>
      <x:c r="L152" s="70"/>
      <x:c r="M152" s="70"/>
      <x:c r="N152" s="70"/>
      <x:c r="O152" s="70"/>
      <x:c r="P152" s="70"/>
      <x:c r="Q152" s="70"/>
      <x:c r="R152" s="70"/>
      <x:c r="S152" s="70"/>
      <x:c r="T152" s="70"/>
      <x:c r="U152" s="70"/>
      <x:c r="V152" s="70"/>
      <x:c r="W152" s="70"/>
      <x:c r="X152" s="70"/>
      <x:c r="Y152" s="70"/>
      <x:c r="Z152" s="70"/>
    </x:row>
    <x:row r="153">
      <x:c r="A153" s="70"/>
      <x:c r="B153" s="70"/>
      <x:c r="C153" s="70"/>
      <x:c r="D153" s="70"/>
      <x:c r="E153" s="70"/>
      <x:c r="F153" s="70"/>
      <x:c r="G153" s="70"/>
      <x:c r="H153" s="70"/>
      <x:c r="I153" s="70"/>
      <x:c r="J153" s="70"/>
      <x:c r="K153" s="70"/>
      <x:c r="L153" s="70"/>
      <x:c r="M153" s="70"/>
      <x:c r="N153" s="70"/>
      <x:c r="O153" s="70"/>
      <x:c r="P153" s="70"/>
      <x:c r="Q153" s="70"/>
      <x:c r="R153" s="70"/>
      <x:c r="S153" s="70"/>
      <x:c r="T153" s="70"/>
      <x:c r="U153" s="70"/>
      <x:c r="V153" s="70"/>
      <x:c r="W153" s="70"/>
      <x:c r="X153" s="70"/>
      <x:c r="Y153" s="70"/>
      <x:c r="Z153" s="70"/>
    </x:row>
    <x:row r="154">
      <x:c r="A154" s="70"/>
      <x:c r="B154" s="70"/>
      <x:c r="C154" s="70"/>
      <x:c r="D154" s="70"/>
      <x:c r="E154" s="70"/>
      <x:c r="F154" s="70"/>
      <x:c r="G154" s="70"/>
      <x:c r="H154" s="70"/>
      <x:c r="I154" s="70"/>
      <x:c r="J154" s="70"/>
      <x:c r="K154" s="70"/>
      <x:c r="L154" s="70"/>
      <x:c r="M154" s="70"/>
      <x:c r="N154" s="70"/>
      <x:c r="O154" s="70"/>
      <x:c r="P154" s="70"/>
      <x:c r="Q154" s="70"/>
      <x:c r="R154" s="70"/>
      <x:c r="S154" s="70"/>
      <x:c r="T154" s="70"/>
      <x:c r="U154" s="70"/>
      <x:c r="V154" s="70"/>
      <x:c r="W154" s="70"/>
      <x:c r="X154" s="70"/>
      <x:c r="Y154" s="70"/>
      <x:c r="Z154" s="70"/>
    </x:row>
    <x:row r="155">
      <x:c r="A155" s="70"/>
      <x:c r="B155" s="70"/>
      <x:c r="C155" s="70"/>
      <x:c r="D155" s="70"/>
      <x:c r="E155" s="70"/>
      <x:c r="F155" s="70"/>
      <x:c r="G155" s="70"/>
      <x:c r="H155" s="70"/>
      <x:c r="I155" s="70"/>
      <x:c r="J155" s="70"/>
      <x:c r="K155" s="70"/>
      <x:c r="L155" s="70"/>
      <x:c r="M155" s="70"/>
      <x:c r="N155" s="70"/>
      <x:c r="O155" s="70"/>
      <x:c r="P155" s="70"/>
      <x:c r="Q155" s="70"/>
      <x:c r="R155" s="70"/>
      <x:c r="S155" s="70"/>
      <x:c r="T155" s="70"/>
      <x:c r="U155" s="70"/>
      <x:c r="V155" s="70"/>
      <x:c r="W155" s="70"/>
      <x:c r="X155" s="70"/>
      <x:c r="Y155" s="70"/>
      <x:c r="Z155" s="70"/>
    </x:row>
    <x:row r="156">
      <x:c r="A156" s="70"/>
      <x:c r="B156" s="70"/>
      <x:c r="C156" s="70"/>
      <x:c r="D156" s="70"/>
      <x:c r="E156" s="70"/>
      <x:c r="F156" s="70"/>
      <x:c r="G156" s="70"/>
      <x:c r="H156" s="70"/>
      <x:c r="I156" s="70"/>
      <x:c r="J156" s="70"/>
      <x:c r="K156" s="70"/>
      <x:c r="L156" s="70"/>
      <x:c r="M156" s="70"/>
      <x:c r="N156" s="70"/>
      <x:c r="O156" s="70"/>
      <x:c r="P156" s="70"/>
      <x:c r="Q156" s="70"/>
      <x:c r="R156" s="70"/>
      <x:c r="S156" s="70"/>
      <x:c r="T156" s="70"/>
      <x:c r="U156" s="70"/>
      <x:c r="V156" s="70"/>
      <x:c r="W156" s="70"/>
      <x:c r="X156" s="70"/>
      <x:c r="Y156" s="70"/>
      <x:c r="Z156" s="70"/>
    </x:row>
    <x:row r="157">
      <x:c r="A157" s="70"/>
      <x:c r="B157" s="70"/>
      <x:c r="C157" s="70"/>
      <x:c r="D157" s="70"/>
      <x:c r="E157" s="70"/>
      <x:c r="F157" s="70"/>
      <x:c r="G157" s="70"/>
      <x:c r="H157" s="70"/>
      <x:c r="I157" s="70"/>
      <x:c r="J157" s="70"/>
      <x:c r="K157" s="70"/>
      <x:c r="L157" s="70"/>
      <x:c r="M157" s="70"/>
      <x:c r="N157" s="70"/>
      <x:c r="O157" s="70"/>
      <x:c r="P157" s="70"/>
      <x:c r="Q157" s="70"/>
      <x:c r="R157" s="70"/>
      <x:c r="S157" s="70"/>
      <x:c r="T157" s="70"/>
      <x:c r="U157" s="70"/>
      <x:c r="V157" s="70"/>
      <x:c r="W157" s="70"/>
      <x:c r="X157" s="70"/>
      <x:c r="Y157" s="70"/>
      <x:c r="Z157" s="70"/>
    </x:row>
    <x:row r="158">
      <x:c r="A158" s="70"/>
      <x:c r="B158" s="70"/>
      <x:c r="C158" s="70"/>
      <x:c r="D158" s="70"/>
      <x:c r="E158" s="70"/>
      <x:c r="F158" s="70"/>
      <x:c r="G158" s="70"/>
      <x:c r="H158" s="70"/>
      <x:c r="I158" s="70"/>
      <x:c r="J158" s="70"/>
      <x:c r="K158" s="70"/>
      <x:c r="L158" s="70"/>
      <x:c r="M158" s="70"/>
      <x:c r="N158" s="70"/>
      <x:c r="O158" s="70"/>
      <x:c r="P158" s="70"/>
      <x:c r="Q158" s="70"/>
      <x:c r="R158" s="70"/>
      <x:c r="S158" s="70"/>
      <x:c r="T158" s="70"/>
      <x:c r="U158" s="70"/>
      <x:c r="V158" s="70"/>
      <x:c r="W158" s="70"/>
      <x:c r="X158" s="70"/>
      <x:c r="Y158" s="70"/>
      <x:c r="Z158" s="70"/>
    </x:row>
    <x:row r="159">
      <x:c r="A159" s="70"/>
      <x:c r="B159" s="70"/>
      <x:c r="C159" s="70"/>
      <x:c r="D159" s="70"/>
      <x:c r="E159" s="70"/>
      <x:c r="F159" s="70"/>
      <x:c r="G159" s="70"/>
      <x:c r="H159" s="70"/>
      <x:c r="I159" s="70"/>
      <x:c r="J159" s="70"/>
      <x:c r="K159" s="70"/>
      <x:c r="L159" s="70"/>
      <x:c r="M159" s="70"/>
      <x:c r="N159" s="70"/>
      <x:c r="O159" s="70"/>
      <x:c r="P159" s="70"/>
      <x:c r="Q159" s="70"/>
      <x:c r="R159" s="70"/>
      <x:c r="S159" s="70"/>
      <x:c r="T159" s="70"/>
      <x:c r="U159" s="70"/>
      <x:c r="V159" s="70"/>
      <x:c r="W159" s="70"/>
      <x:c r="X159" s="70"/>
      <x:c r="Y159" s="70"/>
      <x:c r="Z159" s="70"/>
    </x:row>
    <x:row r="160">
      <x:c r="A160" s="70"/>
      <x:c r="B160" s="70"/>
      <x:c r="C160" s="70"/>
      <x:c r="D160" s="70"/>
      <x:c r="E160" s="70"/>
      <x:c r="F160" s="70"/>
      <x:c r="G160" s="70"/>
      <x:c r="H160" s="70"/>
      <x:c r="I160" s="70"/>
      <x:c r="J160" s="70"/>
      <x:c r="K160" s="70"/>
      <x:c r="L160" s="70"/>
      <x:c r="M160" s="70"/>
      <x:c r="N160" s="70"/>
      <x:c r="O160" s="70"/>
      <x:c r="P160" s="70"/>
      <x:c r="Q160" s="70"/>
      <x:c r="R160" s="70"/>
      <x:c r="S160" s="70"/>
      <x:c r="T160" s="70"/>
      <x:c r="U160" s="70"/>
      <x:c r="V160" s="70"/>
      <x:c r="W160" s="70"/>
      <x:c r="X160" s="70"/>
      <x:c r="Y160" s="70"/>
      <x:c r="Z160" s="70"/>
    </x:row>
    <x:row r="161">
      <x:c r="A161" s="70"/>
      <x:c r="B161" s="70"/>
      <x:c r="C161" s="70"/>
      <x:c r="D161" s="70"/>
      <x:c r="E161" s="70"/>
      <x:c r="F161" s="70"/>
      <x:c r="G161" s="70"/>
      <x:c r="H161" s="70"/>
      <x:c r="I161" s="70"/>
      <x:c r="J161" s="70"/>
      <x:c r="K161" s="70"/>
      <x:c r="L161" s="70"/>
      <x:c r="M161" s="70"/>
      <x:c r="N161" s="70"/>
      <x:c r="O161" s="70"/>
      <x:c r="P161" s="70"/>
      <x:c r="Q161" s="70"/>
      <x:c r="R161" s="70"/>
      <x:c r="S161" s="70"/>
      <x:c r="T161" s="70"/>
      <x:c r="U161" s="70"/>
      <x:c r="V161" s="70"/>
      <x:c r="W161" s="70"/>
      <x:c r="X161" s="70"/>
      <x:c r="Y161" s="70"/>
      <x:c r="Z161" s="70"/>
    </x:row>
    <x:row r="162">
      <x:c r="A162" s="70"/>
      <x:c r="B162" s="70"/>
      <x:c r="C162" s="70"/>
      <x:c r="D162" s="70"/>
      <x:c r="E162" s="70"/>
      <x:c r="F162" s="70"/>
      <x:c r="G162" s="70"/>
      <x:c r="H162" s="70"/>
      <x:c r="I162" s="70"/>
      <x:c r="J162" s="70"/>
      <x:c r="K162" s="70"/>
      <x:c r="L162" s="70"/>
      <x:c r="M162" s="70"/>
      <x:c r="N162" s="70"/>
      <x:c r="O162" s="70"/>
      <x:c r="P162" s="70"/>
      <x:c r="Q162" s="70"/>
      <x:c r="R162" s="70"/>
      <x:c r="S162" s="70"/>
      <x:c r="T162" s="70"/>
      <x:c r="U162" s="70"/>
      <x:c r="V162" s="70"/>
      <x:c r="W162" s="70"/>
      <x:c r="X162" s="70"/>
      <x:c r="Y162" s="70"/>
      <x:c r="Z162" s="70"/>
    </x:row>
    <x:row r="163">
      <x:c r="A163" s="70"/>
      <x:c r="B163" s="70"/>
      <x:c r="C163" s="70"/>
      <x:c r="D163" s="70"/>
      <x:c r="E163" s="70"/>
      <x:c r="F163" s="70"/>
      <x:c r="G163" s="70"/>
      <x:c r="H163" s="70"/>
      <x:c r="I163" s="70"/>
      <x:c r="J163" s="70"/>
      <x:c r="K163" s="70"/>
      <x:c r="L163" s="70"/>
      <x:c r="M163" s="70"/>
      <x:c r="N163" s="70"/>
      <x:c r="O163" s="70"/>
      <x:c r="P163" s="70"/>
      <x:c r="Q163" s="70"/>
      <x:c r="R163" s="70"/>
      <x:c r="S163" s="70"/>
      <x:c r="T163" s="70"/>
      <x:c r="U163" s="70"/>
      <x:c r="V163" s="70"/>
      <x:c r="W163" s="70"/>
      <x:c r="X163" s="70"/>
      <x:c r="Y163" s="70"/>
      <x:c r="Z163" s="70"/>
    </x:row>
    <x:row r="164">
      <x:c r="A164" s="70"/>
      <x:c r="B164" s="70"/>
      <x:c r="C164" s="70"/>
      <x:c r="D164" s="70"/>
      <x:c r="E164" s="70"/>
      <x:c r="F164" s="70"/>
      <x:c r="G164" s="70"/>
      <x:c r="H164" s="70"/>
      <x:c r="I164" s="70"/>
      <x:c r="J164" s="70"/>
      <x:c r="K164" s="70"/>
      <x:c r="L164" s="70"/>
      <x:c r="M164" s="70"/>
      <x:c r="N164" s="70"/>
      <x:c r="O164" s="70"/>
      <x:c r="P164" s="70"/>
      <x:c r="Q164" s="70"/>
      <x:c r="R164" s="70"/>
      <x:c r="S164" s="70"/>
      <x:c r="T164" s="70"/>
      <x:c r="U164" s="70"/>
      <x:c r="V164" s="70"/>
      <x:c r="W164" s="70"/>
      <x:c r="X164" s="70"/>
      <x:c r="Y164" s="70"/>
      <x:c r="Z164" s="70"/>
    </x:row>
    <x:row r="165">
      <x:c r="A165" s="70"/>
      <x:c r="B165" s="70"/>
      <x:c r="C165" s="70"/>
      <x:c r="D165" s="70"/>
      <x:c r="E165" s="70"/>
      <x:c r="F165" s="70"/>
      <x:c r="G165" s="70"/>
      <x:c r="H165" s="70"/>
      <x:c r="I165" s="70"/>
      <x:c r="J165" s="70"/>
      <x:c r="K165" s="70"/>
      <x:c r="L165" s="70"/>
      <x:c r="M165" s="70"/>
      <x:c r="N165" s="70"/>
      <x:c r="O165" s="70"/>
      <x:c r="P165" s="70"/>
      <x:c r="Q165" s="70"/>
      <x:c r="R165" s="70"/>
      <x:c r="S165" s="70"/>
      <x:c r="T165" s="70"/>
      <x:c r="U165" s="70"/>
      <x:c r="V165" s="70"/>
      <x:c r="W165" s="70"/>
      <x:c r="X165" s="70"/>
      <x:c r="Y165" s="70"/>
      <x:c r="Z165" s="70"/>
    </x:row>
    <x:row r="166">
      <x:c r="A166" s="70"/>
      <x:c r="B166" s="70"/>
      <x:c r="C166" s="70"/>
      <x:c r="D166" s="70"/>
      <x:c r="E166" s="70"/>
      <x:c r="F166" s="70"/>
      <x:c r="G166" s="70"/>
      <x:c r="H166" s="70"/>
      <x:c r="I166" s="70"/>
      <x:c r="J166" s="70"/>
      <x:c r="K166" s="70"/>
      <x:c r="L166" s="70"/>
      <x:c r="M166" s="70"/>
      <x:c r="N166" s="70"/>
      <x:c r="O166" s="70"/>
      <x:c r="P166" s="70"/>
      <x:c r="Q166" s="70"/>
      <x:c r="R166" s="70"/>
      <x:c r="S166" s="70"/>
      <x:c r="T166" s="70"/>
      <x:c r="U166" s="70"/>
      <x:c r="V166" s="70"/>
      <x:c r="W166" s="70"/>
      <x:c r="X166" s="70"/>
      <x:c r="Y166" s="70"/>
      <x:c r="Z166" s="70"/>
    </x:row>
    <x:row r="167">
      <x:c r="A167" s="70"/>
      <x:c r="B167" s="70"/>
      <x:c r="C167" s="70"/>
      <x:c r="D167" s="70"/>
      <x:c r="E167" s="70"/>
      <x:c r="F167" s="70"/>
      <x:c r="G167" s="70"/>
      <x:c r="H167" s="70"/>
      <x:c r="I167" s="70"/>
      <x:c r="J167" s="70"/>
      <x:c r="K167" s="70"/>
      <x:c r="L167" s="70"/>
      <x:c r="M167" s="70"/>
      <x:c r="N167" s="70"/>
      <x:c r="O167" s="70"/>
      <x:c r="P167" s="70"/>
      <x:c r="Q167" s="70"/>
      <x:c r="R167" s="70"/>
      <x:c r="S167" s="70"/>
      <x:c r="T167" s="70"/>
      <x:c r="U167" s="70"/>
      <x:c r="V167" s="70"/>
      <x:c r="W167" s="70"/>
      <x:c r="X167" s="70"/>
      <x:c r="Y167" s="70"/>
      <x:c r="Z167" s="70"/>
    </x:row>
    <x:row r="168">
      <x:c r="A168" s="70"/>
      <x:c r="B168" s="70"/>
      <x:c r="C168" s="70"/>
      <x:c r="D168" s="70"/>
      <x:c r="E168" s="70"/>
      <x:c r="F168" s="70"/>
      <x:c r="G168" s="70"/>
      <x:c r="H168" s="70"/>
      <x:c r="I168" s="70"/>
      <x:c r="J168" s="70"/>
      <x:c r="K168" s="70"/>
      <x:c r="L168" s="70"/>
      <x:c r="M168" s="70"/>
      <x:c r="N168" s="70"/>
      <x:c r="O168" s="70"/>
      <x:c r="P168" s="70"/>
      <x:c r="Q168" s="70"/>
      <x:c r="R168" s="70"/>
      <x:c r="S168" s="70"/>
      <x:c r="T168" s="70"/>
      <x:c r="U168" s="70"/>
      <x:c r="V168" s="70"/>
      <x:c r="W168" s="70"/>
      <x:c r="X168" s="70"/>
      <x:c r="Y168" s="70"/>
      <x:c r="Z168" s="70"/>
    </x:row>
    <x:row r="169">
      <x:c r="A169" s="70"/>
      <x:c r="B169" s="70"/>
      <x:c r="C169" s="70"/>
      <x:c r="D169" s="70"/>
      <x:c r="E169" s="70"/>
      <x:c r="F169" s="70"/>
      <x:c r="G169" s="70"/>
      <x:c r="H169" s="70"/>
      <x:c r="I169" s="70"/>
      <x:c r="J169" s="70"/>
      <x:c r="K169" s="70"/>
      <x:c r="L169" s="70"/>
      <x:c r="M169" s="70"/>
      <x:c r="N169" s="70"/>
      <x:c r="O169" s="70"/>
      <x:c r="P169" s="70"/>
      <x:c r="Q169" s="70"/>
      <x:c r="R169" s="70"/>
      <x:c r="S169" s="70"/>
      <x:c r="T169" s="70"/>
      <x:c r="U169" s="70"/>
      <x:c r="V169" s="70"/>
      <x:c r="W169" s="70"/>
      <x:c r="X169" s="70"/>
      <x:c r="Y169" s="70"/>
      <x:c r="Z169" s="70"/>
    </x:row>
    <x:row r="170">
      <x:c r="A170" s="70"/>
      <x:c r="B170" s="70"/>
      <x:c r="C170" s="70"/>
      <x:c r="D170" s="70"/>
      <x:c r="E170" s="70"/>
      <x:c r="F170" s="70"/>
      <x:c r="G170" s="70"/>
      <x:c r="H170" s="70"/>
      <x:c r="I170" s="70"/>
      <x:c r="J170" s="70"/>
      <x:c r="K170" s="70"/>
      <x:c r="L170" s="70"/>
      <x:c r="M170" s="70"/>
      <x:c r="N170" s="70"/>
      <x:c r="O170" s="70"/>
      <x:c r="P170" s="70"/>
      <x:c r="Q170" s="70"/>
      <x:c r="R170" s="70"/>
      <x:c r="S170" s="70"/>
      <x:c r="T170" s="70"/>
      <x:c r="U170" s="70"/>
      <x:c r="V170" s="70"/>
      <x:c r="W170" s="70"/>
      <x:c r="X170" s="70"/>
      <x:c r="Y170" s="70"/>
      <x:c r="Z170" s="70"/>
    </x:row>
    <x:row r="171">
      <x:c r="A171" s="70"/>
      <x:c r="B171" s="70"/>
      <x:c r="C171" s="70"/>
      <x:c r="D171" s="70"/>
      <x:c r="E171" s="70"/>
      <x:c r="F171" s="70"/>
      <x:c r="G171" s="70"/>
      <x:c r="H171" s="70"/>
      <x:c r="I171" s="70"/>
      <x:c r="J171" s="70"/>
      <x:c r="K171" s="70"/>
      <x:c r="L171" s="70"/>
      <x:c r="M171" s="70"/>
      <x:c r="N171" s="70"/>
      <x:c r="O171" s="70"/>
      <x:c r="P171" s="70"/>
      <x:c r="Q171" s="70"/>
      <x:c r="R171" s="70"/>
      <x:c r="S171" s="70"/>
      <x:c r="T171" s="70"/>
      <x:c r="U171" s="70"/>
      <x:c r="V171" s="70"/>
      <x:c r="W171" s="70"/>
      <x:c r="X171" s="70"/>
      <x:c r="Y171" s="70"/>
      <x:c r="Z171" s="70"/>
    </x:row>
    <x:row r="172">
      <x:c r="A172" s="70"/>
      <x:c r="B172" s="70"/>
      <x:c r="C172" s="70"/>
      <x:c r="D172" s="70"/>
      <x:c r="E172" s="70"/>
      <x:c r="F172" s="70"/>
      <x:c r="G172" s="70"/>
      <x:c r="H172" s="70"/>
      <x:c r="I172" s="70"/>
      <x:c r="J172" s="70"/>
      <x:c r="K172" s="70"/>
      <x:c r="L172" s="70"/>
      <x:c r="M172" s="70"/>
      <x:c r="N172" s="70"/>
      <x:c r="O172" s="70"/>
      <x:c r="P172" s="70"/>
      <x:c r="Q172" s="70"/>
      <x:c r="R172" s="70"/>
      <x:c r="S172" s="70"/>
      <x:c r="T172" s="70"/>
      <x:c r="U172" s="70"/>
      <x:c r="V172" s="70"/>
      <x:c r="W172" s="70"/>
      <x:c r="X172" s="70"/>
      <x:c r="Y172" s="70"/>
      <x:c r="Z172" s="70"/>
    </x:row>
    <x:row r="173">
      <x:c r="A173" s="70"/>
      <x:c r="B173" s="70"/>
      <x:c r="C173" s="70"/>
      <x:c r="D173" s="70"/>
      <x:c r="E173" s="70"/>
      <x:c r="F173" s="70"/>
      <x:c r="G173" s="70"/>
      <x:c r="H173" s="70"/>
      <x:c r="I173" s="70"/>
      <x:c r="J173" s="70"/>
      <x:c r="K173" s="70"/>
      <x:c r="L173" s="70"/>
      <x:c r="M173" s="70"/>
      <x:c r="N173" s="70"/>
      <x:c r="O173" s="70"/>
      <x:c r="P173" s="70"/>
      <x:c r="Q173" s="70"/>
      <x:c r="R173" s="70"/>
      <x:c r="S173" s="70"/>
      <x:c r="T173" s="70"/>
      <x:c r="U173" s="70"/>
      <x:c r="V173" s="70"/>
      <x:c r="W173" s="70"/>
      <x:c r="X173" s="70"/>
      <x:c r="Y173" s="70"/>
      <x:c r="Z173" s="70"/>
    </x:row>
    <x:row r="174">
      <x:c r="A174" s="70"/>
      <x:c r="B174" s="70"/>
      <x:c r="C174" s="70"/>
      <x:c r="D174" s="70"/>
      <x:c r="E174" s="70"/>
      <x:c r="F174" s="70"/>
      <x:c r="G174" s="70"/>
      <x:c r="H174" s="70"/>
      <x:c r="I174" s="70"/>
      <x:c r="J174" s="70"/>
      <x:c r="K174" s="70"/>
      <x:c r="L174" s="70"/>
      <x:c r="M174" s="70"/>
      <x:c r="N174" s="70"/>
      <x:c r="O174" s="70"/>
      <x:c r="P174" s="70"/>
      <x:c r="Q174" s="70"/>
      <x:c r="R174" s="70"/>
      <x:c r="S174" s="70"/>
      <x:c r="T174" s="70"/>
      <x:c r="U174" s="70"/>
      <x:c r="V174" s="70"/>
      <x:c r="W174" s="70"/>
      <x:c r="X174" s="70"/>
      <x:c r="Y174" s="70"/>
      <x:c r="Z174" s="70"/>
    </x:row>
    <x:row r="175">
      <x:c r="A175" s="70"/>
      <x:c r="B175" s="70"/>
      <x:c r="C175" s="70"/>
      <x:c r="D175" s="70"/>
      <x:c r="E175" s="70"/>
      <x:c r="F175" s="70"/>
      <x:c r="G175" s="70"/>
      <x:c r="H175" s="70"/>
      <x:c r="I175" s="70"/>
      <x:c r="J175" s="70"/>
      <x:c r="K175" s="70"/>
      <x:c r="L175" s="70"/>
      <x:c r="M175" s="70"/>
      <x:c r="N175" s="70"/>
      <x:c r="O175" s="70"/>
      <x:c r="P175" s="70"/>
      <x:c r="Q175" s="70"/>
      <x:c r="R175" s="70"/>
      <x:c r="S175" s="70"/>
      <x:c r="T175" s="70"/>
      <x:c r="U175" s="70"/>
      <x:c r="V175" s="70"/>
      <x:c r="W175" s="70"/>
      <x:c r="X175" s="70"/>
      <x:c r="Y175" s="70"/>
      <x:c r="Z175" s="70"/>
    </x:row>
    <x:row r="176">
      <x:c r="A176" s="70"/>
      <x:c r="B176" s="70"/>
      <x:c r="C176" s="70"/>
      <x:c r="D176" s="70"/>
      <x:c r="E176" s="70"/>
      <x:c r="F176" s="70"/>
      <x:c r="G176" s="70"/>
      <x:c r="H176" s="70"/>
      <x:c r="I176" s="70"/>
      <x:c r="J176" s="70"/>
      <x:c r="K176" s="70"/>
      <x:c r="L176" s="70"/>
      <x:c r="M176" s="70"/>
      <x:c r="N176" s="70"/>
      <x:c r="O176" s="70"/>
      <x:c r="P176" s="70"/>
      <x:c r="Q176" s="70"/>
      <x:c r="R176" s="70"/>
      <x:c r="S176" s="70"/>
      <x:c r="T176" s="70"/>
      <x:c r="U176" s="70"/>
      <x:c r="V176" s="70"/>
      <x:c r="W176" s="70"/>
      <x:c r="X176" s="70"/>
      <x:c r="Y176" s="70"/>
      <x:c r="Z176" s="70"/>
    </x:row>
    <x:row r="177">
      <x:c r="A177" s="70"/>
      <x:c r="B177" s="70"/>
      <x:c r="C177" s="70"/>
      <x:c r="D177" s="70"/>
      <x:c r="E177" s="70"/>
      <x:c r="F177" s="70"/>
      <x:c r="G177" s="70"/>
      <x:c r="H177" s="70"/>
      <x:c r="I177" s="70"/>
      <x:c r="J177" s="70"/>
      <x:c r="K177" s="70"/>
      <x:c r="L177" s="70"/>
      <x:c r="M177" s="70"/>
      <x:c r="N177" s="70"/>
      <x:c r="O177" s="70"/>
      <x:c r="P177" s="70"/>
      <x:c r="Q177" s="70"/>
      <x:c r="R177" s="70"/>
      <x:c r="S177" s="70"/>
      <x:c r="T177" s="70"/>
      <x:c r="U177" s="70"/>
      <x:c r="V177" s="70"/>
      <x:c r="W177" s="70"/>
      <x:c r="X177" s="70"/>
      <x:c r="Y177" s="70"/>
      <x:c r="Z177" s="70"/>
    </x:row>
    <x:row r="178">
      <x:c r="A178" s="70"/>
      <x:c r="B178" s="70"/>
      <x:c r="C178" s="70"/>
      <x:c r="D178" s="70"/>
      <x:c r="E178" s="70"/>
      <x:c r="F178" s="70"/>
      <x:c r="G178" s="70"/>
      <x:c r="H178" s="70"/>
      <x:c r="I178" s="70"/>
      <x:c r="J178" s="70"/>
      <x:c r="K178" s="70"/>
      <x:c r="L178" s="70"/>
      <x:c r="M178" s="70"/>
      <x:c r="N178" s="70"/>
      <x:c r="O178" s="70"/>
      <x:c r="P178" s="70"/>
      <x:c r="Q178" s="70"/>
      <x:c r="R178" s="70"/>
      <x:c r="S178" s="70"/>
      <x:c r="T178" s="70"/>
      <x:c r="U178" s="70"/>
      <x:c r="V178" s="70"/>
      <x:c r="W178" s="70"/>
      <x:c r="X178" s="70"/>
      <x:c r="Y178" s="70"/>
      <x:c r="Z178" s="70"/>
    </x:row>
    <x:row r="179">
      <x:c r="A179" s="70"/>
      <x:c r="B179" s="70"/>
      <x:c r="C179" s="70"/>
      <x:c r="D179" s="70"/>
      <x:c r="E179" s="70"/>
      <x:c r="F179" s="70"/>
      <x:c r="G179" s="70"/>
      <x:c r="H179" s="70"/>
      <x:c r="I179" s="70"/>
      <x:c r="J179" s="70"/>
      <x:c r="K179" s="70"/>
      <x:c r="L179" s="70"/>
      <x:c r="M179" s="70"/>
      <x:c r="N179" s="70"/>
      <x:c r="O179" s="70"/>
      <x:c r="P179" s="70"/>
      <x:c r="Q179" s="70"/>
      <x:c r="R179" s="70"/>
      <x:c r="S179" s="70"/>
      <x:c r="T179" s="70"/>
      <x:c r="U179" s="70"/>
      <x:c r="V179" s="70"/>
      <x:c r="W179" s="70"/>
      <x:c r="X179" s="70"/>
      <x:c r="Y179" s="70"/>
      <x:c r="Z179" s="70"/>
    </x:row>
    <x:row r="180">
      <x:c r="A180" s="70"/>
      <x:c r="B180" s="70"/>
      <x:c r="C180" s="70"/>
      <x:c r="D180" s="70"/>
      <x:c r="E180" s="70"/>
      <x:c r="F180" s="70"/>
      <x:c r="G180" s="70"/>
      <x:c r="H180" s="70"/>
      <x:c r="I180" s="70"/>
      <x:c r="J180" s="70"/>
      <x:c r="K180" s="70"/>
      <x:c r="L180" s="70"/>
      <x:c r="M180" s="70"/>
      <x:c r="N180" s="70"/>
      <x:c r="O180" s="70"/>
      <x:c r="P180" s="70"/>
      <x:c r="Q180" s="70"/>
      <x:c r="R180" s="70"/>
      <x:c r="S180" s="70"/>
      <x:c r="T180" s="70"/>
      <x:c r="U180" s="70"/>
      <x:c r="V180" s="70"/>
      <x:c r="W180" s="70"/>
      <x:c r="X180" s="70"/>
      <x:c r="Y180" s="70"/>
      <x:c r="Z180" s="70"/>
    </x:row>
    <x:row r="181">
      <x:c r="A181" s="70"/>
      <x:c r="B181" s="70"/>
      <x:c r="C181" s="70"/>
      <x:c r="D181" s="70"/>
      <x:c r="E181" s="70"/>
      <x:c r="F181" s="70"/>
      <x:c r="G181" s="70"/>
      <x:c r="H181" s="70"/>
      <x:c r="I181" s="70"/>
      <x:c r="J181" s="70"/>
      <x:c r="K181" s="70"/>
      <x:c r="L181" s="70"/>
      <x:c r="M181" s="70"/>
      <x:c r="N181" s="70"/>
      <x:c r="O181" s="70"/>
      <x:c r="P181" s="70"/>
      <x:c r="Q181" s="70"/>
      <x:c r="R181" s="70"/>
      <x:c r="S181" s="70"/>
      <x:c r="T181" s="70"/>
      <x:c r="U181" s="70"/>
      <x:c r="V181" s="70"/>
      <x:c r="W181" s="70"/>
      <x:c r="X181" s="70"/>
      <x:c r="Y181" s="70"/>
      <x:c r="Z181" s="70"/>
    </x:row>
    <x:row r="182">
      <x:c r="A182" s="70"/>
      <x:c r="B182" s="70"/>
      <x:c r="C182" s="70"/>
      <x:c r="D182" s="70"/>
      <x:c r="E182" s="70"/>
      <x:c r="F182" s="70"/>
      <x:c r="G182" s="70"/>
      <x:c r="H182" s="70"/>
      <x:c r="I182" s="70"/>
      <x:c r="J182" s="70"/>
      <x:c r="K182" s="70"/>
      <x:c r="L182" s="70"/>
      <x:c r="M182" s="70"/>
      <x:c r="N182" s="70"/>
      <x:c r="O182" s="70"/>
      <x:c r="P182" s="70"/>
      <x:c r="Q182" s="70"/>
      <x:c r="R182" s="70"/>
      <x:c r="S182" s="70"/>
      <x:c r="T182" s="70"/>
      <x:c r="U182" s="70"/>
      <x:c r="V182" s="70"/>
      <x:c r="W182" s="70"/>
      <x:c r="X182" s="70"/>
      <x:c r="Y182" s="70"/>
      <x:c r="Z182" s="70"/>
    </x:row>
    <x:row r="183">
      <x:c r="A183" s="70"/>
      <x:c r="B183" s="70"/>
      <x:c r="C183" s="70"/>
      <x:c r="D183" s="70"/>
      <x:c r="E183" s="70"/>
      <x:c r="F183" s="70"/>
      <x:c r="G183" s="70"/>
      <x:c r="H183" s="70"/>
      <x:c r="I183" s="70"/>
      <x:c r="J183" s="70"/>
      <x:c r="K183" s="70"/>
      <x:c r="L183" s="70"/>
      <x:c r="M183" s="70"/>
      <x:c r="N183" s="70"/>
      <x:c r="O183" s="70"/>
      <x:c r="P183" s="70"/>
      <x:c r="Q183" s="70"/>
      <x:c r="R183" s="70"/>
      <x:c r="S183" s="70"/>
      <x:c r="T183" s="70"/>
      <x:c r="U183" s="70"/>
      <x:c r="V183" s="70"/>
      <x:c r="W183" s="70"/>
      <x:c r="X183" s="70"/>
      <x:c r="Y183" s="70"/>
      <x:c r="Z183" s="70"/>
    </x:row>
    <x:row r="184">
      <x:c r="A184" s="70"/>
      <x:c r="B184" s="70"/>
      <x:c r="C184" s="70"/>
      <x:c r="D184" s="70"/>
      <x:c r="E184" s="70"/>
      <x:c r="F184" s="70"/>
      <x:c r="G184" s="70"/>
      <x:c r="H184" s="70"/>
      <x:c r="I184" s="70"/>
      <x:c r="J184" s="70"/>
      <x:c r="K184" s="70"/>
      <x:c r="L184" s="70"/>
      <x:c r="M184" s="70"/>
      <x:c r="N184" s="70"/>
      <x:c r="O184" s="70"/>
      <x:c r="P184" s="70"/>
      <x:c r="Q184" s="70"/>
      <x:c r="R184" s="70"/>
      <x:c r="S184" s="70"/>
      <x:c r="T184" s="70"/>
      <x:c r="U184" s="70"/>
      <x:c r="V184" s="70"/>
      <x:c r="W184" s="70"/>
      <x:c r="X184" s="70"/>
      <x:c r="Y184" s="70"/>
      <x:c r="Z184" s="70"/>
    </x:row>
    <x:row r="185">
      <x:c r="A185" s="70"/>
      <x:c r="B185" s="70"/>
      <x:c r="C185" s="70"/>
      <x:c r="D185" s="70"/>
      <x:c r="E185" s="70"/>
      <x:c r="F185" s="70"/>
      <x:c r="G185" s="70"/>
      <x:c r="H185" s="70"/>
      <x:c r="I185" s="70"/>
      <x:c r="J185" s="70"/>
      <x:c r="K185" s="70"/>
      <x:c r="L185" s="70"/>
      <x:c r="M185" s="70"/>
      <x:c r="N185" s="70"/>
      <x:c r="O185" s="70"/>
      <x:c r="P185" s="70"/>
      <x:c r="Q185" s="70"/>
      <x:c r="R185" s="70"/>
      <x:c r="S185" s="70"/>
      <x:c r="T185" s="70"/>
      <x:c r="U185" s="70"/>
      <x:c r="V185" s="70"/>
      <x:c r="W185" s="70"/>
      <x:c r="X185" s="70"/>
      <x:c r="Y185" s="70"/>
      <x:c r="Z185" s="70"/>
    </x:row>
    <x:row r="186">
      <x:c r="A186" s="70"/>
      <x:c r="B186" s="70"/>
      <x:c r="C186" s="70"/>
      <x:c r="D186" s="70"/>
      <x:c r="E186" s="70"/>
      <x:c r="F186" s="70"/>
      <x:c r="G186" s="70"/>
      <x:c r="H186" s="70"/>
      <x:c r="I186" s="70"/>
      <x:c r="J186" s="70"/>
      <x:c r="K186" s="70"/>
      <x:c r="L186" s="70"/>
      <x:c r="M186" s="70"/>
      <x:c r="N186" s="70"/>
      <x:c r="O186" s="70"/>
      <x:c r="P186" s="70"/>
      <x:c r="Q186" s="70"/>
      <x:c r="R186" s="70"/>
      <x:c r="S186" s="70"/>
      <x:c r="T186" s="70"/>
      <x:c r="U186" s="70"/>
      <x:c r="V186" s="70"/>
      <x:c r="W186" s="70"/>
      <x:c r="X186" s="70"/>
      <x:c r="Y186" s="70"/>
      <x:c r="Z186" s="70"/>
    </x:row>
    <x:row r="187">
      <x:c r="A187" s="70"/>
      <x:c r="B187" s="70"/>
      <x:c r="C187" s="70"/>
      <x:c r="D187" s="70"/>
      <x:c r="E187" s="70"/>
      <x:c r="F187" s="70"/>
      <x:c r="G187" s="70"/>
      <x:c r="H187" s="70"/>
      <x:c r="I187" s="70"/>
      <x:c r="J187" s="70"/>
      <x:c r="K187" s="70"/>
      <x:c r="L187" s="70"/>
      <x:c r="M187" s="70"/>
      <x:c r="N187" s="70"/>
      <x:c r="O187" s="70"/>
      <x:c r="P187" s="70"/>
      <x:c r="Q187" s="70"/>
      <x:c r="R187" s="70"/>
      <x:c r="S187" s="70"/>
      <x:c r="T187" s="70"/>
      <x:c r="U187" s="70"/>
      <x:c r="V187" s="70"/>
      <x:c r="W187" s="70"/>
      <x:c r="X187" s="70"/>
      <x:c r="Y187" s="70"/>
      <x:c r="Z187" s="70"/>
    </x:row>
    <x:row r="188">
      <x:c r="A188" s="70"/>
      <x:c r="B188" s="70"/>
      <x:c r="C188" s="70"/>
      <x:c r="D188" s="70"/>
      <x:c r="E188" s="70"/>
      <x:c r="F188" s="70"/>
      <x:c r="G188" s="70"/>
      <x:c r="H188" s="70"/>
      <x:c r="I188" s="70"/>
      <x:c r="J188" s="70"/>
      <x:c r="K188" s="70"/>
      <x:c r="L188" s="70"/>
      <x:c r="M188" s="70"/>
      <x:c r="N188" s="70"/>
      <x:c r="O188" s="70"/>
      <x:c r="P188" s="70"/>
      <x:c r="Q188" s="70"/>
      <x:c r="R188" s="70"/>
      <x:c r="S188" s="70"/>
      <x:c r="T188" s="70"/>
      <x:c r="U188" s="70"/>
      <x:c r="V188" s="70"/>
      <x:c r="W188" s="70"/>
      <x:c r="X188" s="70"/>
      <x:c r="Y188" s="70"/>
      <x:c r="Z188" s="70"/>
    </x:row>
    <x:row r="189">
      <x:c r="A189" s="70"/>
      <x:c r="B189" s="70"/>
      <x:c r="C189" s="70"/>
      <x:c r="D189" s="70"/>
      <x:c r="E189" s="70"/>
      <x:c r="F189" s="70"/>
      <x:c r="G189" s="70"/>
      <x:c r="H189" s="70"/>
      <x:c r="I189" s="70"/>
      <x:c r="J189" s="70"/>
      <x:c r="K189" s="70"/>
      <x:c r="L189" s="70"/>
      <x:c r="M189" s="70"/>
      <x:c r="N189" s="70"/>
      <x:c r="O189" s="70"/>
      <x:c r="P189" s="70"/>
      <x:c r="Q189" s="70"/>
      <x:c r="R189" s="70"/>
      <x:c r="S189" s="70"/>
      <x:c r="T189" s="70"/>
      <x:c r="U189" s="70"/>
      <x:c r="V189" s="70"/>
      <x:c r="W189" s="70"/>
      <x:c r="X189" s="70"/>
      <x:c r="Y189" s="70"/>
      <x:c r="Z189" s="70"/>
    </x:row>
    <x:row r="190">
      <x:c r="A190" s="70"/>
      <x:c r="B190" s="70"/>
      <x:c r="C190" s="70"/>
      <x:c r="D190" s="70"/>
      <x:c r="E190" s="70"/>
      <x:c r="F190" s="70"/>
      <x:c r="G190" s="70"/>
      <x:c r="H190" s="70"/>
      <x:c r="I190" s="70"/>
      <x:c r="J190" s="70"/>
      <x:c r="K190" s="70"/>
      <x:c r="L190" s="70"/>
      <x:c r="M190" s="70"/>
      <x:c r="N190" s="70"/>
      <x:c r="O190" s="70"/>
      <x:c r="P190" s="70"/>
      <x:c r="Q190" s="70"/>
      <x:c r="R190" s="70"/>
      <x:c r="S190" s="70"/>
      <x:c r="T190" s="70"/>
      <x:c r="U190" s="70"/>
      <x:c r="V190" s="70"/>
      <x:c r="W190" s="70"/>
      <x:c r="X190" s="70"/>
      <x:c r="Y190" s="70"/>
      <x:c r="Z190" s="70"/>
    </x:row>
    <x:row r="191">
      <x:c r="A191" s="70"/>
      <x:c r="B191" s="70"/>
      <x:c r="C191" s="70"/>
      <x:c r="D191" s="70"/>
      <x:c r="E191" s="70"/>
      <x:c r="F191" s="70"/>
      <x:c r="G191" s="70"/>
      <x:c r="H191" s="70"/>
      <x:c r="I191" s="70"/>
      <x:c r="J191" s="70"/>
      <x:c r="K191" s="70"/>
      <x:c r="L191" s="70"/>
      <x:c r="M191" s="70"/>
      <x:c r="N191" s="70"/>
      <x:c r="O191" s="70"/>
      <x:c r="P191" s="70"/>
      <x:c r="Q191" s="70"/>
      <x:c r="R191" s="70"/>
      <x:c r="S191" s="70"/>
      <x:c r="T191" s="70"/>
      <x:c r="U191" s="70"/>
      <x:c r="V191" s="70"/>
      <x:c r="W191" s="70"/>
      <x:c r="X191" s="70"/>
      <x:c r="Y191" s="70"/>
      <x:c r="Z191" s="70"/>
    </x:row>
    <x:row r="192">
      <x:c r="A192" s="70"/>
      <x:c r="B192" s="70"/>
      <x:c r="C192" s="70"/>
      <x:c r="D192" s="70"/>
      <x:c r="E192" s="70"/>
      <x:c r="F192" s="70"/>
      <x:c r="G192" s="70"/>
      <x:c r="H192" s="70"/>
      <x:c r="I192" s="70"/>
      <x:c r="J192" s="70"/>
      <x:c r="K192" s="70"/>
      <x:c r="L192" s="70"/>
      <x:c r="M192" s="70"/>
      <x:c r="N192" s="70"/>
      <x:c r="O192" s="70"/>
      <x:c r="P192" s="70"/>
      <x:c r="Q192" s="70"/>
      <x:c r="R192" s="70"/>
      <x:c r="S192" s="70"/>
      <x:c r="T192" s="70"/>
      <x:c r="U192" s="70"/>
      <x:c r="V192" s="70"/>
      <x:c r="W192" s="70"/>
      <x:c r="X192" s="70"/>
      <x:c r="Y192" s="70"/>
      <x:c r="Z192" s="70"/>
    </x:row>
    <x:row r="193">
      <x:c r="A193" s="70"/>
      <x:c r="B193" s="70"/>
      <x:c r="C193" s="70"/>
      <x:c r="D193" s="70"/>
      <x:c r="E193" s="70"/>
      <x:c r="F193" s="70"/>
      <x:c r="G193" s="70"/>
      <x:c r="H193" s="70"/>
      <x:c r="I193" s="70"/>
      <x:c r="J193" s="70"/>
      <x:c r="K193" s="70"/>
      <x:c r="L193" s="70"/>
      <x:c r="M193" s="70"/>
      <x:c r="N193" s="70"/>
      <x:c r="O193" s="70"/>
      <x:c r="P193" s="70"/>
      <x:c r="Q193" s="70"/>
      <x:c r="R193" s="70"/>
      <x:c r="S193" s="70"/>
      <x:c r="T193" s="70"/>
      <x:c r="U193" s="70"/>
      <x:c r="V193" s="70"/>
      <x:c r="W193" s="70"/>
      <x:c r="X193" s="70"/>
      <x:c r="Y193" s="70"/>
      <x:c r="Z193" s="70"/>
    </x:row>
    <x:row r="194">
      <x:c r="A194" s="70"/>
      <x:c r="B194" s="70"/>
      <x:c r="C194" s="70"/>
      <x:c r="D194" s="70"/>
      <x:c r="E194" s="70"/>
      <x:c r="F194" s="70"/>
      <x:c r="G194" s="70"/>
      <x:c r="H194" s="70"/>
      <x:c r="I194" s="70"/>
      <x:c r="J194" s="70"/>
      <x:c r="K194" s="70"/>
      <x:c r="L194" s="70"/>
      <x:c r="M194" s="70"/>
      <x:c r="N194" s="70"/>
      <x:c r="O194" s="70"/>
      <x:c r="P194" s="70"/>
      <x:c r="Q194" s="70"/>
      <x:c r="R194" s="70"/>
      <x:c r="S194" s="70"/>
      <x:c r="T194" s="70"/>
      <x:c r="U194" s="70"/>
      <x:c r="V194" s="70"/>
      <x:c r="W194" s="70"/>
      <x:c r="X194" s="70"/>
      <x:c r="Y194" s="70"/>
      <x:c r="Z194" s="70"/>
    </x:row>
    <x:row r="195">
      <x:c r="A195" s="70"/>
      <x:c r="B195" s="70"/>
      <x:c r="C195" s="70"/>
      <x:c r="D195" s="70"/>
      <x:c r="E195" s="70"/>
      <x:c r="F195" s="70"/>
      <x:c r="G195" s="70"/>
      <x:c r="H195" s="70"/>
      <x:c r="I195" s="70"/>
      <x:c r="J195" s="70"/>
      <x:c r="K195" s="70"/>
      <x:c r="L195" s="70"/>
      <x:c r="M195" s="70"/>
      <x:c r="N195" s="70"/>
      <x:c r="O195" s="70"/>
      <x:c r="P195" s="70"/>
      <x:c r="Q195" s="70"/>
      <x:c r="R195" s="70"/>
      <x:c r="S195" s="70"/>
      <x:c r="T195" s="70"/>
      <x:c r="U195" s="70"/>
      <x:c r="V195" s="70"/>
      <x:c r="W195" s="70"/>
      <x:c r="X195" s="70"/>
      <x:c r="Y195" s="70"/>
      <x:c r="Z195" s="70"/>
    </x:row>
    <x:row r="196">
      <x:c r="A196" s="70"/>
      <x:c r="B196" s="70"/>
      <x:c r="C196" s="70"/>
      <x:c r="D196" s="70"/>
      <x:c r="E196" s="70"/>
      <x:c r="F196" s="70"/>
      <x:c r="G196" s="70"/>
      <x:c r="H196" s="70"/>
      <x:c r="I196" s="70"/>
      <x:c r="J196" s="70"/>
      <x:c r="K196" s="70"/>
      <x:c r="L196" s="70"/>
      <x:c r="M196" s="70"/>
      <x:c r="N196" s="70"/>
      <x:c r="O196" s="70"/>
      <x:c r="P196" s="70"/>
      <x:c r="Q196" s="70"/>
      <x:c r="R196" s="70"/>
      <x:c r="S196" s="70"/>
      <x:c r="T196" s="70"/>
      <x:c r="U196" s="70"/>
      <x:c r="V196" s="70"/>
      <x:c r="W196" s="70"/>
      <x:c r="X196" s="70"/>
      <x:c r="Y196" s="70"/>
      <x:c r="Z196" s="70"/>
    </x:row>
    <x:row r="197">
      <x:c r="A197" s="70"/>
      <x:c r="B197" s="70"/>
      <x:c r="C197" s="70"/>
      <x:c r="D197" s="70"/>
      <x:c r="E197" s="70"/>
      <x:c r="F197" s="70"/>
      <x:c r="G197" s="70"/>
      <x:c r="H197" s="70"/>
      <x:c r="I197" s="70"/>
      <x:c r="J197" s="70"/>
      <x:c r="K197" s="70"/>
      <x:c r="L197" s="70"/>
      <x:c r="M197" s="70"/>
      <x:c r="N197" s="70"/>
      <x:c r="O197" s="70"/>
      <x:c r="P197" s="70"/>
      <x:c r="Q197" s="70"/>
      <x:c r="R197" s="70"/>
      <x:c r="S197" s="70"/>
      <x:c r="T197" s="70"/>
      <x:c r="U197" s="70"/>
      <x:c r="V197" s="70"/>
      <x:c r="W197" s="70"/>
      <x:c r="X197" s="70"/>
      <x:c r="Y197" s="70"/>
      <x:c r="Z197" s="70"/>
    </x:row>
    <x:row r="198">
      <x:c r="A198" s="70"/>
      <x:c r="B198" s="70"/>
      <x:c r="C198" s="70"/>
      <x:c r="D198" s="70"/>
      <x:c r="E198" s="70"/>
      <x:c r="F198" s="70"/>
      <x:c r="G198" s="70"/>
      <x:c r="H198" s="70"/>
      <x:c r="I198" s="70"/>
      <x:c r="J198" s="70"/>
      <x:c r="K198" s="70"/>
      <x:c r="L198" s="70"/>
      <x:c r="M198" s="70"/>
      <x:c r="N198" s="70"/>
      <x:c r="O198" s="70"/>
      <x:c r="P198" s="70"/>
      <x:c r="Q198" s="70"/>
      <x:c r="R198" s="70"/>
      <x:c r="S198" s="70"/>
      <x:c r="T198" s="70"/>
      <x:c r="U198" s="70"/>
      <x:c r="V198" s="70"/>
      <x:c r="W198" s="70"/>
      <x:c r="X198" s="70"/>
      <x:c r="Y198" s="70"/>
      <x:c r="Z198" s="70"/>
    </x:row>
    <x:row r="199">
      <x:c r="A199" s="70"/>
      <x:c r="B199" s="70"/>
      <x:c r="C199" s="70"/>
      <x:c r="D199" s="70"/>
      <x:c r="E199" s="70"/>
      <x:c r="F199" s="70"/>
      <x:c r="G199" s="70"/>
      <x:c r="H199" s="70"/>
      <x:c r="I199" s="70"/>
      <x:c r="J199" s="70"/>
      <x:c r="K199" s="70"/>
      <x:c r="L199" s="70"/>
      <x:c r="M199" s="70"/>
      <x:c r="N199" s="70"/>
      <x:c r="O199" s="70"/>
      <x:c r="P199" s="70"/>
      <x:c r="Q199" s="70"/>
      <x:c r="R199" s="70"/>
      <x:c r="S199" s="70"/>
      <x:c r="T199" s="70"/>
      <x:c r="U199" s="70"/>
      <x:c r="V199" s="70"/>
      <x:c r="W199" s="70"/>
      <x:c r="X199" s="70"/>
      <x:c r="Y199" s="70"/>
      <x:c r="Z199" s="70"/>
    </x:row>
    <x:row r="200">
      <x:c r="A200" s="70"/>
      <x:c r="B200" s="70"/>
      <x:c r="C200" s="70"/>
      <x:c r="D200" s="70"/>
      <x:c r="E200" s="70"/>
      <x:c r="F200" s="70"/>
      <x:c r="G200" s="70"/>
      <x:c r="H200" s="70"/>
      <x:c r="I200" s="70"/>
      <x:c r="J200" s="70"/>
      <x:c r="K200" s="70"/>
      <x:c r="L200" s="70"/>
      <x:c r="M200" s="70"/>
      <x:c r="N200" s="70"/>
      <x:c r="O200" s="70"/>
      <x:c r="P200" s="70"/>
      <x:c r="Q200" s="70"/>
      <x:c r="R200" s="70"/>
      <x:c r="S200" s="70"/>
      <x:c r="T200" s="70"/>
      <x:c r="U200" s="70"/>
      <x:c r="V200" s="70"/>
      <x:c r="W200" s="70"/>
      <x:c r="X200" s="70"/>
      <x:c r="Y200" s="70"/>
      <x:c r="Z200" s="70"/>
    </x:row>
  </x:sheetData>
  <x:mergeCells>
    <x:mergeCell ref="A1:Q1"/>
    <x:mergeCell ref="A2:Q3"/>
  </x:mergeCells>
  <x:dataValidations count="1">
    <x:dataValidation type="list" sqref="N7:N56">
      <x:formula1>"Draft,Review required,Approved,Returned,Superseded"</x:formula1>
    </x:dataValidation>
  </x:dataValidations>
  <x:pageMargins left="0.7" right="0.7" top="0.75" bottom="0.75" header="0.3" footer="0.3"/>
  <x:tableParts count="1">
    <x:tablePart xmlns:r="http://schemas.openxmlformats.org/officeDocument/2006/relationships" r:id="R8ddc88957fc04ecb"/>
  </x:tableParts>
</x:worksheet>
</file>

<file path=xl/worksheets/sheet6.xml><?xml version="1.0" encoding="utf-8"?>
<x:worksheet xmlns:x="http://schemas.openxmlformats.org/spreadsheetml/2006/main">
  <x:sheetFormatPr defaultRowHeight="15"/>
  <x:cols>
    <x:col min="1" max="1" width="38" hidden="0" customWidth="1"/>
    <x:col min="2" max="2" width="86" hidden="0" customWidth="1"/>
    <x:col min="3" max="3" width="22" hidden="0" customWidth="1"/>
    <x:col min="4" max="4" width="22" hidden="0" customWidth="1"/>
  </x:cols>
  <x:sheetData>
    <x:row r="1" ht="30" customHeight="1">
      <x:c r="A1" s="6" t="str">
        <x:v>05 — Decision Handoff</x:v>
      </x:c>
      <x:c r="B1" s="6"/>
      <x:c r="C1" s="6"/>
      <x:c r="D1" s="6"/>
      <x:c r="E1" s="6"/>
      <x:c r="F1" s="6"/>
      <x:c r="G1" s="6"/>
      <x:c r="H1" s="6"/>
      <x:c r="I1" s="70"/>
      <x:c r="J1" s="70"/>
      <x:c r="K1" s="70"/>
      <x:c r="L1" s="70"/>
      <x:c r="M1" s="70"/>
      <x:c r="N1" s="70"/>
      <x:c r="O1" s="70"/>
      <x:c r="P1" s="70"/>
      <x:c r="Q1" s="70"/>
      <x:c r="R1" s="70"/>
      <x:c r="S1" s="70"/>
      <x:c r="T1" s="70"/>
      <x:c r="U1" s="70"/>
      <x:c r="V1" s="70"/>
      <x:c r="W1" s="70"/>
      <x:c r="X1" s="70"/>
      <x:c r="Y1" s="70"/>
      <x:c r="Z1" s="70"/>
    </x:row>
    <x:row r="2" ht="42" customHeight="1">
      <x:c r="A2" s="15" t="str">
        <x:v>Select one Candidate Record ID. The handoff retrieves the complete public decision record and keeps reviewer approval separate.</x:v>
      </x:c>
      <x:c r="B2" s="15"/>
      <x:c r="C2" s="15"/>
      <x:c r="D2" s="15"/>
      <x:c r="E2" s="15"/>
      <x:c r="F2" s="15"/>
      <x:c r="G2" s="15"/>
      <x:c r="H2" s="15"/>
      <x:c r="I2" s="70"/>
      <x:c r="J2" s="70"/>
      <x:c r="K2" s="70"/>
      <x:c r="L2" s="70"/>
      <x:c r="M2" s="70"/>
      <x:c r="N2" s="70"/>
      <x:c r="O2" s="70"/>
      <x:c r="P2" s="70"/>
      <x:c r="Q2" s="70"/>
      <x:c r="R2" s="70"/>
      <x:c r="S2" s="70"/>
      <x:c r="T2" s="70"/>
      <x:c r="U2" s="70"/>
      <x:c r="V2" s="70"/>
      <x:c r="W2" s="70"/>
      <x:c r="X2" s="70"/>
      <x:c r="Y2" s="70"/>
      <x:c r="Z2" s="70"/>
    </x:row>
    <x:row r="3" ht="42" customHeight="1">
      <x:c r="A3" s="15"/>
      <x:c r="B3" s="15"/>
      <x:c r="C3" s="15"/>
      <x:c r="D3" s="15"/>
      <x:c r="E3" s="15"/>
      <x:c r="F3" s="15"/>
      <x:c r="G3" s="15"/>
      <x:c r="H3" s="15"/>
      <x:c r="I3" s="70"/>
      <x:c r="J3" s="70"/>
      <x:c r="K3" s="70"/>
      <x:c r="L3" s="70"/>
      <x:c r="M3" s="70"/>
      <x:c r="N3" s="70"/>
      <x:c r="O3" s="70"/>
      <x:c r="P3" s="70"/>
      <x:c r="Q3" s="70"/>
      <x:c r="R3" s="70"/>
      <x:c r="S3" s="70"/>
      <x:c r="T3" s="70"/>
      <x:c r="U3" s="70"/>
      <x:c r="V3" s="70"/>
      <x:c r="W3" s="70"/>
      <x:c r="X3" s="70"/>
      <x:c r="Y3" s="70"/>
      <x:c r="Z3" s="70"/>
    </x:row>
    <x:row r="4">
      <x:c r="A4" s="70"/>
      <x:c r="B4" s="70"/>
      <x:c r="C4" s="70"/>
      <x:c r="D4" s="70"/>
      <x:c r="E4" s="70"/>
      <x:c r="F4" s="70"/>
      <x:c r="G4" s="70"/>
      <x:c r="H4" s="70"/>
      <x:c r="I4" s="70"/>
      <x:c r="J4" s="70"/>
      <x:c r="K4" s="70"/>
      <x:c r="L4" s="70"/>
      <x:c r="M4" s="70"/>
      <x:c r="N4" s="70"/>
      <x:c r="O4" s="70"/>
      <x:c r="P4" s="70"/>
      <x:c r="Q4" s="70"/>
      <x:c r="R4" s="70"/>
      <x:c r="S4" s="70"/>
      <x:c r="T4" s="70"/>
      <x:c r="U4" s="70"/>
      <x:c r="V4" s="70"/>
      <x:c r="W4" s="70"/>
      <x:c r="X4" s="70"/>
      <x:c r="Y4" s="70"/>
      <x:c r="Z4" s="70"/>
    </x:row>
    <x:row r="5">
      <x:c r="A5" s="23" t="str">
        <x:v>Selected Record ID</x:v>
      </x:c>
      <x:c r="B5" s="70" t="str">
        <x:v>REC-FLOWCORE-001</x:v>
      </x:c>
      <x:c r="C5" s="70"/>
      <x:c r="D5" s="70"/>
      <x:c r="E5" s="70"/>
      <x:c r="F5" s="70"/>
      <x:c r="G5" s="70"/>
      <x:c r="H5" s="70"/>
      <x:c r="I5" s="70"/>
      <x:c r="J5" s="70"/>
      <x:c r="K5" s="70"/>
      <x:c r="L5" s="70"/>
      <x:c r="M5" s="70"/>
      <x:c r="N5" s="70"/>
      <x:c r="O5" s="70"/>
      <x:c r="P5" s="70"/>
      <x:c r="Q5" s="70"/>
      <x:c r="R5" s="70"/>
      <x:c r="S5" s="70"/>
      <x:c r="T5" s="70"/>
      <x:c r="U5" s="70"/>
      <x:c r="V5" s="70"/>
      <x:c r="W5" s="70"/>
      <x:c r="X5" s="70"/>
      <x:c r="Y5" s="70"/>
      <x:c r="Z5" s="70"/>
    </x:row>
    <x:row r="6">
      <x:c r="A6" s="70"/>
      <x:c r="B6" s="70"/>
      <x:c r="C6" s="70"/>
      <x:c r="D6" s="70"/>
      <x:c r="E6" s="70"/>
      <x:c r="F6" s="70"/>
      <x:c r="G6" s="70"/>
      <x:c r="H6" s="70"/>
      <x:c r="I6" s="70"/>
      <x:c r="J6" s="70"/>
      <x:c r="K6" s="70"/>
      <x:c r="L6" s="70"/>
      <x:c r="M6" s="70"/>
      <x:c r="N6" s="70"/>
      <x:c r="O6" s="70"/>
      <x:c r="P6" s="70"/>
      <x:c r="Q6" s="70"/>
      <x:c r="R6" s="70"/>
      <x:c r="S6" s="70"/>
      <x:c r="T6" s="70"/>
      <x:c r="U6" s="70"/>
      <x:c r="V6" s="70"/>
      <x:c r="W6" s="70"/>
      <x:c r="X6" s="70"/>
      <x:c r="Y6" s="70"/>
      <x:c r="Z6" s="70"/>
    </x:row>
    <x:row r="7">
      <x:c r="A7" s="67" t="str">
        <x:v>Output field</x:v>
      </x:c>
      <x:c r="B7" s="45" t="str">
        <x:v>Handoff value</x:v>
      </x:c>
      <x:c r="C7" s="70"/>
      <x:c r="D7" s="70"/>
      <x:c r="E7" s="70"/>
      <x:c r="F7" s="70"/>
      <x:c r="G7" s="70"/>
      <x:c r="H7" s="70"/>
      <x:c r="I7" s="70"/>
      <x:c r="J7" s="70"/>
      <x:c r="K7" s="70"/>
      <x:c r="L7" s="70"/>
      <x:c r="M7" s="70"/>
      <x:c r="N7" s="70"/>
      <x:c r="O7" s="70"/>
      <x:c r="P7" s="70"/>
      <x:c r="Q7" s="70"/>
      <x:c r="R7" s="70"/>
      <x:c r="S7" s="70"/>
      <x:c r="T7" s="70"/>
      <x:c r="U7" s="70"/>
      <x:c r="V7" s="70"/>
      <x:c r="W7" s="70"/>
      <x:c r="X7" s="70"/>
      <x:c r="Y7" s="70"/>
      <x:c r="Z7" s="70"/>
    </x:row>
    <x:row r="8">
      <x:c r="A8" s="23" t="str">
        <x:v>Disposition</x:v>
      </x:c>
      <x:c r="B8" s="32" t="str">
        <x:f>IFERROR(INDEX('02_CANDIDATE_REGISTER'!$Y$7:$Y$56,MATCH($B$5,'02_CANDIDATE_REGISTER'!$A$7:$A$56,0)),"")</x:f>
        <x:v>QUALIFIED COMPETITOR</x:v>
      </x:c>
      <x:c r="C8" s="70"/>
      <x:c r="D8" s="70"/>
      <x:c r="E8" s="70"/>
      <x:c r="F8" s="70"/>
      <x:c r="G8" s="70"/>
      <x:c r="H8" s="70"/>
      <x:c r="I8" s="70"/>
      <x:c r="J8" s="70"/>
      <x:c r="K8" s="70"/>
      <x:c r="L8" s="70"/>
      <x:c r="M8" s="70"/>
      <x:c r="N8" s="70"/>
      <x:c r="O8" s="70"/>
      <x:c r="P8" s="70"/>
      <x:c r="Q8" s="70"/>
      <x:c r="R8" s="70"/>
      <x:c r="S8" s="70"/>
      <x:c r="T8" s="70"/>
      <x:c r="U8" s="70"/>
      <x:c r="V8" s="70"/>
      <x:c r="W8" s="70"/>
      <x:c r="X8" s="70"/>
      <x:c r="Y8" s="70"/>
      <x:c r="Z8" s="70"/>
    </x:row>
    <x:row r="9">
      <x:c r="A9" s="23" t="str">
        <x:v>Decision basis</x:v>
      </x:c>
      <x:c r="B9" s="32" t="str">
        <x:f>IFERROR(INDEX('02_CANDIDATE_REGISTER'!$Z$7:$Z$56,MATCH($B$5,'02_CANDIDATE_REGISTER'!$A$7:$A$56,0)),"")</x:f>
        <x:v>Supported like-for-like fit</x:v>
      </x:c>
      <x:c r="C9" s="70"/>
      <x:c r="D9" s="70"/>
      <x:c r="E9" s="70"/>
      <x:c r="F9" s="70"/>
      <x:c r="G9" s="70"/>
      <x:c r="H9" s="70"/>
      <x:c r="I9" s="70"/>
      <x:c r="J9" s="70"/>
      <x:c r="K9" s="70"/>
      <x:c r="L9" s="70"/>
      <x:c r="M9" s="70"/>
      <x:c r="N9" s="70"/>
      <x:c r="O9" s="70"/>
      <x:c r="P9" s="70"/>
      <x:c r="Q9" s="70"/>
      <x:c r="R9" s="70"/>
      <x:c r="S9" s="70"/>
      <x:c r="T9" s="70"/>
      <x:c r="U9" s="70"/>
      <x:c r="V9" s="70"/>
      <x:c r="W9" s="70"/>
      <x:c r="X9" s="70"/>
      <x:c r="Y9" s="70"/>
      <x:c r="Z9" s="70"/>
    </x:row>
    <x:row r="10">
      <x:c r="A10" s="23" t="str">
        <x:v>Decision scope</x:v>
      </x:c>
      <x:c r="B10" s="32" t="str">
        <x:f>IFERROR(INDEX('02_CANDIDATE_REGISTER'!$AA$7:$AA$56,MATCH($B$5,'02_CANDIDATE_REGISTER'!$A$7:$A$56,0)),"")</x:f>
        <x:v>Select candidates for a positioning and product-investment analysis for an enterprise workflow-automation platform serving regulated financial-services operations teams in the UK and EU over the next 12 months. | Target: Regulated mid-market and enterprise financial-services operations teams | Geography: UK and EU | Evidence cut-off: 2026-07-22</x:v>
      </x:c>
      <x:c r="C10" s="70"/>
      <x:c r="D10" s="70"/>
      <x:c r="E10" s="70"/>
      <x:c r="F10" s="70"/>
      <x:c r="G10" s="70"/>
      <x:c r="H10" s="70"/>
      <x:c r="I10" s="70"/>
      <x:c r="J10" s="70"/>
      <x:c r="K10" s="70"/>
      <x:c r="L10" s="70"/>
      <x:c r="M10" s="70"/>
      <x:c r="N10" s="70"/>
      <x:c r="O10" s="70"/>
      <x:c r="P10" s="70"/>
      <x:c r="Q10" s="70"/>
      <x:c r="R10" s="70"/>
      <x:c r="S10" s="70"/>
      <x:c r="T10" s="70"/>
      <x:c r="U10" s="70"/>
      <x:c r="V10" s="70"/>
      <x:c r="W10" s="70"/>
      <x:c r="X10" s="70"/>
      <x:c r="Y10" s="70"/>
      <x:c r="Z10" s="70"/>
    </x:row>
    <x:row r="11">
      <x:c r="A11" s="23" t="str">
        <x:v>Candidate and exact offer</x:v>
      </x:c>
      <x:c r="B11" s="32" t="str">
        <x:f>IFERROR(INDEX('02_CANDIDATE_REGISTER'!$AB$7:$AB$56,MATCH($B$5,'02_CANDIDATE_REGISTER'!$A$7:$A$56,0)),"")</x:f>
        <x:v>FlowCore Enterprise | Enterprise workflow automation platform</x:v>
      </x:c>
      <x:c r="C11" s="70"/>
      <x:c r="D11" s="70"/>
      <x:c r="E11" s="70"/>
      <x:c r="F11" s="70"/>
      <x:c r="G11" s="70"/>
      <x:c r="H11" s="70"/>
      <x:c r="I11" s="70"/>
      <x:c r="J11" s="70"/>
      <x:c r="K11" s="70"/>
      <x:c r="L11" s="70"/>
      <x:c r="M11" s="70"/>
      <x:c r="N11" s="70"/>
      <x:c r="O11" s="70"/>
      <x:c r="P11" s="70"/>
      <x:c r="Q11" s="70"/>
      <x:c r="R11" s="70"/>
      <x:c r="S11" s="70"/>
      <x:c r="T11" s="70"/>
      <x:c r="U11" s="70"/>
      <x:c r="V11" s="70"/>
      <x:c r="W11" s="70"/>
      <x:c r="X11" s="70"/>
      <x:c r="Y11" s="70"/>
      <x:c r="Z11" s="70"/>
    </x:row>
    <x:row r="12">
      <x:c r="A12" s="23" t="str">
        <x:v>Decisive reasons</x:v>
      </x:c>
      <x:c r="B12" s="32" t="str">
        <x:f>IFERROR(INDEX('02_CANDIDATE_REGISTER'!$AC$7:$AC$56,MATCH($B$5,'02_CANDIDATE_REGISTER'!$A$7:$A$56,0)),"")</x:f>
        <x:v>Account, outcome and feasibility are Supported and the offer is like-for-like.</x:v>
      </x:c>
      <x:c r="C12" s="70"/>
      <x:c r="D12" s="70"/>
      <x:c r="E12" s="70"/>
      <x:c r="F12" s="70"/>
      <x:c r="G12" s="70"/>
      <x:c r="H12" s="70"/>
      <x:c r="I12" s="70"/>
      <x:c r="J12" s="70"/>
      <x:c r="K12" s="70"/>
      <x:c r="L12" s="70"/>
      <x:c r="M12" s="70"/>
      <x:c r="N12" s="70"/>
      <x:c r="O12" s="70"/>
      <x:c r="P12" s="70"/>
      <x:c r="Q12" s="70"/>
      <x:c r="R12" s="70"/>
      <x:c r="S12" s="70"/>
      <x:c r="T12" s="70"/>
      <x:c r="U12" s="70"/>
      <x:c r="V12" s="70"/>
      <x:c r="W12" s="70"/>
      <x:c r="X12" s="70"/>
      <x:c r="Y12" s="70"/>
      <x:c r="Z12" s="70"/>
    </x:row>
    <x:row r="13">
      <x:c r="A13" s="23" t="str">
        <x:v>Alternative subtype</x:v>
      </x:c>
      <x:c r="B13" s="32" t="str">
        <x:f>IFERROR(INDEX('02_CANDIDATE_REGISTER'!$AD$7:$AD$56,MATCH($B$5,'02_CANDIDATE_REGISTER'!$A$7:$A$56,0)),"")</x:f>
        <x:v>NOT APPLICABLE — outcome is not Qualified alternative</x:v>
      </x:c>
      <x:c r="C13" s="70"/>
      <x:c r="D13" s="70"/>
      <x:c r="E13" s="70"/>
      <x:c r="F13" s="70"/>
      <x:c r="G13" s="70"/>
      <x:c r="H13" s="70"/>
      <x:c r="I13" s="70"/>
      <x:c r="J13" s="70"/>
      <x:c r="K13" s="70"/>
      <x:c r="L13" s="70"/>
      <x:c r="M13" s="70"/>
      <x:c r="N13" s="70"/>
      <x:c r="O13" s="70"/>
      <x:c r="P13" s="70"/>
      <x:c r="Q13" s="70"/>
      <x:c r="R13" s="70"/>
      <x:c r="S13" s="70"/>
      <x:c r="T13" s="70"/>
      <x:c r="U13" s="70"/>
      <x:c r="V13" s="70"/>
      <x:c r="W13" s="70"/>
      <x:c r="X13" s="70"/>
      <x:c r="Y13" s="70"/>
      <x:c r="Z13" s="70"/>
    </x:row>
    <x:row r="14">
      <x:c r="A14" s="23" t="str">
        <x:v>Missing or contradictory evidence</x:v>
      </x:c>
      <x:c r="B14" s="32" t="str">
        <x:f>IFERROR(INDEX('02_CANDIDATE_REGISTER'!$AE$7:$AE$56,MATCH($B$5,'02_CANDIDATE_REGISTER'!$A$7:$A$56,0)),"")</x:f>
        <x:v>None recorded for this decision</x:v>
      </x:c>
      <x:c r="C14" s="70"/>
      <x:c r="D14" s="70"/>
      <x:c r="E14" s="70"/>
      <x:c r="F14" s="70"/>
      <x:c r="G14" s="70"/>
      <x:c r="H14" s="70"/>
      <x:c r="I14" s="70"/>
      <x:c r="J14" s="70"/>
      <x:c r="K14" s="70"/>
      <x:c r="L14" s="70"/>
      <x:c r="M14" s="70"/>
      <x:c r="N14" s="70"/>
      <x:c r="O14" s="70"/>
      <x:c r="P14" s="70"/>
      <x:c r="Q14" s="70"/>
      <x:c r="R14" s="70"/>
      <x:c r="S14" s="70"/>
      <x:c r="T14" s="70"/>
      <x:c r="U14" s="70"/>
      <x:c r="V14" s="70"/>
      <x:c r="W14" s="70"/>
      <x:c r="X14" s="70"/>
      <x:c r="Y14" s="70"/>
      <x:c r="Z14" s="70"/>
    </x:row>
    <x:row r="15">
      <x:c r="A15" s="23" t="str">
        <x:v>Permitted analytical use</x:v>
      </x:c>
      <x:c r="B15" s="32" t="str">
        <x:f>IFERROR(INDEX('02_CANDIDATE_REGISTER'!$AF$7:$AF$56,MATCH($B$5,'02_CANDIDATE_REGISTER'!$A$7:$A$56,0)),"")</x:f>
        <x:v>Primary bounded like-for-like analysis</x:v>
      </x:c>
      <x:c r="C15" s="70"/>
      <x:c r="D15" s="70"/>
      <x:c r="E15" s="70"/>
      <x:c r="F15" s="70"/>
      <x:c r="G15" s="70"/>
      <x:c r="H15" s="70"/>
      <x:c r="I15" s="70"/>
      <x:c r="J15" s="70"/>
      <x:c r="K15" s="70"/>
      <x:c r="L15" s="70"/>
      <x:c r="M15" s="70"/>
      <x:c r="N15" s="70"/>
      <x:c r="O15" s="70"/>
      <x:c r="P15" s="70"/>
      <x:c r="Q15" s="70"/>
      <x:c r="R15" s="70"/>
      <x:c r="S15" s="70"/>
      <x:c r="T15" s="70"/>
      <x:c r="U15" s="70"/>
      <x:c r="V15" s="70"/>
      <x:c r="W15" s="70"/>
      <x:c r="X15" s="70"/>
      <x:c r="Y15" s="70"/>
      <x:c r="Z15" s="70"/>
    </x:row>
    <x:row r="16">
      <x:c r="A16" s="23" t="str">
        <x:v>Prohibited inference</x:v>
      </x:c>
      <x:c r="B16" s="32" t="str">
        <x:f>IFERROR(INDEX('02_CANDIDATE_REGISTER'!$AG$7:$AG$56,MATCH($B$5,'02_CANDIDATE_REGISTER'!$A$7:$A$56,0)),"")</x:f>
        <x:v>No legal market, share or universal-role inference</x:v>
      </x:c>
      <x:c r="C16" s="70"/>
      <x:c r="D16" s="70"/>
      <x:c r="E16" s="70"/>
      <x:c r="F16" s="70"/>
      <x:c r="G16" s="70"/>
      <x:c r="H16" s="70"/>
      <x:c r="I16" s="70"/>
      <x:c r="J16" s="70"/>
      <x:c r="K16" s="70"/>
      <x:c r="L16" s="70"/>
      <x:c r="M16" s="70"/>
      <x:c r="N16" s="70"/>
      <x:c r="O16" s="70"/>
      <x:c r="P16" s="70"/>
      <x:c r="Q16" s="70"/>
      <x:c r="R16" s="70"/>
      <x:c r="S16" s="70"/>
      <x:c r="T16" s="70"/>
      <x:c r="U16" s="70"/>
      <x:c r="V16" s="70"/>
      <x:c r="W16" s="70"/>
      <x:c r="X16" s="70"/>
      <x:c r="Y16" s="70"/>
      <x:c r="Z16" s="70"/>
    </x:row>
    <x:row r="17">
      <x:c r="A17" s="23" t="str">
        <x:v>Reviewer requirement</x:v>
      </x:c>
      <x:c r="B17" s="32" t="str">
        <x:f>IFERROR(INDEX('02_CANDIDATE_REGISTER'!$AH$7:$AH$56,MATCH($B$5,'02_CANDIDATE_REGISTER'!$A$7:$A$56,0)),"")</x:f>
        <x:v>Reviewer approval for consequential use</x:v>
      </x:c>
      <x:c r="C17" s="70"/>
      <x:c r="D17" s="70"/>
      <x:c r="E17" s="70"/>
      <x:c r="F17" s="70"/>
      <x:c r="G17" s="70"/>
      <x:c r="H17" s="70"/>
      <x:c r="I17" s="70"/>
      <x:c r="J17" s="70"/>
      <x:c r="K17" s="70"/>
      <x:c r="L17" s="70"/>
      <x:c r="M17" s="70"/>
      <x:c r="N17" s="70"/>
      <x:c r="O17" s="70"/>
      <x:c r="P17" s="70"/>
      <x:c r="Q17" s="70"/>
      <x:c r="R17" s="70"/>
      <x:c r="S17" s="70"/>
      <x:c r="T17" s="70"/>
      <x:c r="U17" s="70"/>
      <x:c r="V17" s="70"/>
      <x:c r="W17" s="70"/>
      <x:c r="X17" s="70"/>
      <x:c r="Y17" s="70"/>
      <x:c r="Z17" s="70"/>
    </x:row>
    <x:row r="18">
      <x:c r="A18" s="23" t="str">
        <x:v>Reopening trigger</x:v>
      </x:c>
      <x:c r="B18" s="32" t="str">
        <x:f>IFERROR(INDEX('02_CANDIDATE_REGISTER'!$AI$7:$AI$56,MATCH($B$5,'02_CANDIDATE_REGISTER'!$A$7:$A$56,0)),"")</x:f>
        <x:v>Material scope, offer, fit or evidence change</x:v>
      </x:c>
      <x:c r="C18" s="70"/>
      <x:c r="D18" s="70"/>
      <x:c r="E18" s="70"/>
      <x:c r="F18" s="70"/>
      <x:c r="G18" s="70"/>
      <x:c r="H18" s="70"/>
      <x:c r="I18" s="70"/>
      <x:c r="J18" s="70"/>
      <x:c r="K18" s="70"/>
      <x:c r="L18" s="70"/>
      <x:c r="M18" s="70"/>
      <x:c r="N18" s="70"/>
      <x:c r="O18" s="70"/>
      <x:c r="P18" s="70"/>
      <x:c r="Q18" s="70"/>
      <x:c r="R18" s="70"/>
      <x:c r="S18" s="70"/>
      <x:c r="T18" s="70"/>
      <x:c r="U18" s="70"/>
      <x:c r="V18" s="70"/>
      <x:c r="W18" s="70"/>
      <x:c r="X18" s="70"/>
      <x:c r="Y18" s="70"/>
      <x:c r="Z18" s="70"/>
    </x:row>
    <x:row r="19">
      <x:c r="A19" s="23" t="str">
        <x:v>Evidence note and date</x:v>
      </x:c>
      <x:c r="B19" s="32" t="str">
        <x:f>IFERROR(INDEX('02_CANDIDATE_REGISTER'!$AJ$7:$AJ$56,MATCH($B$5,'02_CANDIDATE_REGISTER'!$A$7:$A$56,0)),"")</x:f>
        <x:v>Same buying group, outcome, enterprise controls, deployment and procurement model are supported. | Reference: Fictional composite evidence record | Date: 2026-07-22</x:v>
      </x:c>
      <x:c r="C19" s="70"/>
      <x:c r="D19" s="70"/>
      <x:c r="E19" s="70"/>
      <x:c r="F19" s="70"/>
      <x:c r="G19" s="70"/>
      <x:c r="H19" s="70"/>
      <x:c r="I19" s="70"/>
      <x:c r="J19" s="70"/>
      <x:c r="K19" s="70"/>
      <x:c r="L19" s="70"/>
      <x:c r="M19" s="70"/>
      <x:c r="N19" s="70"/>
      <x:c r="O19" s="70"/>
      <x:c r="P19" s="70"/>
      <x:c r="Q19" s="70"/>
      <x:c r="R19" s="70"/>
      <x:c r="S19" s="70"/>
      <x:c r="T19" s="70"/>
      <x:c r="U19" s="70"/>
      <x:c r="V19" s="70"/>
      <x:c r="W19" s="70"/>
      <x:c r="X19" s="70"/>
      <x:c r="Y19" s="70"/>
      <x:c r="Z19" s="70"/>
    </x:row>
    <x:row r="20">
      <x:c r="A20" s="23" t="str">
        <x:v>Method version</x:v>
      </x:c>
      <x:c r="B20" s="33" t="str">
        <x:f>IFERROR(INDEX('02_CANDIDATE_REGISTER'!$AK$7:$AK$56,MATCH($B$5,'02_CANDIDATE_REGISTER'!$A$7:$A$56,0)),"")</x:f>
        <x:v>1.0.1</x:v>
      </x:c>
      <x:c r="C20" s="70"/>
      <x:c r="D20" s="70"/>
      <x:c r="E20" s="70"/>
      <x:c r="F20" s="70"/>
      <x:c r="G20" s="70"/>
      <x:c r="H20" s="70"/>
      <x:c r="I20" s="70"/>
      <x:c r="J20" s="70"/>
      <x:c r="K20" s="70"/>
      <x:c r="L20" s="70"/>
      <x:c r="M20" s="70"/>
      <x:c r="N20" s="70"/>
      <x:c r="O20" s="70"/>
      <x:c r="P20" s="70"/>
      <x:c r="Q20" s="70"/>
      <x:c r="R20" s="70"/>
      <x:c r="S20" s="70"/>
      <x:c r="T20" s="70"/>
      <x:c r="U20" s="70"/>
      <x:c r="V20" s="70"/>
      <x:c r="W20" s="70"/>
      <x:c r="X20" s="70"/>
      <x:c r="Y20" s="70"/>
      <x:c r="Z20" s="70"/>
    </x:row>
    <x:row r="21">
      <x:c r="A21" s="70"/>
      <x:c r="B21" s="70"/>
      <x:c r="C21" s="70"/>
      <x:c r="D21" s="70"/>
      <x:c r="E21" s="70"/>
      <x:c r="F21" s="70"/>
      <x:c r="G21" s="70"/>
      <x:c r="H21" s="70"/>
      <x:c r="I21" s="70"/>
      <x:c r="J21" s="70"/>
      <x:c r="K21" s="70"/>
      <x:c r="L21" s="70"/>
      <x:c r="M21" s="70"/>
      <x:c r="N21" s="70"/>
      <x:c r="O21" s="70"/>
      <x:c r="P21" s="70"/>
      <x:c r="Q21" s="70"/>
      <x:c r="R21" s="70"/>
      <x:c r="S21" s="70"/>
      <x:c r="T21" s="70"/>
      <x:c r="U21" s="70"/>
      <x:c r="V21" s="70"/>
      <x:c r="W21" s="70"/>
      <x:c r="X21" s="70"/>
      <x:c r="Y21" s="70"/>
      <x:c r="Z21" s="70"/>
    </x:row>
    <x:row r="22">
      <x:c r="A22" s="70" t="str">
        <x:v>Reviewer approval</x:v>
      </x:c>
      <x:c r="B22" s="70" t="str">
        <x:v>Manual — complete below</x:v>
      </x:c>
      <x:c r="C22" s="70"/>
      <x:c r="D22" s="70"/>
      <x:c r="E22" s="70"/>
      <x:c r="F22" s="70"/>
      <x:c r="G22" s="70"/>
      <x:c r="H22" s="70"/>
      <x:c r="I22" s="70"/>
      <x:c r="J22" s="70"/>
      <x:c r="K22" s="70"/>
      <x:c r="L22" s="70"/>
      <x:c r="M22" s="70"/>
      <x:c r="N22" s="70"/>
      <x:c r="O22" s="70"/>
      <x:c r="P22" s="70"/>
      <x:c r="Q22" s="70"/>
      <x:c r="R22" s="70"/>
      <x:c r="S22" s="70"/>
      <x:c r="T22" s="70"/>
      <x:c r="U22" s="70"/>
      <x:c r="V22" s="70"/>
      <x:c r="W22" s="70"/>
      <x:c r="X22" s="70"/>
      <x:c r="Y22" s="70"/>
      <x:c r="Z22" s="70"/>
    </x:row>
    <x:row r="23">
      <x:c r="A23" s="70" t="str">
        <x:v>Review decision</x:v>
      </x:c>
      <x:c r="B23" s="70" t="str">
        <x:v>Reviewer</x:v>
      </x:c>
      <x:c r="C23" s="70" t="str">
        <x:v>Review date</x:v>
      </x:c>
      <x:c r="D23" s="70" t="str">
        <x:v>Reviewer note</x:v>
      </x:c>
      <x:c r="E23" s="70"/>
      <x:c r="F23" s="70"/>
      <x:c r="G23" s="70"/>
      <x:c r="H23" s="70"/>
      <x:c r="I23" s="70"/>
      <x:c r="J23" s="70"/>
      <x:c r="K23" s="70"/>
      <x:c r="L23" s="70"/>
      <x:c r="M23" s="70"/>
      <x:c r="N23" s="70"/>
      <x:c r="O23" s="70"/>
      <x:c r="P23" s="70"/>
      <x:c r="Q23" s="70"/>
      <x:c r="R23" s="70"/>
      <x:c r="S23" s="70"/>
      <x:c r="T23" s="70"/>
      <x:c r="U23" s="70"/>
      <x:c r="V23" s="70"/>
      <x:c r="W23" s="70"/>
      <x:c r="X23" s="70"/>
      <x:c r="Y23" s="70"/>
      <x:c r="Z23" s="70"/>
    </x:row>
    <x:row r="24">
      <x:c r="A24" s="70" t="str">
        <x:v>Draft</x:v>
      </x:c>
      <x:c r="B24" s="70" t="str"/>
      <x:c r="C24" s="72" t="str"/>
      <x:c r="D24" s="70" t="str"/>
      <x:c r="E24" s="70"/>
      <x:c r="F24" s="70"/>
      <x:c r="G24" s="70"/>
      <x:c r="H24" s="70"/>
      <x:c r="I24" s="70"/>
      <x:c r="J24" s="70"/>
      <x:c r="K24" s="70"/>
      <x:c r="L24" s="70"/>
      <x:c r="M24" s="70"/>
      <x:c r="N24" s="70"/>
      <x:c r="O24" s="70"/>
      <x:c r="P24" s="70"/>
      <x:c r="Q24" s="70"/>
      <x:c r="R24" s="70"/>
      <x:c r="S24" s="70"/>
      <x:c r="T24" s="70"/>
      <x:c r="U24" s="70"/>
      <x:c r="V24" s="70"/>
      <x:c r="W24" s="70"/>
      <x:c r="X24" s="70"/>
      <x:c r="Y24" s="70"/>
      <x:c r="Z24" s="70"/>
    </x:row>
    <x:row r="25">
      <x:c r="A25" s="70"/>
      <x:c r="B25" s="70"/>
      <x:c r="C25" s="70"/>
      <x:c r="D25" s="70"/>
      <x:c r="E25" s="70"/>
      <x:c r="F25" s="70"/>
      <x:c r="G25" s="70"/>
      <x:c r="H25" s="70"/>
      <x:c r="I25" s="70"/>
      <x:c r="J25" s="70"/>
      <x:c r="K25" s="70"/>
      <x:c r="L25" s="70"/>
      <x:c r="M25" s="70"/>
      <x:c r="N25" s="70"/>
      <x:c r="O25" s="70"/>
      <x:c r="P25" s="70"/>
      <x:c r="Q25" s="70"/>
      <x:c r="R25" s="70"/>
      <x:c r="S25" s="70"/>
      <x:c r="T25" s="70"/>
      <x:c r="U25" s="70"/>
      <x:c r="V25" s="70"/>
      <x:c r="W25" s="70"/>
      <x:c r="X25" s="70"/>
      <x:c r="Y25" s="70"/>
      <x:c r="Z25" s="70"/>
    </x:row>
    <x:row r="26">
      <x:c r="A26" s="15" t="str">
        <x:v>Use boundary: this handoff applies only to the selected decision, exact offer, target account/segment, material geography and evidence date. It does not establish a legal market, market share, complete competitor universe or verified customer intent. Reviewer approval remains separate.</x:v>
      </x:c>
      <x:c r="B26" s="15"/>
      <x:c r="C26" s="15"/>
      <x:c r="D26" s="15"/>
      <x:c r="E26" s="15"/>
      <x:c r="F26" s="15"/>
      <x:c r="G26" s="15"/>
      <x:c r="H26" s="15"/>
      <x:c r="I26" s="70"/>
      <x:c r="J26" s="70"/>
      <x:c r="K26" s="70"/>
      <x:c r="L26" s="70"/>
      <x:c r="M26" s="70"/>
      <x:c r="N26" s="70"/>
      <x:c r="O26" s="70"/>
      <x:c r="P26" s="70"/>
      <x:c r="Q26" s="70"/>
      <x:c r="R26" s="70"/>
      <x:c r="S26" s="70"/>
      <x:c r="T26" s="70"/>
      <x:c r="U26" s="70"/>
      <x:c r="V26" s="70"/>
      <x:c r="W26" s="70"/>
      <x:c r="X26" s="70"/>
      <x:c r="Y26" s="70"/>
      <x:c r="Z26" s="70"/>
    </x:row>
    <x:row r="27">
      <x:c r="A27" s="15"/>
      <x:c r="B27" s="15"/>
      <x:c r="C27" s="15"/>
      <x:c r="D27" s="15"/>
      <x:c r="E27" s="15"/>
      <x:c r="F27" s="15"/>
      <x:c r="G27" s="15"/>
      <x:c r="H27" s="15"/>
      <x:c r="I27" s="70"/>
      <x:c r="J27" s="70"/>
      <x:c r="K27" s="70"/>
      <x:c r="L27" s="70"/>
      <x:c r="M27" s="70"/>
      <x:c r="N27" s="70"/>
      <x:c r="O27" s="70"/>
      <x:c r="P27" s="70"/>
      <x:c r="Q27" s="70"/>
      <x:c r="R27" s="70"/>
      <x:c r="S27" s="70"/>
      <x:c r="T27" s="70"/>
      <x:c r="U27" s="70"/>
      <x:c r="V27" s="70"/>
      <x:c r="W27" s="70"/>
      <x:c r="X27" s="70"/>
      <x:c r="Y27" s="70"/>
      <x:c r="Z27" s="70"/>
    </x:row>
    <x:row r="28">
      <x:c r="A28" s="15"/>
      <x:c r="B28" s="15"/>
      <x:c r="C28" s="15"/>
      <x:c r="D28" s="15"/>
      <x:c r="E28" s="15"/>
      <x:c r="F28" s="15"/>
      <x:c r="G28" s="15"/>
      <x:c r="H28" s="15"/>
      <x:c r="I28" s="70"/>
      <x:c r="J28" s="70"/>
      <x:c r="K28" s="70"/>
      <x:c r="L28" s="70"/>
      <x:c r="M28" s="70"/>
      <x:c r="N28" s="70"/>
      <x:c r="O28" s="70"/>
      <x:c r="P28" s="70"/>
      <x:c r="Q28" s="70"/>
      <x:c r="R28" s="70"/>
      <x:c r="S28" s="70"/>
      <x:c r="T28" s="70"/>
      <x:c r="U28" s="70"/>
      <x:c r="V28" s="70"/>
      <x:c r="W28" s="70"/>
      <x:c r="X28" s="70"/>
      <x:c r="Y28" s="70"/>
      <x:c r="Z28" s="70"/>
    </x:row>
    <x:row r="29">
      <x:c r="A29" s="70"/>
      <x:c r="B29" s="70"/>
      <x:c r="C29" s="70"/>
      <x:c r="D29" s="70"/>
      <x:c r="E29" s="70"/>
      <x:c r="F29" s="70"/>
      <x:c r="G29" s="70"/>
      <x:c r="H29" s="70"/>
      <x:c r="I29" s="70"/>
      <x:c r="J29" s="70"/>
      <x:c r="K29" s="70"/>
      <x:c r="L29" s="70"/>
      <x:c r="M29" s="70"/>
      <x:c r="N29" s="70"/>
      <x:c r="O29" s="70"/>
      <x:c r="P29" s="70"/>
      <x:c r="Q29" s="70"/>
      <x:c r="R29" s="70"/>
      <x:c r="S29" s="70"/>
      <x:c r="T29" s="70"/>
      <x:c r="U29" s="70"/>
      <x:c r="V29" s="70"/>
      <x:c r="W29" s="70"/>
      <x:c r="X29" s="70"/>
      <x:c r="Y29" s="70"/>
      <x:c r="Z29" s="70"/>
    </x:row>
    <x:row r="30">
      <x:c r="A30" s="70"/>
      <x:c r="B30" s="70"/>
      <x:c r="C30" s="70"/>
      <x:c r="D30" s="70"/>
      <x:c r="E30" s="70"/>
      <x:c r="F30" s="70"/>
      <x:c r="G30" s="70"/>
      <x:c r="H30" s="70"/>
      <x:c r="I30" s="70"/>
      <x:c r="J30" s="70"/>
      <x:c r="K30" s="70"/>
      <x:c r="L30" s="70"/>
      <x:c r="M30" s="70"/>
      <x:c r="N30" s="70"/>
      <x:c r="O30" s="70"/>
      <x:c r="P30" s="70"/>
      <x:c r="Q30" s="70"/>
      <x:c r="R30" s="70"/>
      <x:c r="S30" s="70"/>
      <x:c r="T30" s="70"/>
      <x:c r="U30" s="70"/>
      <x:c r="V30" s="70"/>
      <x:c r="W30" s="70"/>
      <x:c r="X30" s="70"/>
      <x:c r="Y30" s="70"/>
      <x:c r="Z30" s="70"/>
    </x:row>
    <x:row r="31">
      <x:c r="A31" s="70"/>
      <x:c r="B31" s="70"/>
      <x:c r="C31" s="70"/>
      <x:c r="D31" s="70"/>
      <x:c r="E31" s="70"/>
      <x:c r="F31" s="70"/>
      <x:c r="G31" s="70"/>
      <x:c r="H31" s="70"/>
      <x:c r="I31" s="70"/>
      <x:c r="J31" s="70"/>
      <x:c r="K31" s="70"/>
      <x:c r="L31" s="70"/>
      <x:c r="M31" s="70"/>
      <x:c r="N31" s="70"/>
      <x:c r="O31" s="70"/>
      <x:c r="P31" s="70"/>
      <x:c r="Q31" s="70"/>
      <x:c r="R31" s="70"/>
      <x:c r="S31" s="70"/>
      <x:c r="T31" s="70"/>
      <x:c r="U31" s="70"/>
      <x:c r="V31" s="70"/>
      <x:c r="W31" s="70"/>
      <x:c r="X31" s="70"/>
      <x:c r="Y31" s="70"/>
      <x:c r="Z31" s="70"/>
    </x:row>
    <x:row r="32">
      <x:c r="A32" s="70"/>
      <x:c r="B32" s="70"/>
      <x:c r="C32" s="70"/>
      <x:c r="D32" s="70"/>
      <x:c r="E32" s="70"/>
      <x:c r="F32" s="70"/>
      <x:c r="G32" s="70"/>
      <x:c r="H32" s="70"/>
      <x:c r="I32" s="70"/>
      <x:c r="J32" s="70"/>
      <x:c r="K32" s="70"/>
      <x:c r="L32" s="70"/>
      <x:c r="M32" s="70"/>
      <x:c r="N32" s="70"/>
      <x:c r="O32" s="70"/>
      <x:c r="P32" s="70"/>
      <x:c r="Q32" s="70"/>
      <x:c r="R32" s="70"/>
      <x:c r="S32" s="70"/>
      <x:c r="T32" s="70"/>
      <x:c r="U32" s="70"/>
      <x:c r="V32" s="70"/>
      <x:c r="W32" s="70"/>
      <x:c r="X32" s="70"/>
      <x:c r="Y32" s="70"/>
      <x:c r="Z32" s="70"/>
    </x:row>
    <x:row r="33">
      <x:c r="A33" s="70"/>
      <x:c r="B33" s="70"/>
      <x:c r="C33" s="70"/>
      <x:c r="D33" s="70"/>
      <x:c r="E33" s="70"/>
      <x:c r="F33" s="70"/>
      <x:c r="G33" s="70"/>
      <x:c r="H33" s="70"/>
      <x:c r="I33" s="70"/>
      <x:c r="J33" s="70"/>
      <x:c r="K33" s="70"/>
      <x:c r="L33" s="70"/>
      <x:c r="M33" s="70"/>
      <x:c r="N33" s="70"/>
      <x:c r="O33" s="70"/>
      <x:c r="P33" s="70"/>
      <x:c r="Q33" s="70"/>
      <x:c r="R33" s="70"/>
      <x:c r="S33" s="70"/>
      <x:c r="T33" s="70"/>
      <x:c r="U33" s="70"/>
      <x:c r="V33" s="70"/>
      <x:c r="W33" s="70"/>
      <x:c r="X33" s="70"/>
      <x:c r="Y33" s="70"/>
      <x:c r="Z33" s="70"/>
    </x:row>
    <x:row r="34">
      <x:c r="A34" s="70"/>
      <x:c r="B34" s="70"/>
      <x:c r="C34" s="70"/>
      <x:c r="D34" s="70"/>
      <x:c r="E34" s="70"/>
      <x:c r="F34" s="70"/>
      <x:c r="G34" s="70"/>
      <x:c r="H34" s="70"/>
      <x:c r="I34" s="70"/>
      <x:c r="J34" s="70"/>
      <x:c r="K34" s="70"/>
      <x:c r="L34" s="70"/>
      <x:c r="M34" s="70"/>
      <x:c r="N34" s="70"/>
      <x:c r="O34" s="70"/>
      <x:c r="P34" s="70"/>
      <x:c r="Q34" s="70"/>
      <x:c r="R34" s="70"/>
      <x:c r="S34" s="70"/>
      <x:c r="T34" s="70"/>
      <x:c r="U34" s="70"/>
      <x:c r="V34" s="70"/>
      <x:c r="W34" s="70"/>
      <x:c r="X34" s="70"/>
      <x:c r="Y34" s="70"/>
      <x:c r="Z34" s="70"/>
    </x:row>
    <x:row r="35">
      <x:c r="A35" s="70"/>
      <x:c r="B35" s="70"/>
      <x:c r="C35" s="70"/>
      <x:c r="D35" s="70"/>
      <x:c r="E35" s="70"/>
      <x:c r="F35" s="70"/>
      <x:c r="G35" s="70"/>
      <x:c r="H35" s="70"/>
      <x:c r="I35" s="70"/>
      <x:c r="J35" s="70"/>
      <x:c r="K35" s="70"/>
      <x:c r="L35" s="70"/>
      <x:c r="M35" s="70"/>
      <x:c r="N35" s="70"/>
      <x:c r="O35" s="70"/>
      <x:c r="P35" s="70"/>
      <x:c r="Q35" s="70"/>
      <x:c r="R35" s="70"/>
      <x:c r="S35" s="70"/>
      <x:c r="T35" s="70"/>
      <x:c r="U35" s="70"/>
      <x:c r="V35" s="70"/>
      <x:c r="W35" s="70"/>
      <x:c r="X35" s="70"/>
      <x:c r="Y35" s="70"/>
      <x:c r="Z35" s="70"/>
    </x:row>
    <x:row r="36">
      <x:c r="A36" s="70"/>
      <x:c r="B36" s="70"/>
      <x:c r="C36" s="70"/>
      <x:c r="D36" s="70"/>
      <x:c r="E36" s="70"/>
      <x:c r="F36" s="70"/>
      <x:c r="G36" s="70"/>
      <x:c r="H36" s="70"/>
      <x:c r="I36" s="70"/>
      <x:c r="J36" s="70"/>
      <x:c r="K36" s="70"/>
      <x:c r="L36" s="70"/>
      <x:c r="M36" s="70"/>
      <x:c r="N36" s="70"/>
      <x:c r="O36" s="70"/>
      <x:c r="P36" s="70"/>
      <x:c r="Q36" s="70"/>
      <x:c r="R36" s="70"/>
      <x:c r="S36" s="70"/>
      <x:c r="T36" s="70"/>
      <x:c r="U36" s="70"/>
      <x:c r="V36" s="70"/>
      <x:c r="W36" s="70"/>
      <x:c r="X36" s="70"/>
      <x:c r="Y36" s="70"/>
      <x:c r="Z36" s="70"/>
    </x:row>
    <x:row r="37">
      <x:c r="A37" s="70"/>
      <x:c r="B37" s="70"/>
      <x:c r="C37" s="70"/>
      <x:c r="D37" s="70"/>
      <x:c r="E37" s="70"/>
      <x:c r="F37" s="70"/>
      <x:c r="G37" s="70"/>
      <x:c r="H37" s="70"/>
      <x:c r="I37" s="70"/>
      <x:c r="J37" s="70"/>
      <x:c r="K37" s="70"/>
      <x:c r="L37" s="70"/>
      <x:c r="M37" s="70"/>
      <x:c r="N37" s="70"/>
      <x:c r="O37" s="70"/>
      <x:c r="P37" s="70"/>
      <x:c r="Q37" s="70"/>
      <x:c r="R37" s="70"/>
      <x:c r="S37" s="70"/>
      <x:c r="T37" s="70"/>
      <x:c r="U37" s="70"/>
      <x:c r="V37" s="70"/>
      <x:c r="W37" s="70"/>
      <x:c r="X37" s="70"/>
      <x:c r="Y37" s="70"/>
      <x:c r="Z37" s="70"/>
    </x:row>
    <x:row r="38">
      <x:c r="A38" s="70"/>
      <x:c r="B38" s="70"/>
      <x:c r="C38" s="70"/>
      <x:c r="D38" s="70"/>
      <x:c r="E38" s="70"/>
      <x:c r="F38" s="70"/>
      <x:c r="G38" s="70"/>
      <x:c r="H38" s="70"/>
      <x:c r="I38" s="70"/>
      <x:c r="J38" s="70"/>
      <x:c r="K38" s="70"/>
      <x:c r="L38" s="70"/>
      <x:c r="M38" s="70"/>
      <x:c r="N38" s="70"/>
      <x:c r="O38" s="70"/>
      <x:c r="P38" s="70"/>
      <x:c r="Q38" s="70"/>
      <x:c r="R38" s="70"/>
      <x:c r="S38" s="70"/>
      <x:c r="T38" s="70"/>
      <x:c r="U38" s="70"/>
      <x:c r="V38" s="70"/>
      <x:c r="W38" s="70"/>
      <x:c r="X38" s="70"/>
      <x:c r="Y38" s="70"/>
      <x:c r="Z38" s="70"/>
    </x:row>
    <x:row r="39">
      <x:c r="A39" s="70"/>
      <x:c r="B39" s="70"/>
      <x:c r="C39" s="70"/>
      <x:c r="D39" s="70"/>
      <x:c r="E39" s="70"/>
      <x:c r="F39" s="70"/>
      <x:c r="G39" s="70"/>
      <x:c r="H39" s="70"/>
      <x:c r="I39" s="70"/>
      <x:c r="J39" s="70"/>
      <x:c r="K39" s="70"/>
      <x:c r="L39" s="70"/>
      <x:c r="M39" s="70"/>
      <x:c r="N39" s="70"/>
      <x:c r="O39" s="70"/>
      <x:c r="P39" s="70"/>
      <x:c r="Q39" s="70"/>
      <x:c r="R39" s="70"/>
      <x:c r="S39" s="70"/>
      <x:c r="T39" s="70"/>
      <x:c r="U39" s="70"/>
      <x:c r="V39" s="70"/>
      <x:c r="W39" s="70"/>
      <x:c r="X39" s="70"/>
      <x:c r="Y39" s="70"/>
      <x:c r="Z39" s="70"/>
    </x:row>
    <x:row r="40">
      <x:c r="A40" s="70"/>
      <x:c r="B40" s="70"/>
      <x:c r="C40" s="70"/>
      <x:c r="D40" s="70"/>
      <x:c r="E40" s="70"/>
      <x:c r="F40" s="70"/>
      <x:c r="G40" s="70"/>
      <x:c r="H40" s="70"/>
      <x:c r="I40" s="70"/>
      <x:c r="J40" s="70"/>
      <x:c r="K40" s="70"/>
      <x:c r="L40" s="70"/>
      <x:c r="M40" s="70"/>
      <x:c r="N40" s="70"/>
      <x:c r="O40" s="70"/>
      <x:c r="P40" s="70"/>
      <x:c r="Q40" s="70"/>
      <x:c r="R40" s="70"/>
      <x:c r="S40" s="70"/>
      <x:c r="T40" s="70"/>
      <x:c r="U40" s="70"/>
      <x:c r="V40" s="70"/>
      <x:c r="W40" s="70"/>
      <x:c r="X40" s="70"/>
      <x:c r="Y40" s="70"/>
      <x:c r="Z40" s="70"/>
    </x:row>
    <x:row r="41">
      <x:c r="A41" s="70"/>
      <x:c r="B41" s="70"/>
      <x:c r="C41" s="70"/>
      <x:c r="D41" s="70"/>
      <x:c r="E41" s="70"/>
      <x:c r="F41" s="70"/>
      <x:c r="G41" s="70"/>
      <x:c r="H41" s="70"/>
      <x:c r="I41" s="70"/>
      <x:c r="J41" s="70"/>
      <x:c r="K41" s="70"/>
      <x:c r="L41" s="70"/>
      <x:c r="M41" s="70"/>
      <x:c r="N41" s="70"/>
      <x:c r="O41" s="70"/>
      <x:c r="P41" s="70"/>
      <x:c r="Q41" s="70"/>
      <x:c r="R41" s="70"/>
      <x:c r="S41" s="70"/>
      <x:c r="T41" s="70"/>
      <x:c r="U41" s="70"/>
      <x:c r="V41" s="70"/>
      <x:c r="W41" s="70"/>
      <x:c r="X41" s="70"/>
      <x:c r="Y41" s="70"/>
      <x:c r="Z41" s="70"/>
    </x:row>
    <x:row r="42">
      <x:c r="A42" s="70"/>
      <x:c r="B42" s="70"/>
      <x:c r="C42" s="70"/>
      <x:c r="D42" s="70"/>
      <x:c r="E42" s="70"/>
      <x:c r="F42" s="70"/>
      <x:c r="G42" s="70"/>
      <x:c r="H42" s="70"/>
      <x:c r="I42" s="70"/>
      <x:c r="J42" s="70"/>
      <x:c r="K42" s="70"/>
      <x:c r="L42" s="70"/>
      <x:c r="M42" s="70"/>
      <x:c r="N42" s="70"/>
      <x:c r="O42" s="70"/>
      <x:c r="P42" s="70"/>
      <x:c r="Q42" s="70"/>
      <x:c r="R42" s="70"/>
      <x:c r="S42" s="70"/>
      <x:c r="T42" s="70"/>
      <x:c r="U42" s="70"/>
      <x:c r="V42" s="70"/>
      <x:c r="W42" s="70"/>
      <x:c r="X42" s="70"/>
      <x:c r="Y42" s="70"/>
      <x:c r="Z42" s="70"/>
    </x:row>
    <x:row r="43">
      <x:c r="A43" s="70"/>
      <x:c r="B43" s="70"/>
      <x:c r="C43" s="70"/>
      <x:c r="D43" s="70"/>
      <x:c r="E43" s="70"/>
      <x:c r="F43" s="70"/>
      <x:c r="G43" s="70"/>
      <x:c r="H43" s="70"/>
      <x:c r="I43" s="70"/>
      <x:c r="J43" s="70"/>
      <x:c r="K43" s="70"/>
      <x:c r="L43" s="70"/>
      <x:c r="M43" s="70"/>
      <x:c r="N43" s="70"/>
      <x:c r="O43" s="70"/>
      <x:c r="P43" s="70"/>
      <x:c r="Q43" s="70"/>
      <x:c r="R43" s="70"/>
      <x:c r="S43" s="70"/>
      <x:c r="T43" s="70"/>
      <x:c r="U43" s="70"/>
      <x:c r="V43" s="70"/>
      <x:c r="W43" s="70"/>
      <x:c r="X43" s="70"/>
      <x:c r="Y43" s="70"/>
      <x:c r="Z43" s="70"/>
    </x:row>
    <x:row r="44">
      <x:c r="A44" s="70"/>
      <x:c r="B44" s="70"/>
      <x:c r="C44" s="70"/>
      <x:c r="D44" s="70"/>
      <x:c r="E44" s="70"/>
      <x:c r="F44" s="70"/>
      <x:c r="G44" s="70"/>
      <x:c r="H44" s="70"/>
      <x:c r="I44" s="70"/>
      <x:c r="J44" s="70"/>
      <x:c r="K44" s="70"/>
      <x:c r="L44" s="70"/>
      <x:c r="M44" s="70"/>
      <x:c r="N44" s="70"/>
      <x:c r="O44" s="70"/>
      <x:c r="P44" s="70"/>
      <x:c r="Q44" s="70"/>
      <x:c r="R44" s="70"/>
      <x:c r="S44" s="70"/>
      <x:c r="T44" s="70"/>
      <x:c r="U44" s="70"/>
      <x:c r="V44" s="70"/>
      <x:c r="W44" s="70"/>
      <x:c r="X44" s="70"/>
      <x:c r="Y44" s="70"/>
      <x:c r="Z44" s="70"/>
    </x:row>
    <x:row r="45">
      <x:c r="A45" s="70"/>
      <x:c r="B45" s="70"/>
      <x:c r="C45" s="70"/>
      <x:c r="D45" s="70"/>
      <x:c r="E45" s="70"/>
      <x:c r="F45" s="70"/>
      <x:c r="G45" s="70"/>
      <x:c r="H45" s="70"/>
      <x:c r="I45" s="70"/>
      <x:c r="J45" s="70"/>
      <x:c r="K45" s="70"/>
      <x:c r="L45" s="70"/>
      <x:c r="M45" s="70"/>
      <x:c r="N45" s="70"/>
      <x:c r="O45" s="70"/>
      <x:c r="P45" s="70"/>
      <x:c r="Q45" s="70"/>
      <x:c r="R45" s="70"/>
      <x:c r="S45" s="70"/>
      <x:c r="T45" s="70"/>
      <x:c r="U45" s="70"/>
      <x:c r="V45" s="70"/>
      <x:c r="W45" s="70"/>
      <x:c r="X45" s="70"/>
      <x:c r="Y45" s="70"/>
      <x:c r="Z45" s="70"/>
    </x:row>
    <x:row r="46">
      <x:c r="A46" s="70"/>
      <x:c r="B46" s="70"/>
      <x:c r="C46" s="70"/>
      <x:c r="D46" s="70"/>
      <x:c r="E46" s="70"/>
      <x:c r="F46" s="70"/>
      <x:c r="G46" s="70"/>
      <x:c r="H46" s="70"/>
      <x:c r="I46" s="70"/>
      <x:c r="J46" s="70"/>
      <x:c r="K46" s="70"/>
      <x:c r="L46" s="70"/>
      <x:c r="M46" s="70"/>
      <x:c r="N46" s="70"/>
      <x:c r="O46" s="70"/>
      <x:c r="P46" s="70"/>
      <x:c r="Q46" s="70"/>
      <x:c r="R46" s="70"/>
      <x:c r="S46" s="70"/>
      <x:c r="T46" s="70"/>
      <x:c r="U46" s="70"/>
      <x:c r="V46" s="70"/>
      <x:c r="W46" s="70"/>
      <x:c r="X46" s="70"/>
      <x:c r="Y46" s="70"/>
      <x:c r="Z46" s="70"/>
    </x:row>
    <x:row r="47">
      <x:c r="A47" s="70"/>
      <x:c r="B47" s="70"/>
      <x:c r="C47" s="70"/>
      <x:c r="D47" s="70"/>
      <x:c r="E47" s="70"/>
      <x:c r="F47" s="70"/>
      <x:c r="G47" s="70"/>
      <x:c r="H47" s="70"/>
      <x:c r="I47" s="70"/>
      <x:c r="J47" s="70"/>
      <x:c r="K47" s="70"/>
      <x:c r="L47" s="70"/>
      <x:c r="M47" s="70"/>
      <x:c r="N47" s="70"/>
      <x:c r="O47" s="70"/>
      <x:c r="P47" s="70"/>
      <x:c r="Q47" s="70"/>
      <x:c r="R47" s="70"/>
      <x:c r="S47" s="70"/>
      <x:c r="T47" s="70"/>
      <x:c r="U47" s="70"/>
      <x:c r="V47" s="70"/>
      <x:c r="W47" s="70"/>
      <x:c r="X47" s="70"/>
      <x:c r="Y47" s="70"/>
      <x:c r="Z47" s="70"/>
    </x:row>
    <x:row r="48">
      <x:c r="A48" s="70"/>
      <x:c r="B48" s="70"/>
      <x:c r="C48" s="70"/>
      <x:c r="D48" s="70"/>
      <x:c r="E48" s="70"/>
      <x:c r="F48" s="70"/>
      <x:c r="G48" s="70"/>
      <x:c r="H48" s="70"/>
      <x:c r="I48" s="70"/>
      <x:c r="J48" s="70"/>
      <x:c r="K48" s="70"/>
      <x:c r="L48" s="70"/>
      <x:c r="M48" s="70"/>
      <x:c r="N48" s="70"/>
      <x:c r="O48" s="70"/>
      <x:c r="P48" s="70"/>
      <x:c r="Q48" s="70"/>
      <x:c r="R48" s="70"/>
      <x:c r="S48" s="70"/>
      <x:c r="T48" s="70"/>
      <x:c r="U48" s="70"/>
      <x:c r="V48" s="70"/>
      <x:c r="W48" s="70"/>
      <x:c r="X48" s="70"/>
      <x:c r="Y48" s="70"/>
      <x:c r="Z48" s="70"/>
    </x:row>
    <x:row r="49">
      <x:c r="A49" s="70"/>
      <x:c r="B49" s="70"/>
      <x:c r="C49" s="70"/>
      <x:c r="D49" s="70"/>
      <x:c r="E49" s="70"/>
      <x:c r="F49" s="70"/>
      <x:c r="G49" s="70"/>
      <x:c r="H49" s="70"/>
      <x:c r="I49" s="70"/>
      <x:c r="J49" s="70"/>
      <x:c r="K49" s="70"/>
      <x:c r="L49" s="70"/>
      <x:c r="M49" s="70"/>
      <x:c r="N49" s="70"/>
      <x:c r="O49" s="70"/>
      <x:c r="P49" s="70"/>
      <x:c r="Q49" s="70"/>
      <x:c r="R49" s="70"/>
      <x:c r="S49" s="70"/>
      <x:c r="T49" s="70"/>
      <x:c r="U49" s="70"/>
      <x:c r="V49" s="70"/>
      <x:c r="W49" s="70"/>
      <x:c r="X49" s="70"/>
      <x:c r="Y49" s="70"/>
      <x:c r="Z49" s="70"/>
    </x:row>
    <x:row r="50">
      <x:c r="A50" s="70"/>
      <x:c r="B50" s="70"/>
      <x:c r="C50" s="70"/>
      <x:c r="D50" s="70"/>
      <x:c r="E50" s="70"/>
      <x:c r="F50" s="70"/>
      <x:c r="G50" s="70"/>
      <x:c r="H50" s="70"/>
      <x:c r="I50" s="70"/>
      <x:c r="J50" s="70"/>
      <x:c r="K50" s="70"/>
      <x:c r="L50" s="70"/>
      <x:c r="M50" s="70"/>
      <x:c r="N50" s="70"/>
      <x:c r="O50" s="70"/>
      <x:c r="P50" s="70"/>
      <x:c r="Q50" s="70"/>
      <x:c r="R50" s="70"/>
      <x:c r="S50" s="70"/>
      <x:c r="T50" s="70"/>
      <x:c r="U50" s="70"/>
      <x:c r="V50" s="70"/>
      <x:c r="W50" s="70"/>
      <x:c r="X50" s="70"/>
      <x:c r="Y50" s="70"/>
      <x:c r="Z50" s="70"/>
    </x:row>
    <x:row r="51">
      <x:c r="A51" s="70"/>
      <x:c r="B51" s="70"/>
      <x:c r="C51" s="70"/>
      <x:c r="D51" s="70"/>
      <x:c r="E51" s="70"/>
      <x:c r="F51" s="70"/>
      <x:c r="G51" s="70"/>
      <x:c r="H51" s="70"/>
      <x:c r="I51" s="70"/>
      <x:c r="J51" s="70"/>
      <x:c r="K51" s="70"/>
      <x:c r="L51" s="70"/>
      <x:c r="M51" s="70"/>
      <x:c r="N51" s="70"/>
      <x:c r="O51" s="70"/>
      <x:c r="P51" s="70"/>
      <x:c r="Q51" s="70"/>
      <x:c r="R51" s="70"/>
      <x:c r="S51" s="70"/>
      <x:c r="T51" s="70"/>
      <x:c r="U51" s="70"/>
      <x:c r="V51" s="70"/>
      <x:c r="W51" s="70"/>
      <x:c r="X51" s="70"/>
      <x:c r="Y51" s="70"/>
      <x:c r="Z51" s="70"/>
    </x:row>
    <x:row r="52">
      <x:c r="A52" s="70"/>
      <x:c r="B52" s="70"/>
      <x:c r="C52" s="70"/>
      <x:c r="D52" s="70"/>
      <x:c r="E52" s="70"/>
      <x:c r="F52" s="70"/>
      <x:c r="G52" s="70"/>
      <x:c r="H52" s="70"/>
      <x:c r="I52" s="70"/>
      <x:c r="J52" s="70"/>
      <x:c r="K52" s="70"/>
      <x:c r="L52" s="70"/>
      <x:c r="M52" s="70"/>
      <x:c r="N52" s="70"/>
      <x:c r="O52" s="70"/>
      <x:c r="P52" s="70"/>
      <x:c r="Q52" s="70"/>
      <x:c r="R52" s="70"/>
      <x:c r="S52" s="70"/>
      <x:c r="T52" s="70"/>
      <x:c r="U52" s="70"/>
      <x:c r="V52" s="70"/>
      <x:c r="W52" s="70"/>
      <x:c r="X52" s="70"/>
      <x:c r="Y52" s="70"/>
      <x:c r="Z52" s="70"/>
    </x:row>
    <x:row r="53">
      <x:c r="A53" s="70"/>
      <x:c r="B53" s="70"/>
      <x:c r="C53" s="70"/>
      <x:c r="D53" s="70"/>
      <x:c r="E53" s="70"/>
      <x:c r="F53" s="70"/>
      <x:c r="G53" s="70"/>
      <x:c r="H53" s="70"/>
      <x:c r="I53" s="70"/>
      <x:c r="J53" s="70"/>
      <x:c r="K53" s="70"/>
      <x:c r="L53" s="70"/>
      <x:c r="M53" s="70"/>
      <x:c r="N53" s="70"/>
      <x:c r="O53" s="70"/>
      <x:c r="P53" s="70"/>
      <x:c r="Q53" s="70"/>
      <x:c r="R53" s="70"/>
      <x:c r="S53" s="70"/>
      <x:c r="T53" s="70"/>
      <x:c r="U53" s="70"/>
      <x:c r="V53" s="70"/>
      <x:c r="W53" s="70"/>
      <x:c r="X53" s="70"/>
      <x:c r="Y53" s="70"/>
      <x:c r="Z53" s="70"/>
    </x:row>
    <x:row r="54">
      <x:c r="A54" s="70"/>
      <x:c r="B54" s="70"/>
      <x:c r="C54" s="70"/>
      <x:c r="D54" s="70"/>
      <x:c r="E54" s="70"/>
      <x:c r="F54" s="70"/>
      <x:c r="G54" s="70"/>
      <x:c r="H54" s="70"/>
      <x:c r="I54" s="70"/>
      <x:c r="J54" s="70"/>
      <x:c r="K54" s="70"/>
      <x:c r="L54" s="70"/>
      <x:c r="M54" s="70"/>
      <x:c r="N54" s="70"/>
      <x:c r="O54" s="70"/>
      <x:c r="P54" s="70"/>
      <x:c r="Q54" s="70"/>
      <x:c r="R54" s="70"/>
      <x:c r="S54" s="70"/>
      <x:c r="T54" s="70"/>
      <x:c r="U54" s="70"/>
      <x:c r="V54" s="70"/>
      <x:c r="W54" s="70"/>
      <x:c r="X54" s="70"/>
      <x:c r="Y54" s="70"/>
      <x:c r="Z54" s="70"/>
    </x:row>
    <x:row r="55">
      <x:c r="A55" s="70"/>
      <x:c r="B55" s="70"/>
      <x:c r="C55" s="70"/>
      <x:c r="D55" s="70"/>
      <x:c r="E55" s="70"/>
      <x:c r="F55" s="70"/>
      <x:c r="G55" s="70"/>
      <x:c r="H55" s="70"/>
      <x:c r="I55" s="70"/>
      <x:c r="J55" s="70"/>
      <x:c r="K55" s="70"/>
      <x:c r="L55" s="70"/>
      <x:c r="M55" s="70"/>
      <x:c r="N55" s="70"/>
      <x:c r="O55" s="70"/>
      <x:c r="P55" s="70"/>
      <x:c r="Q55" s="70"/>
      <x:c r="R55" s="70"/>
      <x:c r="S55" s="70"/>
      <x:c r="T55" s="70"/>
      <x:c r="U55" s="70"/>
      <x:c r="V55" s="70"/>
      <x:c r="W55" s="70"/>
      <x:c r="X55" s="70"/>
      <x:c r="Y55" s="70"/>
      <x:c r="Z55" s="70"/>
    </x:row>
    <x:row r="56">
      <x:c r="A56" s="70"/>
      <x:c r="B56" s="70"/>
      <x:c r="C56" s="70"/>
      <x:c r="D56" s="70"/>
      <x:c r="E56" s="70"/>
      <x:c r="F56" s="70"/>
      <x:c r="G56" s="70"/>
      <x:c r="H56" s="70"/>
      <x:c r="I56" s="70"/>
      <x:c r="J56" s="70"/>
      <x:c r="K56" s="70"/>
      <x:c r="L56" s="70"/>
      <x:c r="M56" s="70"/>
      <x:c r="N56" s="70"/>
      <x:c r="O56" s="70"/>
      <x:c r="P56" s="70"/>
      <x:c r="Q56" s="70"/>
      <x:c r="R56" s="70"/>
      <x:c r="S56" s="70"/>
      <x:c r="T56" s="70"/>
      <x:c r="U56" s="70"/>
      <x:c r="V56" s="70"/>
      <x:c r="W56" s="70"/>
      <x:c r="X56" s="70"/>
      <x:c r="Y56" s="70"/>
      <x:c r="Z56" s="70"/>
    </x:row>
    <x:row r="57">
      <x:c r="A57" s="70"/>
      <x:c r="B57" s="70"/>
      <x:c r="C57" s="70"/>
      <x:c r="D57" s="70"/>
      <x:c r="E57" s="70"/>
      <x:c r="F57" s="70"/>
      <x:c r="G57" s="70"/>
      <x:c r="H57" s="70"/>
      <x:c r="I57" s="70"/>
      <x:c r="J57" s="70"/>
      <x:c r="K57" s="70"/>
      <x:c r="L57" s="70"/>
      <x:c r="M57" s="70"/>
      <x:c r="N57" s="70"/>
      <x:c r="O57" s="70"/>
      <x:c r="P57" s="70"/>
      <x:c r="Q57" s="70"/>
      <x:c r="R57" s="70"/>
      <x:c r="S57" s="70"/>
      <x:c r="T57" s="70"/>
      <x:c r="U57" s="70"/>
      <x:c r="V57" s="70"/>
      <x:c r="W57" s="70"/>
      <x:c r="X57" s="70"/>
      <x:c r="Y57" s="70"/>
      <x:c r="Z57" s="70"/>
    </x:row>
    <x:row r="58">
      <x:c r="A58" s="70"/>
      <x:c r="B58" s="70"/>
      <x:c r="C58" s="70"/>
      <x:c r="D58" s="70"/>
      <x:c r="E58" s="70"/>
      <x:c r="F58" s="70"/>
      <x:c r="G58" s="70"/>
      <x:c r="H58" s="70"/>
      <x:c r="I58" s="70"/>
      <x:c r="J58" s="70"/>
      <x:c r="K58" s="70"/>
      <x:c r="L58" s="70"/>
      <x:c r="M58" s="70"/>
      <x:c r="N58" s="70"/>
      <x:c r="O58" s="70"/>
      <x:c r="P58" s="70"/>
      <x:c r="Q58" s="70"/>
      <x:c r="R58" s="70"/>
      <x:c r="S58" s="70"/>
      <x:c r="T58" s="70"/>
      <x:c r="U58" s="70"/>
      <x:c r="V58" s="70"/>
      <x:c r="W58" s="70"/>
      <x:c r="X58" s="70"/>
      <x:c r="Y58" s="70"/>
      <x:c r="Z58" s="70"/>
    </x:row>
    <x:row r="59">
      <x:c r="A59" s="70"/>
      <x:c r="B59" s="70"/>
      <x:c r="C59" s="70"/>
      <x:c r="D59" s="70"/>
      <x:c r="E59" s="70"/>
      <x:c r="F59" s="70"/>
      <x:c r="G59" s="70"/>
      <x:c r="H59" s="70"/>
      <x:c r="I59" s="70"/>
      <x:c r="J59" s="70"/>
      <x:c r="K59" s="70"/>
      <x:c r="L59" s="70"/>
      <x:c r="M59" s="70"/>
      <x:c r="N59" s="70"/>
      <x:c r="O59" s="70"/>
      <x:c r="P59" s="70"/>
      <x:c r="Q59" s="70"/>
      <x:c r="R59" s="70"/>
      <x:c r="S59" s="70"/>
      <x:c r="T59" s="70"/>
      <x:c r="U59" s="70"/>
      <x:c r="V59" s="70"/>
      <x:c r="W59" s="70"/>
      <x:c r="X59" s="70"/>
      <x:c r="Y59" s="70"/>
      <x:c r="Z59" s="70"/>
    </x:row>
    <x:row r="60">
      <x:c r="A60" s="70"/>
      <x:c r="B60" s="70"/>
      <x:c r="C60" s="70"/>
      <x:c r="D60" s="70"/>
      <x:c r="E60" s="70"/>
      <x:c r="F60" s="70"/>
      <x:c r="G60" s="70"/>
      <x:c r="H60" s="70"/>
      <x:c r="I60" s="70"/>
      <x:c r="J60" s="70"/>
      <x:c r="K60" s="70"/>
      <x:c r="L60" s="70"/>
      <x:c r="M60" s="70"/>
      <x:c r="N60" s="70"/>
      <x:c r="O60" s="70"/>
      <x:c r="P60" s="70"/>
      <x:c r="Q60" s="70"/>
      <x:c r="R60" s="70"/>
      <x:c r="S60" s="70"/>
      <x:c r="T60" s="70"/>
      <x:c r="U60" s="70"/>
      <x:c r="V60" s="70"/>
      <x:c r="W60" s="70"/>
      <x:c r="X60" s="70"/>
      <x:c r="Y60" s="70"/>
      <x:c r="Z60" s="70"/>
    </x:row>
    <x:row r="61">
      <x:c r="A61" s="70"/>
      <x:c r="B61" s="70"/>
      <x:c r="C61" s="70"/>
      <x:c r="D61" s="70"/>
      <x:c r="E61" s="70"/>
      <x:c r="F61" s="70"/>
      <x:c r="G61" s="70"/>
      <x:c r="H61" s="70"/>
      <x:c r="I61" s="70"/>
      <x:c r="J61" s="70"/>
      <x:c r="K61" s="70"/>
      <x:c r="L61" s="70"/>
      <x:c r="M61" s="70"/>
      <x:c r="N61" s="70"/>
      <x:c r="O61" s="70"/>
      <x:c r="P61" s="70"/>
      <x:c r="Q61" s="70"/>
      <x:c r="R61" s="70"/>
      <x:c r="S61" s="70"/>
      <x:c r="T61" s="70"/>
      <x:c r="U61" s="70"/>
      <x:c r="V61" s="70"/>
      <x:c r="W61" s="70"/>
      <x:c r="X61" s="70"/>
      <x:c r="Y61" s="70"/>
      <x:c r="Z61" s="70"/>
    </x:row>
    <x:row r="62">
      <x:c r="A62" s="70"/>
      <x:c r="B62" s="70"/>
      <x:c r="C62" s="70"/>
      <x:c r="D62" s="70"/>
      <x:c r="E62" s="70"/>
      <x:c r="F62" s="70"/>
      <x:c r="G62" s="70"/>
      <x:c r="H62" s="70"/>
      <x:c r="I62" s="70"/>
      <x:c r="J62" s="70"/>
      <x:c r="K62" s="70"/>
      <x:c r="L62" s="70"/>
      <x:c r="M62" s="70"/>
      <x:c r="N62" s="70"/>
      <x:c r="O62" s="70"/>
      <x:c r="P62" s="70"/>
      <x:c r="Q62" s="70"/>
      <x:c r="R62" s="70"/>
      <x:c r="S62" s="70"/>
      <x:c r="T62" s="70"/>
      <x:c r="U62" s="70"/>
      <x:c r="V62" s="70"/>
      <x:c r="W62" s="70"/>
      <x:c r="X62" s="70"/>
      <x:c r="Y62" s="70"/>
      <x:c r="Z62" s="70"/>
    </x:row>
    <x:row r="63">
      <x:c r="A63" s="70"/>
      <x:c r="B63" s="70"/>
      <x:c r="C63" s="70"/>
      <x:c r="D63" s="70"/>
      <x:c r="E63" s="70"/>
      <x:c r="F63" s="70"/>
      <x:c r="G63" s="70"/>
      <x:c r="H63" s="70"/>
      <x:c r="I63" s="70"/>
      <x:c r="J63" s="70"/>
      <x:c r="K63" s="70"/>
      <x:c r="L63" s="70"/>
      <x:c r="M63" s="70"/>
      <x:c r="N63" s="70"/>
      <x:c r="O63" s="70"/>
      <x:c r="P63" s="70"/>
      <x:c r="Q63" s="70"/>
      <x:c r="R63" s="70"/>
      <x:c r="S63" s="70"/>
      <x:c r="T63" s="70"/>
      <x:c r="U63" s="70"/>
      <x:c r="V63" s="70"/>
      <x:c r="W63" s="70"/>
      <x:c r="X63" s="70"/>
      <x:c r="Y63" s="70"/>
      <x:c r="Z63" s="70"/>
    </x:row>
    <x:row r="64">
      <x:c r="A64" s="70"/>
      <x:c r="B64" s="70"/>
      <x:c r="C64" s="70"/>
      <x:c r="D64" s="70"/>
      <x:c r="E64" s="70"/>
      <x:c r="F64" s="70"/>
      <x:c r="G64" s="70"/>
      <x:c r="H64" s="70"/>
      <x:c r="I64" s="70"/>
      <x:c r="J64" s="70"/>
      <x:c r="K64" s="70"/>
      <x:c r="L64" s="70"/>
      <x:c r="M64" s="70"/>
      <x:c r="N64" s="70"/>
      <x:c r="O64" s="70"/>
      <x:c r="P64" s="70"/>
      <x:c r="Q64" s="70"/>
      <x:c r="R64" s="70"/>
      <x:c r="S64" s="70"/>
      <x:c r="T64" s="70"/>
      <x:c r="U64" s="70"/>
      <x:c r="V64" s="70"/>
      <x:c r="W64" s="70"/>
      <x:c r="X64" s="70"/>
      <x:c r="Y64" s="70"/>
      <x:c r="Z64" s="70"/>
    </x:row>
    <x:row r="65">
      <x:c r="A65" s="70"/>
      <x:c r="B65" s="70"/>
      <x:c r="C65" s="70"/>
      <x:c r="D65" s="70"/>
      <x:c r="E65" s="70"/>
      <x:c r="F65" s="70"/>
      <x:c r="G65" s="70"/>
      <x:c r="H65" s="70"/>
      <x:c r="I65" s="70"/>
      <x:c r="J65" s="70"/>
      <x:c r="K65" s="70"/>
      <x:c r="L65" s="70"/>
      <x:c r="M65" s="70"/>
      <x:c r="N65" s="70"/>
      <x:c r="O65" s="70"/>
      <x:c r="P65" s="70"/>
      <x:c r="Q65" s="70"/>
      <x:c r="R65" s="70"/>
      <x:c r="S65" s="70"/>
      <x:c r="T65" s="70"/>
      <x:c r="U65" s="70"/>
      <x:c r="V65" s="70"/>
      <x:c r="W65" s="70"/>
      <x:c r="X65" s="70"/>
      <x:c r="Y65" s="70"/>
      <x:c r="Z65" s="70"/>
    </x:row>
    <x:row r="66">
      <x:c r="A66" s="70"/>
      <x:c r="B66" s="70"/>
      <x:c r="C66" s="70"/>
      <x:c r="D66" s="70"/>
      <x:c r="E66" s="70"/>
      <x:c r="F66" s="70"/>
      <x:c r="G66" s="70"/>
      <x:c r="H66" s="70"/>
      <x:c r="I66" s="70"/>
      <x:c r="J66" s="70"/>
      <x:c r="K66" s="70"/>
      <x:c r="L66" s="70"/>
      <x:c r="M66" s="70"/>
      <x:c r="N66" s="70"/>
      <x:c r="O66" s="70"/>
      <x:c r="P66" s="70"/>
      <x:c r="Q66" s="70"/>
      <x:c r="R66" s="70"/>
      <x:c r="S66" s="70"/>
      <x:c r="T66" s="70"/>
      <x:c r="U66" s="70"/>
      <x:c r="V66" s="70"/>
      <x:c r="W66" s="70"/>
      <x:c r="X66" s="70"/>
      <x:c r="Y66" s="70"/>
      <x:c r="Z66" s="70"/>
    </x:row>
    <x:row r="67">
      <x:c r="A67" s="70"/>
      <x:c r="B67" s="70"/>
      <x:c r="C67" s="70"/>
      <x:c r="D67" s="70"/>
      <x:c r="E67" s="70"/>
      <x:c r="F67" s="70"/>
      <x:c r="G67" s="70"/>
      <x:c r="H67" s="70"/>
      <x:c r="I67" s="70"/>
      <x:c r="J67" s="70"/>
      <x:c r="K67" s="70"/>
      <x:c r="L67" s="70"/>
      <x:c r="M67" s="70"/>
      <x:c r="N67" s="70"/>
      <x:c r="O67" s="70"/>
      <x:c r="P67" s="70"/>
      <x:c r="Q67" s="70"/>
      <x:c r="R67" s="70"/>
      <x:c r="S67" s="70"/>
      <x:c r="T67" s="70"/>
      <x:c r="U67" s="70"/>
      <x:c r="V67" s="70"/>
      <x:c r="W67" s="70"/>
      <x:c r="X67" s="70"/>
      <x:c r="Y67" s="70"/>
      <x:c r="Z67" s="70"/>
    </x:row>
    <x:row r="68">
      <x:c r="A68" s="70"/>
      <x:c r="B68" s="70"/>
      <x:c r="C68" s="70"/>
      <x:c r="D68" s="70"/>
      <x:c r="E68" s="70"/>
      <x:c r="F68" s="70"/>
      <x:c r="G68" s="70"/>
      <x:c r="H68" s="70"/>
      <x:c r="I68" s="70"/>
      <x:c r="J68" s="70"/>
      <x:c r="K68" s="70"/>
      <x:c r="L68" s="70"/>
      <x:c r="M68" s="70"/>
      <x:c r="N68" s="70"/>
      <x:c r="O68" s="70"/>
      <x:c r="P68" s="70"/>
      <x:c r="Q68" s="70"/>
      <x:c r="R68" s="70"/>
      <x:c r="S68" s="70"/>
      <x:c r="T68" s="70"/>
      <x:c r="U68" s="70"/>
      <x:c r="V68" s="70"/>
      <x:c r="W68" s="70"/>
      <x:c r="X68" s="70"/>
      <x:c r="Y68" s="70"/>
      <x:c r="Z68" s="70"/>
    </x:row>
    <x:row r="69">
      <x:c r="A69" s="70"/>
      <x:c r="B69" s="70"/>
      <x:c r="C69" s="70"/>
      <x:c r="D69" s="70"/>
      <x:c r="E69" s="70"/>
      <x:c r="F69" s="70"/>
      <x:c r="G69" s="70"/>
      <x:c r="H69" s="70"/>
      <x:c r="I69" s="70"/>
      <x:c r="J69" s="70"/>
      <x:c r="K69" s="70"/>
      <x:c r="L69" s="70"/>
      <x:c r="M69" s="70"/>
      <x:c r="N69" s="70"/>
      <x:c r="O69" s="70"/>
      <x:c r="P69" s="70"/>
      <x:c r="Q69" s="70"/>
      <x:c r="R69" s="70"/>
      <x:c r="S69" s="70"/>
      <x:c r="T69" s="70"/>
      <x:c r="U69" s="70"/>
      <x:c r="V69" s="70"/>
      <x:c r="W69" s="70"/>
      <x:c r="X69" s="70"/>
      <x:c r="Y69" s="70"/>
      <x:c r="Z69" s="70"/>
    </x:row>
    <x:row r="70">
      <x:c r="A70" s="70"/>
      <x:c r="B70" s="70"/>
      <x:c r="C70" s="70"/>
      <x:c r="D70" s="70"/>
      <x:c r="E70" s="70"/>
      <x:c r="F70" s="70"/>
      <x:c r="G70" s="70"/>
      <x:c r="H70" s="70"/>
      <x:c r="I70" s="70"/>
      <x:c r="J70" s="70"/>
      <x:c r="K70" s="70"/>
      <x:c r="L70" s="70"/>
      <x:c r="M70" s="70"/>
      <x:c r="N70" s="70"/>
      <x:c r="O70" s="70"/>
      <x:c r="P70" s="70"/>
      <x:c r="Q70" s="70"/>
      <x:c r="R70" s="70"/>
      <x:c r="S70" s="70"/>
      <x:c r="T70" s="70"/>
      <x:c r="U70" s="70"/>
      <x:c r="V70" s="70"/>
      <x:c r="W70" s="70"/>
      <x:c r="X70" s="70"/>
      <x:c r="Y70" s="70"/>
      <x:c r="Z70" s="70"/>
    </x:row>
    <x:row r="71">
      <x:c r="A71" s="70"/>
      <x:c r="B71" s="70"/>
      <x:c r="C71" s="70"/>
      <x:c r="D71" s="70"/>
      <x:c r="E71" s="70"/>
      <x:c r="F71" s="70"/>
      <x:c r="G71" s="70"/>
      <x:c r="H71" s="70"/>
      <x:c r="I71" s="70"/>
      <x:c r="J71" s="70"/>
      <x:c r="K71" s="70"/>
      <x:c r="L71" s="70"/>
      <x:c r="M71" s="70"/>
      <x:c r="N71" s="70"/>
      <x:c r="O71" s="70"/>
      <x:c r="P71" s="70"/>
      <x:c r="Q71" s="70"/>
      <x:c r="R71" s="70"/>
      <x:c r="S71" s="70"/>
      <x:c r="T71" s="70"/>
      <x:c r="U71" s="70"/>
      <x:c r="V71" s="70"/>
      <x:c r="W71" s="70"/>
      <x:c r="X71" s="70"/>
      <x:c r="Y71" s="70"/>
      <x:c r="Z71" s="70"/>
    </x:row>
    <x:row r="72">
      <x:c r="A72" s="70"/>
      <x:c r="B72" s="70"/>
      <x:c r="C72" s="70"/>
      <x:c r="D72" s="70"/>
      <x:c r="E72" s="70"/>
      <x:c r="F72" s="70"/>
      <x:c r="G72" s="70"/>
      <x:c r="H72" s="70"/>
      <x:c r="I72" s="70"/>
      <x:c r="J72" s="70"/>
      <x:c r="K72" s="70"/>
      <x:c r="L72" s="70"/>
      <x:c r="M72" s="70"/>
      <x:c r="N72" s="70"/>
      <x:c r="O72" s="70"/>
      <x:c r="P72" s="70"/>
      <x:c r="Q72" s="70"/>
      <x:c r="R72" s="70"/>
      <x:c r="S72" s="70"/>
      <x:c r="T72" s="70"/>
      <x:c r="U72" s="70"/>
      <x:c r="V72" s="70"/>
      <x:c r="W72" s="70"/>
      <x:c r="X72" s="70"/>
      <x:c r="Y72" s="70"/>
      <x:c r="Z72" s="70"/>
    </x:row>
    <x:row r="73">
      <x:c r="A73" s="70"/>
      <x:c r="B73" s="70"/>
      <x:c r="C73" s="70"/>
      <x:c r="D73" s="70"/>
      <x:c r="E73" s="70"/>
      <x:c r="F73" s="70"/>
      <x:c r="G73" s="70"/>
      <x:c r="H73" s="70"/>
      <x:c r="I73" s="70"/>
      <x:c r="J73" s="70"/>
      <x:c r="K73" s="70"/>
      <x:c r="L73" s="70"/>
      <x:c r="M73" s="70"/>
      <x:c r="N73" s="70"/>
      <x:c r="O73" s="70"/>
      <x:c r="P73" s="70"/>
      <x:c r="Q73" s="70"/>
      <x:c r="R73" s="70"/>
      <x:c r="S73" s="70"/>
      <x:c r="T73" s="70"/>
      <x:c r="U73" s="70"/>
      <x:c r="V73" s="70"/>
      <x:c r="W73" s="70"/>
      <x:c r="X73" s="70"/>
      <x:c r="Y73" s="70"/>
      <x:c r="Z73" s="70"/>
    </x:row>
    <x:row r="74">
      <x:c r="A74" s="70"/>
      <x:c r="B74" s="70"/>
      <x:c r="C74" s="70"/>
      <x:c r="D74" s="70"/>
      <x:c r="E74" s="70"/>
      <x:c r="F74" s="70"/>
      <x:c r="G74" s="70"/>
      <x:c r="H74" s="70"/>
      <x:c r="I74" s="70"/>
      <x:c r="J74" s="70"/>
      <x:c r="K74" s="70"/>
      <x:c r="L74" s="70"/>
      <x:c r="M74" s="70"/>
      <x:c r="N74" s="70"/>
      <x:c r="O74" s="70"/>
      <x:c r="P74" s="70"/>
      <x:c r="Q74" s="70"/>
      <x:c r="R74" s="70"/>
      <x:c r="S74" s="70"/>
      <x:c r="T74" s="70"/>
      <x:c r="U74" s="70"/>
      <x:c r="V74" s="70"/>
      <x:c r="W74" s="70"/>
      <x:c r="X74" s="70"/>
      <x:c r="Y74" s="70"/>
      <x:c r="Z74" s="70"/>
    </x:row>
    <x:row r="75">
      <x:c r="A75" s="70"/>
      <x:c r="B75" s="70"/>
      <x:c r="C75" s="70"/>
      <x:c r="D75" s="70"/>
      <x:c r="E75" s="70"/>
      <x:c r="F75" s="70"/>
      <x:c r="G75" s="70"/>
      <x:c r="H75" s="70"/>
      <x:c r="I75" s="70"/>
      <x:c r="J75" s="70"/>
      <x:c r="K75" s="70"/>
      <x:c r="L75" s="70"/>
      <x:c r="M75" s="70"/>
      <x:c r="N75" s="70"/>
      <x:c r="O75" s="70"/>
      <x:c r="P75" s="70"/>
      <x:c r="Q75" s="70"/>
      <x:c r="R75" s="70"/>
      <x:c r="S75" s="70"/>
      <x:c r="T75" s="70"/>
      <x:c r="U75" s="70"/>
      <x:c r="V75" s="70"/>
      <x:c r="W75" s="70"/>
      <x:c r="X75" s="70"/>
      <x:c r="Y75" s="70"/>
      <x:c r="Z75" s="70"/>
    </x:row>
    <x:row r="76">
      <x:c r="A76" s="70"/>
      <x:c r="B76" s="70"/>
      <x:c r="C76" s="70"/>
      <x:c r="D76" s="70"/>
      <x:c r="E76" s="70"/>
      <x:c r="F76" s="70"/>
      <x:c r="G76" s="70"/>
      <x:c r="H76" s="70"/>
      <x:c r="I76" s="70"/>
      <x:c r="J76" s="70"/>
      <x:c r="K76" s="70"/>
      <x:c r="L76" s="70"/>
      <x:c r="M76" s="70"/>
      <x:c r="N76" s="70"/>
      <x:c r="O76" s="70"/>
      <x:c r="P76" s="70"/>
      <x:c r="Q76" s="70"/>
      <x:c r="R76" s="70"/>
      <x:c r="S76" s="70"/>
      <x:c r="T76" s="70"/>
      <x:c r="U76" s="70"/>
      <x:c r="V76" s="70"/>
      <x:c r="W76" s="70"/>
      <x:c r="X76" s="70"/>
      <x:c r="Y76" s="70"/>
      <x:c r="Z76" s="70"/>
    </x:row>
    <x:row r="77">
      <x:c r="A77" s="70"/>
      <x:c r="B77" s="70"/>
      <x:c r="C77" s="70"/>
      <x:c r="D77" s="70"/>
      <x:c r="E77" s="70"/>
      <x:c r="F77" s="70"/>
      <x:c r="G77" s="70"/>
      <x:c r="H77" s="70"/>
      <x:c r="I77" s="70"/>
      <x:c r="J77" s="70"/>
      <x:c r="K77" s="70"/>
      <x:c r="L77" s="70"/>
      <x:c r="M77" s="70"/>
      <x:c r="N77" s="70"/>
      <x:c r="O77" s="70"/>
      <x:c r="P77" s="70"/>
      <x:c r="Q77" s="70"/>
      <x:c r="R77" s="70"/>
      <x:c r="S77" s="70"/>
      <x:c r="T77" s="70"/>
      <x:c r="U77" s="70"/>
      <x:c r="V77" s="70"/>
      <x:c r="W77" s="70"/>
      <x:c r="X77" s="70"/>
      <x:c r="Y77" s="70"/>
      <x:c r="Z77" s="70"/>
    </x:row>
    <x:row r="78">
      <x:c r="A78" s="70"/>
      <x:c r="B78" s="70"/>
      <x:c r="C78" s="70"/>
      <x:c r="D78" s="70"/>
      <x:c r="E78" s="70"/>
      <x:c r="F78" s="70"/>
      <x:c r="G78" s="70"/>
      <x:c r="H78" s="70"/>
      <x:c r="I78" s="70"/>
      <x:c r="J78" s="70"/>
      <x:c r="K78" s="70"/>
      <x:c r="L78" s="70"/>
      <x:c r="M78" s="70"/>
      <x:c r="N78" s="70"/>
      <x:c r="O78" s="70"/>
      <x:c r="P78" s="70"/>
      <x:c r="Q78" s="70"/>
      <x:c r="R78" s="70"/>
      <x:c r="S78" s="70"/>
      <x:c r="T78" s="70"/>
      <x:c r="U78" s="70"/>
      <x:c r="V78" s="70"/>
      <x:c r="W78" s="70"/>
      <x:c r="X78" s="70"/>
      <x:c r="Y78" s="70"/>
      <x:c r="Z78" s="70"/>
    </x:row>
    <x:row r="79">
      <x:c r="A79" s="70"/>
      <x:c r="B79" s="70"/>
      <x:c r="C79" s="70"/>
      <x:c r="D79" s="70"/>
      <x:c r="E79" s="70"/>
      <x:c r="F79" s="70"/>
      <x:c r="G79" s="70"/>
      <x:c r="H79" s="70"/>
      <x:c r="I79" s="70"/>
      <x:c r="J79" s="70"/>
      <x:c r="K79" s="70"/>
      <x:c r="L79" s="70"/>
      <x:c r="M79" s="70"/>
      <x:c r="N79" s="70"/>
      <x:c r="O79" s="70"/>
      <x:c r="P79" s="70"/>
      <x:c r="Q79" s="70"/>
      <x:c r="R79" s="70"/>
      <x:c r="S79" s="70"/>
      <x:c r="T79" s="70"/>
      <x:c r="U79" s="70"/>
      <x:c r="V79" s="70"/>
      <x:c r="W79" s="70"/>
      <x:c r="X79" s="70"/>
      <x:c r="Y79" s="70"/>
      <x:c r="Z79" s="70"/>
    </x:row>
    <x:row r="80">
      <x:c r="A80" s="70"/>
      <x:c r="B80" s="70"/>
      <x:c r="C80" s="70"/>
      <x:c r="D80" s="70"/>
      <x:c r="E80" s="70"/>
      <x:c r="F80" s="70"/>
      <x:c r="G80" s="70"/>
      <x:c r="H80" s="70"/>
      <x:c r="I80" s="70"/>
      <x:c r="J80" s="70"/>
      <x:c r="K80" s="70"/>
      <x:c r="L80" s="70"/>
      <x:c r="M80" s="70"/>
      <x:c r="N80" s="70"/>
      <x:c r="O80" s="70"/>
      <x:c r="P80" s="70"/>
      <x:c r="Q80" s="70"/>
      <x:c r="R80" s="70"/>
      <x:c r="S80" s="70"/>
      <x:c r="T80" s="70"/>
      <x:c r="U80" s="70"/>
      <x:c r="V80" s="70"/>
      <x:c r="W80" s="70"/>
      <x:c r="X80" s="70"/>
      <x:c r="Y80" s="70"/>
      <x:c r="Z80" s="70"/>
    </x:row>
    <x:row r="81">
      <x:c r="A81" s="70"/>
      <x:c r="B81" s="70"/>
      <x:c r="C81" s="70"/>
      <x:c r="D81" s="70"/>
      <x:c r="E81" s="70"/>
      <x:c r="F81" s="70"/>
      <x:c r="G81" s="70"/>
      <x:c r="H81" s="70"/>
      <x:c r="I81" s="70"/>
      <x:c r="J81" s="70"/>
      <x:c r="K81" s="70"/>
      <x:c r="L81" s="70"/>
      <x:c r="M81" s="70"/>
      <x:c r="N81" s="70"/>
      <x:c r="O81" s="70"/>
      <x:c r="P81" s="70"/>
      <x:c r="Q81" s="70"/>
      <x:c r="R81" s="70"/>
      <x:c r="S81" s="70"/>
      <x:c r="T81" s="70"/>
      <x:c r="U81" s="70"/>
      <x:c r="V81" s="70"/>
      <x:c r="W81" s="70"/>
      <x:c r="X81" s="70"/>
      <x:c r="Y81" s="70"/>
      <x:c r="Z81" s="70"/>
    </x:row>
    <x:row r="82">
      <x:c r="A82" s="70"/>
      <x:c r="B82" s="70"/>
      <x:c r="C82" s="70"/>
      <x:c r="D82" s="70"/>
      <x:c r="E82" s="70"/>
      <x:c r="F82" s="70"/>
      <x:c r="G82" s="70"/>
      <x:c r="H82" s="70"/>
      <x:c r="I82" s="70"/>
      <x:c r="J82" s="70"/>
      <x:c r="K82" s="70"/>
      <x:c r="L82" s="70"/>
      <x:c r="M82" s="70"/>
      <x:c r="N82" s="70"/>
      <x:c r="O82" s="70"/>
      <x:c r="P82" s="70"/>
      <x:c r="Q82" s="70"/>
      <x:c r="R82" s="70"/>
      <x:c r="S82" s="70"/>
      <x:c r="T82" s="70"/>
      <x:c r="U82" s="70"/>
      <x:c r="V82" s="70"/>
      <x:c r="W82" s="70"/>
      <x:c r="X82" s="70"/>
      <x:c r="Y82" s="70"/>
      <x:c r="Z82" s="70"/>
    </x:row>
    <x:row r="83">
      <x:c r="A83" s="70"/>
      <x:c r="B83" s="70"/>
      <x:c r="C83" s="70"/>
      <x:c r="D83" s="70"/>
      <x:c r="E83" s="70"/>
      <x:c r="F83" s="70"/>
      <x:c r="G83" s="70"/>
      <x:c r="H83" s="70"/>
      <x:c r="I83" s="70"/>
      <x:c r="J83" s="70"/>
      <x:c r="K83" s="70"/>
      <x:c r="L83" s="70"/>
      <x:c r="M83" s="70"/>
      <x:c r="N83" s="70"/>
      <x:c r="O83" s="70"/>
      <x:c r="P83" s="70"/>
      <x:c r="Q83" s="70"/>
      <x:c r="R83" s="70"/>
      <x:c r="S83" s="70"/>
      <x:c r="T83" s="70"/>
      <x:c r="U83" s="70"/>
      <x:c r="V83" s="70"/>
      <x:c r="W83" s="70"/>
      <x:c r="X83" s="70"/>
      <x:c r="Y83" s="70"/>
      <x:c r="Z83" s="70"/>
    </x:row>
    <x:row r="84">
      <x:c r="A84" s="70"/>
      <x:c r="B84" s="70"/>
      <x:c r="C84" s="70"/>
      <x:c r="D84" s="70"/>
      <x:c r="E84" s="70"/>
      <x:c r="F84" s="70"/>
      <x:c r="G84" s="70"/>
      <x:c r="H84" s="70"/>
      <x:c r="I84" s="70"/>
      <x:c r="J84" s="70"/>
      <x:c r="K84" s="70"/>
      <x:c r="L84" s="70"/>
      <x:c r="M84" s="70"/>
      <x:c r="N84" s="70"/>
      <x:c r="O84" s="70"/>
      <x:c r="P84" s="70"/>
      <x:c r="Q84" s="70"/>
      <x:c r="R84" s="70"/>
      <x:c r="S84" s="70"/>
      <x:c r="T84" s="70"/>
      <x:c r="U84" s="70"/>
      <x:c r="V84" s="70"/>
      <x:c r="W84" s="70"/>
      <x:c r="X84" s="70"/>
      <x:c r="Y84" s="70"/>
      <x:c r="Z84" s="70"/>
    </x:row>
    <x:row r="85">
      <x:c r="A85" s="70"/>
      <x:c r="B85" s="70"/>
      <x:c r="C85" s="70"/>
      <x:c r="D85" s="70"/>
      <x:c r="E85" s="70"/>
      <x:c r="F85" s="70"/>
      <x:c r="G85" s="70"/>
      <x:c r="H85" s="70"/>
      <x:c r="I85" s="70"/>
      <x:c r="J85" s="70"/>
      <x:c r="K85" s="70"/>
      <x:c r="L85" s="70"/>
      <x:c r="M85" s="70"/>
      <x:c r="N85" s="70"/>
      <x:c r="O85" s="70"/>
      <x:c r="P85" s="70"/>
      <x:c r="Q85" s="70"/>
      <x:c r="R85" s="70"/>
      <x:c r="S85" s="70"/>
      <x:c r="T85" s="70"/>
      <x:c r="U85" s="70"/>
      <x:c r="V85" s="70"/>
      <x:c r="W85" s="70"/>
      <x:c r="X85" s="70"/>
      <x:c r="Y85" s="70"/>
      <x:c r="Z85" s="70"/>
    </x:row>
    <x:row r="86">
      <x:c r="A86" s="70"/>
      <x:c r="B86" s="70"/>
      <x:c r="C86" s="70"/>
      <x:c r="D86" s="70"/>
      <x:c r="E86" s="70"/>
      <x:c r="F86" s="70"/>
      <x:c r="G86" s="70"/>
      <x:c r="H86" s="70"/>
      <x:c r="I86" s="70"/>
      <x:c r="J86" s="70"/>
      <x:c r="K86" s="70"/>
      <x:c r="L86" s="70"/>
      <x:c r="M86" s="70"/>
      <x:c r="N86" s="70"/>
      <x:c r="O86" s="70"/>
      <x:c r="P86" s="70"/>
      <x:c r="Q86" s="70"/>
      <x:c r="R86" s="70"/>
      <x:c r="S86" s="70"/>
      <x:c r="T86" s="70"/>
      <x:c r="U86" s="70"/>
      <x:c r="V86" s="70"/>
      <x:c r="W86" s="70"/>
      <x:c r="X86" s="70"/>
      <x:c r="Y86" s="70"/>
      <x:c r="Z86" s="70"/>
    </x:row>
    <x:row r="87">
      <x:c r="A87" s="70"/>
      <x:c r="B87" s="70"/>
      <x:c r="C87" s="70"/>
      <x:c r="D87" s="70"/>
      <x:c r="E87" s="70"/>
      <x:c r="F87" s="70"/>
      <x:c r="G87" s="70"/>
      <x:c r="H87" s="70"/>
      <x:c r="I87" s="70"/>
      <x:c r="J87" s="70"/>
      <x:c r="K87" s="70"/>
      <x:c r="L87" s="70"/>
      <x:c r="M87" s="70"/>
      <x:c r="N87" s="70"/>
      <x:c r="O87" s="70"/>
      <x:c r="P87" s="70"/>
      <x:c r="Q87" s="70"/>
      <x:c r="R87" s="70"/>
      <x:c r="S87" s="70"/>
      <x:c r="T87" s="70"/>
      <x:c r="U87" s="70"/>
      <x:c r="V87" s="70"/>
      <x:c r="W87" s="70"/>
      <x:c r="X87" s="70"/>
      <x:c r="Y87" s="70"/>
      <x:c r="Z87" s="70"/>
    </x:row>
    <x:row r="88">
      <x:c r="A88" s="70"/>
      <x:c r="B88" s="70"/>
      <x:c r="C88" s="70"/>
      <x:c r="D88" s="70"/>
      <x:c r="E88" s="70"/>
      <x:c r="F88" s="70"/>
      <x:c r="G88" s="70"/>
      <x:c r="H88" s="70"/>
      <x:c r="I88" s="70"/>
      <x:c r="J88" s="70"/>
      <x:c r="K88" s="70"/>
      <x:c r="L88" s="70"/>
      <x:c r="M88" s="70"/>
      <x:c r="N88" s="70"/>
      <x:c r="O88" s="70"/>
      <x:c r="P88" s="70"/>
      <x:c r="Q88" s="70"/>
      <x:c r="R88" s="70"/>
      <x:c r="S88" s="70"/>
      <x:c r="T88" s="70"/>
      <x:c r="U88" s="70"/>
      <x:c r="V88" s="70"/>
      <x:c r="W88" s="70"/>
      <x:c r="X88" s="70"/>
      <x:c r="Y88" s="70"/>
      <x:c r="Z88" s="70"/>
    </x:row>
    <x:row r="89">
      <x:c r="A89" s="70"/>
      <x:c r="B89" s="70"/>
      <x:c r="C89" s="70"/>
      <x:c r="D89" s="70"/>
      <x:c r="E89" s="70"/>
      <x:c r="F89" s="70"/>
      <x:c r="G89" s="70"/>
      <x:c r="H89" s="70"/>
      <x:c r="I89" s="70"/>
      <x:c r="J89" s="70"/>
      <x:c r="K89" s="70"/>
      <x:c r="L89" s="70"/>
      <x:c r="M89" s="70"/>
      <x:c r="N89" s="70"/>
      <x:c r="O89" s="70"/>
      <x:c r="P89" s="70"/>
      <x:c r="Q89" s="70"/>
      <x:c r="R89" s="70"/>
      <x:c r="S89" s="70"/>
      <x:c r="T89" s="70"/>
      <x:c r="U89" s="70"/>
      <x:c r="V89" s="70"/>
      <x:c r="W89" s="70"/>
      <x:c r="X89" s="70"/>
      <x:c r="Y89" s="70"/>
      <x:c r="Z89" s="70"/>
    </x:row>
    <x:row r="90">
      <x:c r="A90" s="70"/>
      <x:c r="B90" s="70"/>
      <x:c r="C90" s="70"/>
      <x:c r="D90" s="70"/>
      <x:c r="E90" s="70"/>
      <x:c r="F90" s="70"/>
      <x:c r="G90" s="70"/>
      <x:c r="H90" s="70"/>
      <x:c r="I90" s="70"/>
      <x:c r="J90" s="70"/>
      <x:c r="K90" s="70"/>
      <x:c r="L90" s="70"/>
      <x:c r="M90" s="70"/>
      <x:c r="N90" s="70"/>
      <x:c r="O90" s="70"/>
      <x:c r="P90" s="70"/>
      <x:c r="Q90" s="70"/>
      <x:c r="R90" s="70"/>
      <x:c r="S90" s="70"/>
      <x:c r="T90" s="70"/>
      <x:c r="U90" s="70"/>
      <x:c r="V90" s="70"/>
      <x:c r="W90" s="70"/>
      <x:c r="X90" s="70"/>
      <x:c r="Y90" s="70"/>
      <x:c r="Z90" s="70"/>
    </x:row>
    <x:row r="91">
      <x:c r="A91" s="70"/>
      <x:c r="B91" s="70"/>
      <x:c r="C91" s="70"/>
      <x:c r="D91" s="70"/>
      <x:c r="E91" s="70"/>
      <x:c r="F91" s="70"/>
      <x:c r="G91" s="70"/>
      <x:c r="H91" s="70"/>
      <x:c r="I91" s="70"/>
      <x:c r="J91" s="70"/>
      <x:c r="K91" s="70"/>
      <x:c r="L91" s="70"/>
      <x:c r="M91" s="70"/>
      <x:c r="N91" s="70"/>
      <x:c r="O91" s="70"/>
      <x:c r="P91" s="70"/>
      <x:c r="Q91" s="70"/>
      <x:c r="R91" s="70"/>
      <x:c r="S91" s="70"/>
      <x:c r="T91" s="70"/>
      <x:c r="U91" s="70"/>
      <x:c r="V91" s="70"/>
      <x:c r="W91" s="70"/>
      <x:c r="X91" s="70"/>
      <x:c r="Y91" s="70"/>
      <x:c r="Z91" s="70"/>
    </x:row>
    <x:row r="92">
      <x:c r="A92" s="70"/>
      <x:c r="B92" s="70"/>
      <x:c r="C92" s="70"/>
      <x:c r="D92" s="70"/>
      <x:c r="E92" s="70"/>
      <x:c r="F92" s="70"/>
      <x:c r="G92" s="70"/>
      <x:c r="H92" s="70"/>
      <x:c r="I92" s="70"/>
      <x:c r="J92" s="70"/>
      <x:c r="K92" s="70"/>
      <x:c r="L92" s="70"/>
      <x:c r="M92" s="70"/>
      <x:c r="N92" s="70"/>
      <x:c r="O92" s="70"/>
      <x:c r="P92" s="70"/>
      <x:c r="Q92" s="70"/>
      <x:c r="R92" s="70"/>
      <x:c r="S92" s="70"/>
      <x:c r="T92" s="70"/>
      <x:c r="U92" s="70"/>
      <x:c r="V92" s="70"/>
      <x:c r="W92" s="70"/>
      <x:c r="X92" s="70"/>
      <x:c r="Y92" s="70"/>
      <x:c r="Z92" s="70"/>
    </x:row>
    <x:row r="93">
      <x:c r="A93" s="70"/>
      <x:c r="B93" s="70"/>
      <x:c r="C93" s="70"/>
      <x:c r="D93" s="70"/>
      <x:c r="E93" s="70"/>
      <x:c r="F93" s="70"/>
      <x:c r="G93" s="70"/>
      <x:c r="H93" s="70"/>
      <x:c r="I93" s="70"/>
      <x:c r="J93" s="70"/>
      <x:c r="K93" s="70"/>
      <x:c r="L93" s="70"/>
      <x:c r="M93" s="70"/>
      <x:c r="N93" s="70"/>
      <x:c r="O93" s="70"/>
      <x:c r="P93" s="70"/>
      <x:c r="Q93" s="70"/>
      <x:c r="R93" s="70"/>
      <x:c r="S93" s="70"/>
      <x:c r="T93" s="70"/>
      <x:c r="U93" s="70"/>
      <x:c r="V93" s="70"/>
      <x:c r="W93" s="70"/>
      <x:c r="X93" s="70"/>
      <x:c r="Y93" s="70"/>
      <x:c r="Z93" s="70"/>
    </x:row>
    <x:row r="94">
      <x:c r="A94" s="70"/>
      <x:c r="B94" s="70"/>
      <x:c r="C94" s="70"/>
      <x:c r="D94" s="70"/>
      <x:c r="E94" s="70"/>
      <x:c r="F94" s="70"/>
      <x:c r="G94" s="70"/>
      <x:c r="H94" s="70"/>
      <x:c r="I94" s="70"/>
      <x:c r="J94" s="70"/>
      <x:c r="K94" s="70"/>
      <x:c r="L94" s="70"/>
      <x:c r="M94" s="70"/>
      <x:c r="N94" s="70"/>
      <x:c r="O94" s="70"/>
      <x:c r="P94" s="70"/>
      <x:c r="Q94" s="70"/>
      <x:c r="R94" s="70"/>
      <x:c r="S94" s="70"/>
      <x:c r="T94" s="70"/>
      <x:c r="U94" s="70"/>
      <x:c r="V94" s="70"/>
      <x:c r="W94" s="70"/>
      <x:c r="X94" s="70"/>
      <x:c r="Y94" s="70"/>
      <x:c r="Z94" s="70"/>
    </x:row>
    <x:row r="95">
      <x:c r="A95" s="70"/>
      <x:c r="B95" s="70"/>
      <x:c r="C95" s="70"/>
      <x:c r="D95" s="70"/>
      <x:c r="E95" s="70"/>
      <x:c r="F95" s="70"/>
      <x:c r="G95" s="70"/>
      <x:c r="H95" s="70"/>
      <x:c r="I95" s="70"/>
      <x:c r="J95" s="70"/>
      <x:c r="K95" s="70"/>
      <x:c r="L95" s="70"/>
      <x:c r="M95" s="70"/>
      <x:c r="N95" s="70"/>
      <x:c r="O95" s="70"/>
      <x:c r="P95" s="70"/>
      <x:c r="Q95" s="70"/>
      <x:c r="R95" s="70"/>
      <x:c r="S95" s="70"/>
      <x:c r="T95" s="70"/>
      <x:c r="U95" s="70"/>
      <x:c r="V95" s="70"/>
      <x:c r="W95" s="70"/>
      <x:c r="X95" s="70"/>
      <x:c r="Y95" s="70"/>
      <x:c r="Z95" s="70"/>
    </x:row>
    <x:row r="96">
      <x:c r="A96" s="70"/>
      <x:c r="B96" s="70"/>
      <x:c r="C96" s="70"/>
      <x:c r="D96" s="70"/>
      <x:c r="E96" s="70"/>
      <x:c r="F96" s="70"/>
      <x:c r="G96" s="70"/>
      <x:c r="H96" s="70"/>
      <x:c r="I96" s="70"/>
      <x:c r="J96" s="70"/>
      <x:c r="K96" s="70"/>
      <x:c r="L96" s="70"/>
      <x:c r="M96" s="70"/>
      <x:c r="N96" s="70"/>
      <x:c r="O96" s="70"/>
      <x:c r="P96" s="70"/>
      <x:c r="Q96" s="70"/>
      <x:c r="R96" s="70"/>
      <x:c r="S96" s="70"/>
      <x:c r="T96" s="70"/>
      <x:c r="U96" s="70"/>
      <x:c r="V96" s="70"/>
      <x:c r="W96" s="70"/>
      <x:c r="X96" s="70"/>
      <x:c r="Y96" s="70"/>
      <x:c r="Z96" s="70"/>
    </x:row>
    <x:row r="97">
      <x:c r="A97" s="70"/>
      <x:c r="B97" s="70"/>
      <x:c r="C97" s="70"/>
      <x:c r="D97" s="70"/>
      <x:c r="E97" s="70"/>
      <x:c r="F97" s="70"/>
      <x:c r="G97" s="70"/>
      <x:c r="H97" s="70"/>
      <x:c r="I97" s="70"/>
      <x:c r="J97" s="70"/>
      <x:c r="K97" s="70"/>
      <x:c r="L97" s="70"/>
      <x:c r="M97" s="70"/>
      <x:c r="N97" s="70"/>
      <x:c r="O97" s="70"/>
      <x:c r="P97" s="70"/>
      <x:c r="Q97" s="70"/>
      <x:c r="R97" s="70"/>
      <x:c r="S97" s="70"/>
      <x:c r="T97" s="70"/>
      <x:c r="U97" s="70"/>
      <x:c r="V97" s="70"/>
      <x:c r="W97" s="70"/>
      <x:c r="X97" s="70"/>
      <x:c r="Y97" s="70"/>
      <x:c r="Z97" s="70"/>
    </x:row>
    <x:row r="98">
      <x:c r="A98" s="70"/>
      <x:c r="B98" s="70"/>
      <x:c r="C98" s="70"/>
      <x:c r="D98" s="70"/>
      <x:c r="E98" s="70"/>
      <x:c r="F98" s="70"/>
      <x:c r="G98" s="70"/>
      <x:c r="H98" s="70"/>
      <x:c r="I98" s="70"/>
      <x:c r="J98" s="70"/>
      <x:c r="K98" s="70"/>
      <x:c r="L98" s="70"/>
      <x:c r="M98" s="70"/>
      <x:c r="N98" s="70"/>
      <x:c r="O98" s="70"/>
      <x:c r="P98" s="70"/>
      <x:c r="Q98" s="70"/>
      <x:c r="R98" s="70"/>
      <x:c r="S98" s="70"/>
      <x:c r="T98" s="70"/>
      <x:c r="U98" s="70"/>
      <x:c r="V98" s="70"/>
      <x:c r="W98" s="70"/>
      <x:c r="X98" s="70"/>
      <x:c r="Y98" s="70"/>
      <x:c r="Z98" s="70"/>
    </x:row>
    <x:row r="99">
      <x:c r="A99" s="70"/>
      <x:c r="B99" s="70"/>
      <x:c r="C99" s="70"/>
      <x:c r="D99" s="70"/>
      <x:c r="E99" s="70"/>
      <x:c r="F99" s="70"/>
      <x:c r="G99" s="70"/>
      <x:c r="H99" s="70"/>
      <x:c r="I99" s="70"/>
      <x:c r="J99" s="70"/>
      <x:c r="K99" s="70"/>
      <x:c r="L99" s="70"/>
      <x:c r="M99" s="70"/>
      <x:c r="N99" s="70"/>
      <x:c r="O99" s="70"/>
      <x:c r="P99" s="70"/>
      <x:c r="Q99" s="70"/>
      <x:c r="R99" s="70"/>
      <x:c r="S99" s="70"/>
      <x:c r="T99" s="70"/>
      <x:c r="U99" s="70"/>
      <x:c r="V99" s="70"/>
      <x:c r="W99" s="70"/>
      <x:c r="X99" s="70"/>
      <x:c r="Y99" s="70"/>
      <x:c r="Z99" s="70"/>
    </x:row>
    <x:row r="100">
      <x:c r="A100" s="70"/>
      <x:c r="B100" s="70"/>
      <x:c r="C100" s="70"/>
      <x:c r="D100" s="70"/>
      <x:c r="E100" s="70"/>
      <x:c r="F100" s="70"/>
      <x:c r="G100" s="70"/>
      <x:c r="H100" s="70"/>
      <x:c r="I100" s="70"/>
      <x:c r="J100" s="70"/>
      <x:c r="K100" s="70"/>
      <x:c r="L100" s="70"/>
      <x:c r="M100" s="70"/>
      <x:c r="N100" s="70"/>
      <x:c r="O100" s="70"/>
      <x:c r="P100" s="70"/>
      <x:c r="Q100" s="70"/>
      <x:c r="R100" s="70"/>
      <x:c r="S100" s="70"/>
      <x:c r="T100" s="70"/>
      <x:c r="U100" s="70"/>
      <x:c r="V100" s="70"/>
      <x:c r="W100" s="70"/>
      <x:c r="X100" s="70"/>
      <x:c r="Y100" s="70"/>
      <x:c r="Z100" s="70"/>
    </x:row>
    <x:row r="101">
      <x:c r="A101" s="70"/>
      <x:c r="B101" s="70"/>
      <x:c r="C101" s="70"/>
      <x:c r="D101" s="70"/>
      <x:c r="E101" s="70"/>
      <x:c r="F101" s="70"/>
      <x:c r="G101" s="70"/>
      <x:c r="H101" s="70"/>
      <x:c r="I101" s="70"/>
      <x:c r="J101" s="70"/>
      <x:c r="K101" s="70"/>
      <x:c r="L101" s="70"/>
      <x:c r="M101" s="70"/>
      <x:c r="N101" s="70"/>
      <x:c r="O101" s="70"/>
      <x:c r="P101" s="70"/>
      <x:c r="Q101" s="70"/>
      <x:c r="R101" s="70"/>
      <x:c r="S101" s="70"/>
      <x:c r="T101" s="70"/>
      <x:c r="U101" s="70"/>
      <x:c r="V101" s="70"/>
      <x:c r="W101" s="70"/>
      <x:c r="X101" s="70"/>
      <x:c r="Y101" s="70"/>
      <x:c r="Z101" s="70"/>
    </x:row>
    <x:row r="102">
      <x:c r="A102" s="70"/>
      <x:c r="B102" s="70"/>
      <x:c r="C102" s="70"/>
      <x:c r="D102" s="70"/>
      <x:c r="E102" s="70"/>
      <x:c r="F102" s="70"/>
      <x:c r="G102" s="70"/>
      <x:c r="H102" s="70"/>
      <x:c r="I102" s="70"/>
      <x:c r="J102" s="70"/>
      <x:c r="K102" s="70"/>
      <x:c r="L102" s="70"/>
      <x:c r="M102" s="70"/>
      <x:c r="N102" s="70"/>
      <x:c r="O102" s="70"/>
      <x:c r="P102" s="70"/>
      <x:c r="Q102" s="70"/>
      <x:c r="R102" s="70"/>
      <x:c r="S102" s="70"/>
      <x:c r="T102" s="70"/>
      <x:c r="U102" s="70"/>
      <x:c r="V102" s="70"/>
      <x:c r="W102" s="70"/>
      <x:c r="X102" s="70"/>
      <x:c r="Y102" s="70"/>
      <x:c r="Z102" s="70"/>
    </x:row>
    <x:row r="103">
      <x:c r="A103" s="70"/>
      <x:c r="B103" s="70"/>
      <x:c r="C103" s="70"/>
      <x:c r="D103" s="70"/>
      <x:c r="E103" s="70"/>
      <x:c r="F103" s="70"/>
      <x:c r="G103" s="70"/>
      <x:c r="H103" s="70"/>
      <x:c r="I103" s="70"/>
      <x:c r="J103" s="70"/>
      <x:c r="K103" s="70"/>
      <x:c r="L103" s="70"/>
      <x:c r="M103" s="70"/>
      <x:c r="N103" s="70"/>
      <x:c r="O103" s="70"/>
      <x:c r="P103" s="70"/>
      <x:c r="Q103" s="70"/>
      <x:c r="R103" s="70"/>
      <x:c r="S103" s="70"/>
      <x:c r="T103" s="70"/>
      <x:c r="U103" s="70"/>
      <x:c r="V103" s="70"/>
      <x:c r="W103" s="70"/>
      <x:c r="X103" s="70"/>
      <x:c r="Y103" s="70"/>
      <x:c r="Z103" s="70"/>
    </x:row>
    <x:row r="104">
      <x:c r="A104" s="70"/>
      <x:c r="B104" s="70"/>
      <x:c r="C104" s="70"/>
      <x:c r="D104" s="70"/>
      <x:c r="E104" s="70"/>
      <x:c r="F104" s="70"/>
      <x:c r="G104" s="70"/>
      <x:c r="H104" s="70"/>
      <x:c r="I104" s="70"/>
      <x:c r="J104" s="70"/>
      <x:c r="K104" s="70"/>
      <x:c r="L104" s="70"/>
      <x:c r="M104" s="70"/>
      <x:c r="N104" s="70"/>
      <x:c r="O104" s="70"/>
      <x:c r="P104" s="70"/>
      <x:c r="Q104" s="70"/>
      <x:c r="R104" s="70"/>
      <x:c r="S104" s="70"/>
      <x:c r="T104" s="70"/>
      <x:c r="U104" s="70"/>
      <x:c r="V104" s="70"/>
      <x:c r="W104" s="70"/>
      <x:c r="X104" s="70"/>
      <x:c r="Y104" s="70"/>
      <x:c r="Z104" s="70"/>
    </x:row>
    <x:row r="105">
      <x:c r="A105" s="70"/>
      <x:c r="B105" s="70"/>
      <x:c r="C105" s="70"/>
      <x:c r="D105" s="70"/>
      <x:c r="E105" s="70"/>
      <x:c r="F105" s="70"/>
      <x:c r="G105" s="70"/>
      <x:c r="H105" s="70"/>
      <x:c r="I105" s="70"/>
      <x:c r="J105" s="70"/>
      <x:c r="K105" s="70"/>
      <x:c r="L105" s="70"/>
      <x:c r="M105" s="70"/>
      <x:c r="N105" s="70"/>
      <x:c r="O105" s="70"/>
      <x:c r="P105" s="70"/>
      <x:c r="Q105" s="70"/>
      <x:c r="R105" s="70"/>
      <x:c r="S105" s="70"/>
      <x:c r="T105" s="70"/>
      <x:c r="U105" s="70"/>
      <x:c r="V105" s="70"/>
      <x:c r="W105" s="70"/>
      <x:c r="X105" s="70"/>
      <x:c r="Y105" s="70"/>
      <x:c r="Z105" s="70"/>
    </x:row>
    <x:row r="106">
      <x:c r="A106" s="70"/>
      <x:c r="B106" s="70"/>
      <x:c r="C106" s="70"/>
      <x:c r="D106" s="70"/>
      <x:c r="E106" s="70"/>
      <x:c r="F106" s="70"/>
      <x:c r="G106" s="70"/>
      <x:c r="H106" s="70"/>
      <x:c r="I106" s="70"/>
      <x:c r="J106" s="70"/>
      <x:c r="K106" s="70"/>
      <x:c r="L106" s="70"/>
      <x:c r="M106" s="70"/>
      <x:c r="N106" s="70"/>
      <x:c r="O106" s="70"/>
      <x:c r="P106" s="70"/>
      <x:c r="Q106" s="70"/>
      <x:c r="R106" s="70"/>
      <x:c r="S106" s="70"/>
      <x:c r="T106" s="70"/>
      <x:c r="U106" s="70"/>
      <x:c r="V106" s="70"/>
      <x:c r="W106" s="70"/>
      <x:c r="X106" s="70"/>
      <x:c r="Y106" s="70"/>
      <x:c r="Z106" s="70"/>
    </x:row>
    <x:row r="107">
      <x:c r="A107" s="70"/>
      <x:c r="B107" s="70"/>
      <x:c r="C107" s="70"/>
      <x:c r="D107" s="70"/>
      <x:c r="E107" s="70"/>
      <x:c r="F107" s="70"/>
      <x:c r="G107" s="70"/>
      <x:c r="H107" s="70"/>
      <x:c r="I107" s="70"/>
      <x:c r="J107" s="70"/>
      <x:c r="K107" s="70"/>
      <x:c r="L107" s="70"/>
      <x:c r="M107" s="70"/>
      <x:c r="N107" s="70"/>
      <x:c r="O107" s="70"/>
      <x:c r="P107" s="70"/>
      <x:c r="Q107" s="70"/>
      <x:c r="R107" s="70"/>
      <x:c r="S107" s="70"/>
      <x:c r="T107" s="70"/>
      <x:c r="U107" s="70"/>
      <x:c r="V107" s="70"/>
      <x:c r="W107" s="70"/>
      <x:c r="X107" s="70"/>
      <x:c r="Y107" s="70"/>
      <x:c r="Z107" s="70"/>
    </x:row>
    <x:row r="108">
      <x:c r="A108" s="70"/>
      <x:c r="B108" s="70"/>
      <x:c r="C108" s="70"/>
      <x:c r="D108" s="70"/>
      <x:c r="E108" s="70"/>
      <x:c r="F108" s="70"/>
      <x:c r="G108" s="70"/>
      <x:c r="H108" s="70"/>
      <x:c r="I108" s="70"/>
      <x:c r="J108" s="70"/>
      <x:c r="K108" s="70"/>
      <x:c r="L108" s="70"/>
      <x:c r="M108" s="70"/>
      <x:c r="N108" s="70"/>
      <x:c r="O108" s="70"/>
      <x:c r="P108" s="70"/>
      <x:c r="Q108" s="70"/>
      <x:c r="R108" s="70"/>
      <x:c r="S108" s="70"/>
      <x:c r="T108" s="70"/>
      <x:c r="U108" s="70"/>
      <x:c r="V108" s="70"/>
      <x:c r="W108" s="70"/>
      <x:c r="X108" s="70"/>
      <x:c r="Y108" s="70"/>
      <x:c r="Z108" s="70"/>
    </x:row>
    <x:row r="109">
      <x:c r="A109" s="70"/>
      <x:c r="B109" s="70"/>
      <x:c r="C109" s="70"/>
      <x:c r="D109" s="70"/>
      <x:c r="E109" s="70"/>
      <x:c r="F109" s="70"/>
      <x:c r="G109" s="70"/>
      <x:c r="H109" s="70"/>
      <x:c r="I109" s="70"/>
      <x:c r="J109" s="70"/>
      <x:c r="K109" s="70"/>
      <x:c r="L109" s="70"/>
      <x:c r="M109" s="70"/>
      <x:c r="N109" s="70"/>
      <x:c r="O109" s="70"/>
      <x:c r="P109" s="70"/>
      <x:c r="Q109" s="70"/>
      <x:c r="R109" s="70"/>
      <x:c r="S109" s="70"/>
      <x:c r="T109" s="70"/>
      <x:c r="U109" s="70"/>
      <x:c r="V109" s="70"/>
      <x:c r="W109" s="70"/>
      <x:c r="X109" s="70"/>
      <x:c r="Y109" s="70"/>
      <x:c r="Z109" s="70"/>
    </x:row>
    <x:row r="110">
      <x:c r="A110" s="70"/>
      <x:c r="B110" s="70"/>
      <x:c r="C110" s="70"/>
      <x:c r="D110" s="70"/>
      <x:c r="E110" s="70"/>
      <x:c r="F110" s="70"/>
      <x:c r="G110" s="70"/>
      <x:c r="H110" s="70"/>
      <x:c r="I110" s="70"/>
      <x:c r="J110" s="70"/>
      <x:c r="K110" s="70"/>
      <x:c r="L110" s="70"/>
      <x:c r="M110" s="70"/>
      <x:c r="N110" s="70"/>
      <x:c r="O110" s="70"/>
      <x:c r="P110" s="70"/>
      <x:c r="Q110" s="70"/>
      <x:c r="R110" s="70"/>
      <x:c r="S110" s="70"/>
      <x:c r="T110" s="70"/>
      <x:c r="U110" s="70"/>
      <x:c r="V110" s="70"/>
      <x:c r="W110" s="70"/>
      <x:c r="X110" s="70"/>
      <x:c r="Y110" s="70"/>
      <x:c r="Z110" s="70"/>
    </x:row>
    <x:row r="111">
      <x:c r="A111" s="70"/>
      <x:c r="B111" s="70"/>
      <x:c r="C111" s="70"/>
      <x:c r="D111" s="70"/>
      <x:c r="E111" s="70"/>
      <x:c r="F111" s="70"/>
      <x:c r="G111" s="70"/>
      <x:c r="H111" s="70"/>
      <x:c r="I111" s="70"/>
      <x:c r="J111" s="70"/>
      <x:c r="K111" s="70"/>
      <x:c r="L111" s="70"/>
      <x:c r="M111" s="70"/>
      <x:c r="N111" s="70"/>
      <x:c r="O111" s="70"/>
      <x:c r="P111" s="70"/>
      <x:c r="Q111" s="70"/>
      <x:c r="R111" s="70"/>
      <x:c r="S111" s="70"/>
      <x:c r="T111" s="70"/>
      <x:c r="U111" s="70"/>
      <x:c r="V111" s="70"/>
      <x:c r="W111" s="70"/>
      <x:c r="X111" s="70"/>
      <x:c r="Y111" s="70"/>
      <x:c r="Z111" s="70"/>
    </x:row>
    <x:row r="112">
      <x:c r="A112" s="70"/>
      <x:c r="B112" s="70"/>
      <x:c r="C112" s="70"/>
      <x:c r="D112" s="70"/>
      <x:c r="E112" s="70"/>
      <x:c r="F112" s="70"/>
      <x:c r="G112" s="70"/>
      <x:c r="H112" s="70"/>
      <x:c r="I112" s="70"/>
      <x:c r="J112" s="70"/>
      <x:c r="K112" s="70"/>
      <x:c r="L112" s="70"/>
      <x:c r="M112" s="70"/>
      <x:c r="N112" s="70"/>
      <x:c r="O112" s="70"/>
      <x:c r="P112" s="70"/>
      <x:c r="Q112" s="70"/>
      <x:c r="R112" s="70"/>
      <x:c r="S112" s="70"/>
      <x:c r="T112" s="70"/>
      <x:c r="U112" s="70"/>
      <x:c r="V112" s="70"/>
      <x:c r="W112" s="70"/>
      <x:c r="X112" s="70"/>
      <x:c r="Y112" s="70"/>
      <x:c r="Z112" s="70"/>
    </x:row>
    <x:row r="113">
      <x:c r="A113" s="70"/>
      <x:c r="B113" s="70"/>
      <x:c r="C113" s="70"/>
      <x:c r="D113" s="70"/>
      <x:c r="E113" s="70"/>
      <x:c r="F113" s="70"/>
      <x:c r="G113" s="70"/>
      <x:c r="H113" s="70"/>
      <x:c r="I113" s="70"/>
      <x:c r="J113" s="70"/>
      <x:c r="K113" s="70"/>
      <x:c r="L113" s="70"/>
      <x:c r="M113" s="70"/>
      <x:c r="N113" s="70"/>
      <x:c r="O113" s="70"/>
      <x:c r="P113" s="70"/>
      <x:c r="Q113" s="70"/>
      <x:c r="R113" s="70"/>
      <x:c r="S113" s="70"/>
      <x:c r="T113" s="70"/>
      <x:c r="U113" s="70"/>
      <x:c r="V113" s="70"/>
      <x:c r="W113" s="70"/>
      <x:c r="X113" s="70"/>
      <x:c r="Y113" s="70"/>
      <x:c r="Z113" s="70"/>
    </x:row>
    <x:row r="114">
      <x:c r="A114" s="70"/>
      <x:c r="B114" s="70"/>
      <x:c r="C114" s="70"/>
      <x:c r="D114" s="70"/>
      <x:c r="E114" s="70"/>
      <x:c r="F114" s="70"/>
      <x:c r="G114" s="70"/>
      <x:c r="H114" s="70"/>
      <x:c r="I114" s="70"/>
      <x:c r="J114" s="70"/>
      <x:c r="K114" s="70"/>
      <x:c r="L114" s="70"/>
      <x:c r="M114" s="70"/>
      <x:c r="N114" s="70"/>
      <x:c r="O114" s="70"/>
      <x:c r="P114" s="70"/>
      <x:c r="Q114" s="70"/>
      <x:c r="R114" s="70"/>
      <x:c r="S114" s="70"/>
      <x:c r="T114" s="70"/>
      <x:c r="U114" s="70"/>
      <x:c r="V114" s="70"/>
      <x:c r="W114" s="70"/>
      <x:c r="X114" s="70"/>
      <x:c r="Y114" s="70"/>
      <x:c r="Z114" s="70"/>
    </x:row>
    <x:row r="115">
      <x:c r="A115" s="70"/>
      <x:c r="B115" s="70"/>
      <x:c r="C115" s="70"/>
      <x:c r="D115" s="70"/>
      <x:c r="E115" s="70"/>
      <x:c r="F115" s="70"/>
      <x:c r="G115" s="70"/>
      <x:c r="H115" s="70"/>
      <x:c r="I115" s="70"/>
      <x:c r="J115" s="70"/>
      <x:c r="K115" s="70"/>
      <x:c r="L115" s="70"/>
      <x:c r="M115" s="70"/>
      <x:c r="N115" s="70"/>
      <x:c r="O115" s="70"/>
      <x:c r="P115" s="70"/>
      <x:c r="Q115" s="70"/>
      <x:c r="R115" s="70"/>
      <x:c r="S115" s="70"/>
      <x:c r="T115" s="70"/>
      <x:c r="U115" s="70"/>
      <x:c r="V115" s="70"/>
      <x:c r="W115" s="70"/>
      <x:c r="X115" s="70"/>
      <x:c r="Y115" s="70"/>
      <x:c r="Z115" s="70"/>
    </x:row>
    <x:row r="116">
      <x:c r="A116" s="70"/>
      <x:c r="B116" s="70"/>
      <x:c r="C116" s="70"/>
      <x:c r="D116" s="70"/>
      <x:c r="E116" s="70"/>
      <x:c r="F116" s="70"/>
      <x:c r="G116" s="70"/>
      <x:c r="H116" s="70"/>
      <x:c r="I116" s="70"/>
      <x:c r="J116" s="70"/>
      <x:c r="K116" s="70"/>
      <x:c r="L116" s="70"/>
      <x:c r="M116" s="70"/>
      <x:c r="N116" s="70"/>
      <x:c r="O116" s="70"/>
      <x:c r="P116" s="70"/>
      <x:c r="Q116" s="70"/>
      <x:c r="R116" s="70"/>
      <x:c r="S116" s="70"/>
      <x:c r="T116" s="70"/>
      <x:c r="U116" s="70"/>
      <x:c r="V116" s="70"/>
      <x:c r="W116" s="70"/>
      <x:c r="X116" s="70"/>
      <x:c r="Y116" s="70"/>
      <x:c r="Z116" s="70"/>
    </x:row>
    <x:row r="117">
      <x:c r="A117" s="70"/>
      <x:c r="B117" s="70"/>
      <x:c r="C117" s="70"/>
      <x:c r="D117" s="70"/>
      <x:c r="E117" s="70"/>
      <x:c r="F117" s="70"/>
      <x:c r="G117" s="70"/>
      <x:c r="H117" s="70"/>
      <x:c r="I117" s="70"/>
      <x:c r="J117" s="70"/>
      <x:c r="K117" s="70"/>
      <x:c r="L117" s="70"/>
      <x:c r="M117" s="70"/>
      <x:c r="N117" s="70"/>
      <x:c r="O117" s="70"/>
      <x:c r="P117" s="70"/>
      <x:c r="Q117" s="70"/>
      <x:c r="R117" s="70"/>
      <x:c r="S117" s="70"/>
      <x:c r="T117" s="70"/>
      <x:c r="U117" s="70"/>
      <x:c r="V117" s="70"/>
      <x:c r="W117" s="70"/>
      <x:c r="X117" s="70"/>
      <x:c r="Y117" s="70"/>
      <x:c r="Z117" s="70"/>
    </x:row>
    <x:row r="118">
      <x:c r="A118" s="70"/>
      <x:c r="B118" s="70"/>
      <x:c r="C118" s="70"/>
      <x:c r="D118" s="70"/>
      <x:c r="E118" s="70"/>
      <x:c r="F118" s="70"/>
      <x:c r="G118" s="70"/>
      <x:c r="H118" s="70"/>
      <x:c r="I118" s="70"/>
      <x:c r="J118" s="70"/>
      <x:c r="K118" s="70"/>
      <x:c r="L118" s="70"/>
      <x:c r="M118" s="70"/>
      <x:c r="N118" s="70"/>
      <x:c r="O118" s="70"/>
      <x:c r="P118" s="70"/>
      <x:c r="Q118" s="70"/>
      <x:c r="R118" s="70"/>
      <x:c r="S118" s="70"/>
      <x:c r="T118" s="70"/>
      <x:c r="U118" s="70"/>
      <x:c r="V118" s="70"/>
      <x:c r="W118" s="70"/>
      <x:c r="X118" s="70"/>
      <x:c r="Y118" s="70"/>
      <x:c r="Z118" s="70"/>
    </x:row>
    <x:row r="119">
      <x:c r="A119" s="70"/>
      <x:c r="B119" s="70"/>
      <x:c r="C119" s="70"/>
      <x:c r="D119" s="70"/>
      <x:c r="E119" s="70"/>
      <x:c r="F119" s="70"/>
      <x:c r="G119" s="70"/>
      <x:c r="H119" s="70"/>
      <x:c r="I119" s="70"/>
      <x:c r="J119" s="70"/>
      <x:c r="K119" s="70"/>
      <x:c r="L119" s="70"/>
      <x:c r="M119" s="70"/>
      <x:c r="N119" s="70"/>
      <x:c r="O119" s="70"/>
      <x:c r="P119" s="70"/>
      <x:c r="Q119" s="70"/>
      <x:c r="R119" s="70"/>
      <x:c r="S119" s="70"/>
      <x:c r="T119" s="70"/>
      <x:c r="U119" s="70"/>
      <x:c r="V119" s="70"/>
      <x:c r="W119" s="70"/>
      <x:c r="X119" s="70"/>
      <x:c r="Y119" s="70"/>
      <x:c r="Z119" s="70"/>
    </x:row>
    <x:row r="120">
      <x:c r="A120" s="70"/>
      <x:c r="B120" s="70"/>
      <x:c r="C120" s="70"/>
      <x:c r="D120" s="70"/>
      <x:c r="E120" s="70"/>
      <x:c r="F120" s="70"/>
      <x:c r="G120" s="70"/>
      <x:c r="H120" s="70"/>
      <x:c r="I120" s="70"/>
      <x:c r="J120" s="70"/>
      <x:c r="K120" s="70"/>
      <x:c r="L120" s="70"/>
      <x:c r="M120" s="70"/>
      <x:c r="N120" s="70"/>
      <x:c r="O120" s="70"/>
      <x:c r="P120" s="70"/>
      <x:c r="Q120" s="70"/>
      <x:c r="R120" s="70"/>
      <x:c r="S120" s="70"/>
      <x:c r="T120" s="70"/>
      <x:c r="U120" s="70"/>
      <x:c r="V120" s="70"/>
      <x:c r="W120" s="70"/>
      <x:c r="X120" s="70"/>
      <x:c r="Y120" s="70"/>
      <x:c r="Z120" s="70"/>
    </x:row>
    <x:row r="121">
      <x:c r="A121" s="70"/>
      <x:c r="B121" s="70"/>
      <x:c r="C121" s="70"/>
      <x:c r="D121" s="70"/>
      <x:c r="E121" s="70"/>
      <x:c r="F121" s="70"/>
      <x:c r="G121" s="70"/>
      <x:c r="H121" s="70"/>
      <x:c r="I121" s="70"/>
      <x:c r="J121" s="70"/>
      <x:c r="K121" s="70"/>
      <x:c r="L121" s="70"/>
      <x:c r="M121" s="70"/>
      <x:c r="N121" s="70"/>
      <x:c r="O121" s="70"/>
      <x:c r="P121" s="70"/>
      <x:c r="Q121" s="70"/>
      <x:c r="R121" s="70"/>
      <x:c r="S121" s="70"/>
      <x:c r="T121" s="70"/>
      <x:c r="U121" s="70"/>
      <x:c r="V121" s="70"/>
      <x:c r="W121" s="70"/>
      <x:c r="X121" s="70"/>
      <x:c r="Y121" s="70"/>
      <x:c r="Z121" s="70"/>
    </x:row>
    <x:row r="122">
      <x:c r="A122" s="70"/>
      <x:c r="B122" s="70"/>
      <x:c r="C122" s="70"/>
      <x:c r="D122" s="70"/>
      <x:c r="E122" s="70"/>
      <x:c r="F122" s="70"/>
      <x:c r="G122" s="70"/>
      <x:c r="H122" s="70"/>
      <x:c r="I122" s="70"/>
      <x:c r="J122" s="70"/>
      <x:c r="K122" s="70"/>
      <x:c r="L122" s="70"/>
      <x:c r="M122" s="70"/>
      <x:c r="N122" s="70"/>
      <x:c r="O122" s="70"/>
      <x:c r="P122" s="70"/>
      <x:c r="Q122" s="70"/>
      <x:c r="R122" s="70"/>
      <x:c r="S122" s="70"/>
      <x:c r="T122" s="70"/>
      <x:c r="U122" s="70"/>
      <x:c r="V122" s="70"/>
      <x:c r="W122" s="70"/>
      <x:c r="X122" s="70"/>
      <x:c r="Y122" s="70"/>
      <x:c r="Z122" s="70"/>
    </x:row>
    <x:row r="123">
      <x:c r="A123" s="70"/>
      <x:c r="B123" s="70"/>
      <x:c r="C123" s="70"/>
      <x:c r="D123" s="70"/>
      <x:c r="E123" s="70"/>
      <x:c r="F123" s="70"/>
      <x:c r="G123" s="70"/>
      <x:c r="H123" s="70"/>
      <x:c r="I123" s="70"/>
      <x:c r="J123" s="70"/>
      <x:c r="K123" s="70"/>
      <x:c r="L123" s="70"/>
      <x:c r="M123" s="70"/>
      <x:c r="N123" s="70"/>
      <x:c r="O123" s="70"/>
      <x:c r="P123" s="70"/>
      <x:c r="Q123" s="70"/>
      <x:c r="R123" s="70"/>
      <x:c r="S123" s="70"/>
      <x:c r="T123" s="70"/>
      <x:c r="U123" s="70"/>
      <x:c r="V123" s="70"/>
      <x:c r="W123" s="70"/>
      <x:c r="X123" s="70"/>
      <x:c r="Y123" s="70"/>
      <x:c r="Z123" s="70"/>
    </x:row>
    <x:row r="124">
      <x:c r="A124" s="70"/>
      <x:c r="B124" s="70"/>
      <x:c r="C124" s="70"/>
      <x:c r="D124" s="70"/>
      <x:c r="E124" s="70"/>
      <x:c r="F124" s="70"/>
      <x:c r="G124" s="70"/>
      <x:c r="H124" s="70"/>
      <x:c r="I124" s="70"/>
      <x:c r="J124" s="70"/>
      <x:c r="K124" s="70"/>
      <x:c r="L124" s="70"/>
      <x:c r="M124" s="70"/>
      <x:c r="N124" s="70"/>
      <x:c r="O124" s="70"/>
      <x:c r="P124" s="70"/>
      <x:c r="Q124" s="70"/>
      <x:c r="R124" s="70"/>
      <x:c r="S124" s="70"/>
      <x:c r="T124" s="70"/>
      <x:c r="U124" s="70"/>
      <x:c r="V124" s="70"/>
      <x:c r="W124" s="70"/>
      <x:c r="X124" s="70"/>
      <x:c r="Y124" s="70"/>
      <x:c r="Z124" s="70"/>
    </x:row>
    <x:row r="125">
      <x:c r="A125" s="70"/>
      <x:c r="B125" s="70"/>
      <x:c r="C125" s="70"/>
      <x:c r="D125" s="70"/>
      <x:c r="E125" s="70"/>
      <x:c r="F125" s="70"/>
      <x:c r="G125" s="70"/>
      <x:c r="H125" s="70"/>
      <x:c r="I125" s="70"/>
      <x:c r="J125" s="70"/>
      <x:c r="K125" s="70"/>
      <x:c r="L125" s="70"/>
      <x:c r="M125" s="70"/>
      <x:c r="N125" s="70"/>
      <x:c r="O125" s="70"/>
      <x:c r="P125" s="70"/>
      <x:c r="Q125" s="70"/>
      <x:c r="R125" s="70"/>
      <x:c r="S125" s="70"/>
      <x:c r="T125" s="70"/>
      <x:c r="U125" s="70"/>
      <x:c r="V125" s="70"/>
      <x:c r="W125" s="70"/>
      <x:c r="X125" s="70"/>
      <x:c r="Y125" s="70"/>
      <x:c r="Z125" s="70"/>
    </x:row>
    <x:row r="126">
      <x:c r="A126" s="70"/>
      <x:c r="B126" s="70"/>
      <x:c r="C126" s="70"/>
      <x:c r="D126" s="70"/>
      <x:c r="E126" s="70"/>
      <x:c r="F126" s="70"/>
      <x:c r="G126" s="70"/>
      <x:c r="H126" s="70"/>
      <x:c r="I126" s="70"/>
      <x:c r="J126" s="70"/>
      <x:c r="K126" s="70"/>
      <x:c r="L126" s="70"/>
      <x:c r="M126" s="70"/>
      <x:c r="N126" s="70"/>
      <x:c r="O126" s="70"/>
      <x:c r="P126" s="70"/>
      <x:c r="Q126" s="70"/>
      <x:c r="R126" s="70"/>
      <x:c r="S126" s="70"/>
      <x:c r="T126" s="70"/>
      <x:c r="U126" s="70"/>
      <x:c r="V126" s="70"/>
      <x:c r="W126" s="70"/>
      <x:c r="X126" s="70"/>
      <x:c r="Y126" s="70"/>
      <x:c r="Z126" s="70"/>
    </x:row>
    <x:row r="127">
      <x:c r="A127" s="70"/>
      <x:c r="B127" s="70"/>
      <x:c r="C127" s="70"/>
      <x:c r="D127" s="70"/>
      <x:c r="E127" s="70"/>
      <x:c r="F127" s="70"/>
      <x:c r="G127" s="70"/>
      <x:c r="H127" s="70"/>
      <x:c r="I127" s="70"/>
      <x:c r="J127" s="70"/>
      <x:c r="K127" s="70"/>
      <x:c r="L127" s="70"/>
      <x:c r="M127" s="70"/>
      <x:c r="N127" s="70"/>
      <x:c r="O127" s="70"/>
      <x:c r="P127" s="70"/>
      <x:c r="Q127" s="70"/>
      <x:c r="R127" s="70"/>
      <x:c r="S127" s="70"/>
      <x:c r="T127" s="70"/>
      <x:c r="U127" s="70"/>
      <x:c r="V127" s="70"/>
      <x:c r="W127" s="70"/>
      <x:c r="X127" s="70"/>
      <x:c r="Y127" s="70"/>
      <x:c r="Z127" s="70"/>
    </x:row>
    <x:row r="128">
      <x:c r="A128" s="70"/>
      <x:c r="B128" s="70"/>
      <x:c r="C128" s="70"/>
      <x:c r="D128" s="70"/>
      <x:c r="E128" s="70"/>
      <x:c r="F128" s="70"/>
      <x:c r="G128" s="70"/>
      <x:c r="H128" s="70"/>
      <x:c r="I128" s="70"/>
      <x:c r="J128" s="70"/>
      <x:c r="K128" s="70"/>
      <x:c r="L128" s="70"/>
      <x:c r="M128" s="70"/>
      <x:c r="N128" s="70"/>
      <x:c r="O128" s="70"/>
      <x:c r="P128" s="70"/>
      <x:c r="Q128" s="70"/>
      <x:c r="R128" s="70"/>
      <x:c r="S128" s="70"/>
      <x:c r="T128" s="70"/>
      <x:c r="U128" s="70"/>
      <x:c r="V128" s="70"/>
      <x:c r="W128" s="70"/>
      <x:c r="X128" s="70"/>
      <x:c r="Y128" s="70"/>
      <x:c r="Z128" s="70"/>
    </x:row>
    <x:row r="129">
      <x:c r="A129" s="70"/>
      <x:c r="B129" s="70"/>
      <x:c r="C129" s="70"/>
      <x:c r="D129" s="70"/>
      <x:c r="E129" s="70"/>
      <x:c r="F129" s="70"/>
      <x:c r="G129" s="70"/>
      <x:c r="H129" s="70"/>
      <x:c r="I129" s="70"/>
      <x:c r="J129" s="70"/>
      <x:c r="K129" s="70"/>
      <x:c r="L129" s="70"/>
      <x:c r="M129" s="70"/>
      <x:c r="N129" s="70"/>
      <x:c r="O129" s="70"/>
      <x:c r="P129" s="70"/>
      <x:c r="Q129" s="70"/>
      <x:c r="R129" s="70"/>
      <x:c r="S129" s="70"/>
      <x:c r="T129" s="70"/>
      <x:c r="U129" s="70"/>
      <x:c r="V129" s="70"/>
      <x:c r="W129" s="70"/>
      <x:c r="X129" s="70"/>
      <x:c r="Y129" s="70"/>
      <x:c r="Z129" s="70"/>
    </x:row>
    <x:row r="130">
      <x:c r="A130" s="70"/>
      <x:c r="B130" s="70"/>
      <x:c r="C130" s="70"/>
      <x:c r="D130" s="70"/>
      <x:c r="E130" s="70"/>
      <x:c r="F130" s="70"/>
      <x:c r="G130" s="70"/>
      <x:c r="H130" s="70"/>
      <x:c r="I130" s="70"/>
      <x:c r="J130" s="70"/>
      <x:c r="K130" s="70"/>
      <x:c r="L130" s="70"/>
      <x:c r="M130" s="70"/>
      <x:c r="N130" s="70"/>
      <x:c r="O130" s="70"/>
      <x:c r="P130" s="70"/>
      <x:c r="Q130" s="70"/>
      <x:c r="R130" s="70"/>
      <x:c r="S130" s="70"/>
      <x:c r="T130" s="70"/>
      <x:c r="U130" s="70"/>
      <x:c r="V130" s="70"/>
      <x:c r="W130" s="70"/>
      <x:c r="X130" s="70"/>
      <x:c r="Y130" s="70"/>
      <x:c r="Z130" s="70"/>
    </x:row>
    <x:row r="131">
      <x:c r="A131" s="70"/>
      <x:c r="B131" s="70"/>
      <x:c r="C131" s="70"/>
      <x:c r="D131" s="70"/>
      <x:c r="E131" s="70"/>
      <x:c r="F131" s="70"/>
      <x:c r="G131" s="70"/>
      <x:c r="H131" s="70"/>
      <x:c r="I131" s="70"/>
      <x:c r="J131" s="70"/>
      <x:c r="K131" s="70"/>
      <x:c r="L131" s="70"/>
      <x:c r="M131" s="70"/>
      <x:c r="N131" s="70"/>
      <x:c r="O131" s="70"/>
      <x:c r="P131" s="70"/>
      <x:c r="Q131" s="70"/>
      <x:c r="R131" s="70"/>
      <x:c r="S131" s="70"/>
      <x:c r="T131" s="70"/>
      <x:c r="U131" s="70"/>
      <x:c r="V131" s="70"/>
      <x:c r="W131" s="70"/>
      <x:c r="X131" s="70"/>
      <x:c r="Y131" s="70"/>
      <x:c r="Z131" s="70"/>
    </x:row>
    <x:row r="132">
      <x:c r="A132" s="70"/>
      <x:c r="B132" s="70"/>
      <x:c r="C132" s="70"/>
      <x:c r="D132" s="70"/>
      <x:c r="E132" s="70"/>
      <x:c r="F132" s="70"/>
      <x:c r="G132" s="70"/>
      <x:c r="H132" s="70"/>
      <x:c r="I132" s="70"/>
      <x:c r="J132" s="70"/>
      <x:c r="K132" s="70"/>
      <x:c r="L132" s="70"/>
      <x:c r="M132" s="70"/>
      <x:c r="N132" s="70"/>
      <x:c r="O132" s="70"/>
      <x:c r="P132" s="70"/>
      <x:c r="Q132" s="70"/>
      <x:c r="R132" s="70"/>
      <x:c r="S132" s="70"/>
      <x:c r="T132" s="70"/>
      <x:c r="U132" s="70"/>
      <x:c r="V132" s="70"/>
      <x:c r="W132" s="70"/>
      <x:c r="X132" s="70"/>
      <x:c r="Y132" s="70"/>
      <x:c r="Z132" s="70"/>
    </x:row>
    <x:row r="133">
      <x:c r="A133" s="70"/>
      <x:c r="B133" s="70"/>
      <x:c r="C133" s="70"/>
      <x:c r="D133" s="70"/>
      <x:c r="E133" s="70"/>
      <x:c r="F133" s="70"/>
      <x:c r="G133" s="70"/>
      <x:c r="H133" s="70"/>
      <x:c r="I133" s="70"/>
      <x:c r="J133" s="70"/>
      <x:c r="K133" s="70"/>
      <x:c r="L133" s="70"/>
      <x:c r="M133" s="70"/>
      <x:c r="N133" s="70"/>
      <x:c r="O133" s="70"/>
      <x:c r="P133" s="70"/>
      <x:c r="Q133" s="70"/>
      <x:c r="R133" s="70"/>
      <x:c r="S133" s="70"/>
      <x:c r="T133" s="70"/>
      <x:c r="U133" s="70"/>
      <x:c r="V133" s="70"/>
      <x:c r="W133" s="70"/>
      <x:c r="X133" s="70"/>
      <x:c r="Y133" s="70"/>
      <x:c r="Z133" s="70"/>
    </x:row>
    <x:row r="134">
      <x:c r="A134" s="70"/>
      <x:c r="B134" s="70"/>
      <x:c r="C134" s="70"/>
      <x:c r="D134" s="70"/>
      <x:c r="E134" s="70"/>
      <x:c r="F134" s="70"/>
      <x:c r="G134" s="70"/>
      <x:c r="H134" s="70"/>
      <x:c r="I134" s="70"/>
      <x:c r="J134" s="70"/>
      <x:c r="K134" s="70"/>
      <x:c r="L134" s="70"/>
      <x:c r="M134" s="70"/>
      <x:c r="N134" s="70"/>
      <x:c r="O134" s="70"/>
      <x:c r="P134" s="70"/>
      <x:c r="Q134" s="70"/>
      <x:c r="R134" s="70"/>
      <x:c r="S134" s="70"/>
      <x:c r="T134" s="70"/>
      <x:c r="U134" s="70"/>
      <x:c r="V134" s="70"/>
      <x:c r="W134" s="70"/>
      <x:c r="X134" s="70"/>
      <x:c r="Y134" s="70"/>
      <x:c r="Z134" s="70"/>
    </x:row>
    <x:row r="135">
      <x:c r="A135" s="70"/>
      <x:c r="B135" s="70"/>
      <x:c r="C135" s="70"/>
      <x:c r="D135" s="70"/>
      <x:c r="E135" s="70"/>
      <x:c r="F135" s="70"/>
      <x:c r="G135" s="70"/>
      <x:c r="H135" s="70"/>
      <x:c r="I135" s="70"/>
      <x:c r="J135" s="70"/>
      <x:c r="K135" s="70"/>
      <x:c r="L135" s="70"/>
      <x:c r="M135" s="70"/>
      <x:c r="N135" s="70"/>
      <x:c r="O135" s="70"/>
      <x:c r="P135" s="70"/>
      <x:c r="Q135" s="70"/>
      <x:c r="R135" s="70"/>
      <x:c r="S135" s="70"/>
      <x:c r="T135" s="70"/>
      <x:c r="U135" s="70"/>
      <x:c r="V135" s="70"/>
      <x:c r="W135" s="70"/>
      <x:c r="X135" s="70"/>
      <x:c r="Y135" s="70"/>
      <x:c r="Z135" s="70"/>
    </x:row>
    <x:row r="136">
      <x:c r="A136" s="70"/>
      <x:c r="B136" s="70"/>
      <x:c r="C136" s="70"/>
      <x:c r="D136" s="70"/>
      <x:c r="E136" s="70"/>
      <x:c r="F136" s="70"/>
      <x:c r="G136" s="70"/>
      <x:c r="H136" s="70"/>
      <x:c r="I136" s="70"/>
      <x:c r="J136" s="70"/>
      <x:c r="K136" s="70"/>
      <x:c r="L136" s="70"/>
      <x:c r="M136" s="70"/>
      <x:c r="N136" s="70"/>
      <x:c r="O136" s="70"/>
      <x:c r="P136" s="70"/>
      <x:c r="Q136" s="70"/>
      <x:c r="R136" s="70"/>
      <x:c r="S136" s="70"/>
      <x:c r="T136" s="70"/>
      <x:c r="U136" s="70"/>
      <x:c r="V136" s="70"/>
      <x:c r="W136" s="70"/>
      <x:c r="X136" s="70"/>
      <x:c r="Y136" s="70"/>
      <x:c r="Z136" s="70"/>
    </x:row>
    <x:row r="137">
      <x:c r="A137" s="70"/>
      <x:c r="B137" s="70"/>
      <x:c r="C137" s="70"/>
      <x:c r="D137" s="70"/>
      <x:c r="E137" s="70"/>
      <x:c r="F137" s="70"/>
      <x:c r="G137" s="70"/>
      <x:c r="H137" s="70"/>
      <x:c r="I137" s="70"/>
      <x:c r="J137" s="70"/>
      <x:c r="K137" s="70"/>
      <x:c r="L137" s="70"/>
      <x:c r="M137" s="70"/>
      <x:c r="N137" s="70"/>
      <x:c r="O137" s="70"/>
      <x:c r="P137" s="70"/>
      <x:c r="Q137" s="70"/>
      <x:c r="R137" s="70"/>
      <x:c r="S137" s="70"/>
      <x:c r="T137" s="70"/>
      <x:c r="U137" s="70"/>
      <x:c r="V137" s="70"/>
      <x:c r="W137" s="70"/>
      <x:c r="X137" s="70"/>
      <x:c r="Y137" s="70"/>
      <x:c r="Z137" s="70"/>
    </x:row>
    <x:row r="138">
      <x:c r="A138" s="70"/>
      <x:c r="B138" s="70"/>
      <x:c r="C138" s="70"/>
      <x:c r="D138" s="70"/>
      <x:c r="E138" s="70"/>
      <x:c r="F138" s="70"/>
      <x:c r="G138" s="70"/>
      <x:c r="H138" s="70"/>
      <x:c r="I138" s="70"/>
      <x:c r="J138" s="70"/>
      <x:c r="K138" s="70"/>
      <x:c r="L138" s="70"/>
      <x:c r="M138" s="70"/>
      <x:c r="N138" s="70"/>
      <x:c r="O138" s="70"/>
      <x:c r="P138" s="70"/>
      <x:c r="Q138" s="70"/>
      <x:c r="R138" s="70"/>
      <x:c r="S138" s="70"/>
      <x:c r="T138" s="70"/>
      <x:c r="U138" s="70"/>
      <x:c r="V138" s="70"/>
      <x:c r="W138" s="70"/>
      <x:c r="X138" s="70"/>
      <x:c r="Y138" s="70"/>
      <x:c r="Z138" s="70"/>
    </x:row>
    <x:row r="139">
      <x:c r="A139" s="70"/>
      <x:c r="B139" s="70"/>
      <x:c r="C139" s="70"/>
      <x:c r="D139" s="70"/>
      <x:c r="E139" s="70"/>
      <x:c r="F139" s="70"/>
      <x:c r="G139" s="70"/>
      <x:c r="H139" s="70"/>
      <x:c r="I139" s="70"/>
      <x:c r="J139" s="70"/>
      <x:c r="K139" s="70"/>
      <x:c r="L139" s="70"/>
      <x:c r="M139" s="70"/>
      <x:c r="N139" s="70"/>
      <x:c r="O139" s="70"/>
      <x:c r="P139" s="70"/>
      <x:c r="Q139" s="70"/>
      <x:c r="R139" s="70"/>
      <x:c r="S139" s="70"/>
      <x:c r="T139" s="70"/>
      <x:c r="U139" s="70"/>
      <x:c r="V139" s="70"/>
      <x:c r="W139" s="70"/>
      <x:c r="X139" s="70"/>
      <x:c r="Y139" s="70"/>
      <x:c r="Z139" s="70"/>
    </x:row>
    <x:row r="140">
      <x:c r="A140" s="70"/>
      <x:c r="B140" s="70"/>
      <x:c r="C140" s="70"/>
      <x:c r="D140" s="70"/>
      <x:c r="E140" s="70"/>
      <x:c r="F140" s="70"/>
      <x:c r="G140" s="70"/>
      <x:c r="H140" s="70"/>
      <x:c r="I140" s="70"/>
      <x:c r="J140" s="70"/>
      <x:c r="K140" s="70"/>
      <x:c r="L140" s="70"/>
      <x:c r="M140" s="70"/>
      <x:c r="N140" s="70"/>
      <x:c r="O140" s="70"/>
      <x:c r="P140" s="70"/>
      <x:c r="Q140" s="70"/>
      <x:c r="R140" s="70"/>
      <x:c r="S140" s="70"/>
      <x:c r="T140" s="70"/>
      <x:c r="U140" s="70"/>
      <x:c r="V140" s="70"/>
      <x:c r="W140" s="70"/>
      <x:c r="X140" s="70"/>
      <x:c r="Y140" s="70"/>
      <x:c r="Z140" s="70"/>
    </x:row>
    <x:row r="141">
      <x:c r="A141" s="70"/>
      <x:c r="B141" s="70"/>
      <x:c r="C141" s="70"/>
      <x:c r="D141" s="70"/>
      <x:c r="E141" s="70"/>
      <x:c r="F141" s="70"/>
      <x:c r="G141" s="70"/>
      <x:c r="H141" s="70"/>
      <x:c r="I141" s="70"/>
      <x:c r="J141" s="70"/>
      <x:c r="K141" s="70"/>
      <x:c r="L141" s="70"/>
      <x:c r="M141" s="70"/>
      <x:c r="N141" s="70"/>
      <x:c r="O141" s="70"/>
      <x:c r="P141" s="70"/>
      <x:c r="Q141" s="70"/>
      <x:c r="R141" s="70"/>
      <x:c r="S141" s="70"/>
      <x:c r="T141" s="70"/>
      <x:c r="U141" s="70"/>
      <x:c r="V141" s="70"/>
      <x:c r="W141" s="70"/>
      <x:c r="X141" s="70"/>
      <x:c r="Y141" s="70"/>
      <x:c r="Z141" s="70"/>
    </x:row>
    <x:row r="142">
      <x:c r="A142" s="70"/>
      <x:c r="B142" s="70"/>
      <x:c r="C142" s="70"/>
      <x:c r="D142" s="70"/>
      <x:c r="E142" s="70"/>
      <x:c r="F142" s="70"/>
      <x:c r="G142" s="70"/>
      <x:c r="H142" s="70"/>
      <x:c r="I142" s="70"/>
      <x:c r="J142" s="70"/>
      <x:c r="K142" s="70"/>
      <x:c r="L142" s="70"/>
      <x:c r="M142" s="70"/>
      <x:c r="N142" s="70"/>
      <x:c r="O142" s="70"/>
      <x:c r="P142" s="70"/>
      <x:c r="Q142" s="70"/>
      <x:c r="R142" s="70"/>
      <x:c r="S142" s="70"/>
      <x:c r="T142" s="70"/>
      <x:c r="U142" s="70"/>
      <x:c r="V142" s="70"/>
      <x:c r="W142" s="70"/>
      <x:c r="X142" s="70"/>
      <x:c r="Y142" s="70"/>
      <x:c r="Z142" s="70"/>
    </x:row>
    <x:row r="143">
      <x:c r="A143" s="70"/>
      <x:c r="B143" s="70"/>
      <x:c r="C143" s="70"/>
      <x:c r="D143" s="70"/>
      <x:c r="E143" s="70"/>
      <x:c r="F143" s="70"/>
      <x:c r="G143" s="70"/>
      <x:c r="H143" s="70"/>
      <x:c r="I143" s="70"/>
      <x:c r="J143" s="70"/>
      <x:c r="K143" s="70"/>
      <x:c r="L143" s="70"/>
      <x:c r="M143" s="70"/>
      <x:c r="N143" s="70"/>
      <x:c r="O143" s="70"/>
      <x:c r="P143" s="70"/>
      <x:c r="Q143" s="70"/>
      <x:c r="R143" s="70"/>
      <x:c r="S143" s="70"/>
      <x:c r="T143" s="70"/>
      <x:c r="U143" s="70"/>
      <x:c r="V143" s="70"/>
      <x:c r="W143" s="70"/>
      <x:c r="X143" s="70"/>
      <x:c r="Y143" s="70"/>
      <x:c r="Z143" s="70"/>
    </x:row>
    <x:row r="144">
      <x:c r="A144" s="70"/>
      <x:c r="B144" s="70"/>
      <x:c r="C144" s="70"/>
      <x:c r="D144" s="70"/>
      <x:c r="E144" s="70"/>
      <x:c r="F144" s="70"/>
      <x:c r="G144" s="70"/>
      <x:c r="H144" s="70"/>
      <x:c r="I144" s="70"/>
      <x:c r="J144" s="70"/>
      <x:c r="K144" s="70"/>
      <x:c r="L144" s="70"/>
      <x:c r="M144" s="70"/>
      <x:c r="N144" s="70"/>
      <x:c r="O144" s="70"/>
      <x:c r="P144" s="70"/>
      <x:c r="Q144" s="70"/>
      <x:c r="R144" s="70"/>
      <x:c r="S144" s="70"/>
      <x:c r="T144" s="70"/>
      <x:c r="U144" s="70"/>
      <x:c r="V144" s="70"/>
      <x:c r="W144" s="70"/>
      <x:c r="X144" s="70"/>
      <x:c r="Y144" s="70"/>
      <x:c r="Z144" s="70"/>
    </x:row>
    <x:row r="145">
      <x:c r="A145" s="70"/>
      <x:c r="B145" s="70"/>
      <x:c r="C145" s="70"/>
      <x:c r="D145" s="70"/>
      <x:c r="E145" s="70"/>
      <x:c r="F145" s="70"/>
      <x:c r="G145" s="70"/>
      <x:c r="H145" s="70"/>
      <x:c r="I145" s="70"/>
      <x:c r="J145" s="70"/>
      <x:c r="K145" s="70"/>
      <x:c r="L145" s="70"/>
      <x:c r="M145" s="70"/>
      <x:c r="N145" s="70"/>
      <x:c r="O145" s="70"/>
      <x:c r="P145" s="70"/>
      <x:c r="Q145" s="70"/>
      <x:c r="R145" s="70"/>
      <x:c r="S145" s="70"/>
      <x:c r="T145" s="70"/>
      <x:c r="U145" s="70"/>
      <x:c r="V145" s="70"/>
      <x:c r="W145" s="70"/>
      <x:c r="X145" s="70"/>
      <x:c r="Y145" s="70"/>
      <x:c r="Z145" s="70"/>
    </x:row>
    <x:row r="146">
      <x:c r="A146" s="70"/>
      <x:c r="B146" s="70"/>
      <x:c r="C146" s="70"/>
      <x:c r="D146" s="70"/>
      <x:c r="E146" s="70"/>
      <x:c r="F146" s="70"/>
      <x:c r="G146" s="70"/>
      <x:c r="H146" s="70"/>
      <x:c r="I146" s="70"/>
      <x:c r="J146" s="70"/>
      <x:c r="K146" s="70"/>
      <x:c r="L146" s="70"/>
      <x:c r="M146" s="70"/>
      <x:c r="N146" s="70"/>
      <x:c r="O146" s="70"/>
      <x:c r="P146" s="70"/>
      <x:c r="Q146" s="70"/>
      <x:c r="R146" s="70"/>
      <x:c r="S146" s="70"/>
      <x:c r="T146" s="70"/>
      <x:c r="U146" s="70"/>
      <x:c r="V146" s="70"/>
      <x:c r="W146" s="70"/>
      <x:c r="X146" s="70"/>
      <x:c r="Y146" s="70"/>
      <x:c r="Z146" s="70"/>
    </x:row>
    <x:row r="147">
      <x:c r="A147" s="70"/>
      <x:c r="B147" s="70"/>
      <x:c r="C147" s="70"/>
      <x:c r="D147" s="70"/>
      <x:c r="E147" s="70"/>
      <x:c r="F147" s="70"/>
      <x:c r="G147" s="70"/>
      <x:c r="H147" s="70"/>
      <x:c r="I147" s="70"/>
      <x:c r="J147" s="70"/>
      <x:c r="K147" s="70"/>
      <x:c r="L147" s="70"/>
      <x:c r="M147" s="70"/>
      <x:c r="N147" s="70"/>
      <x:c r="O147" s="70"/>
      <x:c r="P147" s="70"/>
      <x:c r="Q147" s="70"/>
      <x:c r="R147" s="70"/>
      <x:c r="S147" s="70"/>
      <x:c r="T147" s="70"/>
      <x:c r="U147" s="70"/>
      <x:c r="V147" s="70"/>
      <x:c r="W147" s="70"/>
      <x:c r="X147" s="70"/>
      <x:c r="Y147" s="70"/>
      <x:c r="Z147" s="70"/>
    </x:row>
    <x:row r="148">
      <x:c r="A148" s="70"/>
      <x:c r="B148" s="70"/>
      <x:c r="C148" s="70"/>
      <x:c r="D148" s="70"/>
      <x:c r="E148" s="70"/>
      <x:c r="F148" s="70"/>
      <x:c r="G148" s="70"/>
      <x:c r="H148" s="70"/>
      <x:c r="I148" s="70"/>
      <x:c r="J148" s="70"/>
      <x:c r="K148" s="70"/>
      <x:c r="L148" s="70"/>
      <x:c r="M148" s="70"/>
      <x:c r="N148" s="70"/>
      <x:c r="O148" s="70"/>
      <x:c r="P148" s="70"/>
      <x:c r="Q148" s="70"/>
      <x:c r="R148" s="70"/>
      <x:c r="S148" s="70"/>
      <x:c r="T148" s="70"/>
      <x:c r="U148" s="70"/>
      <x:c r="V148" s="70"/>
      <x:c r="W148" s="70"/>
      <x:c r="X148" s="70"/>
      <x:c r="Y148" s="70"/>
      <x:c r="Z148" s="70"/>
    </x:row>
    <x:row r="149">
      <x:c r="A149" s="70"/>
      <x:c r="B149" s="70"/>
      <x:c r="C149" s="70"/>
      <x:c r="D149" s="70"/>
      <x:c r="E149" s="70"/>
      <x:c r="F149" s="70"/>
      <x:c r="G149" s="70"/>
      <x:c r="H149" s="70"/>
      <x:c r="I149" s="70"/>
      <x:c r="J149" s="70"/>
      <x:c r="K149" s="70"/>
      <x:c r="L149" s="70"/>
      <x:c r="M149" s="70"/>
      <x:c r="N149" s="70"/>
      <x:c r="O149" s="70"/>
      <x:c r="P149" s="70"/>
      <x:c r="Q149" s="70"/>
      <x:c r="R149" s="70"/>
      <x:c r="S149" s="70"/>
      <x:c r="T149" s="70"/>
      <x:c r="U149" s="70"/>
      <x:c r="V149" s="70"/>
      <x:c r="W149" s="70"/>
      <x:c r="X149" s="70"/>
      <x:c r="Y149" s="70"/>
      <x:c r="Z149" s="70"/>
    </x:row>
    <x:row r="150">
      <x:c r="A150" s="70"/>
      <x:c r="B150" s="70"/>
      <x:c r="C150" s="70"/>
      <x:c r="D150" s="70"/>
      <x:c r="E150" s="70"/>
      <x:c r="F150" s="70"/>
      <x:c r="G150" s="70"/>
      <x:c r="H150" s="70"/>
      <x:c r="I150" s="70"/>
      <x:c r="J150" s="70"/>
      <x:c r="K150" s="70"/>
      <x:c r="L150" s="70"/>
      <x:c r="M150" s="70"/>
      <x:c r="N150" s="70"/>
      <x:c r="O150" s="70"/>
      <x:c r="P150" s="70"/>
      <x:c r="Q150" s="70"/>
      <x:c r="R150" s="70"/>
      <x:c r="S150" s="70"/>
      <x:c r="T150" s="70"/>
      <x:c r="U150" s="70"/>
      <x:c r="V150" s="70"/>
      <x:c r="W150" s="70"/>
      <x:c r="X150" s="70"/>
      <x:c r="Y150" s="70"/>
      <x:c r="Z150" s="70"/>
    </x:row>
    <x:row r="151">
      <x:c r="A151" s="70"/>
      <x:c r="B151" s="70"/>
      <x:c r="C151" s="70"/>
      <x:c r="D151" s="70"/>
      <x:c r="E151" s="70"/>
      <x:c r="F151" s="70"/>
      <x:c r="G151" s="70"/>
      <x:c r="H151" s="70"/>
      <x:c r="I151" s="70"/>
      <x:c r="J151" s="70"/>
      <x:c r="K151" s="70"/>
      <x:c r="L151" s="70"/>
      <x:c r="M151" s="70"/>
      <x:c r="N151" s="70"/>
      <x:c r="O151" s="70"/>
      <x:c r="P151" s="70"/>
      <x:c r="Q151" s="70"/>
      <x:c r="R151" s="70"/>
      <x:c r="S151" s="70"/>
      <x:c r="T151" s="70"/>
      <x:c r="U151" s="70"/>
      <x:c r="V151" s="70"/>
      <x:c r="W151" s="70"/>
      <x:c r="X151" s="70"/>
      <x:c r="Y151" s="70"/>
      <x:c r="Z151" s="70"/>
    </x:row>
    <x:row r="152">
      <x:c r="A152" s="70"/>
      <x:c r="B152" s="70"/>
      <x:c r="C152" s="70"/>
      <x:c r="D152" s="70"/>
      <x:c r="E152" s="70"/>
      <x:c r="F152" s="70"/>
      <x:c r="G152" s="70"/>
      <x:c r="H152" s="70"/>
      <x:c r="I152" s="70"/>
      <x:c r="J152" s="70"/>
      <x:c r="K152" s="70"/>
      <x:c r="L152" s="70"/>
      <x:c r="M152" s="70"/>
      <x:c r="N152" s="70"/>
      <x:c r="O152" s="70"/>
      <x:c r="P152" s="70"/>
      <x:c r="Q152" s="70"/>
      <x:c r="R152" s="70"/>
      <x:c r="S152" s="70"/>
      <x:c r="T152" s="70"/>
      <x:c r="U152" s="70"/>
      <x:c r="V152" s="70"/>
      <x:c r="W152" s="70"/>
      <x:c r="X152" s="70"/>
      <x:c r="Y152" s="70"/>
      <x:c r="Z152" s="70"/>
    </x:row>
    <x:row r="153">
      <x:c r="A153" s="70"/>
      <x:c r="B153" s="70"/>
      <x:c r="C153" s="70"/>
      <x:c r="D153" s="70"/>
      <x:c r="E153" s="70"/>
      <x:c r="F153" s="70"/>
      <x:c r="G153" s="70"/>
      <x:c r="H153" s="70"/>
      <x:c r="I153" s="70"/>
      <x:c r="J153" s="70"/>
      <x:c r="K153" s="70"/>
      <x:c r="L153" s="70"/>
      <x:c r="M153" s="70"/>
      <x:c r="N153" s="70"/>
      <x:c r="O153" s="70"/>
      <x:c r="P153" s="70"/>
      <x:c r="Q153" s="70"/>
      <x:c r="R153" s="70"/>
      <x:c r="S153" s="70"/>
      <x:c r="T153" s="70"/>
      <x:c r="U153" s="70"/>
      <x:c r="V153" s="70"/>
      <x:c r="W153" s="70"/>
      <x:c r="X153" s="70"/>
      <x:c r="Y153" s="70"/>
      <x:c r="Z153" s="70"/>
    </x:row>
    <x:row r="154">
      <x:c r="A154" s="70"/>
      <x:c r="B154" s="70"/>
      <x:c r="C154" s="70"/>
      <x:c r="D154" s="70"/>
      <x:c r="E154" s="70"/>
      <x:c r="F154" s="70"/>
      <x:c r="G154" s="70"/>
      <x:c r="H154" s="70"/>
      <x:c r="I154" s="70"/>
      <x:c r="J154" s="70"/>
      <x:c r="K154" s="70"/>
      <x:c r="L154" s="70"/>
      <x:c r="M154" s="70"/>
      <x:c r="N154" s="70"/>
      <x:c r="O154" s="70"/>
      <x:c r="P154" s="70"/>
      <x:c r="Q154" s="70"/>
      <x:c r="R154" s="70"/>
      <x:c r="S154" s="70"/>
      <x:c r="T154" s="70"/>
      <x:c r="U154" s="70"/>
      <x:c r="V154" s="70"/>
      <x:c r="W154" s="70"/>
      <x:c r="X154" s="70"/>
      <x:c r="Y154" s="70"/>
      <x:c r="Z154" s="70"/>
    </x:row>
    <x:row r="155">
      <x:c r="A155" s="70"/>
      <x:c r="B155" s="70"/>
      <x:c r="C155" s="70"/>
      <x:c r="D155" s="70"/>
      <x:c r="E155" s="70"/>
      <x:c r="F155" s="70"/>
      <x:c r="G155" s="70"/>
      <x:c r="H155" s="70"/>
      <x:c r="I155" s="70"/>
      <x:c r="J155" s="70"/>
      <x:c r="K155" s="70"/>
      <x:c r="L155" s="70"/>
      <x:c r="M155" s="70"/>
      <x:c r="N155" s="70"/>
      <x:c r="O155" s="70"/>
      <x:c r="P155" s="70"/>
      <x:c r="Q155" s="70"/>
      <x:c r="R155" s="70"/>
      <x:c r="S155" s="70"/>
      <x:c r="T155" s="70"/>
      <x:c r="U155" s="70"/>
      <x:c r="V155" s="70"/>
      <x:c r="W155" s="70"/>
      <x:c r="X155" s="70"/>
      <x:c r="Y155" s="70"/>
      <x:c r="Z155" s="70"/>
    </x:row>
    <x:row r="156">
      <x:c r="A156" s="70"/>
      <x:c r="B156" s="70"/>
      <x:c r="C156" s="70"/>
      <x:c r="D156" s="70"/>
      <x:c r="E156" s="70"/>
      <x:c r="F156" s="70"/>
      <x:c r="G156" s="70"/>
      <x:c r="H156" s="70"/>
      <x:c r="I156" s="70"/>
      <x:c r="J156" s="70"/>
      <x:c r="K156" s="70"/>
      <x:c r="L156" s="70"/>
      <x:c r="M156" s="70"/>
      <x:c r="N156" s="70"/>
      <x:c r="O156" s="70"/>
      <x:c r="P156" s="70"/>
      <x:c r="Q156" s="70"/>
      <x:c r="R156" s="70"/>
      <x:c r="S156" s="70"/>
      <x:c r="T156" s="70"/>
      <x:c r="U156" s="70"/>
      <x:c r="V156" s="70"/>
      <x:c r="W156" s="70"/>
      <x:c r="X156" s="70"/>
      <x:c r="Y156" s="70"/>
      <x:c r="Z156" s="70"/>
    </x:row>
    <x:row r="157">
      <x:c r="A157" s="70"/>
      <x:c r="B157" s="70"/>
      <x:c r="C157" s="70"/>
      <x:c r="D157" s="70"/>
      <x:c r="E157" s="70"/>
      <x:c r="F157" s="70"/>
      <x:c r="G157" s="70"/>
      <x:c r="H157" s="70"/>
      <x:c r="I157" s="70"/>
      <x:c r="J157" s="70"/>
      <x:c r="K157" s="70"/>
      <x:c r="L157" s="70"/>
      <x:c r="M157" s="70"/>
      <x:c r="N157" s="70"/>
      <x:c r="O157" s="70"/>
      <x:c r="P157" s="70"/>
      <x:c r="Q157" s="70"/>
      <x:c r="R157" s="70"/>
      <x:c r="S157" s="70"/>
      <x:c r="T157" s="70"/>
      <x:c r="U157" s="70"/>
      <x:c r="V157" s="70"/>
      <x:c r="W157" s="70"/>
      <x:c r="X157" s="70"/>
      <x:c r="Y157" s="70"/>
      <x:c r="Z157" s="70"/>
    </x:row>
    <x:row r="158">
      <x:c r="A158" s="70"/>
      <x:c r="B158" s="70"/>
      <x:c r="C158" s="70"/>
      <x:c r="D158" s="70"/>
      <x:c r="E158" s="70"/>
      <x:c r="F158" s="70"/>
      <x:c r="G158" s="70"/>
      <x:c r="H158" s="70"/>
      <x:c r="I158" s="70"/>
      <x:c r="J158" s="70"/>
      <x:c r="K158" s="70"/>
      <x:c r="L158" s="70"/>
      <x:c r="M158" s="70"/>
      <x:c r="N158" s="70"/>
      <x:c r="O158" s="70"/>
      <x:c r="P158" s="70"/>
      <x:c r="Q158" s="70"/>
      <x:c r="R158" s="70"/>
      <x:c r="S158" s="70"/>
      <x:c r="T158" s="70"/>
      <x:c r="U158" s="70"/>
      <x:c r="V158" s="70"/>
      <x:c r="W158" s="70"/>
      <x:c r="X158" s="70"/>
      <x:c r="Y158" s="70"/>
      <x:c r="Z158" s="70"/>
    </x:row>
    <x:row r="159">
      <x:c r="A159" s="70"/>
      <x:c r="B159" s="70"/>
      <x:c r="C159" s="70"/>
      <x:c r="D159" s="70"/>
      <x:c r="E159" s="70"/>
      <x:c r="F159" s="70"/>
      <x:c r="G159" s="70"/>
      <x:c r="H159" s="70"/>
      <x:c r="I159" s="70"/>
      <x:c r="J159" s="70"/>
      <x:c r="K159" s="70"/>
      <x:c r="L159" s="70"/>
      <x:c r="M159" s="70"/>
      <x:c r="N159" s="70"/>
      <x:c r="O159" s="70"/>
      <x:c r="P159" s="70"/>
      <x:c r="Q159" s="70"/>
      <x:c r="R159" s="70"/>
      <x:c r="S159" s="70"/>
      <x:c r="T159" s="70"/>
      <x:c r="U159" s="70"/>
      <x:c r="V159" s="70"/>
      <x:c r="W159" s="70"/>
      <x:c r="X159" s="70"/>
      <x:c r="Y159" s="70"/>
      <x:c r="Z159" s="70"/>
    </x:row>
    <x:row r="160">
      <x:c r="A160" s="70"/>
      <x:c r="B160" s="70"/>
      <x:c r="C160" s="70"/>
      <x:c r="D160" s="70"/>
      <x:c r="E160" s="70"/>
      <x:c r="F160" s="70"/>
      <x:c r="G160" s="70"/>
      <x:c r="H160" s="70"/>
      <x:c r="I160" s="70"/>
      <x:c r="J160" s="70"/>
      <x:c r="K160" s="70"/>
      <x:c r="L160" s="70"/>
      <x:c r="M160" s="70"/>
      <x:c r="N160" s="70"/>
      <x:c r="O160" s="70"/>
      <x:c r="P160" s="70"/>
      <x:c r="Q160" s="70"/>
      <x:c r="R160" s="70"/>
      <x:c r="S160" s="70"/>
      <x:c r="T160" s="70"/>
      <x:c r="U160" s="70"/>
      <x:c r="V160" s="70"/>
      <x:c r="W160" s="70"/>
      <x:c r="X160" s="70"/>
      <x:c r="Y160" s="70"/>
      <x:c r="Z160" s="70"/>
    </x:row>
    <x:row r="161">
      <x:c r="A161" s="70"/>
      <x:c r="B161" s="70"/>
      <x:c r="C161" s="70"/>
      <x:c r="D161" s="70"/>
      <x:c r="E161" s="70"/>
      <x:c r="F161" s="70"/>
      <x:c r="G161" s="70"/>
      <x:c r="H161" s="70"/>
      <x:c r="I161" s="70"/>
      <x:c r="J161" s="70"/>
      <x:c r="K161" s="70"/>
      <x:c r="L161" s="70"/>
      <x:c r="M161" s="70"/>
      <x:c r="N161" s="70"/>
      <x:c r="O161" s="70"/>
      <x:c r="P161" s="70"/>
      <x:c r="Q161" s="70"/>
      <x:c r="R161" s="70"/>
      <x:c r="S161" s="70"/>
      <x:c r="T161" s="70"/>
      <x:c r="U161" s="70"/>
      <x:c r="V161" s="70"/>
      <x:c r="W161" s="70"/>
      <x:c r="X161" s="70"/>
      <x:c r="Y161" s="70"/>
      <x:c r="Z161" s="70"/>
    </x:row>
    <x:row r="162">
      <x:c r="A162" s="70"/>
      <x:c r="B162" s="70"/>
      <x:c r="C162" s="70"/>
      <x:c r="D162" s="70"/>
      <x:c r="E162" s="70"/>
      <x:c r="F162" s="70"/>
      <x:c r="G162" s="70"/>
      <x:c r="H162" s="70"/>
      <x:c r="I162" s="70"/>
      <x:c r="J162" s="70"/>
      <x:c r="K162" s="70"/>
      <x:c r="L162" s="70"/>
      <x:c r="M162" s="70"/>
      <x:c r="N162" s="70"/>
      <x:c r="O162" s="70"/>
      <x:c r="P162" s="70"/>
      <x:c r="Q162" s="70"/>
      <x:c r="R162" s="70"/>
      <x:c r="S162" s="70"/>
      <x:c r="T162" s="70"/>
      <x:c r="U162" s="70"/>
      <x:c r="V162" s="70"/>
      <x:c r="W162" s="70"/>
      <x:c r="X162" s="70"/>
      <x:c r="Y162" s="70"/>
      <x:c r="Z162" s="70"/>
    </x:row>
    <x:row r="163">
      <x:c r="A163" s="70"/>
      <x:c r="B163" s="70"/>
      <x:c r="C163" s="70"/>
      <x:c r="D163" s="70"/>
      <x:c r="E163" s="70"/>
      <x:c r="F163" s="70"/>
      <x:c r="G163" s="70"/>
      <x:c r="H163" s="70"/>
      <x:c r="I163" s="70"/>
      <x:c r="J163" s="70"/>
      <x:c r="K163" s="70"/>
      <x:c r="L163" s="70"/>
      <x:c r="M163" s="70"/>
      <x:c r="N163" s="70"/>
      <x:c r="O163" s="70"/>
      <x:c r="P163" s="70"/>
      <x:c r="Q163" s="70"/>
      <x:c r="R163" s="70"/>
      <x:c r="S163" s="70"/>
      <x:c r="T163" s="70"/>
      <x:c r="U163" s="70"/>
      <x:c r="V163" s="70"/>
      <x:c r="W163" s="70"/>
      <x:c r="X163" s="70"/>
      <x:c r="Y163" s="70"/>
      <x:c r="Z163" s="70"/>
    </x:row>
    <x:row r="164">
      <x:c r="A164" s="70"/>
      <x:c r="B164" s="70"/>
      <x:c r="C164" s="70"/>
      <x:c r="D164" s="70"/>
      <x:c r="E164" s="70"/>
      <x:c r="F164" s="70"/>
      <x:c r="G164" s="70"/>
      <x:c r="H164" s="70"/>
      <x:c r="I164" s="70"/>
      <x:c r="J164" s="70"/>
      <x:c r="K164" s="70"/>
      <x:c r="L164" s="70"/>
      <x:c r="M164" s="70"/>
      <x:c r="N164" s="70"/>
      <x:c r="O164" s="70"/>
      <x:c r="P164" s="70"/>
      <x:c r="Q164" s="70"/>
      <x:c r="R164" s="70"/>
      <x:c r="S164" s="70"/>
      <x:c r="T164" s="70"/>
      <x:c r="U164" s="70"/>
      <x:c r="V164" s="70"/>
      <x:c r="W164" s="70"/>
      <x:c r="X164" s="70"/>
      <x:c r="Y164" s="70"/>
      <x:c r="Z164" s="70"/>
    </x:row>
    <x:row r="165">
      <x:c r="A165" s="70"/>
      <x:c r="B165" s="70"/>
      <x:c r="C165" s="70"/>
      <x:c r="D165" s="70"/>
      <x:c r="E165" s="70"/>
      <x:c r="F165" s="70"/>
      <x:c r="G165" s="70"/>
      <x:c r="H165" s="70"/>
      <x:c r="I165" s="70"/>
      <x:c r="J165" s="70"/>
      <x:c r="K165" s="70"/>
      <x:c r="L165" s="70"/>
      <x:c r="M165" s="70"/>
      <x:c r="N165" s="70"/>
      <x:c r="O165" s="70"/>
      <x:c r="P165" s="70"/>
      <x:c r="Q165" s="70"/>
      <x:c r="R165" s="70"/>
      <x:c r="S165" s="70"/>
      <x:c r="T165" s="70"/>
      <x:c r="U165" s="70"/>
      <x:c r="V165" s="70"/>
      <x:c r="W165" s="70"/>
      <x:c r="X165" s="70"/>
      <x:c r="Y165" s="70"/>
      <x:c r="Z165" s="70"/>
    </x:row>
    <x:row r="166">
      <x:c r="A166" s="70"/>
      <x:c r="B166" s="70"/>
      <x:c r="C166" s="70"/>
      <x:c r="D166" s="70"/>
      <x:c r="E166" s="70"/>
      <x:c r="F166" s="70"/>
      <x:c r="G166" s="70"/>
      <x:c r="H166" s="70"/>
      <x:c r="I166" s="70"/>
      <x:c r="J166" s="70"/>
      <x:c r="K166" s="70"/>
      <x:c r="L166" s="70"/>
      <x:c r="M166" s="70"/>
      <x:c r="N166" s="70"/>
      <x:c r="O166" s="70"/>
      <x:c r="P166" s="70"/>
      <x:c r="Q166" s="70"/>
      <x:c r="R166" s="70"/>
      <x:c r="S166" s="70"/>
      <x:c r="T166" s="70"/>
      <x:c r="U166" s="70"/>
      <x:c r="V166" s="70"/>
      <x:c r="W166" s="70"/>
      <x:c r="X166" s="70"/>
      <x:c r="Y166" s="70"/>
      <x:c r="Z166" s="70"/>
    </x:row>
    <x:row r="167">
      <x:c r="A167" s="70"/>
      <x:c r="B167" s="70"/>
      <x:c r="C167" s="70"/>
      <x:c r="D167" s="70"/>
      <x:c r="E167" s="70"/>
      <x:c r="F167" s="70"/>
      <x:c r="G167" s="70"/>
      <x:c r="H167" s="70"/>
      <x:c r="I167" s="70"/>
      <x:c r="J167" s="70"/>
      <x:c r="K167" s="70"/>
      <x:c r="L167" s="70"/>
      <x:c r="M167" s="70"/>
      <x:c r="N167" s="70"/>
      <x:c r="O167" s="70"/>
      <x:c r="P167" s="70"/>
      <x:c r="Q167" s="70"/>
      <x:c r="R167" s="70"/>
      <x:c r="S167" s="70"/>
      <x:c r="T167" s="70"/>
      <x:c r="U167" s="70"/>
      <x:c r="V167" s="70"/>
      <x:c r="W167" s="70"/>
      <x:c r="X167" s="70"/>
      <x:c r="Y167" s="70"/>
      <x:c r="Z167" s="70"/>
    </x:row>
    <x:row r="168">
      <x:c r="A168" s="70"/>
      <x:c r="B168" s="70"/>
      <x:c r="C168" s="70"/>
      <x:c r="D168" s="70"/>
      <x:c r="E168" s="70"/>
      <x:c r="F168" s="70"/>
      <x:c r="G168" s="70"/>
      <x:c r="H168" s="70"/>
      <x:c r="I168" s="70"/>
      <x:c r="J168" s="70"/>
      <x:c r="K168" s="70"/>
      <x:c r="L168" s="70"/>
      <x:c r="M168" s="70"/>
      <x:c r="N168" s="70"/>
      <x:c r="O168" s="70"/>
      <x:c r="P168" s="70"/>
      <x:c r="Q168" s="70"/>
      <x:c r="R168" s="70"/>
      <x:c r="S168" s="70"/>
      <x:c r="T168" s="70"/>
      <x:c r="U168" s="70"/>
      <x:c r="V168" s="70"/>
      <x:c r="W168" s="70"/>
      <x:c r="X168" s="70"/>
      <x:c r="Y168" s="70"/>
      <x:c r="Z168" s="70"/>
    </x:row>
    <x:row r="169">
      <x:c r="A169" s="70"/>
      <x:c r="B169" s="70"/>
      <x:c r="C169" s="70"/>
      <x:c r="D169" s="70"/>
      <x:c r="E169" s="70"/>
      <x:c r="F169" s="70"/>
      <x:c r="G169" s="70"/>
      <x:c r="H169" s="70"/>
      <x:c r="I169" s="70"/>
      <x:c r="J169" s="70"/>
      <x:c r="K169" s="70"/>
      <x:c r="L169" s="70"/>
      <x:c r="M169" s="70"/>
      <x:c r="N169" s="70"/>
      <x:c r="O169" s="70"/>
      <x:c r="P169" s="70"/>
      <x:c r="Q169" s="70"/>
      <x:c r="R169" s="70"/>
      <x:c r="S169" s="70"/>
      <x:c r="T169" s="70"/>
      <x:c r="U169" s="70"/>
      <x:c r="V169" s="70"/>
      <x:c r="W169" s="70"/>
      <x:c r="X169" s="70"/>
      <x:c r="Y169" s="70"/>
      <x:c r="Z169" s="70"/>
    </x:row>
    <x:row r="170">
      <x:c r="A170" s="70"/>
      <x:c r="B170" s="70"/>
      <x:c r="C170" s="70"/>
      <x:c r="D170" s="70"/>
      <x:c r="E170" s="70"/>
      <x:c r="F170" s="70"/>
      <x:c r="G170" s="70"/>
      <x:c r="H170" s="70"/>
      <x:c r="I170" s="70"/>
      <x:c r="J170" s="70"/>
      <x:c r="K170" s="70"/>
      <x:c r="L170" s="70"/>
      <x:c r="M170" s="70"/>
      <x:c r="N170" s="70"/>
      <x:c r="O170" s="70"/>
      <x:c r="P170" s="70"/>
      <x:c r="Q170" s="70"/>
      <x:c r="R170" s="70"/>
      <x:c r="S170" s="70"/>
      <x:c r="T170" s="70"/>
      <x:c r="U170" s="70"/>
      <x:c r="V170" s="70"/>
      <x:c r="W170" s="70"/>
      <x:c r="X170" s="70"/>
      <x:c r="Y170" s="70"/>
      <x:c r="Z170" s="70"/>
    </x:row>
    <x:row r="171">
      <x:c r="A171" s="70"/>
      <x:c r="B171" s="70"/>
      <x:c r="C171" s="70"/>
      <x:c r="D171" s="70"/>
      <x:c r="E171" s="70"/>
      <x:c r="F171" s="70"/>
      <x:c r="G171" s="70"/>
      <x:c r="H171" s="70"/>
      <x:c r="I171" s="70"/>
      <x:c r="J171" s="70"/>
      <x:c r="K171" s="70"/>
      <x:c r="L171" s="70"/>
      <x:c r="M171" s="70"/>
      <x:c r="N171" s="70"/>
      <x:c r="O171" s="70"/>
      <x:c r="P171" s="70"/>
      <x:c r="Q171" s="70"/>
      <x:c r="R171" s="70"/>
      <x:c r="S171" s="70"/>
      <x:c r="T171" s="70"/>
      <x:c r="U171" s="70"/>
      <x:c r="V171" s="70"/>
      <x:c r="W171" s="70"/>
      <x:c r="X171" s="70"/>
      <x:c r="Y171" s="70"/>
      <x:c r="Z171" s="70"/>
    </x:row>
    <x:row r="172">
      <x:c r="A172" s="70"/>
      <x:c r="B172" s="70"/>
      <x:c r="C172" s="70"/>
      <x:c r="D172" s="70"/>
      <x:c r="E172" s="70"/>
      <x:c r="F172" s="70"/>
      <x:c r="G172" s="70"/>
      <x:c r="H172" s="70"/>
      <x:c r="I172" s="70"/>
      <x:c r="J172" s="70"/>
      <x:c r="K172" s="70"/>
      <x:c r="L172" s="70"/>
      <x:c r="M172" s="70"/>
      <x:c r="N172" s="70"/>
      <x:c r="O172" s="70"/>
      <x:c r="P172" s="70"/>
      <x:c r="Q172" s="70"/>
      <x:c r="R172" s="70"/>
      <x:c r="S172" s="70"/>
      <x:c r="T172" s="70"/>
      <x:c r="U172" s="70"/>
      <x:c r="V172" s="70"/>
      <x:c r="W172" s="70"/>
      <x:c r="X172" s="70"/>
      <x:c r="Y172" s="70"/>
      <x:c r="Z172" s="70"/>
    </x:row>
    <x:row r="173">
      <x:c r="A173" s="70"/>
      <x:c r="B173" s="70"/>
      <x:c r="C173" s="70"/>
      <x:c r="D173" s="70"/>
      <x:c r="E173" s="70"/>
      <x:c r="F173" s="70"/>
      <x:c r="G173" s="70"/>
      <x:c r="H173" s="70"/>
      <x:c r="I173" s="70"/>
      <x:c r="J173" s="70"/>
      <x:c r="K173" s="70"/>
      <x:c r="L173" s="70"/>
      <x:c r="M173" s="70"/>
      <x:c r="N173" s="70"/>
      <x:c r="O173" s="70"/>
      <x:c r="P173" s="70"/>
      <x:c r="Q173" s="70"/>
      <x:c r="R173" s="70"/>
      <x:c r="S173" s="70"/>
      <x:c r="T173" s="70"/>
      <x:c r="U173" s="70"/>
      <x:c r="V173" s="70"/>
      <x:c r="W173" s="70"/>
      <x:c r="X173" s="70"/>
      <x:c r="Y173" s="70"/>
      <x:c r="Z173" s="70"/>
    </x:row>
    <x:row r="174">
      <x:c r="A174" s="70"/>
      <x:c r="B174" s="70"/>
      <x:c r="C174" s="70"/>
      <x:c r="D174" s="70"/>
      <x:c r="E174" s="70"/>
      <x:c r="F174" s="70"/>
      <x:c r="G174" s="70"/>
      <x:c r="H174" s="70"/>
      <x:c r="I174" s="70"/>
      <x:c r="J174" s="70"/>
      <x:c r="K174" s="70"/>
      <x:c r="L174" s="70"/>
      <x:c r="M174" s="70"/>
      <x:c r="N174" s="70"/>
      <x:c r="O174" s="70"/>
      <x:c r="P174" s="70"/>
      <x:c r="Q174" s="70"/>
      <x:c r="R174" s="70"/>
      <x:c r="S174" s="70"/>
      <x:c r="T174" s="70"/>
      <x:c r="U174" s="70"/>
      <x:c r="V174" s="70"/>
      <x:c r="W174" s="70"/>
      <x:c r="X174" s="70"/>
      <x:c r="Y174" s="70"/>
      <x:c r="Z174" s="70"/>
    </x:row>
    <x:row r="175">
      <x:c r="A175" s="70"/>
      <x:c r="B175" s="70"/>
      <x:c r="C175" s="70"/>
      <x:c r="D175" s="70"/>
      <x:c r="E175" s="70"/>
      <x:c r="F175" s="70"/>
      <x:c r="G175" s="70"/>
      <x:c r="H175" s="70"/>
      <x:c r="I175" s="70"/>
      <x:c r="J175" s="70"/>
      <x:c r="K175" s="70"/>
      <x:c r="L175" s="70"/>
      <x:c r="M175" s="70"/>
      <x:c r="N175" s="70"/>
      <x:c r="O175" s="70"/>
      <x:c r="P175" s="70"/>
      <x:c r="Q175" s="70"/>
      <x:c r="R175" s="70"/>
      <x:c r="S175" s="70"/>
      <x:c r="T175" s="70"/>
      <x:c r="U175" s="70"/>
      <x:c r="V175" s="70"/>
      <x:c r="W175" s="70"/>
      <x:c r="X175" s="70"/>
      <x:c r="Y175" s="70"/>
      <x:c r="Z175" s="70"/>
    </x:row>
    <x:row r="176">
      <x:c r="A176" s="70"/>
      <x:c r="B176" s="70"/>
      <x:c r="C176" s="70"/>
      <x:c r="D176" s="70"/>
      <x:c r="E176" s="70"/>
      <x:c r="F176" s="70"/>
      <x:c r="G176" s="70"/>
      <x:c r="H176" s="70"/>
      <x:c r="I176" s="70"/>
      <x:c r="J176" s="70"/>
      <x:c r="K176" s="70"/>
      <x:c r="L176" s="70"/>
      <x:c r="M176" s="70"/>
      <x:c r="N176" s="70"/>
      <x:c r="O176" s="70"/>
      <x:c r="P176" s="70"/>
      <x:c r="Q176" s="70"/>
      <x:c r="R176" s="70"/>
      <x:c r="S176" s="70"/>
      <x:c r="T176" s="70"/>
      <x:c r="U176" s="70"/>
      <x:c r="V176" s="70"/>
      <x:c r="W176" s="70"/>
      <x:c r="X176" s="70"/>
      <x:c r="Y176" s="70"/>
      <x:c r="Z176" s="70"/>
    </x:row>
    <x:row r="177">
      <x:c r="A177" s="70"/>
      <x:c r="B177" s="70"/>
      <x:c r="C177" s="70"/>
      <x:c r="D177" s="70"/>
      <x:c r="E177" s="70"/>
      <x:c r="F177" s="70"/>
      <x:c r="G177" s="70"/>
      <x:c r="H177" s="70"/>
      <x:c r="I177" s="70"/>
      <x:c r="J177" s="70"/>
      <x:c r="K177" s="70"/>
      <x:c r="L177" s="70"/>
      <x:c r="M177" s="70"/>
      <x:c r="N177" s="70"/>
      <x:c r="O177" s="70"/>
      <x:c r="P177" s="70"/>
      <x:c r="Q177" s="70"/>
      <x:c r="R177" s="70"/>
      <x:c r="S177" s="70"/>
      <x:c r="T177" s="70"/>
      <x:c r="U177" s="70"/>
      <x:c r="V177" s="70"/>
      <x:c r="W177" s="70"/>
      <x:c r="X177" s="70"/>
      <x:c r="Y177" s="70"/>
      <x:c r="Z177" s="70"/>
    </x:row>
    <x:row r="178">
      <x:c r="A178" s="70"/>
      <x:c r="B178" s="70"/>
      <x:c r="C178" s="70"/>
      <x:c r="D178" s="70"/>
      <x:c r="E178" s="70"/>
      <x:c r="F178" s="70"/>
      <x:c r="G178" s="70"/>
      <x:c r="H178" s="70"/>
      <x:c r="I178" s="70"/>
      <x:c r="J178" s="70"/>
      <x:c r="K178" s="70"/>
      <x:c r="L178" s="70"/>
      <x:c r="M178" s="70"/>
      <x:c r="N178" s="70"/>
      <x:c r="O178" s="70"/>
      <x:c r="P178" s="70"/>
      <x:c r="Q178" s="70"/>
      <x:c r="R178" s="70"/>
      <x:c r="S178" s="70"/>
      <x:c r="T178" s="70"/>
      <x:c r="U178" s="70"/>
      <x:c r="V178" s="70"/>
      <x:c r="W178" s="70"/>
      <x:c r="X178" s="70"/>
      <x:c r="Y178" s="70"/>
      <x:c r="Z178" s="70"/>
    </x:row>
    <x:row r="179">
      <x:c r="A179" s="70"/>
      <x:c r="B179" s="70"/>
      <x:c r="C179" s="70"/>
      <x:c r="D179" s="70"/>
      <x:c r="E179" s="70"/>
      <x:c r="F179" s="70"/>
      <x:c r="G179" s="70"/>
      <x:c r="H179" s="70"/>
      <x:c r="I179" s="70"/>
      <x:c r="J179" s="70"/>
      <x:c r="K179" s="70"/>
      <x:c r="L179" s="70"/>
      <x:c r="M179" s="70"/>
      <x:c r="N179" s="70"/>
      <x:c r="O179" s="70"/>
      <x:c r="P179" s="70"/>
      <x:c r="Q179" s="70"/>
      <x:c r="R179" s="70"/>
      <x:c r="S179" s="70"/>
      <x:c r="T179" s="70"/>
      <x:c r="U179" s="70"/>
      <x:c r="V179" s="70"/>
      <x:c r="W179" s="70"/>
      <x:c r="X179" s="70"/>
      <x:c r="Y179" s="70"/>
      <x:c r="Z179" s="70"/>
    </x:row>
    <x:row r="180">
      <x:c r="A180" s="70"/>
      <x:c r="B180" s="70"/>
      <x:c r="C180" s="70"/>
      <x:c r="D180" s="70"/>
      <x:c r="E180" s="70"/>
      <x:c r="F180" s="70"/>
      <x:c r="G180" s="70"/>
      <x:c r="H180" s="70"/>
      <x:c r="I180" s="70"/>
      <x:c r="J180" s="70"/>
      <x:c r="K180" s="70"/>
      <x:c r="L180" s="70"/>
      <x:c r="M180" s="70"/>
      <x:c r="N180" s="70"/>
      <x:c r="O180" s="70"/>
      <x:c r="P180" s="70"/>
      <x:c r="Q180" s="70"/>
      <x:c r="R180" s="70"/>
      <x:c r="S180" s="70"/>
      <x:c r="T180" s="70"/>
      <x:c r="U180" s="70"/>
      <x:c r="V180" s="70"/>
      <x:c r="W180" s="70"/>
      <x:c r="X180" s="70"/>
      <x:c r="Y180" s="70"/>
      <x:c r="Z180" s="70"/>
    </x:row>
    <x:row r="181">
      <x:c r="A181" s="70"/>
      <x:c r="B181" s="70"/>
      <x:c r="C181" s="70"/>
      <x:c r="D181" s="70"/>
      <x:c r="E181" s="70"/>
      <x:c r="F181" s="70"/>
      <x:c r="G181" s="70"/>
      <x:c r="H181" s="70"/>
      <x:c r="I181" s="70"/>
      <x:c r="J181" s="70"/>
      <x:c r="K181" s="70"/>
      <x:c r="L181" s="70"/>
      <x:c r="M181" s="70"/>
      <x:c r="N181" s="70"/>
      <x:c r="O181" s="70"/>
      <x:c r="P181" s="70"/>
      <x:c r="Q181" s="70"/>
      <x:c r="R181" s="70"/>
      <x:c r="S181" s="70"/>
      <x:c r="T181" s="70"/>
      <x:c r="U181" s="70"/>
      <x:c r="V181" s="70"/>
      <x:c r="W181" s="70"/>
      <x:c r="X181" s="70"/>
      <x:c r="Y181" s="70"/>
      <x:c r="Z181" s="70"/>
    </x:row>
    <x:row r="182">
      <x:c r="A182" s="70"/>
      <x:c r="B182" s="70"/>
      <x:c r="C182" s="70"/>
      <x:c r="D182" s="70"/>
      <x:c r="E182" s="70"/>
      <x:c r="F182" s="70"/>
      <x:c r="G182" s="70"/>
      <x:c r="H182" s="70"/>
      <x:c r="I182" s="70"/>
      <x:c r="J182" s="70"/>
      <x:c r="K182" s="70"/>
      <x:c r="L182" s="70"/>
      <x:c r="M182" s="70"/>
      <x:c r="N182" s="70"/>
      <x:c r="O182" s="70"/>
      <x:c r="P182" s="70"/>
      <x:c r="Q182" s="70"/>
      <x:c r="R182" s="70"/>
      <x:c r="S182" s="70"/>
      <x:c r="T182" s="70"/>
      <x:c r="U182" s="70"/>
      <x:c r="V182" s="70"/>
      <x:c r="W182" s="70"/>
      <x:c r="X182" s="70"/>
      <x:c r="Y182" s="70"/>
      <x:c r="Z182" s="70"/>
    </x:row>
    <x:row r="183">
      <x:c r="A183" s="70"/>
      <x:c r="B183" s="70"/>
      <x:c r="C183" s="70"/>
      <x:c r="D183" s="70"/>
      <x:c r="E183" s="70"/>
      <x:c r="F183" s="70"/>
      <x:c r="G183" s="70"/>
      <x:c r="H183" s="70"/>
      <x:c r="I183" s="70"/>
      <x:c r="J183" s="70"/>
      <x:c r="K183" s="70"/>
      <x:c r="L183" s="70"/>
      <x:c r="M183" s="70"/>
      <x:c r="N183" s="70"/>
      <x:c r="O183" s="70"/>
      <x:c r="P183" s="70"/>
      <x:c r="Q183" s="70"/>
      <x:c r="R183" s="70"/>
      <x:c r="S183" s="70"/>
      <x:c r="T183" s="70"/>
      <x:c r="U183" s="70"/>
      <x:c r="V183" s="70"/>
      <x:c r="W183" s="70"/>
      <x:c r="X183" s="70"/>
      <x:c r="Y183" s="70"/>
      <x:c r="Z183" s="70"/>
    </x:row>
    <x:row r="184">
      <x:c r="A184" s="70"/>
      <x:c r="B184" s="70"/>
      <x:c r="C184" s="70"/>
      <x:c r="D184" s="70"/>
      <x:c r="E184" s="70"/>
      <x:c r="F184" s="70"/>
      <x:c r="G184" s="70"/>
      <x:c r="H184" s="70"/>
      <x:c r="I184" s="70"/>
      <x:c r="J184" s="70"/>
      <x:c r="K184" s="70"/>
      <x:c r="L184" s="70"/>
      <x:c r="M184" s="70"/>
      <x:c r="N184" s="70"/>
      <x:c r="O184" s="70"/>
      <x:c r="P184" s="70"/>
      <x:c r="Q184" s="70"/>
      <x:c r="R184" s="70"/>
      <x:c r="S184" s="70"/>
      <x:c r="T184" s="70"/>
      <x:c r="U184" s="70"/>
      <x:c r="V184" s="70"/>
      <x:c r="W184" s="70"/>
      <x:c r="X184" s="70"/>
      <x:c r="Y184" s="70"/>
      <x:c r="Z184" s="70"/>
    </x:row>
    <x:row r="185">
      <x:c r="A185" s="70"/>
      <x:c r="B185" s="70"/>
      <x:c r="C185" s="70"/>
      <x:c r="D185" s="70"/>
      <x:c r="E185" s="70"/>
      <x:c r="F185" s="70"/>
      <x:c r="G185" s="70"/>
      <x:c r="H185" s="70"/>
      <x:c r="I185" s="70"/>
      <x:c r="J185" s="70"/>
      <x:c r="K185" s="70"/>
      <x:c r="L185" s="70"/>
      <x:c r="M185" s="70"/>
      <x:c r="N185" s="70"/>
      <x:c r="O185" s="70"/>
      <x:c r="P185" s="70"/>
      <x:c r="Q185" s="70"/>
      <x:c r="R185" s="70"/>
      <x:c r="S185" s="70"/>
      <x:c r="T185" s="70"/>
      <x:c r="U185" s="70"/>
      <x:c r="V185" s="70"/>
      <x:c r="W185" s="70"/>
      <x:c r="X185" s="70"/>
      <x:c r="Y185" s="70"/>
      <x:c r="Z185" s="70"/>
    </x:row>
    <x:row r="186">
      <x:c r="A186" s="70"/>
      <x:c r="B186" s="70"/>
      <x:c r="C186" s="70"/>
      <x:c r="D186" s="70"/>
      <x:c r="E186" s="70"/>
      <x:c r="F186" s="70"/>
      <x:c r="G186" s="70"/>
      <x:c r="H186" s="70"/>
      <x:c r="I186" s="70"/>
      <x:c r="J186" s="70"/>
      <x:c r="K186" s="70"/>
      <x:c r="L186" s="70"/>
      <x:c r="M186" s="70"/>
      <x:c r="N186" s="70"/>
      <x:c r="O186" s="70"/>
      <x:c r="P186" s="70"/>
      <x:c r="Q186" s="70"/>
      <x:c r="R186" s="70"/>
      <x:c r="S186" s="70"/>
      <x:c r="T186" s="70"/>
      <x:c r="U186" s="70"/>
      <x:c r="V186" s="70"/>
      <x:c r="W186" s="70"/>
      <x:c r="X186" s="70"/>
      <x:c r="Y186" s="70"/>
      <x:c r="Z186" s="70"/>
    </x:row>
    <x:row r="187">
      <x:c r="A187" s="70"/>
      <x:c r="B187" s="70"/>
      <x:c r="C187" s="70"/>
      <x:c r="D187" s="70"/>
      <x:c r="E187" s="70"/>
      <x:c r="F187" s="70"/>
      <x:c r="G187" s="70"/>
      <x:c r="H187" s="70"/>
      <x:c r="I187" s="70"/>
      <x:c r="J187" s="70"/>
      <x:c r="K187" s="70"/>
      <x:c r="L187" s="70"/>
      <x:c r="M187" s="70"/>
      <x:c r="N187" s="70"/>
      <x:c r="O187" s="70"/>
      <x:c r="P187" s="70"/>
      <x:c r="Q187" s="70"/>
      <x:c r="R187" s="70"/>
      <x:c r="S187" s="70"/>
      <x:c r="T187" s="70"/>
      <x:c r="U187" s="70"/>
      <x:c r="V187" s="70"/>
      <x:c r="W187" s="70"/>
      <x:c r="X187" s="70"/>
      <x:c r="Y187" s="70"/>
      <x:c r="Z187" s="70"/>
    </x:row>
    <x:row r="188">
      <x:c r="A188" s="70"/>
      <x:c r="B188" s="70"/>
      <x:c r="C188" s="70"/>
      <x:c r="D188" s="70"/>
      <x:c r="E188" s="70"/>
      <x:c r="F188" s="70"/>
      <x:c r="G188" s="70"/>
      <x:c r="H188" s="70"/>
      <x:c r="I188" s="70"/>
      <x:c r="J188" s="70"/>
      <x:c r="K188" s="70"/>
      <x:c r="L188" s="70"/>
      <x:c r="M188" s="70"/>
      <x:c r="N188" s="70"/>
      <x:c r="O188" s="70"/>
      <x:c r="P188" s="70"/>
      <x:c r="Q188" s="70"/>
      <x:c r="R188" s="70"/>
      <x:c r="S188" s="70"/>
      <x:c r="T188" s="70"/>
      <x:c r="U188" s="70"/>
      <x:c r="V188" s="70"/>
      <x:c r="W188" s="70"/>
      <x:c r="X188" s="70"/>
      <x:c r="Y188" s="70"/>
      <x:c r="Z188" s="70"/>
    </x:row>
    <x:row r="189">
      <x:c r="A189" s="70"/>
      <x:c r="B189" s="70"/>
      <x:c r="C189" s="70"/>
      <x:c r="D189" s="70"/>
      <x:c r="E189" s="70"/>
      <x:c r="F189" s="70"/>
      <x:c r="G189" s="70"/>
      <x:c r="H189" s="70"/>
      <x:c r="I189" s="70"/>
      <x:c r="J189" s="70"/>
      <x:c r="K189" s="70"/>
      <x:c r="L189" s="70"/>
      <x:c r="M189" s="70"/>
      <x:c r="N189" s="70"/>
      <x:c r="O189" s="70"/>
      <x:c r="P189" s="70"/>
      <x:c r="Q189" s="70"/>
      <x:c r="R189" s="70"/>
      <x:c r="S189" s="70"/>
      <x:c r="T189" s="70"/>
      <x:c r="U189" s="70"/>
      <x:c r="V189" s="70"/>
      <x:c r="W189" s="70"/>
      <x:c r="X189" s="70"/>
      <x:c r="Y189" s="70"/>
      <x:c r="Z189" s="70"/>
    </x:row>
    <x:row r="190">
      <x:c r="A190" s="70"/>
      <x:c r="B190" s="70"/>
      <x:c r="C190" s="70"/>
      <x:c r="D190" s="70"/>
      <x:c r="E190" s="70"/>
      <x:c r="F190" s="70"/>
      <x:c r="G190" s="70"/>
      <x:c r="H190" s="70"/>
      <x:c r="I190" s="70"/>
      <x:c r="J190" s="70"/>
      <x:c r="K190" s="70"/>
      <x:c r="L190" s="70"/>
      <x:c r="M190" s="70"/>
      <x:c r="N190" s="70"/>
      <x:c r="O190" s="70"/>
      <x:c r="P190" s="70"/>
      <x:c r="Q190" s="70"/>
      <x:c r="R190" s="70"/>
      <x:c r="S190" s="70"/>
      <x:c r="T190" s="70"/>
      <x:c r="U190" s="70"/>
      <x:c r="V190" s="70"/>
      <x:c r="W190" s="70"/>
      <x:c r="X190" s="70"/>
      <x:c r="Y190" s="70"/>
      <x:c r="Z190" s="70"/>
    </x:row>
    <x:row r="191">
      <x:c r="A191" s="70"/>
      <x:c r="B191" s="70"/>
      <x:c r="C191" s="70"/>
      <x:c r="D191" s="70"/>
      <x:c r="E191" s="70"/>
      <x:c r="F191" s="70"/>
      <x:c r="G191" s="70"/>
      <x:c r="H191" s="70"/>
      <x:c r="I191" s="70"/>
      <x:c r="J191" s="70"/>
      <x:c r="K191" s="70"/>
      <x:c r="L191" s="70"/>
      <x:c r="M191" s="70"/>
      <x:c r="N191" s="70"/>
      <x:c r="O191" s="70"/>
      <x:c r="P191" s="70"/>
      <x:c r="Q191" s="70"/>
      <x:c r="R191" s="70"/>
      <x:c r="S191" s="70"/>
      <x:c r="T191" s="70"/>
      <x:c r="U191" s="70"/>
      <x:c r="V191" s="70"/>
      <x:c r="W191" s="70"/>
      <x:c r="X191" s="70"/>
      <x:c r="Y191" s="70"/>
      <x:c r="Z191" s="70"/>
    </x:row>
    <x:row r="192">
      <x:c r="A192" s="70"/>
      <x:c r="B192" s="70"/>
      <x:c r="C192" s="70"/>
      <x:c r="D192" s="70"/>
      <x:c r="E192" s="70"/>
      <x:c r="F192" s="70"/>
      <x:c r="G192" s="70"/>
      <x:c r="H192" s="70"/>
      <x:c r="I192" s="70"/>
      <x:c r="J192" s="70"/>
      <x:c r="K192" s="70"/>
      <x:c r="L192" s="70"/>
      <x:c r="M192" s="70"/>
      <x:c r="N192" s="70"/>
      <x:c r="O192" s="70"/>
      <x:c r="P192" s="70"/>
      <x:c r="Q192" s="70"/>
      <x:c r="R192" s="70"/>
      <x:c r="S192" s="70"/>
      <x:c r="T192" s="70"/>
      <x:c r="U192" s="70"/>
      <x:c r="V192" s="70"/>
      <x:c r="W192" s="70"/>
      <x:c r="X192" s="70"/>
      <x:c r="Y192" s="70"/>
      <x:c r="Z192" s="70"/>
    </x:row>
    <x:row r="193">
      <x:c r="A193" s="70"/>
      <x:c r="B193" s="70"/>
      <x:c r="C193" s="70"/>
      <x:c r="D193" s="70"/>
      <x:c r="E193" s="70"/>
      <x:c r="F193" s="70"/>
      <x:c r="G193" s="70"/>
      <x:c r="H193" s="70"/>
      <x:c r="I193" s="70"/>
      <x:c r="J193" s="70"/>
      <x:c r="K193" s="70"/>
      <x:c r="L193" s="70"/>
      <x:c r="M193" s="70"/>
      <x:c r="N193" s="70"/>
      <x:c r="O193" s="70"/>
      <x:c r="P193" s="70"/>
      <x:c r="Q193" s="70"/>
      <x:c r="R193" s="70"/>
      <x:c r="S193" s="70"/>
      <x:c r="T193" s="70"/>
      <x:c r="U193" s="70"/>
      <x:c r="V193" s="70"/>
      <x:c r="W193" s="70"/>
      <x:c r="X193" s="70"/>
      <x:c r="Y193" s="70"/>
      <x:c r="Z193" s="70"/>
    </x:row>
    <x:row r="194">
      <x:c r="A194" s="70"/>
      <x:c r="B194" s="70"/>
      <x:c r="C194" s="70"/>
      <x:c r="D194" s="70"/>
      <x:c r="E194" s="70"/>
      <x:c r="F194" s="70"/>
      <x:c r="G194" s="70"/>
      <x:c r="H194" s="70"/>
      <x:c r="I194" s="70"/>
      <x:c r="J194" s="70"/>
      <x:c r="K194" s="70"/>
      <x:c r="L194" s="70"/>
      <x:c r="M194" s="70"/>
      <x:c r="N194" s="70"/>
      <x:c r="O194" s="70"/>
      <x:c r="P194" s="70"/>
      <x:c r="Q194" s="70"/>
      <x:c r="R194" s="70"/>
      <x:c r="S194" s="70"/>
      <x:c r="T194" s="70"/>
      <x:c r="U194" s="70"/>
      <x:c r="V194" s="70"/>
      <x:c r="W194" s="70"/>
      <x:c r="X194" s="70"/>
      <x:c r="Y194" s="70"/>
      <x:c r="Z194" s="70"/>
    </x:row>
    <x:row r="195">
      <x:c r="A195" s="70"/>
      <x:c r="B195" s="70"/>
      <x:c r="C195" s="70"/>
      <x:c r="D195" s="70"/>
      <x:c r="E195" s="70"/>
      <x:c r="F195" s="70"/>
      <x:c r="G195" s="70"/>
      <x:c r="H195" s="70"/>
      <x:c r="I195" s="70"/>
      <x:c r="J195" s="70"/>
      <x:c r="K195" s="70"/>
      <x:c r="L195" s="70"/>
      <x:c r="M195" s="70"/>
      <x:c r="N195" s="70"/>
      <x:c r="O195" s="70"/>
      <x:c r="P195" s="70"/>
      <x:c r="Q195" s="70"/>
      <x:c r="R195" s="70"/>
      <x:c r="S195" s="70"/>
      <x:c r="T195" s="70"/>
      <x:c r="U195" s="70"/>
      <x:c r="V195" s="70"/>
      <x:c r="W195" s="70"/>
      <x:c r="X195" s="70"/>
      <x:c r="Y195" s="70"/>
      <x:c r="Z195" s="70"/>
    </x:row>
    <x:row r="196">
      <x:c r="A196" s="70"/>
      <x:c r="B196" s="70"/>
      <x:c r="C196" s="70"/>
      <x:c r="D196" s="70"/>
      <x:c r="E196" s="70"/>
      <x:c r="F196" s="70"/>
      <x:c r="G196" s="70"/>
      <x:c r="H196" s="70"/>
      <x:c r="I196" s="70"/>
      <x:c r="J196" s="70"/>
      <x:c r="K196" s="70"/>
      <x:c r="L196" s="70"/>
      <x:c r="M196" s="70"/>
      <x:c r="N196" s="70"/>
      <x:c r="O196" s="70"/>
      <x:c r="P196" s="70"/>
      <x:c r="Q196" s="70"/>
      <x:c r="R196" s="70"/>
      <x:c r="S196" s="70"/>
      <x:c r="T196" s="70"/>
      <x:c r="U196" s="70"/>
      <x:c r="V196" s="70"/>
      <x:c r="W196" s="70"/>
      <x:c r="X196" s="70"/>
      <x:c r="Y196" s="70"/>
      <x:c r="Z196" s="70"/>
    </x:row>
    <x:row r="197">
      <x:c r="A197" s="70"/>
      <x:c r="B197" s="70"/>
      <x:c r="C197" s="70"/>
      <x:c r="D197" s="70"/>
      <x:c r="E197" s="70"/>
      <x:c r="F197" s="70"/>
      <x:c r="G197" s="70"/>
      <x:c r="H197" s="70"/>
      <x:c r="I197" s="70"/>
      <x:c r="J197" s="70"/>
      <x:c r="K197" s="70"/>
      <x:c r="L197" s="70"/>
      <x:c r="M197" s="70"/>
      <x:c r="N197" s="70"/>
      <x:c r="O197" s="70"/>
      <x:c r="P197" s="70"/>
      <x:c r="Q197" s="70"/>
      <x:c r="R197" s="70"/>
      <x:c r="S197" s="70"/>
      <x:c r="T197" s="70"/>
      <x:c r="U197" s="70"/>
      <x:c r="V197" s="70"/>
      <x:c r="W197" s="70"/>
      <x:c r="X197" s="70"/>
      <x:c r="Y197" s="70"/>
      <x:c r="Z197" s="70"/>
    </x:row>
    <x:row r="198">
      <x:c r="A198" s="70"/>
      <x:c r="B198" s="70"/>
      <x:c r="C198" s="70"/>
      <x:c r="D198" s="70"/>
      <x:c r="E198" s="70"/>
      <x:c r="F198" s="70"/>
      <x:c r="G198" s="70"/>
      <x:c r="H198" s="70"/>
      <x:c r="I198" s="70"/>
      <x:c r="J198" s="70"/>
      <x:c r="K198" s="70"/>
      <x:c r="L198" s="70"/>
      <x:c r="M198" s="70"/>
      <x:c r="N198" s="70"/>
      <x:c r="O198" s="70"/>
      <x:c r="P198" s="70"/>
      <x:c r="Q198" s="70"/>
      <x:c r="R198" s="70"/>
      <x:c r="S198" s="70"/>
      <x:c r="T198" s="70"/>
      <x:c r="U198" s="70"/>
      <x:c r="V198" s="70"/>
      <x:c r="W198" s="70"/>
      <x:c r="X198" s="70"/>
      <x:c r="Y198" s="70"/>
      <x:c r="Z198" s="70"/>
    </x:row>
    <x:row r="199">
      <x:c r="A199" s="70"/>
      <x:c r="B199" s="70"/>
      <x:c r="C199" s="70"/>
      <x:c r="D199" s="70"/>
      <x:c r="E199" s="70"/>
      <x:c r="F199" s="70"/>
      <x:c r="G199" s="70"/>
      <x:c r="H199" s="70"/>
      <x:c r="I199" s="70"/>
      <x:c r="J199" s="70"/>
      <x:c r="K199" s="70"/>
      <x:c r="L199" s="70"/>
      <x:c r="M199" s="70"/>
      <x:c r="N199" s="70"/>
      <x:c r="O199" s="70"/>
      <x:c r="P199" s="70"/>
      <x:c r="Q199" s="70"/>
      <x:c r="R199" s="70"/>
      <x:c r="S199" s="70"/>
      <x:c r="T199" s="70"/>
      <x:c r="U199" s="70"/>
      <x:c r="V199" s="70"/>
      <x:c r="W199" s="70"/>
      <x:c r="X199" s="70"/>
      <x:c r="Y199" s="70"/>
      <x:c r="Z199" s="70"/>
    </x:row>
    <x:row r="200">
      <x:c r="A200" s="70"/>
      <x:c r="B200" s="70"/>
      <x:c r="C200" s="70"/>
      <x:c r="D200" s="70"/>
      <x:c r="E200" s="70"/>
      <x:c r="F200" s="70"/>
      <x:c r="G200" s="70"/>
      <x:c r="H200" s="70"/>
      <x:c r="I200" s="70"/>
      <x:c r="J200" s="70"/>
      <x:c r="K200" s="70"/>
      <x:c r="L200" s="70"/>
      <x:c r="M200" s="70"/>
      <x:c r="N200" s="70"/>
      <x:c r="O200" s="70"/>
      <x:c r="P200" s="70"/>
      <x:c r="Q200" s="70"/>
      <x:c r="R200" s="70"/>
      <x:c r="S200" s="70"/>
      <x:c r="T200" s="70"/>
      <x:c r="U200" s="70"/>
      <x:c r="V200" s="70"/>
      <x:c r="W200" s="70"/>
      <x:c r="X200" s="70"/>
      <x:c r="Y200" s="70"/>
      <x:c r="Z200" s="70"/>
    </x:row>
  </x:sheetData>
  <x:mergeCells>
    <x:mergeCell ref="A1:H1"/>
    <x:mergeCell ref="A2:H3"/>
    <x:mergeCell ref="A26:H28"/>
  </x:mergeCells>
  <x:dataValidations count="2">
    <x:dataValidation type="list" sqref="B5">
      <x:formula1>'02_CANDIDATE_REGISTER'!$A$7:$A$56</x:formula1>
    </x:dataValidation>
    <x:dataValidation type="list" sqref="A24">
      <x:formula1>"Draft,Review required,Approved,Returned,Superseded"</x:formula1>
    </x:dataValidation>
  </x:dataValidations>
  <x:pageMargins left="0.7" right="0.7" top="0.75" bottom="0.75" header="0.3" footer="0.3"/>
</x:worksheet>
</file>

<file path=xl/worksheets/sheet7.xml><?xml version="1.0" encoding="utf-8"?>
<x:worksheet xmlns:x="http://schemas.openxmlformats.org/spreadsheetml/2006/main">
  <x:sheetFormatPr defaultRowHeight="15"/>
  <x:cols>
    <x:col min="1" max="1" width="20" hidden="0" customWidth="1"/>
    <x:col min="2" max="2" width="20" hidden="0" customWidth="1"/>
    <x:col min="3" max="3" width="20" hidden="0" customWidth="1"/>
    <x:col min="4" max="4" width="28" hidden="0" customWidth="1"/>
    <x:col min="5" max="5" width="28" hidden="0" customWidth="1"/>
    <x:col min="6" max="6" width="28" hidden="0" customWidth="1"/>
    <x:col min="7" max="7" width="28" hidden="0" customWidth="1"/>
    <x:col min="8" max="8" width="28" hidden="0" customWidth="1"/>
    <x:col min="9" max="9" width="28" hidden="0" customWidth="1"/>
    <x:col min="10" max="10" width="28" hidden="0" customWidth="1"/>
    <x:col min="11" max="11" width="28" hidden="0" customWidth="1"/>
    <x:col min="12" max="12" width="28" hidden="0" customWidth="1"/>
    <x:col min="13" max="13" width="28" hidden="0" customWidth="1"/>
    <x:col min="14" max="14" width="28" hidden="0" customWidth="1"/>
  </x:cols>
  <x:sheetData>
    <x:row r="1" ht="30" customHeight="1">
      <x:c r="A1" s="6" t="str">
        <x:v>06 — Reopening Log</x:v>
      </x:c>
      <x:c r="B1" s="6"/>
      <x:c r="C1" s="6"/>
      <x:c r="D1" s="6"/>
      <x:c r="E1" s="6"/>
      <x:c r="F1" s="6"/>
      <x:c r="G1" s="6"/>
      <x:c r="H1" s="6"/>
      <x:c r="I1" s="6"/>
      <x:c r="J1" s="6"/>
      <x:c r="K1" s="6"/>
      <x:c r="L1" s="6"/>
      <x:c r="M1" s="6"/>
      <x:c r="N1" s="6"/>
      <x:c r="O1" s="70"/>
      <x:c r="P1" s="70"/>
      <x:c r="Q1" s="70"/>
      <x:c r="R1" s="70"/>
      <x:c r="S1" s="70"/>
      <x:c r="T1" s="70"/>
      <x:c r="U1" s="70"/>
      <x:c r="V1" s="70"/>
      <x:c r="W1" s="70"/>
      <x:c r="X1" s="70"/>
      <x:c r="Y1" s="70"/>
      <x:c r="Z1" s="70"/>
    </x:row>
    <x:row r="2" ht="42" customHeight="1">
      <x:c r="A2" s="15" t="str">
        <x:v>Append event-based reopening triggers. Never overwrite the prior qualification. Use the competitor-set update method for monitoring cadence; this sheet records why a new review is required.</x:v>
      </x:c>
      <x:c r="B2" s="15"/>
      <x:c r="C2" s="15"/>
      <x:c r="D2" s="15"/>
      <x:c r="E2" s="15"/>
      <x:c r="F2" s="15"/>
      <x:c r="G2" s="15"/>
      <x:c r="H2" s="15"/>
      <x:c r="I2" s="15"/>
      <x:c r="J2" s="15"/>
      <x:c r="K2" s="15"/>
      <x:c r="L2" s="15"/>
      <x:c r="M2" s="15"/>
      <x:c r="N2" s="15"/>
      <x:c r="O2" s="70"/>
      <x:c r="P2" s="70"/>
      <x:c r="Q2" s="70"/>
      <x:c r="R2" s="70"/>
      <x:c r="S2" s="70"/>
      <x:c r="T2" s="70"/>
      <x:c r="U2" s="70"/>
      <x:c r="V2" s="70"/>
      <x:c r="W2" s="70"/>
      <x:c r="X2" s="70"/>
      <x:c r="Y2" s="70"/>
      <x:c r="Z2" s="70"/>
    </x:row>
    <x:row r="3" ht="42" customHeight="1">
      <x:c r="A3" s="15"/>
      <x:c r="B3" s="15"/>
      <x:c r="C3" s="15"/>
      <x:c r="D3" s="15"/>
      <x:c r="E3" s="15"/>
      <x:c r="F3" s="15"/>
      <x:c r="G3" s="15"/>
      <x:c r="H3" s="15"/>
      <x:c r="I3" s="15"/>
      <x:c r="J3" s="15"/>
      <x:c r="K3" s="15"/>
      <x:c r="L3" s="15"/>
      <x:c r="M3" s="15"/>
      <x:c r="N3" s="15"/>
      <x:c r="O3" s="70"/>
      <x:c r="P3" s="70"/>
      <x:c r="Q3" s="70"/>
      <x:c r="R3" s="70"/>
      <x:c r="S3" s="70"/>
      <x:c r="T3" s="70"/>
      <x:c r="U3" s="70"/>
      <x:c r="V3" s="70"/>
      <x:c r="W3" s="70"/>
      <x:c r="X3" s="70"/>
      <x:c r="Y3" s="70"/>
      <x:c r="Z3" s="70"/>
    </x:row>
    <x:row r="4">
      <x:c r="A4" s="70"/>
      <x:c r="B4" s="70"/>
      <x:c r="C4" s="70"/>
      <x:c r="D4" s="70"/>
      <x:c r="E4" s="70"/>
      <x:c r="F4" s="70"/>
      <x:c r="G4" s="70"/>
      <x:c r="H4" s="70"/>
      <x:c r="I4" s="70"/>
      <x:c r="J4" s="70"/>
      <x:c r="K4" s="70"/>
      <x:c r="L4" s="70"/>
      <x:c r="M4" s="70"/>
      <x:c r="N4" s="70"/>
      <x:c r="O4" s="70"/>
      <x:c r="P4" s="70"/>
      <x:c r="Q4" s="70"/>
      <x:c r="R4" s="70"/>
      <x:c r="S4" s="70"/>
      <x:c r="T4" s="70"/>
      <x:c r="U4" s="70"/>
      <x:c r="V4" s="70"/>
      <x:c r="W4" s="70"/>
      <x:c r="X4" s="70"/>
      <x:c r="Y4" s="70"/>
      <x:c r="Z4" s="70"/>
    </x:row>
    <x:row r="5">
      <x:c r="A5" s="70"/>
      <x:c r="B5" s="70"/>
      <x:c r="C5" s="70"/>
      <x:c r="D5" s="70"/>
      <x:c r="E5" s="70"/>
      <x:c r="F5" s="70"/>
      <x:c r="G5" s="70"/>
      <x:c r="H5" s="70"/>
      <x:c r="I5" s="70"/>
      <x:c r="J5" s="70"/>
      <x:c r="K5" s="70"/>
      <x:c r="L5" s="70"/>
      <x:c r="M5" s="70"/>
      <x:c r="N5" s="70"/>
      <x:c r="O5" s="70"/>
      <x:c r="P5" s="70"/>
      <x:c r="Q5" s="70"/>
      <x:c r="R5" s="70"/>
      <x:c r="S5" s="70"/>
      <x:c r="T5" s="70"/>
      <x:c r="U5" s="70"/>
      <x:c r="V5" s="70"/>
      <x:c r="W5" s="70"/>
      <x:c r="X5" s="70"/>
      <x:c r="Y5" s="70"/>
      <x:c r="Z5" s="70"/>
    </x:row>
    <x:row r="6" ht="38" customHeight="1">
      <x:c r="A6" s="45" t="str">
        <x:v>Trigger ID</x:v>
      </x:c>
      <x:c r="B6" s="45" t="str">
        <x:v>Decision ID</x:v>
      </x:c>
      <x:c r="C6" s="45" t="str">
        <x:v>Record ID</x:v>
      </x:c>
      <x:c r="D6" s="45" t="str">
        <x:v>Trigger event</x:v>
      </x:c>
      <x:c r="E6" s="45" t="str">
        <x:v>Date detected</x:v>
      </x:c>
      <x:c r="F6" s="45" t="str">
        <x:v>Evidence affected</x:v>
      </x:c>
      <x:c r="G6" s="45" t="str">
        <x:v>Prior disposition</x:v>
      </x:c>
      <x:c r="H6" s="45" t="str">
        <x:v>Prior decision basis</x:v>
      </x:c>
      <x:c r="I6" s="45" t="str">
        <x:v>Required reviewer</x:v>
      </x:c>
      <x:c r="J6" s="45" t="str">
        <x:v>New Record ID/version</x:v>
      </x:c>
      <x:c r="K6" s="45" t="str">
        <x:v>Resolution</x:v>
      </x:c>
      <x:c r="L6" s="45" t="str">
        <x:v>Resolution date</x:v>
      </x:c>
      <x:c r="M6" s="45" t="str">
        <x:v>Update-cadence reference</x:v>
      </x:c>
      <x:c r="N6" s="45" t="str">
        <x:v>Notes</x:v>
      </x:c>
      <x:c r="O6" s="70"/>
      <x:c r="P6" s="70"/>
      <x:c r="Q6" s="70"/>
      <x:c r="R6" s="70"/>
      <x:c r="S6" s="70"/>
      <x:c r="T6" s="70"/>
      <x:c r="U6" s="70"/>
      <x:c r="V6" s="70"/>
      <x:c r="W6" s="70"/>
      <x:c r="X6" s="70"/>
      <x:c r="Y6" s="70"/>
      <x:c r="Z6" s="70"/>
    </x:row>
    <x:row r="7">
      <x:c r="A7" s="32" t="str">
        <x:v>TRIG-EXAMPLE-001</x:v>
      </x:c>
      <x:c r="B7" s="32" t="str">
        <x:v>DEC-NORTHSTAR-001</x:v>
      </x:c>
      <x:c r="C7" s="32" t="str">
        <x:v>REC-REGIONALFLOW-001</x:v>
      </x:c>
      <x:c r="D7" s="32" t="str">
        <x:v>Candidate enters UK/EU support programme</x:v>
      </x:c>
      <x:c r="E7" s="58" t="n">
        <x:v>46296</x:v>
      </x:c>
      <x:c r="F7" s="32" t="str">
        <x:v>Account/geography fit and feasibility</x:v>
      </x:c>
      <x:c r="G7" s="32" t="str">
        <x:v>REVIEW REQUIRED — INCOMPLETE EVIDENCE</x:v>
      </x:c>
      <x:c r="H7" s="32" t="str">
        <x:v>Incomplete evidence</x:v>
      </x:c>
      <x:c r="I7" s="32" t="str">
        <x:v>Decision owner and procurement reviewer</x:v>
      </x:c>
      <x:c r="J7" s="32" t="str"/>
      <x:c r="K7" s="32" t="str">
        <x:v>Open</x:v>
      </x:c>
      <x:c r="L7" s="58" t="str"/>
      <x:c r="M7" s="32" t="str">
        <x:v>When-to-update competitor set review</x:v>
      </x:c>
      <x:c r="N7" s="32" t="str">
        <x:v>Fictional example only</x:v>
      </x:c>
      <x:c r="O7" s="70"/>
      <x:c r="P7" s="70"/>
      <x:c r="Q7" s="70"/>
      <x:c r="R7" s="70"/>
      <x:c r="S7" s="70"/>
      <x:c r="T7" s="70"/>
      <x:c r="U7" s="70"/>
      <x:c r="V7" s="70"/>
      <x:c r="W7" s="70"/>
      <x:c r="X7" s="70"/>
      <x:c r="Y7" s="70"/>
      <x:c r="Z7" s="70"/>
    </x:row>
    <x:row r="8">
      <x:c r="A8" s="32" t="str"/>
      <x:c r="B8" s="32" t="str"/>
      <x:c r="C8" s="32" t="str"/>
      <x:c r="D8" s="32" t="str"/>
      <x:c r="E8" s="58" t="str"/>
      <x:c r="F8" s="32" t="str"/>
      <x:c r="G8" s="32" t="str"/>
      <x:c r="H8" s="32" t="str"/>
      <x:c r="I8" s="32" t="str"/>
      <x:c r="J8" s="32" t="str"/>
      <x:c r="K8" s="32" t="str"/>
      <x:c r="L8" s="58" t="str"/>
      <x:c r="M8" s="32" t="str"/>
      <x:c r="N8" s="32" t="str"/>
      <x:c r="O8" s="70"/>
      <x:c r="P8" s="70"/>
      <x:c r="Q8" s="70"/>
      <x:c r="R8" s="70"/>
      <x:c r="S8" s="70"/>
      <x:c r="T8" s="70"/>
      <x:c r="U8" s="70"/>
      <x:c r="V8" s="70"/>
      <x:c r="W8" s="70"/>
      <x:c r="X8" s="70"/>
      <x:c r="Y8" s="70"/>
      <x:c r="Z8" s="70"/>
    </x:row>
    <x:row r="9">
      <x:c r="A9" s="32" t="str"/>
      <x:c r="B9" s="32" t="str"/>
      <x:c r="C9" s="32" t="str"/>
      <x:c r="D9" s="32" t="str"/>
      <x:c r="E9" s="58" t="str"/>
      <x:c r="F9" s="32" t="str"/>
      <x:c r="G9" s="32" t="str"/>
      <x:c r="H9" s="32" t="str"/>
      <x:c r="I9" s="32" t="str"/>
      <x:c r="J9" s="32" t="str"/>
      <x:c r="K9" s="32" t="str"/>
      <x:c r="L9" s="58" t="str"/>
      <x:c r="M9" s="32" t="str"/>
      <x:c r="N9" s="32" t="str"/>
      <x:c r="O9" s="70"/>
      <x:c r="P9" s="70"/>
      <x:c r="Q9" s="70"/>
      <x:c r="R9" s="70"/>
      <x:c r="S9" s="70"/>
      <x:c r="T9" s="70"/>
      <x:c r="U9" s="70"/>
      <x:c r="V9" s="70"/>
      <x:c r="W9" s="70"/>
      <x:c r="X9" s="70"/>
      <x:c r="Y9" s="70"/>
      <x:c r="Z9" s="70"/>
    </x:row>
    <x:row r="10">
      <x:c r="A10" s="32" t="str"/>
      <x:c r="B10" s="32" t="str"/>
      <x:c r="C10" s="32" t="str"/>
      <x:c r="D10" s="32" t="str"/>
      <x:c r="E10" s="58" t="str"/>
      <x:c r="F10" s="32" t="str"/>
      <x:c r="G10" s="32" t="str"/>
      <x:c r="H10" s="32" t="str"/>
      <x:c r="I10" s="32" t="str"/>
      <x:c r="J10" s="32" t="str"/>
      <x:c r="K10" s="32" t="str"/>
      <x:c r="L10" s="58" t="str"/>
      <x:c r="M10" s="32" t="str"/>
      <x:c r="N10" s="32" t="str"/>
      <x:c r="O10" s="70"/>
      <x:c r="P10" s="70"/>
      <x:c r="Q10" s="70"/>
      <x:c r="R10" s="70"/>
      <x:c r="S10" s="70"/>
      <x:c r="T10" s="70"/>
      <x:c r="U10" s="70"/>
      <x:c r="V10" s="70"/>
      <x:c r="W10" s="70"/>
      <x:c r="X10" s="70"/>
      <x:c r="Y10" s="70"/>
      <x:c r="Z10" s="70"/>
    </x:row>
    <x:row r="11">
      <x:c r="A11" s="32" t="str"/>
      <x:c r="B11" s="32" t="str"/>
      <x:c r="C11" s="32" t="str"/>
      <x:c r="D11" s="32" t="str"/>
      <x:c r="E11" s="58" t="str"/>
      <x:c r="F11" s="32" t="str"/>
      <x:c r="G11" s="32" t="str"/>
      <x:c r="H11" s="32" t="str"/>
      <x:c r="I11" s="32" t="str"/>
      <x:c r="J11" s="32" t="str"/>
      <x:c r="K11" s="32" t="str"/>
      <x:c r="L11" s="58" t="str"/>
      <x:c r="M11" s="32" t="str"/>
      <x:c r="N11" s="32" t="str"/>
      <x:c r="O11" s="70"/>
      <x:c r="P11" s="70"/>
      <x:c r="Q11" s="70"/>
      <x:c r="R11" s="70"/>
      <x:c r="S11" s="70"/>
      <x:c r="T11" s="70"/>
      <x:c r="U11" s="70"/>
      <x:c r="V11" s="70"/>
      <x:c r="W11" s="70"/>
      <x:c r="X11" s="70"/>
      <x:c r="Y11" s="70"/>
      <x:c r="Z11" s="70"/>
    </x:row>
    <x:row r="12">
      <x:c r="A12" s="32" t="str"/>
      <x:c r="B12" s="32" t="str"/>
      <x:c r="C12" s="32" t="str"/>
      <x:c r="D12" s="32" t="str"/>
      <x:c r="E12" s="58" t="str"/>
      <x:c r="F12" s="32" t="str"/>
      <x:c r="G12" s="32" t="str"/>
      <x:c r="H12" s="32" t="str"/>
      <x:c r="I12" s="32" t="str"/>
      <x:c r="J12" s="32" t="str"/>
      <x:c r="K12" s="32" t="str"/>
      <x:c r="L12" s="58" t="str"/>
      <x:c r="M12" s="32" t="str"/>
      <x:c r="N12" s="32" t="str"/>
      <x:c r="O12" s="70"/>
      <x:c r="P12" s="70"/>
      <x:c r="Q12" s="70"/>
      <x:c r="R12" s="70"/>
      <x:c r="S12" s="70"/>
      <x:c r="T12" s="70"/>
      <x:c r="U12" s="70"/>
      <x:c r="V12" s="70"/>
      <x:c r="W12" s="70"/>
      <x:c r="X12" s="70"/>
      <x:c r="Y12" s="70"/>
      <x:c r="Z12" s="70"/>
    </x:row>
    <x:row r="13">
      <x:c r="A13" s="32" t="str"/>
      <x:c r="B13" s="32" t="str"/>
      <x:c r="C13" s="32" t="str"/>
      <x:c r="D13" s="32" t="str"/>
      <x:c r="E13" s="58" t="str"/>
      <x:c r="F13" s="32" t="str"/>
      <x:c r="G13" s="32" t="str"/>
      <x:c r="H13" s="32" t="str"/>
      <x:c r="I13" s="32" t="str"/>
      <x:c r="J13" s="32" t="str"/>
      <x:c r="K13" s="32" t="str"/>
      <x:c r="L13" s="58" t="str"/>
      <x:c r="M13" s="32" t="str"/>
      <x:c r="N13" s="32" t="str"/>
      <x:c r="O13" s="70"/>
      <x:c r="P13" s="70"/>
      <x:c r="Q13" s="70"/>
      <x:c r="R13" s="70"/>
      <x:c r="S13" s="70"/>
      <x:c r="T13" s="70"/>
      <x:c r="U13" s="70"/>
      <x:c r="V13" s="70"/>
      <x:c r="W13" s="70"/>
      <x:c r="X13" s="70"/>
      <x:c r="Y13" s="70"/>
      <x:c r="Z13" s="70"/>
    </x:row>
    <x:row r="14">
      <x:c r="A14" s="32" t="str"/>
      <x:c r="B14" s="32" t="str"/>
      <x:c r="C14" s="32" t="str"/>
      <x:c r="D14" s="32" t="str"/>
      <x:c r="E14" s="58" t="str"/>
      <x:c r="F14" s="32" t="str"/>
      <x:c r="G14" s="32" t="str"/>
      <x:c r="H14" s="32" t="str"/>
      <x:c r="I14" s="32" t="str"/>
      <x:c r="J14" s="32" t="str"/>
      <x:c r="K14" s="32" t="str"/>
      <x:c r="L14" s="58" t="str"/>
      <x:c r="M14" s="32" t="str"/>
      <x:c r="N14" s="32" t="str"/>
      <x:c r="O14" s="70"/>
      <x:c r="P14" s="70"/>
      <x:c r="Q14" s="70"/>
      <x:c r="R14" s="70"/>
      <x:c r="S14" s="70"/>
      <x:c r="T14" s="70"/>
      <x:c r="U14" s="70"/>
      <x:c r="V14" s="70"/>
      <x:c r="W14" s="70"/>
      <x:c r="X14" s="70"/>
      <x:c r="Y14" s="70"/>
      <x:c r="Z14" s="70"/>
    </x:row>
    <x:row r="15">
      <x:c r="A15" s="32" t="str"/>
      <x:c r="B15" s="32" t="str"/>
      <x:c r="C15" s="32" t="str"/>
      <x:c r="D15" s="32" t="str"/>
      <x:c r="E15" s="58" t="str"/>
      <x:c r="F15" s="32" t="str"/>
      <x:c r="G15" s="32" t="str"/>
      <x:c r="H15" s="32" t="str"/>
      <x:c r="I15" s="32" t="str"/>
      <x:c r="J15" s="32" t="str"/>
      <x:c r="K15" s="32" t="str"/>
      <x:c r="L15" s="58" t="str"/>
      <x:c r="M15" s="32" t="str"/>
      <x:c r="N15" s="32" t="str"/>
      <x:c r="O15" s="70"/>
      <x:c r="P15" s="70"/>
      <x:c r="Q15" s="70"/>
      <x:c r="R15" s="70"/>
      <x:c r="S15" s="70"/>
      <x:c r="T15" s="70"/>
      <x:c r="U15" s="70"/>
      <x:c r="V15" s="70"/>
      <x:c r="W15" s="70"/>
      <x:c r="X15" s="70"/>
      <x:c r="Y15" s="70"/>
      <x:c r="Z15" s="70"/>
    </x:row>
    <x:row r="16">
      <x:c r="A16" s="32" t="str"/>
      <x:c r="B16" s="32" t="str"/>
      <x:c r="C16" s="32" t="str"/>
      <x:c r="D16" s="32" t="str"/>
      <x:c r="E16" s="58" t="str"/>
      <x:c r="F16" s="32" t="str"/>
      <x:c r="G16" s="32" t="str"/>
      <x:c r="H16" s="32" t="str"/>
      <x:c r="I16" s="32" t="str"/>
      <x:c r="J16" s="32" t="str"/>
      <x:c r="K16" s="32" t="str"/>
      <x:c r="L16" s="58" t="str"/>
      <x:c r="M16" s="32" t="str"/>
      <x:c r="N16" s="32" t="str"/>
      <x:c r="O16" s="70"/>
      <x:c r="P16" s="70"/>
      <x:c r="Q16" s="70"/>
      <x:c r="R16" s="70"/>
      <x:c r="S16" s="70"/>
      <x:c r="T16" s="70"/>
      <x:c r="U16" s="70"/>
      <x:c r="V16" s="70"/>
      <x:c r="W16" s="70"/>
      <x:c r="X16" s="70"/>
      <x:c r="Y16" s="70"/>
      <x:c r="Z16" s="70"/>
    </x:row>
    <x:row r="17">
      <x:c r="A17" s="32" t="str"/>
      <x:c r="B17" s="32" t="str"/>
      <x:c r="C17" s="32" t="str"/>
      <x:c r="D17" s="32" t="str"/>
      <x:c r="E17" s="58" t="str"/>
      <x:c r="F17" s="32" t="str"/>
      <x:c r="G17" s="32" t="str"/>
      <x:c r="H17" s="32" t="str"/>
      <x:c r="I17" s="32" t="str"/>
      <x:c r="J17" s="32" t="str"/>
      <x:c r="K17" s="32" t="str"/>
      <x:c r="L17" s="58" t="str"/>
      <x:c r="M17" s="32" t="str"/>
      <x:c r="N17" s="32" t="str"/>
      <x:c r="O17" s="70"/>
      <x:c r="P17" s="70"/>
      <x:c r="Q17" s="70"/>
      <x:c r="R17" s="70"/>
      <x:c r="S17" s="70"/>
      <x:c r="T17" s="70"/>
      <x:c r="U17" s="70"/>
      <x:c r="V17" s="70"/>
      <x:c r="W17" s="70"/>
      <x:c r="X17" s="70"/>
      <x:c r="Y17" s="70"/>
      <x:c r="Z17" s="70"/>
    </x:row>
    <x:row r="18">
      <x:c r="A18" s="32" t="str"/>
      <x:c r="B18" s="32" t="str"/>
      <x:c r="C18" s="32" t="str"/>
      <x:c r="D18" s="32" t="str"/>
      <x:c r="E18" s="58" t="str"/>
      <x:c r="F18" s="32" t="str"/>
      <x:c r="G18" s="32" t="str"/>
      <x:c r="H18" s="32" t="str"/>
      <x:c r="I18" s="32" t="str"/>
      <x:c r="J18" s="32" t="str"/>
      <x:c r="K18" s="32" t="str"/>
      <x:c r="L18" s="58" t="str"/>
      <x:c r="M18" s="32" t="str"/>
      <x:c r="N18" s="32" t="str"/>
      <x:c r="O18" s="70"/>
      <x:c r="P18" s="70"/>
      <x:c r="Q18" s="70"/>
      <x:c r="R18" s="70"/>
      <x:c r="S18" s="70"/>
      <x:c r="T18" s="70"/>
      <x:c r="U18" s="70"/>
      <x:c r="V18" s="70"/>
      <x:c r="W18" s="70"/>
      <x:c r="X18" s="70"/>
      <x:c r="Y18" s="70"/>
      <x:c r="Z18" s="70"/>
    </x:row>
    <x:row r="19">
      <x:c r="A19" s="32" t="str"/>
      <x:c r="B19" s="32" t="str"/>
      <x:c r="C19" s="32" t="str"/>
      <x:c r="D19" s="32" t="str"/>
      <x:c r="E19" s="58" t="str"/>
      <x:c r="F19" s="32" t="str"/>
      <x:c r="G19" s="32" t="str"/>
      <x:c r="H19" s="32" t="str"/>
      <x:c r="I19" s="32" t="str"/>
      <x:c r="J19" s="32" t="str"/>
      <x:c r="K19" s="32" t="str"/>
      <x:c r="L19" s="58" t="str"/>
      <x:c r="M19" s="32" t="str"/>
      <x:c r="N19" s="32" t="str"/>
      <x:c r="O19" s="70"/>
      <x:c r="P19" s="70"/>
      <x:c r="Q19" s="70"/>
      <x:c r="R19" s="70"/>
      <x:c r="S19" s="70"/>
      <x:c r="T19" s="70"/>
      <x:c r="U19" s="70"/>
      <x:c r="V19" s="70"/>
      <x:c r="W19" s="70"/>
      <x:c r="X19" s="70"/>
      <x:c r="Y19" s="70"/>
      <x:c r="Z19" s="70"/>
    </x:row>
    <x:row r="20">
      <x:c r="A20" s="32" t="str"/>
      <x:c r="B20" s="32" t="str"/>
      <x:c r="C20" s="32" t="str"/>
      <x:c r="D20" s="32" t="str"/>
      <x:c r="E20" s="58" t="str"/>
      <x:c r="F20" s="32" t="str"/>
      <x:c r="G20" s="32" t="str"/>
      <x:c r="H20" s="32" t="str"/>
      <x:c r="I20" s="32" t="str"/>
      <x:c r="J20" s="32" t="str"/>
      <x:c r="K20" s="32" t="str"/>
      <x:c r="L20" s="58" t="str"/>
      <x:c r="M20" s="32" t="str"/>
      <x:c r="N20" s="32" t="str"/>
      <x:c r="O20" s="70"/>
      <x:c r="P20" s="70"/>
      <x:c r="Q20" s="70"/>
      <x:c r="R20" s="70"/>
      <x:c r="S20" s="70"/>
      <x:c r="T20" s="70"/>
      <x:c r="U20" s="70"/>
      <x:c r="V20" s="70"/>
      <x:c r="W20" s="70"/>
      <x:c r="X20" s="70"/>
      <x:c r="Y20" s="70"/>
      <x:c r="Z20" s="70"/>
    </x:row>
    <x:row r="21">
      <x:c r="A21" s="32" t="str"/>
      <x:c r="B21" s="32" t="str"/>
      <x:c r="C21" s="32" t="str"/>
      <x:c r="D21" s="32" t="str"/>
      <x:c r="E21" s="58" t="str"/>
      <x:c r="F21" s="32" t="str"/>
      <x:c r="G21" s="32" t="str"/>
      <x:c r="H21" s="32" t="str"/>
      <x:c r="I21" s="32" t="str"/>
      <x:c r="J21" s="32" t="str"/>
      <x:c r="K21" s="32" t="str"/>
      <x:c r="L21" s="58" t="str"/>
      <x:c r="M21" s="32" t="str"/>
      <x:c r="N21" s="32" t="str"/>
      <x:c r="O21" s="70"/>
      <x:c r="P21" s="70"/>
      <x:c r="Q21" s="70"/>
      <x:c r="R21" s="70"/>
      <x:c r="S21" s="70"/>
      <x:c r="T21" s="70"/>
      <x:c r="U21" s="70"/>
      <x:c r="V21" s="70"/>
      <x:c r="W21" s="70"/>
      <x:c r="X21" s="70"/>
      <x:c r="Y21" s="70"/>
      <x:c r="Z21" s="70"/>
    </x:row>
    <x:row r="22">
      <x:c r="A22" s="32" t="str"/>
      <x:c r="B22" s="32" t="str"/>
      <x:c r="C22" s="32" t="str"/>
      <x:c r="D22" s="32" t="str"/>
      <x:c r="E22" s="58" t="str"/>
      <x:c r="F22" s="32" t="str"/>
      <x:c r="G22" s="32" t="str"/>
      <x:c r="H22" s="32" t="str"/>
      <x:c r="I22" s="32" t="str"/>
      <x:c r="J22" s="32" t="str"/>
      <x:c r="K22" s="32" t="str"/>
      <x:c r="L22" s="58" t="str"/>
      <x:c r="M22" s="32" t="str"/>
      <x:c r="N22" s="32" t="str"/>
      <x:c r="O22" s="70"/>
      <x:c r="P22" s="70"/>
      <x:c r="Q22" s="70"/>
      <x:c r="R22" s="70"/>
      <x:c r="S22" s="70"/>
      <x:c r="T22" s="70"/>
      <x:c r="U22" s="70"/>
      <x:c r="V22" s="70"/>
      <x:c r="W22" s="70"/>
      <x:c r="X22" s="70"/>
      <x:c r="Y22" s="70"/>
      <x:c r="Z22" s="70"/>
    </x:row>
    <x:row r="23">
      <x:c r="A23" s="32" t="str"/>
      <x:c r="B23" s="32" t="str"/>
      <x:c r="C23" s="32" t="str"/>
      <x:c r="D23" s="32" t="str"/>
      <x:c r="E23" s="58" t="str"/>
      <x:c r="F23" s="32" t="str"/>
      <x:c r="G23" s="32" t="str"/>
      <x:c r="H23" s="32" t="str"/>
      <x:c r="I23" s="32" t="str"/>
      <x:c r="J23" s="32" t="str"/>
      <x:c r="K23" s="32" t="str"/>
      <x:c r="L23" s="58" t="str"/>
      <x:c r="M23" s="32" t="str"/>
      <x:c r="N23" s="32" t="str"/>
      <x:c r="O23" s="70"/>
      <x:c r="P23" s="70"/>
      <x:c r="Q23" s="70"/>
      <x:c r="R23" s="70"/>
      <x:c r="S23" s="70"/>
      <x:c r="T23" s="70"/>
      <x:c r="U23" s="70"/>
      <x:c r="V23" s="70"/>
      <x:c r="W23" s="70"/>
      <x:c r="X23" s="70"/>
      <x:c r="Y23" s="70"/>
      <x:c r="Z23" s="70"/>
    </x:row>
    <x:row r="24">
      <x:c r="A24" s="32" t="str"/>
      <x:c r="B24" s="32" t="str"/>
      <x:c r="C24" s="32" t="str"/>
      <x:c r="D24" s="32" t="str"/>
      <x:c r="E24" s="58" t="str"/>
      <x:c r="F24" s="32" t="str"/>
      <x:c r="G24" s="32" t="str"/>
      <x:c r="H24" s="32" t="str"/>
      <x:c r="I24" s="32" t="str"/>
      <x:c r="J24" s="32" t="str"/>
      <x:c r="K24" s="32" t="str"/>
      <x:c r="L24" s="58" t="str"/>
      <x:c r="M24" s="32" t="str"/>
      <x:c r="N24" s="32" t="str"/>
      <x:c r="O24" s="70"/>
      <x:c r="P24" s="70"/>
      <x:c r="Q24" s="70"/>
      <x:c r="R24" s="70"/>
      <x:c r="S24" s="70"/>
      <x:c r="T24" s="70"/>
      <x:c r="U24" s="70"/>
      <x:c r="V24" s="70"/>
      <x:c r="W24" s="70"/>
      <x:c r="X24" s="70"/>
      <x:c r="Y24" s="70"/>
      <x:c r="Z24" s="70"/>
    </x:row>
    <x:row r="25">
      <x:c r="A25" s="32" t="str"/>
      <x:c r="B25" s="32" t="str"/>
      <x:c r="C25" s="32" t="str"/>
      <x:c r="D25" s="32" t="str"/>
      <x:c r="E25" s="58" t="str"/>
      <x:c r="F25" s="32" t="str"/>
      <x:c r="G25" s="32" t="str"/>
      <x:c r="H25" s="32" t="str"/>
      <x:c r="I25" s="32" t="str"/>
      <x:c r="J25" s="32" t="str"/>
      <x:c r="K25" s="32" t="str"/>
      <x:c r="L25" s="58" t="str"/>
      <x:c r="M25" s="32" t="str"/>
      <x:c r="N25" s="32" t="str"/>
      <x:c r="O25" s="70"/>
      <x:c r="P25" s="70"/>
      <x:c r="Q25" s="70"/>
      <x:c r="R25" s="70"/>
      <x:c r="S25" s="70"/>
      <x:c r="T25" s="70"/>
      <x:c r="U25" s="70"/>
      <x:c r="V25" s="70"/>
      <x:c r="W25" s="70"/>
      <x:c r="X25" s="70"/>
      <x:c r="Y25" s="70"/>
      <x:c r="Z25" s="70"/>
    </x:row>
    <x:row r="26">
      <x:c r="A26" s="32" t="str"/>
      <x:c r="B26" s="32" t="str"/>
      <x:c r="C26" s="32" t="str"/>
      <x:c r="D26" s="32" t="str"/>
      <x:c r="E26" s="58" t="str"/>
      <x:c r="F26" s="32" t="str"/>
      <x:c r="G26" s="32" t="str"/>
      <x:c r="H26" s="32" t="str"/>
      <x:c r="I26" s="32" t="str"/>
      <x:c r="J26" s="32" t="str"/>
      <x:c r="K26" s="32" t="str"/>
      <x:c r="L26" s="58" t="str"/>
      <x:c r="M26" s="32" t="str"/>
      <x:c r="N26" s="32" t="str"/>
      <x:c r="O26" s="70"/>
      <x:c r="P26" s="70"/>
      <x:c r="Q26" s="70"/>
      <x:c r="R26" s="70"/>
      <x:c r="S26" s="70"/>
      <x:c r="T26" s="70"/>
      <x:c r="U26" s="70"/>
      <x:c r="V26" s="70"/>
      <x:c r="W26" s="70"/>
      <x:c r="X26" s="70"/>
      <x:c r="Y26" s="70"/>
      <x:c r="Z26" s="70"/>
    </x:row>
    <x:row r="27">
      <x:c r="A27" s="32" t="str"/>
      <x:c r="B27" s="32" t="str"/>
      <x:c r="C27" s="32" t="str"/>
      <x:c r="D27" s="32" t="str"/>
      <x:c r="E27" s="58" t="str"/>
      <x:c r="F27" s="32" t="str"/>
      <x:c r="G27" s="32" t="str"/>
      <x:c r="H27" s="32" t="str"/>
      <x:c r="I27" s="32" t="str"/>
      <x:c r="J27" s="32" t="str"/>
      <x:c r="K27" s="32" t="str"/>
      <x:c r="L27" s="58" t="str"/>
      <x:c r="M27" s="32" t="str"/>
      <x:c r="N27" s="32" t="str"/>
      <x:c r="O27" s="70"/>
      <x:c r="P27" s="70"/>
      <x:c r="Q27" s="70"/>
      <x:c r="R27" s="70"/>
      <x:c r="S27" s="70"/>
      <x:c r="T27" s="70"/>
      <x:c r="U27" s="70"/>
      <x:c r="V27" s="70"/>
      <x:c r="W27" s="70"/>
      <x:c r="X27" s="70"/>
      <x:c r="Y27" s="70"/>
      <x:c r="Z27" s="70"/>
    </x:row>
    <x:row r="28">
      <x:c r="A28" s="32" t="str"/>
      <x:c r="B28" s="32" t="str"/>
      <x:c r="C28" s="32" t="str"/>
      <x:c r="D28" s="32" t="str"/>
      <x:c r="E28" s="58" t="str"/>
      <x:c r="F28" s="32" t="str"/>
      <x:c r="G28" s="32" t="str"/>
      <x:c r="H28" s="32" t="str"/>
      <x:c r="I28" s="32" t="str"/>
      <x:c r="J28" s="32" t="str"/>
      <x:c r="K28" s="32" t="str"/>
      <x:c r="L28" s="58" t="str"/>
      <x:c r="M28" s="32" t="str"/>
      <x:c r="N28" s="32" t="str"/>
      <x:c r="O28" s="70"/>
      <x:c r="P28" s="70"/>
      <x:c r="Q28" s="70"/>
      <x:c r="R28" s="70"/>
      <x:c r="S28" s="70"/>
      <x:c r="T28" s="70"/>
      <x:c r="U28" s="70"/>
      <x:c r="V28" s="70"/>
      <x:c r="W28" s="70"/>
      <x:c r="X28" s="70"/>
      <x:c r="Y28" s="70"/>
      <x:c r="Z28" s="70"/>
    </x:row>
    <x:row r="29">
      <x:c r="A29" s="32" t="str"/>
      <x:c r="B29" s="32" t="str"/>
      <x:c r="C29" s="32" t="str"/>
      <x:c r="D29" s="32" t="str"/>
      <x:c r="E29" s="58" t="str"/>
      <x:c r="F29" s="32" t="str"/>
      <x:c r="G29" s="32" t="str"/>
      <x:c r="H29" s="32" t="str"/>
      <x:c r="I29" s="32" t="str"/>
      <x:c r="J29" s="32" t="str"/>
      <x:c r="K29" s="32" t="str"/>
      <x:c r="L29" s="58" t="str"/>
      <x:c r="M29" s="32" t="str"/>
      <x:c r="N29" s="32" t="str"/>
      <x:c r="O29" s="70"/>
      <x:c r="P29" s="70"/>
      <x:c r="Q29" s="70"/>
      <x:c r="R29" s="70"/>
      <x:c r="S29" s="70"/>
      <x:c r="T29" s="70"/>
      <x:c r="U29" s="70"/>
      <x:c r="V29" s="70"/>
      <x:c r="W29" s="70"/>
      <x:c r="X29" s="70"/>
      <x:c r="Y29" s="70"/>
      <x:c r="Z29" s="70"/>
    </x:row>
    <x:row r="30">
      <x:c r="A30" s="32" t="str"/>
      <x:c r="B30" s="32" t="str"/>
      <x:c r="C30" s="32" t="str"/>
      <x:c r="D30" s="32" t="str"/>
      <x:c r="E30" s="58" t="str"/>
      <x:c r="F30" s="32" t="str"/>
      <x:c r="G30" s="32" t="str"/>
      <x:c r="H30" s="32" t="str"/>
      <x:c r="I30" s="32" t="str"/>
      <x:c r="J30" s="32" t="str"/>
      <x:c r="K30" s="32" t="str"/>
      <x:c r="L30" s="58" t="str"/>
      <x:c r="M30" s="32" t="str"/>
      <x:c r="N30" s="32" t="str"/>
      <x:c r="O30" s="70"/>
      <x:c r="P30" s="70"/>
      <x:c r="Q30" s="70"/>
      <x:c r="R30" s="70"/>
      <x:c r="S30" s="70"/>
      <x:c r="T30" s="70"/>
      <x:c r="U30" s="70"/>
      <x:c r="V30" s="70"/>
      <x:c r="W30" s="70"/>
      <x:c r="X30" s="70"/>
      <x:c r="Y30" s="70"/>
      <x:c r="Z30" s="70"/>
    </x:row>
    <x:row r="31">
      <x:c r="A31" s="32" t="str"/>
      <x:c r="B31" s="32" t="str"/>
      <x:c r="C31" s="32" t="str"/>
      <x:c r="D31" s="32" t="str"/>
      <x:c r="E31" s="58" t="str"/>
      <x:c r="F31" s="32" t="str"/>
      <x:c r="G31" s="32" t="str"/>
      <x:c r="H31" s="32" t="str"/>
      <x:c r="I31" s="32" t="str"/>
      <x:c r="J31" s="32" t="str"/>
      <x:c r="K31" s="32" t="str"/>
      <x:c r="L31" s="58" t="str"/>
      <x:c r="M31" s="32" t="str"/>
      <x:c r="N31" s="32" t="str"/>
      <x:c r="O31" s="70"/>
      <x:c r="P31" s="70"/>
      <x:c r="Q31" s="70"/>
      <x:c r="R31" s="70"/>
      <x:c r="S31" s="70"/>
      <x:c r="T31" s="70"/>
      <x:c r="U31" s="70"/>
      <x:c r="V31" s="70"/>
      <x:c r="W31" s="70"/>
      <x:c r="X31" s="70"/>
      <x:c r="Y31" s="70"/>
      <x:c r="Z31" s="70"/>
    </x:row>
    <x:row r="32">
      <x:c r="A32" s="32" t="str"/>
      <x:c r="B32" s="32" t="str"/>
      <x:c r="C32" s="32" t="str"/>
      <x:c r="D32" s="32" t="str"/>
      <x:c r="E32" s="58" t="str"/>
      <x:c r="F32" s="32" t="str"/>
      <x:c r="G32" s="32" t="str"/>
      <x:c r="H32" s="32" t="str"/>
      <x:c r="I32" s="32" t="str"/>
      <x:c r="J32" s="32" t="str"/>
      <x:c r="K32" s="32" t="str"/>
      <x:c r="L32" s="58" t="str"/>
      <x:c r="M32" s="32" t="str"/>
      <x:c r="N32" s="32" t="str"/>
      <x:c r="O32" s="70"/>
      <x:c r="P32" s="70"/>
      <x:c r="Q32" s="70"/>
      <x:c r="R32" s="70"/>
      <x:c r="S32" s="70"/>
      <x:c r="T32" s="70"/>
      <x:c r="U32" s="70"/>
      <x:c r="V32" s="70"/>
      <x:c r="W32" s="70"/>
      <x:c r="X32" s="70"/>
      <x:c r="Y32" s="70"/>
      <x:c r="Z32" s="70"/>
    </x:row>
    <x:row r="33">
      <x:c r="A33" s="32" t="str"/>
      <x:c r="B33" s="32" t="str"/>
      <x:c r="C33" s="32" t="str"/>
      <x:c r="D33" s="32" t="str"/>
      <x:c r="E33" s="58" t="str"/>
      <x:c r="F33" s="32" t="str"/>
      <x:c r="G33" s="32" t="str"/>
      <x:c r="H33" s="32" t="str"/>
      <x:c r="I33" s="32" t="str"/>
      <x:c r="J33" s="32" t="str"/>
      <x:c r="K33" s="32" t="str"/>
      <x:c r="L33" s="58" t="str"/>
      <x:c r="M33" s="32" t="str"/>
      <x:c r="N33" s="32" t="str"/>
      <x:c r="O33" s="70"/>
      <x:c r="P33" s="70"/>
      <x:c r="Q33" s="70"/>
      <x:c r="R33" s="70"/>
      <x:c r="S33" s="70"/>
      <x:c r="T33" s="70"/>
      <x:c r="U33" s="70"/>
      <x:c r="V33" s="70"/>
      <x:c r="W33" s="70"/>
      <x:c r="X33" s="70"/>
      <x:c r="Y33" s="70"/>
      <x:c r="Z33" s="70"/>
    </x:row>
    <x:row r="34">
      <x:c r="A34" s="32" t="str"/>
      <x:c r="B34" s="32" t="str"/>
      <x:c r="C34" s="32" t="str"/>
      <x:c r="D34" s="32" t="str"/>
      <x:c r="E34" s="58" t="str"/>
      <x:c r="F34" s="32" t="str"/>
      <x:c r="G34" s="32" t="str"/>
      <x:c r="H34" s="32" t="str"/>
      <x:c r="I34" s="32" t="str"/>
      <x:c r="J34" s="32" t="str"/>
      <x:c r="K34" s="32" t="str"/>
      <x:c r="L34" s="58" t="str"/>
      <x:c r="M34" s="32" t="str"/>
      <x:c r="N34" s="32" t="str"/>
      <x:c r="O34" s="70"/>
      <x:c r="P34" s="70"/>
      <x:c r="Q34" s="70"/>
      <x:c r="R34" s="70"/>
      <x:c r="S34" s="70"/>
      <x:c r="T34" s="70"/>
      <x:c r="U34" s="70"/>
      <x:c r="V34" s="70"/>
      <x:c r="W34" s="70"/>
      <x:c r="X34" s="70"/>
      <x:c r="Y34" s="70"/>
      <x:c r="Z34" s="70"/>
    </x:row>
    <x:row r="35">
      <x:c r="A35" s="32" t="str"/>
      <x:c r="B35" s="32" t="str"/>
      <x:c r="C35" s="32" t="str"/>
      <x:c r="D35" s="32" t="str"/>
      <x:c r="E35" s="58" t="str"/>
      <x:c r="F35" s="32" t="str"/>
      <x:c r="G35" s="32" t="str"/>
      <x:c r="H35" s="32" t="str"/>
      <x:c r="I35" s="32" t="str"/>
      <x:c r="J35" s="32" t="str"/>
      <x:c r="K35" s="32" t="str"/>
      <x:c r="L35" s="58" t="str"/>
      <x:c r="M35" s="32" t="str"/>
      <x:c r="N35" s="32" t="str"/>
      <x:c r="O35" s="70"/>
      <x:c r="P35" s="70"/>
      <x:c r="Q35" s="70"/>
      <x:c r="R35" s="70"/>
      <x:c r="S35" s="70"/>
      <x:c r="T35" s="70"/>
      <x:c r="U35" s="70"/>
      <x:c r="V35" s="70"/>
      <x:c r="W35" s="70"/>
      <x:c r="X35" s="70"/>
      <x:c r="Y35" s="70"/>
      <x:c r="Z35" s="70"/>
    </x:row>
    <x:row r="36">
      <x:c r="A36" s="33" t="str"/>
      <x:c r="B36" s="33" t="str"/>
      <x:c r="C36" s="33" t="str"/>
      <x:c r="D36" s="33" t="str"/>
      <x:c r="E36" s="59" t="str"/>
      <x:c r="F36" s="33" t="str"/>
      <x:c r="G36" s="33" t="str"/>
      <x:c r="H36" s="33" t="str"/>
      <x:c r="I36" s="33" t="str"/>
      <x:c r="J36" s="33" t="str"/>
      <x:c r="K36" s="33" t="str"/>
      <x:c r="L36" s="59" t="str"/>
      <x:c r="M36" s="33" t="str"/>
      <x:c r="N36" s="33" t="str"/>
      <x:c r="O36" s="70"/>
      <x:c r="P36" s="70"/>
      <x:c r="Q36" s="70"/>
      <x:c r="R36" s="70"/>
      <x:c r="S36" s="70"/>
      <x:c r="T36" s="70"/>
      <x:c r="U36" s="70"/>
      <x:c r="V36" s="70"/>
      <x:c r="W36" s="70"/>
      <x:c r="X36" s="70"/>
      <x:c r="Y36" s="70"/>
      <x:c r="Z36" s="70"/>
    </x:row>
    <x:row r="37">
      <x:c r="A37" s="70"/>
      <x:c r="B37" s="70"/>
      <x:c r="C37" s="70"/>
      <x:c r="D37" s="70"/>
      <x:c r="E37" s="70"/>
      <x:c r="F37" s="70"/>
      <x:c r="G37" s="70"/>
      <x:c r="H37" s="70"/>
      <x:c r="I37" s="70"/>
      <x:c r="J37" s="70"/>
      <x:c r="K37" s="70"/>
      <x:c r="L37" s="70"/>
      <x:c r="M37" s="70"/>
      <x:c r="N37" s="70"/>
      <x:c r="O37" s="70"/>
      <x:c r="P37" s="70"/>
      <x:c r="Q37" s="70"/>
      <x:c r="R37" s="70"/>
      <x:c r="S37" s="70"/>
      <x:c r="T37" s="70"/>
      <x:c r="U37" s="70"/>
      <x:c r="V37" s="70"/>
      <x:c r="W37" s="70"/>
      <x:c r="X37" s="70"/>
      <x:c r="Y37" s="70"/>
      <x:c r="Z37" s="70"/>
    </x:row>
    <x:row r="38">
      <x:c r="A38" s="70"/>
      <x:c r="B38" s="70"/>
      <x:c r="C38" s="70"/>
      <x:c r="D38" s="70"/>
      <x:c r="E38" s="70"/>
      <x:c r="F38" s="70"/>
      <x:c r="G38" s="70"/>
      <x:c r="H38" s="70"/>
      <x:c r="I38" s="70"/>
      <x:c r="J38" s="70"/>
      <x:c r="K38" s="70"/>
      <x:c r="L38" s="70"/>
      <x:c r="M38" s="70"/>
      <x:c r="N38" s="70"/>
      <x:c r="O38" s="70"/>
      <x:c r="P38" s="70"/>
      <x:c r="Q38" s="70"/>
      <x:c r="R38" s="70"/>
      <x:c r="S38" s="70"/>
      <x:c r="T38" s="70"/>
      <x:c r="U38" s="70"/>
      <x:c r="V38" s="70"/>
      <x:c r="W38" s="70"/>
      <x:c r="X38" s="70"/>
      <x:c r="Y38" s="70"/>
      <x:c r="Z38" s="70"/>
    </x:row>
    <x:row r="39">
      <x:c r="A39" s="70"/>
      <x:c r="B39" s="70"/>
      <x:c r="C39" s="70"/>
      <x:c r="D39" s="70"/>
      <x:c r="E39" s="70"/>
      <x:c r="F39" s="70"/>
      <x:c r="G39" s="70"/>
      <x:c r="H39" s="70"/>
      <x:c r="I39" s="70"/>
      <x:c r="J39" s="70"/>
      <x:c r="K39" s="70"/>
      <x:c r="L39" s="70"/>
      <x:c r="M39" s="70"/>
      <x:c r="N39" s="70"/>
      <x:c r="O39" s="70"/>
      <x:c r="P39" s="70"/>
      <x:c r="Q39" s="70"/>
      <x:c r="R39" s="70"/>
      <x:c r="S39" s="70"/>
      <x:c r="T39" s="70"/>
      <x:c r="U39" s="70"/>
      <x:c r="V39" s="70"/>
      <x:c r="W39" s="70"/>
      <x:c r="X39" s="70"/>
      <x:c r="Y39" s="70"/>
      <x:c r="Z39" s="70"/>
    </x:row>
    <x:row r="40">
      <x:c r="A40" s="70"/>
      <x:c r="B40" s="70"/>
      <x:c r="C40" s="70"/>
      <x:c r="D40" s="70"/>
      <x:c r="E40" s="70"/>
      <x:c r="F40" s="70"/>
      <x:c r="G40" s="70"/>
      <x:c r="H40" s="70"/>
      <x:c r="I40" s="70"/>
      <x:c r="J40" s="70"/>
      <x:c r="K40" s="70"/>
      <x:c r="L40" s="70"/>
      <x:c r="M40" s="70"/>
      <x:c r="N40" s="70"/>
      <x:c r="O40" s="70"/>
      <x:c r="P40" s="70"/>
      <x:c r="Q40" s="70"/>
      <x:c r="R40" s="70"/>
      <x:c r="S40" s="70"/>
      <x:c r="T40" s="70"/>
      <x:c r="U40" s="70"/>
      <x:c r="V40" s="70"/>
      <x:c r="W40" s="70"/>
      <x:c r="X40" s="70"/>
      <x:c r="Y40" s="70"/>
      <x:c r="Z40" s="70"/>
    </x:row>
    <x:row r="41">
      <x:c r="A41" s="70"/>
      <x:c r="B41" s="70"/>
      <x:c r="C41" s="70"/>
      <x:c r="D41" s="70"/>
      <x:c r="E41" s="70"/>
      <x:c r="F41" s="70"/>
      <x:c r="G41" s="70"/>
      <x:c r="H41" s="70"/>
      <x:c r="I41" s="70"/>
      <x:c r="J41" s="70"/>
      <x:c r="K41" s="70"/>
      <x:c r="L41" s="70"/>
      <x:c r="M41" s="70"/>
      <x:c r="N41" s="70"/>
      <x:c r="O41" s="70"/>
      <x:c r="P41" s="70"/>
      <x:c r="Q41" s="70"/>
      <x:c r="R41" s="70"/>
      <x:c r="S41" s="70"/>
      <x:c r="T41" s="70"/>
      <x:c r="U41" s="70"/>
      <x:c r="V41" s="70"/>
      <x:c r="W41" s="70"/>
      <x:c r="X41" s="70"/>
      <x:c r="Y41" s="70"/>
      <x:c r="Z41" s="70"/>
    </x:row>
    <x:row r="42">
      <x:c r="A42" s="70"/>
      <x:c r="B42" s="70"/>
      <x:c r="C42" s="70"/>
      <x:c r="D42" s="70"/>
      <x:c r="E42" s="70"/>
      <x:c r="F42" s="70"/>
      <x:c r="G42" s="70"/>
      <x:c r="H42" s="70"/>
      <x:c r="I42" s="70"/>
      <x:c r="J42" s="70"/>
      <x:c r="K42" s="70"/>
      <x:c r="L42" s="70"/>
      <x:c r="M42" s="70"/>
      <x:c r="N42" s="70"/>
      <x:c r="O42" s="70"/>
      <x:c r="P42" s="70"/>
      <x:c r="Q42" s="70"/>
      <x:c r="R42" s="70"/>
      <x:c r="S42" s="70"/>
      <x:c r="T42" s="70"/>
      <x:c r="U42" s="70"/>
      <x:c r="V42" s="70"/>
      <x:c r="W42" s="70"/>
      <x:c r="X42" s="70"/>
      <x:c r="Y42" s="70"/>
      <x:c r="Z42" s="70"/>
    </x:row>
    <x:row r="43">
      <x:c r="A43" s="70"/>
      <x:c r="B43" s="70"/>
      <x:c r="C43" s="70"/>
      <x:c r="D43" s="70"/>
      <x:c r="E43" s="70"/>
      <x:c r="F43" s="70"/>
      <x:c r="G43" s="70"/>
      <x:c r="H43" s="70"/>
      <x:c r="I43" s="70"/>
      <x:c r="J43" s="70"/>
      <x:c r="K43" s="70"/>
      <x:c r="L43" s="70"/>
      <x:c r="M43" s="70"/>
      <x:c r="N43" s="70"/>
      <x:c r="O43" s="70"/>
      <x:c r="P43" s="70"/>
      <x:c r="Q43" s="70"/>
      <x:c r="R43" s="70"/>
      <x:c r="S43" s="70"/>
      <x:c r="T43" s="70"/>
      <x:c r="U43" s="70"/>
      <x:c r="V43" s="70"/>
      <x:c r="W43" s="70"/>
      <x:c r="X43" s="70"/>
      <x:c r="Y43" s="70"/>
      <x:c r="Z43" s="70"/>
    </x:row>
    <x:row r="44">
      <x:c r="A44" s="70"/>
      <x:c r="B44" s="70"/>
      <x:c r="C44" s="70"/>
      <x:c r="D44" s="70"/>
      <x:c r="E44" s="70"/>
      <x:c r="F44" s="70"/>
      <x:c r="G44" s="70"/>
      <x:c r="H44" s="70"/>
      <x:c r="I44" s="70"/>
      <x:c r="J44" s="70"/>
      <x:c r="K44" s="70"/>
      <x:c r="L44" s="70"/>
      <x:c r="M44" s="70"/>
      <x:c r="N44" s="70"/>
      <x:c r="O44" s="70"/>
      <x:c r="P44" s="70"/>
      <x:c r="Q44" s="70"/>
      <x:c r="R44" s="70"/>
      <x:c r="S44" s="70"/>
      <x:c r="T44" s="70"/>
      <x:c r="U44" s="70"/>
      <x:c r="V44" s="70"/>
      <x:c r="W44" s="70"/>
      <x:c r="X44" s="70"/>
      <x:c r="Y44" s="70"/>
      <x:c r="Z44" s="70"/>
    </x:row>
    <x:row r="45">
      <x:c r="A45" s="70"/>
      <x:c r="B45" s="70"/>
      <x:c r="C45" s="70"/>
      <x:c r="D45" s="70"/>
      <x:c r="E45" s="70"/>
      <x:c r="F45" s="70"/>
      <x:c r="G45" s="70"/>
      <x:c r="H45" s="70"/>
      <x:c r="I45" s="70"/>
      <x:c r="J45" s="70"/>
      <x:c r="K45" s="70"/>
      <x:c r="L45" s="70"/>
      <x:c r="M45" s="70"/>
      <x:c r="N45" s="70"/>
      <x:c r="O45" s="70"/>
      <x:c r="P45" s="70"/>
      <x:c r="Q45" s="70"/>
      <x:c r="R45" s="70"/>
      <x:c r="S45" s="70"/>
      <x:c r="T45" s="70"/>
      <x:c r="U45" s="70"/>
      <x:c r="V45" s="70"/>
      <x:c r="W45" s="70"/>
      <x:c r="X45" s="70"/>
      <x:c r="Y45" s="70"/>
      <x:c r="Z45" s="70"/>
    </x:row>
    <x:row r="46">
      <x:c r="A46" s="70"/>
      <x:c r="B46" s="70"/>
      <x:c r="C46" s="70"/>
      <x:c r="D46" s="70"/>
      <x:c r="E46" s="70"/>
      <x:c r="F46" s="70"/>
      <x:c r="G46" s="70"/>
      <x:c r="H46" s="70"/>
      <x:c r="I46" s="70"/>
      <x:c r="J46" s="70"/>
      <x:c r="K46" s="70"/>
      <x:c r="L46" s="70"/>
      <x:c r="M46" s="70"/>
      <x:c r="N46" s="70"/>
      <x:c r="O46" s="70"/>
      <x:c r="P46" s="70"/>
      <x:c r="Q46" s="70"/>
      <x:c r="R46" s="70"/>
      <x:c r="S46" s="70"/>
      <x:c r="T46" s="70"/>
      <x:c r="U46" s="70"/>
      <x:c r="V46" s="70"/>
      <x:c r="W46" s="70"/>
      <x:c r="X46" s="70"/>
      <x:c r="Y46" s="70"/>
      <x:c r="Z46" s="70"/>
    </x:row>
    <x:row r="47">
      <x:c r="A47" s="70"/>
      <x:c r="B47" s="70"/>
      <x:c r="C47" s="70"/>
      <x:c r="D47" s="70"/>
      <x:c r="E47" s="70"/>
      <x:c r="F47" s="70"/>
      <x:c r="G47" s="70"/>
      <x:c r="H47" s="70"/>
      <x:c r="I47" s="70"/>
      <x:c r="J47" s="70"/>
      <x:c r="K47" s="70"/>
      <x:c r="L47" s="70"/>
      <x:c r="M47" s="70"/>
      <x:c r="N47" s="70"/>
      <x:c r="O47" s="70"/>
      <x:c r="P47" s="70"/>
      <x:c r="Q47" s="70"/>
      <x:c r="R47" s="70"/>
      <x:c r="S47" s="70"/>
      <x:c r="T47" s="70"/>
      <x:c r="U47" s="70"/>
      <x:c r="V47" s="70"/>
      <x:c r="W47" s="70"/>
      <x:c r="X47" s="70"/>
      <x:c r="Y47" s="70"/>
      <x:c r="Z47" s="70"/>
    </x:row>
    <x:row r="48">
      <x:c r="A48" s="70"/>
      <x:c r="B48" s="70"/>
      <x:c r="C48" s="70"/>
      <x:c r="D48" s="70"/>
      <x:c r="E48" s="70"/>
      <x:c r="F48" s="70"/>
      <x:c r="G48" s="70"/>
      <x:c r="H48" s="70"/>
      <x:c r="I48" s="70"/>
      <x:c r="J48" s="70"/>
      <x:c r="K48" s="70"/>
      <x:c r="L48" s="70"/>
      <x:c r="M48" s="70"/>
      <x:c r="N48" s="70"/>
      <x:c r="O48" s="70"/>
      <x:c r="P48" s="70"/>
      <x:c r="Q48" s="70"/>
      <x:c r="R48" s="70"/>
      <x:c r="S48" s="70"/>
      <x:c r="T48" s="70"/>
      <x:c r="U48" s="70"/>
      <x:c r="V48" s="70"/>
      <x:c r="W48" s="70"/>
      <x:c r="X48" s="70"/>
      <x:c r="Y48" s="70"/>
      <x:c r="Z48" s="70"/>
    </x:row>
    <x:row r="49">
      <x:c r="A49" s="70"/>
      <x:c r="B49" s="70"/>
      <x:c r="C49" s="70"/>
      <x:c r="D49" s="70"/>
      <x:c r="E49" s="70"/>
      <x:c r="F49" s="70"/>
      <x:c r="G49" s="70"/>
      <x:c r="H49" s="70"/>
      <x:c r="I49" s="70"/>
      <x:c r="J49" s="70"/>
      <x:c r="K49" s="70"/>
      <x:c r="L49" s="70"/>
      <x:c r="M49" s="70"/>
      <x:c r="N49" s="70"/>
      <x:c r="O49" s="70"/>
      <x:c r="P49" s="70"/>
      <x:c r="Q49" s="70"/>
      <x:c r="R49" s="70"/>
      <x:c r="S49" s="70"/>
      <x:c r="T49" s="70"/>
      <x:c r="U49" s="70"/>
      <x:c r="V49" s="70"/>
      <x:c r="W49" s="70"/>
      <x:c r="X49" s="70"/>
      <x:c r="Y49" s="70"/>
      <x:c r="Z49" s="70"/>
    </x:row>
    <x:row r="50">
      <x:c r="A50" s="70"/>
      <x:c r="B50" s="70"/>
      <x:c r="C50" s="70"/>
      <x:c r="D50" s="70"/>
      <x:c r="E50" s="70"/>
      <x:c r="F50" s="70"/>
      <x:c r="G50" s="70"/>
      <x:c r="H50" s="70"/>
      <x:c r="I50" s="70"/>
      <x:c r="J50" s="70"/>
      <x:c r="K50" s="70"/>
      <x:c r="L50" s="70"/>
      <x:c r="M50" s="70"/>
      <x:c r="N50" s="70"/>
      <x:c r="O50" s="70"/>
      <x:c r="P50" s="70"/>
      <x:c r="Q50" s="70"/>
      <x:c r="R50" s="70"/>
      <x:c r="S50" s="70"/>
      <x:c r="T50" s="70"/>
      <x:c r="U50" s="70"/>
      <x:c r="V50" s="70"/>
      <x:c r="W50" s="70"/>
      <x:c r="X50" s="70"/>
      <x:c r="Y50" s="70"/>
      <x:c r="Z50" s="70"/>
    </x:row>
    <x:row r="51">
      <x:c r="A51" s="70"/>
      <x:c r="B51" s="70"/>
      <x:c r="C51" s="70"/>
      <x:c r="D51" s="70"/>
      <x:c r="E51" s="70"/>
      <x:c r="F51" s="70"/>
      <x:c r="G51" s="70"/>
      <x:c r="H51" s="70"/>
      <x:c r="I51" s="70"/>
      <x:c r="J51" s="70"/>
      <x:c r="K51" s="70"/>
      <x:c r="L51" s="70"/>
      <x:c r="M51" s="70"/>
      <x:c r="N51" s="70"/>
      <x:c r="O51" s="70"/>
      <x:c r="P51" s="70"/>
      <x:c r="Q51" s="70"/>
      <x:c r="R51" s="70"/>
      <x:c r="S51" s="70"/>
      <x:c r="T51" s="70"/>
      <x:c r="U51" s="70"/>
      <x:c r="V51" s="70"/>
      <x:c r="W51" s="70"/>
      <x:c r="X51" s="70"/>
      <x:c r="Y51" s="70"/>
      <x:c r="Z51" s="70"/>
    </x:row>
    <x:row r="52">
      <x:c r="A52" s="70"/>
      <x:c r="B52" s="70"/>
      <x:c r="C52" s="70"/>
      <x:c r="D52" s="70"/>
      <x:c r="E52" s="70"/>
      <x:c r="F52" s="70"/>
      <x:c r="G52" s="70"/>
      <x:c r="H52" s="70"/>
      <x:c r="I52" s="70"/>
      <x:c r="J52" s="70"/>
      <x:c r="K52" s="70"/>
      <x:c r="L52" s="70"/>
      <x:c r="M52" s="70"/>
      <x:c r="N52" s="70"/>
      <x:c r="O52" s="70"/>
      <x:c r="P52" s="70"/>
      <x:c r="Q52" s="70"/>
      <x:c r="R52" s="70"/>
      <x:c r="S52" s="70"/>
      <x:c r="T52" s="70"/>
      <x:c r="U52" s="70"/>
      <x:c r="V52" s="70"/>
      <x:c r="W52" s="70"/>
      <x:c r="X52" s="70"/>
      <x:c r="Y52" s="70"/>
      <x:c r="Z52" s="70"/>
    </x:row>
    <x:row r="53">
      <x:c r="A53" s="70"/>
      <x:c r="B53" s="70"/>
      <x:c r="C53" s="70"/>
      <x:c r="D53" s="70"/>
      <x:c r="E53" s="70"/>
      <x:c r="F53" s="70"/>
      <x:c r="G53" s="70"/>
      <x:c r="H53" s="70"/>
      <x:c r="I53" s="70"/>
      <x:c r="J53" s="70"/>
      <x:c r="K53" s="70"/>
      <x:c r="L53" s="70"/>
      <x:c r="M53" s="70"/>
      <x:c r="N53" s="70"/>
      <x:c r="O53" s="70"/>
      <x:c r="P53" s="70"/>
      <x:c r="Q53" s="70"/>
      <x:c r="R53" s="70"/>
      <x:c r="S53" s="70"/>
      <x:c r="T53" s="70"/>
      <x:c r="U53" s="70"/>
      <x:c r="V53" s="70"/>
      <x:c r="W53" s="70"/>
      <x:c r="X53" s="70"/>
      <x:c r="Y53" s="70"/>
      <x:c r="Z53" s="70"/>
    </x:row>
    <x:row r="54">
      <x:c r="A54" s="70"/>
      <x:c r="B54" s="70"/>
      <x:c r="C54" s="70"/>
      <x:c r="D54" s="70"/>
      <x:c r="E54" s="70"/>
      <x:c r="F54" s="70"/>
      <x:c r="G54" s="70"/>
      <x:c r="H54" s="70"/>
      <x:c r="I54" s="70"/>
      <x:c r="J54" s="70"/>
      <x:c r="K54" s="70"/>
      <x:c r="L54" s="70"/>
      <x:c r="M54" s="70"/>
      <x:c r="N54" s="70"/>
      <x:c r="O54" s="70"/>
      <x:c r="P54" s="70"/>
      <x:c r="Q54" s="70"/>
      <x:c r="R54" s="70"/>
      <x:c r="S54" s="70"/>
      <x:c r="T54" s="70"/>
      <x:c r="U54" s="70"/>
      <x:c r="V54" s="70"/>
      <x:c r="W54" s="70"/>
      <x:c r="X54" s="70"/>
      <x:c r="Y54" s="70"/>
      <x:c r="Z54" s="70"/>
    </x:row>
    <x:row r="55">
      <x:c r="A55" s="70"/>
      <x:c r="B55" s="70"/>
      <x:c r="C55" s="70"/>
      <x:c r="D55" s="70"/>
      <x:c r="E55" s="70"/>
      <x:c r="F55" s="70"/>
      <x:c r="G55" s="70"/>
      <x:c r="H55" s="70"/>
      <x:c r="I55" s="70"/>
      <x:c r="J55" s="70"/>
      <x:c r="K55" s="70"/>
      <x:c r="L55" s="70"/>
      <x:c r="M55" s="70"/>
      <x:c r="N55" s="70"/>
      <x:c r="O55" s="70"/>
      <x:c r="P55" s="70"/>
      <x:c r="Q55" s="70"/>
      <x:c r="R55" s="70"/>
      <x:c r="S55" s="70"/>
      <x:c r="T55" s="70"/>
      <x:c r="U55" s="70"/>
      <x:c r="V55" s="70"/>
      <x:c r="W55" s="70"/>
      <x:c r="X55" s="70"/>
      <x:c r="Y55" s="70"/>
      <x:c r="Z55" s="70"/>
    </x:row>
    <x:row r="56">
      <x:c r="A56" s="70"/>
      <x:c r="B56" s="70"/>
      <x:c r="C56" s="70"/>
      <x:c r="D56" s="70"/>
      <x:c r="E56" s="70"/>
      <x:c r="F56" s="70"/>
      <x:c r="G56" s="70"/>
      <x:c r="H56" s="70"/>
      <x:c r="I56" s="70"/>
      <x:c r="J56" s="70"/>
      <x:c r="K56" s="70"/>
      <x:c r="L56" s="70"/>
      <x:c r="M56" s="70"/>
      <x:c r="N56" s="70"/>
      <x:c r="O56" s="70"/>
      <x:c r="P56" s="70"/>
      <x:c r="Q56" s="70"/>
      <x:c r="R56" s="70"/>
      <x:c r="S56" s="70"/>
      <x:c r="T56" s="70"/>
      <x:c r="U56" s="70"/>
      <x:c r="V56" s="70"/>
      <x:c r="W56" s="70"/>
      <x:c r="X56" s="70"/>
      <x:c r="Y56" s="70"/>
      <x:c r="Z56" s="70"/>
    </x:row>
    <x:row r="57">
      <x:c r="A57" s="70"/>
      <x:c r="B57" s="70"/>
      <x:c r="C57" s="70"/>
      <x:c r="D57" s="70"/>
      <x:c r="E57" s="70"/>
      <x:c r="F57" s="70"/>
      <x:c r="G57" s="70"/>
      <x:c r="H57" s="70"/>
      <x:c r="I57" s="70"/>
      <x:c r="J57" s="70"/>
      <x:c r="K57" s="70"/>
      <x:c r="L57" s="70"/>
      <x:c r="M57" s="70"/>
      <x:c r="N57" s="70"/>
      <x:c r="O57" s="70"/>
      <x:c r="P57" s="70"/>
      <x:c r="Q57" s="70"/>
      <x:c r="R57" s="70"/>
      <x:c r="S57" s="70"/>
      <x:c r="T57" s="70"/>
      <x:c r="U57" s="70"/>
      <x:c r="V57" s="70"/>
      <x:c r="W57" s="70"/>
      <x:c r="X57" s="70"/>
      <x:c r="Y57" s="70"/>
      <x:c r="Z57" s="70"/>
    </x:row>
    <x:row r="58">
      <x:c r="A58" s="70"/>
      <x:c r="B58" s="70"/>
      <x:c r="C58" s="70"/>
      <x:c r="D58" s="70"/>
      <x:c r="E58" s="70"/>
      <x:c r="F58" s="70"/>
      <x:c r="G58" s="70"/>
      <x:c r="H58" s="70"/>
      <x:c r="I58" s="70"/>
      <x:c r="J58" s="70"/>
      <x:c r="K58" s="70"/>
      <x:c r="L58" s="70"/>
      <x:c r="M58" s="70"/>
      <x:c r="N58" s="70"/>
      <x:c r="O58" s="70"/>
      <x:c r="P58" s="70"/>
      <x:c r="Q58" s="70"/>
      <x:c r="R58" s="70"/>
      <x:c r="S58" s="70"/>
      <x:c r="T58" s="70"/>
      <x:c r="U58" s="70"/>
      <x:c r="V58" s="70"/>
      <x:c r="W58" s="70"/>
      <x:c r="X58" s="70"/>
      <x:c r="Y58" s="70"/>
      <x:c r="Z58" s="70"/>
    </x:row>
    <x:row r="59">
      <x:c r="A59" s="70"/>
      <x:c r="B59" s="70"/>
      <x:c r="C59" s="70"/>
      <x:c r="D59" s="70"/>
      <x:c r="E59" s="70"/>
      <x:c r="F59" s="70"/>
      <x:c r="G59" s="70"/>
      <x:c r="H59" s="70"/>
      <x:c r="I59" s="70"/>
      <x:c r="J59" s="70"/>
      <x:c r="K59" s="70"/>
      <x:c r="L59" s="70"/>
      <x:c r="M59" s="70"/>
      <x:c r="N59" s="70"/>
      <x:c r="O59" s="70"/>
      <x:c r="P59" s="70"/>
      <x:c r="Q59" s="70"/>
      <x:c r="R59" s="70"/>
      <x:c r="S59" s="70"/>
      <x:c r="T59" s="70"/>
      <x:c r="U59" s="70"/>
      <x:c r="V59" s="70"/>
      <x:c r="W59" s="70"/>
      <x:c r="X59" s="70"/>
      <x:c r="Y59" s="70"/>
      <x:c r="Z59" s="70"/>
    </x:row>
    <x:row r="60">
      <x:c r="A60" s="70"/>
      <x:c r="B60" s="70"/>
      <x:c r="C60" s="70"/>
      <x:c r="D60" s="70"/>
      <x:c r="E60" s="70"/>
      <x:c r="F60" s="70"/>
      <x:c r="G60" s="70"/>
      <x:c r="H60" s="70"/>
      <x:c r="I60" s="70"/>
      <x:c r="J60" s="70"/>
      <x:c r="K60" s="70"/>
      <x:c r="L60" s="70"/>
      <x:c r="M60" s="70"/>
      <x:c r="N60" s="70"/>
      <x:c r="O60" s="70"/>
      <x:c r="P60" s="70"/>
      <x:c r="Q60" s="70"/>
      <x:c r="R60" s="70"/>
      <x:c r="S60" s="70"/>
      <x:c r="T60" s="70"/>
      <x:c r="U60" s="70"/>
      <x:c r="V60" s="70"/>
      <x:c r="W60" s="70"/>
      <x:c r="X60" s="70"/>
      <x:c r="Y60" s="70"/>
      <x:c r="Z60" s="70"/>
    </x:row>
    <x:row r="61">
      <x:c r="A61" s="70"/>
      <x:c r="B61" s="70"/>
      <x:c r="C61" s="70"/>
      <x:c r="D61" s="70"/>
      <x:c r="E61" s="70"/>
      <x:c r="F61" s="70"/>
      <x:c r="G61" s="70"/>
      <x:c r="H61" s="70"/>
      <x:c r="I61" s="70"/>
      <x:c r="J61" s="70"/>
      <x:c r="K61" s="70"/>
      <x:c r="L61" s="70"/>
      <x:c r="M61" s="70"/>
      <x:c r="N61" s="70"/>
      <x:c r="O61" s="70"/>
      <x:c r="P61" s="70"/>
      <x:c r="Q61" s="70"/>
      <x:c r="R61" s="70"/>
      <x:c r="S61" s="70"/>
      <x:c r="T61" s="70"/>
      <x:c r="U61" s="70"/>
      <x:c r="V61" s="70"/>
      <x:c r="W61" s="70"/>
      <x:c r="X61" s="70"/>
      <x:c r="Y61" s="70"/>
      <x:c r="Z61" s="70"/>
    </x:row>
    <x:row r="62">
      <x:c r="A62" s="70"/>
      <x:c r="B62" s="70"/>
      <x:c r="C62" s="70"/>
      <x:c r="D62" s="70"/>
      <x:c r="E62" s="70"/>
      <x:c r="F62" s="70"/>
      <x:c r="G62" s="70"/>
      <x:c r="H62" s="70"/>
      <x:c r="I62" s="70"/>
      <x:c r="J62" s="70"/>
      <x:c r="K62" s="70"/>
      <x:c r="L62" s="70"/>
      <x:c r="M62" s="70"/>
      <x:c r="N62" s="70"/>
      <x:c r="O62" s="70"/>
      <x:c r="P62" s="70"/>
      <x:c r="Q62" s="70"/>
      <x:c r="R62" s="70"/>
      <x:c r="S62" s="70"/>
      <x:c r="T62" s="70"/>
      <x:c r="U62" s="70"/>
      <x:c r="V62" s="70"/>
      <x:c r="W62" s="70"/>
      <x:c r="X62" s="70"/>
      <x:c r="Y62" s="70"/>
      <x:c r="Z62" s="70"/>
    </x:row>
    <x:row r="63">
      <x:c r="A63" s="70"/>
      <x:c r="B63" s="70"/>
      <x:c r="C63" s="70"/>
      <x:c r="D63" s="70"/>
      <x:c r="E63" s="70"/>
      <x:c r="F63" s="70"/>
      <x:c r="G63" s="70"/>
      <x:c r="H63" s="70"/>
      <x:c r="I63" s="70"/>
      <x:c r="J63" s="70"/>
      <x:c r="K63" s="70"/>
      <x:c r="L63" s="70"/>
      <x:c r="M63" s="70"/>
      <x:c r="N63" s="70"/>
      <x:c r="O63" s="70"/>
      <x:c r="P63" s="70"/>
      <x:c r="Q63" s="70"/>
      <x:c r="R63" s="70"/>
      <x:c r="S63" s="70"/>
      <x:c r="T63" s="70"/>
      <x:c r="U63" s="70"/>
      <x:c r="V63" s="70"/>
      <x:c r="W63" s="70"/>
      <x:c r="X63" s="70"/>
      <x:c r="Y63" s="70"/>
      <x:c r="Z63" s="70"/>
    </x:row>
    <x:row r="64">
      <x:c r="A64" s="70"/>
      <x:c r="B64" s="70"/>
      <x:c r="C64" s="70"/>
      <x:c r="D64" s="70"/>
      <x:c r="E64" s="70"/>
      <x:c r="F64" s="70"/>
      <x:c r="G64" s="70"/>
      <x:c r="H64" s="70"/>
      <x:c r="I64" s="70"/>
      <x:c r="J64" s="70"/>
      <x:c r="K64" s="70"/>
      <x:c r="L64" s="70"/>
      <x:c r="M64" s="70"/>
      <x:c r="N64" s="70"/>
      <x:c r="O64" s="70"/>
      <x:c r="P64" s="70"/>
      <x:c r="Q64" s="70"/>
      <x:c r="R64" s="70"/>
      <x:c r="S64" s="70"/>
      <x:c r="T64" s="70"/>
      <x:c r="U64" s="70"/>
      <x:c r="V64" s="70"/>
      <x:c r="W64" s="70"/>
      <x:c r="X64" s="70"/>
      <x:c r="Y64" s="70"/>
      <x:c r="Z64" s="70"/>
    </x:row>
    <x:row r="65">
      <x:c r="A65" s="70"/>
      <x:c r="B65" s="70"/>
      <x:c r="C65" s="70"/>
      <x:c r="D65" s="70"/>
      <x:c r="E65" s="70"/>
      <x:c r="F65" s="70"/>
      <x:c r="G65" s="70"/>
      <x:c r="H65" s="70"/>
      <x:c r="I65" s="70"/>
      <x:c r="J65" s="70"/>
      <x:c r="K65" s="70"/>
      <x:c r="L65" s="70"/>
      <x:c r="M65" s="70"/>
      <x:c r="N65" s="70"/>
      <x:c r="O65" s="70"/>
      <x:c r="P65" s="70"/>
      <x:c r="Q65" s="70"/>
      <x:c r="R65" s="70"/>
      <x:c r="S65" s="70"/>
      <x:c r="T65" s="70"/>
      <x:c r="U65" s="70"/>
      <x:c r="V65" s="70"/>
      <x:c r="W65" s="70"/>
      <x:c r="X65" s="70"/>
      <x:c r="Y65" s="70"/>
      <x:c r="Z65" s="70"/>
    </x:row>
    <x:row r="66">
      <x:c r="A66" s="70"/>
      <x:c r="B66" s="70"/>
      <x:c r="C66" s="70"/>
      <x:c r="D66" s="70"/>
      <x:c r="E66" s="70"/>
      <x:c r="F66" s="70"/>
      <x:c r="G66" s="70"/>
      <x:c r="H66" s="70"/>
      <x:c r="I66" s="70"/>
      <x:c r="J66" s="70"/>
      <x:c r="K66" s="70"/>
      <x:c r="L66" s="70"/>
      <x:c r="M66" s="70"/>
      <x:c r="N66" s="70"/>
      <x:c r="O66" s="70"/>
      <x:c r="P66" s="70"/>
      <x:c r="Q66" s="70"/>
      <x:c r="R66" s="70"/>
      <x:c r="S66" s="70"/>
      <x:c r="T66" s="70"/>
      <x:c r="U66" s="70"/>
      <x:c r="V66" s="70"/>
      <x:c r="W66" s="70"/>
      <x:c r="X66" s="70"/>
      <x:c r="Y66" s="70"/>
      <x:c r="Z66" s="70"/>
    </x:row>
    <x:row r="67">
      <x:c r="A67" s="70"/>
      <x:c r="B67" s="70"/>
      <x:c r="C67" s="70"/>
      <x:c r="D67" s="70"/>
      <x:c r="E67" s="70"/>
      <x:c r="F67" s="70"/>
      <x:c r="G67" s="70"/>
      <x:c r="H67" s="70"/>
      <x:c r="I67" s="70"/>
      <x:c r="J67" s="70"/>
      <x:c r="K67" s="70"/>
      <x:c r="L67" s="70"/>
      <x:c r="M67" s="70"/>
      <x:c r="N67" s="70"/>
      <x:c r="O67" s="70"/>
      <x:c r="P67" s="70"/>
      <x:c r="Q67" s="70"/>
      <x:c r="R67" s="70"/>
      <x:c r="S67" s="70"/>
      <x:c r="T67" s="70"/>
      <x:c r="U67" s="70"/>
      <x:c r="V67" s="70"/>
      <x:c r="W67" s="70"/>
      <x:c r="X67" s="70"/>
      <x:c r="Y67" s="70"/>
      <x:c r="Z67" s="70"/>
    </x:row>
    <x:row r="68">
      <x:c r="A68" s="70"/>
      <x:c r="B68" s="70"/>
      <x:c r="C68" s="70"/>
      <x:c r="D68" s="70"/>
      <x:c r="E68" s="70"/>
      <x:c r="F68" s="70"/>
      <x:c r="G68" s="70"/>
      <x:c r="H68" s="70"/>
      <x:c r="I68" s="70"/>
      <x:c r="J68" s="70"/>
      <x:c r="K68" s="70"/>
      <x:c r="L68" s="70"/>
      <x:c r="M68" s="70"/>
      <x:c r="N68" s="70"/>
      <x:c r="O68" s="70"/>
      <x:c r="P68" s="70"/>
      <x:c r="Q68" s="70"/>
      <x:c r="R68" s="70"/>
      <x:c r="S68" s="70"/>
      <x:c r="T68" s="70"/>
      <x:c r="U68" s="70"/>
      <x:c r="V68" s="70"/>
      <x:c r="W68" s="70"/>
      <x:c r="X68" s="70"/>
      <x:c r="Y68" s="70"/>
      <x:c r="Z68" s="70"/>
    </x:row>
    <x:row r="69">
      <x:c r="A69" s="70"/>
      <x:c r="B69" s="70"/>
      <x:c r="C69" s="70"/>
      <x:c r="D69" s="70"/>
      <x:c r="E69" s="70"/>
      <x:c r="F69" s="70"/>
      <x:c r="G69" s="70"/>
      <x:c r="H69" s="70"/>
      <x:c r="I69" s="70"/>
      <x:c r="J69" s="70"/>
      <x:c r="K69" s="70"/>
      <x:c r="L69" s="70"/>
      <x:c r="M69" s="70"/>
      <x:c r="N69" s="70"/>
      <x:c r="O69" s="70"/>
      <x:c r="P69" s="70"/>
      <x:c r="Q69" s="70"/>
      <x:c r="R69" s="70"/>
      <x:c r="S69" s="70"/>
      <x:c r="T69" s="70"/>
      <x:c r="U69" s="70"/>
      <x:c r="V69" s="70"/>
      <x:c r="W69" s="70"/>
      <x:c r="X69" s="70"/>
      <x:c r="Y69" s="70"/>
      <x:c r="Z69" s="70"/>
    </x:row>
    <x:row r="70">
      <x:c r="A70" s="70"/>
      <x:c r="B70" s="70"/>
      <x:c r="C70" s="70"/>
      <x:c r="D70" s="70"/>
      <x:c r="E70" s="70"/>
      <x:c r="F70" s="70"/>
      <x:c r="G70" s="70"/>
      <x:c r="H70" s="70"/>
      <x:c r="I70" s="70"/>
      <x:c r="J70" s="70"/>
      <x:c r="K70" s="70"/>
      <x:c r="L70" s="70"/>
      <x:c r="M70" s="70"/>
      <x:c r="N70" s="70"/>
      <x:c r="O70" s="70"/>
      <x:c r="P70" s="70"/>
      <x:c r="Q70" s="70"/>
      <x:c r="R70" s="70"/>
      <x:c r="S70" s="70"/>
      <x:c r="T70" s="70"/>
      <x:c r="U70" s="70"/>
      <x:c r="V70" s="70"/>
      <x:c r="W70" s="70"/>
      <x:c r="X70" s="70"/>
      <x:c r="Y70" s="70"/>
      <x:c r="Z70" s="70"/>
    </x:row>
    <x:row r="71">
      <x:c r="A71" s="70"/>
      <x:c r="B71" s="70"/>
      <x:c r="C71" s="70"/>
      <x:c r="D71" s="70"/>
      <x:c r="E71" s="70"/>
      <x:c r="F71" s="70"/>
      <x:c r="G71" s="70"/>
      <x:c r="H71" s="70"/>
      <x:c r="I71" s="70"/>
      <x:c r="J71" s="70"/>
      <x:c r="K71" s="70"/>
      <x:c r="L71" s="70"/>
      <x:c r="M71" s="70"/>
      <x:c r="N71" s="70"/>
      <x:c r="O71" s="70"/>
      <x:c r="P71" s="70"/>
      <x:c r="Q71" s="70"/>
      <x:c r="R71" s="70"/>
      <x:c r="S71" s="70"/>
      <x:c r="T71" s="70"/>
      <x:c r="U71" s="70"/>
      <x:c r="V71" s="70"/>
      <x:c r="W71" s="70"/>
      <x:c r="X71" s="70"/>
      <x:c r="Y71" s="70"/>
      <x:c r="Z71" s="70"/>
    </x:row>
    <x:row r="72">
      <x:c r="A72" s="70"/>
      <x:c r="B72" s="70"/>
      <x:c r="C72" s="70"/>
      <x:c r="D72" s="70"/>
      <x:c r="E72" s="70"/>
      <x:c r="F72" s="70"/>
      <x:c r="G72" s="70"/>
      <x:c r="H72" s="70"/>
      <x:c r="I72" s="70"/>
      <x:c r="J72" s="70"/>
      <x:c r="K72" s="70"/>
      <x:c r="L72" s="70"/>
      <x:c r="M72" s="70"/>
      <x:c r="N72" s="70"/>
      <x:c r="O72" s="70"/>
      <x:c r="P72" s="70"/>
      <x:c r="Q72" s="70"/>
      <x:c r="R72" s="70"/>
      <x:c r="S72" s="70"/>
      <x:c r="T72" s="70"/>
      <x:c r="U72" s="70"/>
      <x:c r="V72" s="70"/>
      <x:c r="W72" s="70"/>
      <x:c r="X72" s="70"/>
      <x:c r="Y72" s="70"/>
      <x:c r="Z72" s="70"/>
    </x:row>
    <x:row r="73">
      <x:c r="A73" s="70"/>
      <x:c r="B73" s="70"/>
      <x:c r="C73" s="70"/>
      <x:c r="D73" s="70"/>
      <x:c r="E73" s="70"/>
      <x:c r="F73" s="70"/>
      <x:c r="G73" s="70"/>
      <x:c r="H73" s="70"/>
      <x:c r="I73" s="70"/>
      <x:c r="J73" s="70"/>
      <x:c r="K73" s="70"/>
      <x:c r="L73" s="70"/>
      <x:c r="M73" s="70"/>
      <x:c r="N73" s="70"/>
      <x:c r="O73" s="70"/>
      <x:c r="P73" s="70"/>
      <x:c r="Q73" s="70"/>
      <x:c r="R73" s="70"/>
      <x:c r="S73" s="70"/>
      <x:c r="T73" s="70"/>
      <x:c r="U73" s="70"/>
      <x:c r="V73" s="70"/>
      <x:c r="W73" s="70"/>
      <x:c r="X73" s="70"/>
      <x:c r="Y73" s="70"/>
      <x:c r="Z73" s="70"/>
    </x:row>
    <x:row r="74">
      <x:c r="A74" s="70"/>
      <x:c r="B74" s="70"/>
      <x:c r="C74" s="70"/>
      <x:c r="D74" s="70"/>
      <x:c r="E74" s="70"/>
      <x:c r="F74" s="70"/>
      <x:c r="G74" s="70"/>
      <x:c r="H74" s="70"/>
      <x:c r="I74" s="70"/>
      <x:c r="J74" s="70"/>
      <x:c r="K74" s="70"/>
      <x:c r="L74" s="70"/>
      <x:c r="M74" s="70"/>
      <x:c r="N74" s="70"/>
      <x:c r="O74" s="70"/>
      <x:c r="P74" s="70"/>
      <x:c r="Q74" s="70"/>
      <x:c r="R74" s="70"/>
      <x:c r="S74" s="70"/>
      <x:c r="T74" s="70"/>
      <x:c r="U74" s="70"/>
      <x:c r="V74" s="70"/>
      <x:c r="W74" s="70"/>
      <x:c r="X74" s="70"/>
      <x:c r="Y74" s="70"/>
      <x:c r="Z74" s="70"/>
    </x:row>
    <x:row r="75">
      <x:c r="A75" s="70"/>
      <x:c r="B75" s="70"/>
      <x:c r="C75" s="70"/>
      <x:c r="D75" s="70"/>
      <x:c r="E75" s="70"/>
      <x:c r="F75" s="70"/>
      <x:c r="G75" s="70"/>
      <x:c r="H75" s="70"/>
      <x:c r="I75" s="70"/>
      <x:c r="J75" s="70"/>
      <x:c r="K75" s="70"/>
      <x:c r="L75" s="70"/>
      <x:c r="M75" s="70"/>
      <x:c r="N75" s="70"/>
      <x:c r="O75" s="70"/>
      <x:c r="P75" s="70"/>
      <x:c r="Q75" s="70"/>
      <x:c r="R75" s="70"/>
      <x:c r="S75" s="70"/>
      <x:c r="T75" s="70"/>
      <x:c r="U75" s="70"/>
      <x:c r="V75" s="70"/>
      <x:c r="W75" s="70"/>
      <x:c r="X75" s="70"/>
      <x:c r="Y75" s="70"/>
      <x:c r="Z75" s="70"/>
    </x:row>
    <x:row r="76">
      <x:c r="A76" s="70"/>
      <x:c r="B76" s="70"/>
      <x:c r="C76" s="70"/>
      <x:c r="D76" s="70"/>
      <x:c r="E76" s="70"/>
      <x:c r="F76" s="70"/>
      <x:c r="G76" s="70"/>
      <x:c r="H76" s="70"/>
      <x:c r="I76" s="70"/>
      <x:c r="J76" s="70"/>
      <x:c r="K76" s="70"/>
      <x:c r="L76" s="70"/>
      <x:c r="M76" s="70"/>
      <x:c r="N76" s="70"/>
      <x:c r="O76" s="70"/>
      <x:c r="P76" s="70"/>
      <x:c r="Q76" s="70"/>
      <x:c r="R76" s="70"/>
      <x:c r="S76" s="70"/>
      <x:c r="T76" s="70"/>
      <x:c r="U76" s="70"/>
      <x:c r="V76" s="70"/>
      <x:c r="W76" s="70"/>
      <x:c r="X76" s="70"/>
      <x:c r="Y76" s="70"/>
      <x:c r="Z76" s="70"/>
    </x:row>
    <x:row r="77">
      <x:c r="A77" s="70"/>
      <x:c r="B77" s="70"/>
      <x:c r="C77" s="70"/>
      <x:c r="D77" s="70"/>
      <x:c r="E77" s="70"/>
      <x:c r="F77" s="70"/>
      <x:c r="G77" s="70"/>
      <x:c r="H77" s="70"/>
      <x:c r="I77" s="70"/>
      <x:c r="J77" s="70"/>
      <x:c r="K77" s="70"/>
      <x:c r="L77" s="70"/>
      <x:c r="M77" s="70"/>
      <x:c r="N77" s="70"/>
      <x:c r="O77" s="70"/>
      <x:c r="P77" s="70"/>
      <x:c r="Q77" s="70"/>
      <x:c r="R77" s="70"/>
      <x:c r="S77" s="70"/>
      <x:c r="T77" s="70"/>
      <x:c r="U77" s="70"/>
      <x:c r="V77" s="70"/>
      <x:c r="W77" s="70"/>
      <x:c r="X77" s="70"/>
      <x:c r="Y77" s="70"/>
      <x:c r="Z77" s="70"/>
    </x:row>
    <x:row r="78">
      <x:c r="A78" s="70"/>
      <x:c r="B78" s="70"/>
      <x:c r="C78" s="70"/>
      <x:c r="D78" s="70"/>
      <x:c r="E78" s="70"/>
      <x:c r="F78" s="70"/>
      <x:c r="G78" s="70"/>
      <x:c r="H78" s="70"/>
      <x:c r="I78" s="70"/>
      <x:c r="J78" s="70"/>
      <x:c r="K78" s="70"/>
      <x:c r="L78" s="70"/>
      <x:c r="M78" s="70"/>
      <x:c r="N78" s="70"/>
      <x:c r="O78" s="70"/>
      <x:c r="P78" s="70"/>
      <x:c r="Q78" s="70"/>
      <x:c r="R78" s="70"/>
      <x:c r="S78" s="70"/>
      <x:c r="T78" s="70"/>
      <x:c r="U78" s="70"/>
      <x:c r="V78" s="70"/>
      <x:c r="W78" s="70"/>
      <x:c r="X78" s="70"/>
      <x:c r="Y78" s="70"/>
      <x:c r="Z78" s="70"/>
    </x:row>
    <x:row r="79">
      <x:c r="A79" s="70"/>
      <x:c r="B79" s="70"/>
      <x:c r="C79" s="70"/>
      <x:c r="D79" s="70"/>
      <x:c r="E79" s="70"/>
      <x:c r="F79" s="70"/>
      <x:c r="G79" s="70"/>
      <x:c r="H79" s="70"/>
      <x:c r="I79" s="70"/>
      <x:c r="J79" s="70"/>
      <x:c r="K79" s="70"/>
      <x:c r="L79" s="70"/>
      <x:c r="M79" s="70"/>
      <x:c r="N79" s="70"/>
      <x:c r="O79" s="70"/>
      <x:c r="P79" s="70"/>
      <x:c r="Q79" s="70"/>
      <x:c r="R79" s="70"/>
      <x:c r="S79" s="70"/>
      <x:c r="T79" s="70"/>
      <x:c r="U79" s="70"/>
      <x:c r="V79" s="70"/>
      <x:c r="W79" s="70"/>
      <x:c r="X79" s="70"/>
      <x:c r="Y79" s="70"/>
      <x:c r="Z79" s="70"/>
    </x:row>
    <x:row r="80">
      <x:c r="A80" s="70"/>
      <x:c r="B80" s="70"/>
      <x:c r="C80" s="70"/>
      <x:c r="D80" s="70"/>
      <x:c r="E80" s="70"/>
      <x:c r="F80" s="70"/>
      <x:c r="G80" s="70"/>
      <x:c r="H80" s="70"/>
      <x:c r="I80" s="70"/>
      <x:c r="J80" s="70"/>
      <x:c r="K80" s="70"/>
      <x:c r="L80" s="70"/>
      <x:c r="M80" s="70"/>
      <x:c r="N80" s="70"/>
      <x:c r="O80" s="70"/>
      <x:c r="P80" s="70"/>
      <x:c r="Q80" s="70"/>
      <x:c r="R80" s="70"/>
      <x:c r="S80" s="70"/>
      <x:c r="T80" s="70"/>
      <x:c r="U80" s="70"/>
      <x:c r="V80" s="70"/>
      <x:c r="W80" s="70"/>
      <x:c r="X80" s="70"/>
      <x:c r="Y80" s="70"/>
      <x:c r="Z80" s="70"/>
    </x:row>
    <x:row r="81">
      <x:c r="A81" s="70"/>
      <x:c r="B81" s="70"/>
      <x:c r="C81" s="70"/>
      <x:c r="D81" s="70"/>
      <x:c r="E81" s="70"/>
      <x:c r="F81" s="70"/>
      <x:c r="G81" s="70"/>
      <x:c r="H81" s="70"/>
      <x:c r="I81" s="70"/>
      <x:c r="J81" s="70"/>
      <x:c r="K81" s="70"/>
      <x:c r="L81" s="70"/>
      <x:c r="M81" s="70"/>
      <x:c r="N81" s="70"/>
      <x:c r="O81" s="70"/>
      <x:c r="P81" s="70"/>
      <x:c r="Q81" s="70"/>
      <x:c r="R81" s="70"/>
      <x:c r="S81" s="70"/>
      <x:c r="T81" s="70"/>
      <x:c r="U81" s="70"/>
      <x:c r="V81" s="70"/>
      <x:c r="W81" s="70"/>
      <x:c r="X81" s="70"/>
      <x:c r="Y81" s="70"/>
      <x:c r="Z81" s="70"/>
    </x:row>
    <x:row r="82">
      <x:c r="A82" s="70"/>
      <x:c r="B82" s="70"/>
      <x:c r="C82" s="70"/>
      <x:c r="D82" s="70"/>
      <x:c r="E82" s="70"/>
      <x:c r="F82" s="70"/>
      <x:c r="G82" s="70"/>
      <x:c r="H82" s="70"/>
      <x:c r="I82" s="70"/>
      <x:c r="J82" s="70"/>
      <x:c r="K82" s="70"/>
      <x:c r="L82" s="70"/>
      <x:c r="M82" s="70"/>
      <x:c r="N82" s="70"/>
      <x:c r="O82" s="70"/>
      <x:c r="P82" s="70"/>
      <x:c r="Q82" s="70"/>
      <x:c r="R82" s="70"/>
      <x:c r="S82" s="70"/>
      <x:c r="T82" s="70"/>
      <x:c r="U82" s="70"/>
      <x:c r="V82" s="70"/>
      <x:c r="W82" s="70"/>
      <x:c r="X82" s="70"/>
      <x:c r="Y82" s="70"/>
      <x:c r="Z82" s="70"/>
    </x:row>
    <x:row r="83">
      <x:c r="A83" s="70"/>
      <x:c r="B83" s="70"/>
      <x:c r="C83" s="70"/>
      <x:c r="D83" s="70"/>
      <x:c r="E83" s="70"/>
      <x:c r="F83" s="70"/>
      <x:c r="G83" s="70"/>
      <x:c r="H83" s="70"/>
      <x:c r="I83" s="70"/>
      <x:c r="J83" s="70"/>
      <x:c r="K83" s="70"/>
      <x:c r="L83" s="70"/>
      <x:c r="M83" s="70"/>
      <x:c r="N83" s="70"/>
      <x:c r="O83" s="70"/>
      <x:c r="P83" s="70"/>
      <x:c r="Q83" s="70"/>
      <x:c r="R83" s="70"/>
      <x:c r="S83" s="70"/>
      <x:c r="T83" s="70"/>
      <x:c r="U83" s="70"/>
      <x:c r="V83" s="70"/>
      <x:c r="W83" s="70"/>
      <x:c r="X83" s="70"/>
      <x:c r="Y83" s="70"/>
      <x:c r="Z83" s="70"/>
    </x:row>
    <x:row r="84">
      <x:c r="A84" s="70"/>
      <x:c r="B84" s="70"/>
      <x:c r="C84" s="70"/>
      <x:c r="D84" s="70"/>
      <x:c r="E84" s="70"/>
      <x:c r="F84" s="70"/>
      <x:c r="G84" s="70"/>
      <x:c r="H84" s="70"/>
      <x:c r="I84" s="70"/>
      <x:c r="J84" s="70"/>
      <x:c r="K84" s="70"/>
      <x:c r="L84" s="70"/>
      <x:c r="M84" s="70"/>
      <x:c r="N84" s="70"/>
      <x:c r="O84" s="70"/>
      <x:c r="P84" s="70"/>
      <x:c r="Q84" s="70"/>
      <x:c r="R84" s="70"/>
      <x:c r="S84" s="70"/>
      <x:c r="T84" s="70"/>
      <x:c r="U84" s="70"/>
      <x:c r="V84" s="70"/>
      <x:c r="W84" s="70"/>
      <x:c r="X84" s="70"/>
      <x:c r="Y84" s="70"/>
      <x:c r="Z84" s="70"/>
    </x:row>
    <x:row r="85">
      <x:c r="A85" s="70"/>
      <x:c r="B85" s="70"/>
      <x:c r="C85" s="70"/>
      <x:c r="D85" s="70"/>
      <x:c r="E85" s="70"/>
      <x:c r="F85" s="70"/>
      <x:c r="G85" s="70"/>
      <x:c r="H85" s="70"/>
      <x:c r="I85" s="70"/>
      <x:c r="J85" s="70"/>
      <x:c r="K85" s="70"/>
      <x:c r="L85" s="70"/>
      <x:c r="M85" s="70"/>
      <x:c r="N85" s="70"/>
      <x:c r="O85" s="70"/>
      <x:c r="P85" s="70"/>
      <x:c r="Q85" s="70"/>
      <x:c r="R85" s="70"/>
      <x:c r="S85" s="70"/>
      <x:c r="T85" s="70"/>
      <x:c r="U85" s="70"/>
      <x:c r="V85" s="70"/>
      <x:c r="W85" s="70"/>
      <x:c r="X85" s="70"/>
      <x:c r="Y85" s="70"/>
      <x:c r="Z85" s="70"/>
    </x:row>
    <x:row r="86">
      <x:c r="A86" s="70"/>
      <x:c r="B86" s="70"/>
      <x:c r="C86" s="70"/>
      <x:c r="D86" s="70"/>
      <x:c r="E86" s="70"/>
      <x:c r="F86" s="70"/>
      <x:c r="G86" s="70"/>
      <x:c r="H86" s="70"/>
      <x:c r="I86" s="70"/>
      <x:c r="J86" s="70"/>
      <x:c r="K86" s="70"/>
      <x:c r="L86" s="70"/>
      <x:c r="M86" s="70"/>
      <x:c r="N86" s="70"/>
      <x:c r="O86" s="70"/>
      <x:c r="P86" s="70"/>
      <x:c r="Q86" s="70"/>
      <x:c r="R86" s="70"/>
      <x:c r="S86" s="70"/>
      <x:c r="T86" s="70"/>
      <x:c r="U86" s="70"/>
      <x:c r="V86" s="70"/>
      <x:c r="W86" s="70"/>
      <x:c r="X86" s="70"/>
      <x:c r="Y86" s="70"/>
      <x:c r="Z86" s="70"/>
    </x:row>
    <x:row r="87">
      <x:c r="A87" s="70"/>
      <x:c r="B87" s="70"/>
      <x:c r="C87" s="70"/>
      <x:c r="D87" s="70"/>
      <x:c r="E87" s="70"/>
      <x:c r="F87" s="70"/>
      <x:c r="G87" s="70"/>
      <x:c r="H87" s="70"/>
      <x:c r="I87" s="70"/>
      <x:c r="J87" s="70"/>
      <x:c r="K87" s="70"/>
      <x:c r="L87" s="70"/>
      <x:c r="M87" s="70"/>
      <x:c r="N87" s="70"/>
      <x:c r="O87" s="70"/>
      <x:c r="P87" s="70"/>
      <x:c r="Q87" s="70"/>
      <x:c r="R87" s="70"/>
      <x:c r="S87" s="70"/>
      <x:c r="T87" s="70"/>
      <x:c r="U87" s="70"/>
      <x:c r="V87" s="70"/>
      <x:c r="W87" s="70"/>
      <x:c r="X87" s="70"/>
      <x:c r="Y87" s="70"/>
      <x:c r="Z87" s="70"/>
    </x:row>
    <x:row r="88">
      <x:c r="A88" s="70"/>
      <x:c r="B88" s="70"/>
      <x:c r="C88" s="70"/>
      <x:c r="D88" s="70"/>
      <x:c r="E88" s="70"/>
      <x:c r="F88" s="70"/>
      <x:c r="G88" s="70"/>
      <x:c r="H88" s="70"/>
      <x:c r="I88" s="70"/>
      <x:c r="J88" s="70"/>
      <x:c r="K88" s="70"/>
      <x:c r="L88" s="70"/>
      <x:c r="M88" s="70"/>
      <x:c r="N88" s="70"/>
      <x:c r="O88" s="70"/>
      <x:c r="P88" s="70"/>
      <x:c r="Q88" s="70"/>
      <x:c r="R88" s="70"/>
      <x:c r="S88" s="70"/>
      <x:c r="T88" s="70"/>
      <x:c r="U88" s="70"/>
      <x:c r="V88" s="70"/>
      <x:c r="W88" s="70"/>
      <x:c r="X88" s="70"/>
      <x:c r="Y88" s="70"/>
      <x:c r="Z88" s="70"/>
    </x:row>
    <x:row r="89">
      <x:c r="A89" s="70"/>
      <x:c r="B89" s="70"/>
      <x:c r="C89" s="70"/>
      <x:c r="D89" s="70"/>
      <x:c r="E89" s="70"/>
      <x:c r="F89" s="70"/>
      <x:c r="G89" s="70"/>
      <x:c r="H89" s="70"/>
      <x:c r="I89" s="70"/>
      <x:c r="J89" s="70"/>
      <x:c r="K89" s="70"/>
      <x:c r="L89" s="70"/>
      <x:c r="M89" s="70"/>
      <x:c r="N89" s="70"/>
      <x:c r="O89" s="70"/>
      <x:c r="P89" s="70"/>
      <x:c r="Q89" s="70"/>
      <x:c r="R89" s="70"/>
      <x:c r="S89" s="70"/>
      <x:c r="T89" s="70"/>
      <x:c r="U89" s="70"/>
      <x:c r="V89" s="70"/>
      <x:c r="W89" s="70"/>
      <x:c r="X89" s="70"/>
      <x:c r="Y89" s="70"/>
      <x:c r="Z89" s="70"/>
    </x:row>
    <x:row r="90">
      <x:c r="A90" s="70"/>
      <x:c r="B90" s="70"/>
      <x:c r="C90" s="70"/>
      <x:c r="D90" s="70"/>
      <x:c r="E90" s="70"/>
      <x:c r="F90" s="70"/>
      <x:c r="G90" s="70"/>
      <x:c r="H90" s="70"/>
      <x:c r="I90" s="70"/>
      <x:c r="J90" s="70"/>
      <x:c r="K90" s="70"/>
      <x:c r="L90" s="70"/>
      <x:c r="M90" s="70"/>
      <x:c r="N90" s="70"/>
      <x:c r="O90" s="70"/>
      <x:c r="P90" s="70"/>
      <x:c r="Q90" s="70"/>
      <x:c r="R90" s="70"/>
      <x:c r="S90" s="70"/>
      <x:c r="T90" s="70"/>
      <x:c r="U90" s="70"/>
      <x:c r="V90" s="70"/>
      <x:c r="W90" s="70"/>
      <x:c r="X90" s="70"/>
      <x:c r="Y90" s="70"/>
      <x:c r="Z90" s="70"/>
    </x:row>
    <x:row r="91">
      <x:c r="A91" s="70"/>
      <x:c r="B91" s="70"/>
      <x:c r="C91" s="70"/>
      <x:c r="D91" s="70"/>
      <x:c r="E91" s="70"/>
      <x:c r="F91" s="70"/>
      <x:c r="G91" s="70"/>
      <x:c r="H91" s="70"/>
      <x:c r="I91" s="70"/>
      <x:c r="J91" s="70"/>
      <x:c r="K91" s="70"/>
      <x:c r="L91" s="70"/>
      <x:c r="M91" s="70"/>
      <x:c r="N91" s="70"/>
      <x:c r="O91" s="70"/>
      <x:c r="P91" s="70"/>
      <x:c r="Q91" s="70"/>
      <x:c r="R91" s="70"/>
      <x:c r="S91" s="70"/>
      <x:c r="T91" s="70"/>
      <x:c r="U91" s="70"/>
      <x:c r="V91" s="70"/>
      <x:c r="W91" s="70"/>
      <x:c r="X91" s="70"/>
      <x:c r="Y91" s="70"/>
      <x:c r="Z91" s="70"/>
    </x:row>
    <x:row r="92">
      <x:c r="A92" s="70"/>
      <x:c r="B92" s="70"/>
      <x:c r="C92" s="70"/>
      <x:c r="D92" s="70"/>
      <x:c r="E92" s="70"/>
      <x:c r="F92" s="70"/>
      <x:c r="G92" s="70"/>
      <x:c r="H92" s="70"/>
      <x:c r="I92" s="70"/>
      <x:c r="J92" s="70"/>
      <x:c r="K92" s="70"/>
      <x:c r="L92" s="70"/>
      <x:c r="M92" s="70"/>
      <x:c r="N92" s="70"/>
      <x:c r="O92" s="70"/>
      <x:c r="P92" s="70"/>
      <x:c r="Q92" s="70"/>
      <x:c r="R92" s="70"/>
      <x:c r="S92" s="70"/>
      <x:c r="T92" s="70"/>
      <x:c r="U92" s="70"/>
      <x:c r="V92" s="70"/>
      <x:c r="W92" s="70"/>
      <x:c r="X92" s="70"/>
      <x:c r="Y92" s="70"/>
      <x:c r="Z92" s="70"/>
    </x:row>
    <x:row r="93">
      <x:c r="A93" s="70"/>
      <x:c r="B93" s="70"/>
      <x:c r="C93" s="70"/>
      <x:c r="D93" s="70"/>
      <x:c r="E93" s="70"/>
      <x:c r="F93" s="70"/>
      <x:c r="G93" s="70"/>
      <x:c r="H93" s="70"/>
      <x:c r="I93" s="70"/>
      <x:c r="J93" s="70"/>
      <x:c r="K93" s="70"/>
      <x:c r="L93" s="70"/>
      <x:c r="M93" s="70"/>
      <x:c r="N93" s="70"/>
      <x:c r="O93" s="70"/>
      <x:c r="P93" s="70"/>
      <x:c r="Q93" s="70"/>
      <x:c r="R93" s="70"/>
      <x:c r="S93" s="70"/>
      <x:c r="T93" s="70"/>
      <x:c r="U93" s="70"/>
      <x:c r="V93" s="70"/>
      <x:c r="W93" s="70"/>
      <x:c r="X93" s="70"/>
      <x:c r="Y93" s="70"/>
      <x:c r="Z93" s="70"/>
    </x:row>
    <x:row r="94">
      <x:c r="A94" s="70"/>
      <x:c r="B94" s="70"/>
      <x:c r="C94" s="70"/>
      <x:c r="D94" s="70"/>
      <x:c r="E94" s="70"/>
      <x:c r="F94" s="70"/>
      <x:c r="G94" s="70"/>
      <x:c r="H94" s="70"/>
      <x:c r="I94" s="70"/>
      <x:c r="J94" s="70"/>
      <x:c r="K94" s="70"/>
      <x:c r="L94" s="70"/>
      <x:c r="M94" s="70"/>
      <x:c r="N94" s="70"/>
      <x:c r="O94" s="70"/>
      <x:c r="P94" s="70"/>
      <x:c r="Q94" s="70"/>
      <x:c r="R94" s="70"/>
      <x:c r="S94" s="70"/>
      <x:c r="T94" s="70"/>
      <x:c r="U94" s="70"/>
      <x:c r="V94" s="70"/>
      <x:c r="W94" s="70"/>
      <x:c r="X94" s="70"/>
      <x:c r="Y94" s="70"/>
      <x:c r="Z94" s="70"/>
    </x:row>
    <x:row r="95">
      <x:c r="A95" s="70"/>
      <x:c r="B95" s="70"/>
      <x:c r="C95" s="70"/>
      <x:c r="D95" s="70"/>
      <x:c r="E95" s="70"/>
      <x:c r="F95" s="70"/>
      <x:c r="G95" s="70"/>
      <x:c r="H95" s="70"/>
      <x:c r="I95" s="70"/>
      <x:c r="J95" s="70"/>
      <x:c r="K95" s="70"/>
      <x:c r="L95" s="70"/>
      <x:c r="M95" s="70"/>
      <x:c r="N95" s="70"/>
      <x:c r="O95" s="70"/>
      <x:c r="P95" s="70"/>
      <x:c r="Q95" s="70"/>
      <x:c r="R95" s="70"/>
      <x:c r="S95" s="70"/>
      <x:c r="T95" s="70"/>
      <x:c r="U95" s="70"/>
      <x:c r="V95" s="70"/>
      <x:c r="W95" s="70"/>
      <x:c r="X95" s="70"/>
      <x:c r="Y95" s="70"/>
      <x:c r="Z95" s="70"/>
    </x:row>
    <x:row r="96">
      <x:c r="A96" s="70"/>
      <x:c r="B96" s="70"/>
      <x:c r="C96" s="70"/>
      <x:c r="D96" s="70"/>
      <x:c r="E96" s="70"/>
      <x:c r="F96" s="70"/>
      <x:c r="G96" s="70"/>
      <x:c r="H96" s="70"/>
      <x:c r="I96" s="70"/>
      <x:c r="J96" s="70"/>
      <x:c r="K96" s="70"/>
      <x:c r="L96" s="70"/>
      <x:c r="M96" s="70"/>
      <x:c r="N96" s="70"/>
      <x:c r="O96" s="70"/>
      <x:c r="P96" s="70"/>
      <x:c r="Q96" s="70"/>
      <x:c r="R96" s="70"/>
      <x:c r="S96" s="70"/>
      <x:c r="T96" s="70"/>
      <x:c r="U96" s="70"/>
      <x:c r="V96" s="70"/>
      <x:c r="W96" s="70"/>
      <x:c r="X96" s="70"/>
      <x:c r="Y96" s="70"/>
      <x:c r="Z96" s="70"/>
    </x:row>
    <x:row r="97">
      <x:c r="A97" s="70"/>
      <x:c r="B97" s="70"/>
      <x:c r="C97" s="70"/>
      <x:c r="D97" s="70"/>
      <x:c r="E97" s="70"/>
      <x:c r="F97" s="70"/>
      <x:c r="G97" s="70"/>
      <x:c r="H97" s="70"/>
      <x:c r="I97" s="70"/>
      <x:c r="J97" s="70"/>
      <x:c r="K97" s="70"/>
      <x:c r="L97" s="70"/>
      <x:c r="M97" s="70"/>
      <x:c r="N97" s="70"/>
      <x:c r="O97" s="70"/>
      <x:c r="P97" s="70"/>
      <x:c r="Q97" s="70"/>
      <x:c r="R97" s="70"/>
      <x:c r="S97" s="70"/>
      <x:c r="T97" s="70"/>
      <x:c r="U97" s="70"/>
      <x:c r="V97" s="70"/>
      <x:c r="W97" s="70"/>
      <x:c r="X97" s="70"/>
      <x:c r="Y97" s="70"/>
      <x:c r="Z97" s="70"/>
    </x:row>
    <x:row r="98">
      <x:c r="A98" s="70"/>
      <x:c r="B98" s="70"/>
      <x:c r="C98" s="70"/>
      <x:c r="D98" s="70"/>
      <x:c r="E98" s="70"/>
      <x:c r="F98" s="70"/>
      <x:c r="G98" s="70"/>
      <x:c r="H98" s="70"/>
      <x:c r="I98" s="70"/>
      <x:c r="J98" s="70"/>
      <x:c r="K98" s="70"/>
      <x:c r="L98" s="70"/>
      <x:c r="M98" s="70"/>
      <x:c r="N98" s="70"/>
      <x:c r="O98" s="70"/>
      <x:c r="P98" s="70"/>
      <x:c r="Q98" s="70"/>
      <x:c r="R98" s="70"/>
      <x:c r="S98" s="70"/>
      <x:c r="T98" s="70"/>
      <x:c r="U98" s="70"/>
      <x:c r="V98" s="70"/>
      <x:c r="W98" s="70"/>
      <x:c r="X98" s="70"/>
      <x:c r="Y98" s="70"/>
      <x:c r="Z98" s="70"/>
    </x:row>
    <x:row r="99">
      <x:c r="A99" s="70"/>
      <x:c r="B99" s="70"/>
      <x:c r="C99" s="70"/>
      <x:c r="D99" s="70"/>
      <x:c r="E99" s="70"/>
      <x:c r="F99" s="70"/>
      <x:c r="G99" s="70"/>
      <x:c r="H99" s="70"/>
      <x:c r="I99" s="70"/>
      <x:c r="J99" s="70"/>
      <x:c r="K99" s="70"/>
      <x:c r="L99" s="70"/>
      <x:c r="M99" s="70"/>
      <x:c r="N99" s="70"/>
      <x:c r="O99" s="70"/>
      <x:c r="P99" s="70"/>
      <x:c r="Q99" s="70"/>
      <x:c r="R99" s="70"/>
      <x:c r="S99" s="70"/>
      <x:c r="T99" s="70"/>
      <x:c r="U99" s="70"/>
      <x:c r="V99" s="70"/>
      <x:c r="W99" s="70"/>
      <x:c r="X99" s="70"/>
      <x:c r="Y99" s="70"/>
      <x:c r="Z99" s="70"/>
    </x:row>
    <x:row r="100">
      <x:c r="A100" s="70"/>
      <x:c r="B100" s="70"/>
      <x:c r="C100" s="70"/>
      <x:c r="D100" s="70"/>
      <x:c r="E100" s="70"/>
      <x:c r="F100" s="70"/>
      <x:c r="G100" s="70"/>
      <x:c r="H100" s="70"/>
      <x:c r="I100" s="70"/>
      <x:c r="J100" s="70"/>
      <x:c r="K100" s="70"/>
      <x:c r="L100" s="70"/>
      <x:c r="M100" s="70"/>
      <x:c r="N100" s="70"/>
      <x:c r="O100" s="70"/>
      <x:c r="P100" s="70"/>
      <x:c r="Q100" s="70"/>
      <x:c r="R100" s="70"/>
      <x:c r="S100" s="70"/>
      <x:c r="T100" s="70"/>
      <x:c r="U100" s="70"/>
      <x:c r="V100" s="70"/>
      <x:c r="W100" s="70"/>
      <x:c r="X100" s="70"/>
      <x:c r="Y100" s="70"/>
      <x:c r="Z100" s="70"/>
    </x:row>
    <x:row r="101">
      <x:c r="A101" s="70"/>
      <x:c r="B101" s="70"/>
      <x:c r="C101" s="70"/>
      <x:c r="D101" s="70"/>
      <x:c r="E101" s="70"/>
      <x:c r="F101" s="70"/>
      <x:c r="G101" s="70"/>
      <x:c r="H101" s="70"/>
      <x:c r="I101" s="70"/>
      <x:c r="J101" s="70"/>
      <x:c r="K101" s="70"/>
      <x:c r="L101" s="70"/>
      <x:c r="M101" s="70"/>
      <x:c r="N101" s="70"/>
      <x:c r="O101" s="70"/>
      <x:c r="P101" s="70"/>
      <x:c r="Q101" s="70"/>
      <x:c r="R101" s="70"/>
      <x:c r="S101" s="70"/>
      <x:c r="T101" s="70"/>
      <x:c r="U101" s="70"/>
      <x:c r="V101" s="70"/>
      <x:c r="W101" s="70"/>
      <x:c r="X101" s="70"/>
      <x:c r="Y101" s="70"/>
      <x:c r="Z101" s="70"/>
    </x:row>
    <x:row r="102">
      <x:c r="A102" s="70"/>
      <x:c r="B102" s="70"/>
      <x:c r="C102" s="70"/>
      <x:c r="D102" s="70"/>
      <x:c r="E102" s="70"/>
      <x:c r="F102" s="70"/>
      <x:c r="G102" s="70"/>
      <x:c r="H102" s="70"/>
      <x:c r="I102" s="70"/>
      <x:c r="J102" s="70"/>
      <x:c r="K102" s="70"/>
      <x:c r="L102" s="70"/>
      <x:c r="M102" s="70"/>
      <x:c r="N102" s="70"/>
      <x:c r="O102" s="70"/>
      <x:c r="P102" s="70"/>
      <x:c r="Q102" s="70"/>
      <x:c r="R102" s="70"/>
      <x:c r="S102" s="70"/>
      <x:c r="T102" s="70"/>
      <x:c r="U102" s="70"/>
      <x:c r="V102" s="70"/>
      <x:c r="W102" s="70"/>
      <x:c r="X102" s="70"/>
      <x:c r="Y102" s="70"/>
      <x:c r="Z102" s="70"/>
    </x:row>
    <x:row r="103">
      <x:c r="A103" s="70"/>
      <x:c r="B103" s="70"/>
      <x:c r="C103" s="70"/>
      <x:c r="D103" s="70"/>
      <x:c r="E103" s="70"/>
      <x:c r="F103" s="70"/>
      <x:c r="G103" s="70"/>
      <x:c r="H103" s="70"/>
      <x:c r="I103" s="70"/>
      <x:c r="J103" s="70"/>
      <x:c r="K103" s="70"/>
      <x:c r="L103" s="70"/>
      <x:c r="M103" s="70"/>
      <x:c r="N103" s="70"/>
      <x:c r="O103" s="70"/>
      <x:c r="P103" s="70"/>
      <x:c r="Q103" s="70"/>
      <x:c r="R103" s="70"/>
      <x:c r="S103" s="70"/>
      <x:c r="T103" s="70"/>
      <x:c r="U103" s="70"/>
      <x:c r="V103" s="70"/>
      <x:c r="W103" s="70"/>
      <x:c r="X103" s="70"/>
      <x:c r="Y103" s="70"/>
      <x:c r="Z103" s="70"/>
    </x:row>
    <x:row r="104">
      <x:c r="A104" s="70"/>
      <x:c r="B104" s="70"/>
      <x:c r="C104" s="70"/>
      <x:c r="D104" s="70"/>
      <x:c r="E104" s="70"/>
      <x:c r="F104" s="70"/>
      <x:c r="G104" s="70"/>
      <x:c r="H104" s="70"/>
      <x:c r="I104" s="70"/>
      <x:c r="J104" s="70"/>
      <x:c r="K104" s="70"/>
      <x:c r="L104" s="70"/>
      <x:c r="M104" s="70"/>
      <x:c r="N104" s="70"/>
      <x:c r="O104" s="70"/>
      <x:c r="P104" s="70"/>
      <x:c r="Q104" s="70"/>
      <x:c r="R104" s="70"/>
      <x:c r="S104" s="70"/>
      <x:c r="T104" s="70"/>
      <x:c r="U104" s="70"/>
      <x:c r="V104" s="70"/>
      <x:c r="W104" s="70"/>
      <x:c r="X104" s="70"/>
      <x:c r="Y104" s="70"/>
      <x:c r="Z104" s="70"/>
    </x:row>
    <x:row r="105">
      <x:c r="A105" s="70"/>
      <x:c r="B105" s="70"/>
      <x:c r="C105" s="70"/>
      <x:c r="D105" s="70"/>
      <x:c r="E105" s="70"/>
      <x:c r="F105" s="70"/>
      <x:c r="G105" s="70"/>
      <x:c r="H105" s="70"/>
      <x:c r="I105" s="70"/>
      <x:c r="J105" s="70"/>
      <x:c r="K105" s="70"/>
      <x:c r="L105" s="70"/>
      <x:c r="M105" s="70"/>
      <x:c r="N105" s="70"/>
      <x:c r="O105" s="70"/>
      <x:c r="P105" s="70"/>
      <x:c r="Q105" s="70"/>
      <x:c r="R105" s="70"/>
      <x:c r="S105" s="70"/>
      <x:c r="T105" s="70"/>
      <x:c r="U105" s="70"/>
      <x:c r="V105" s="70"/>
      <x:c r="W105" s="70"/>
      <x:c r="X105" s="70"/>
      <x:c r="Y105" s="70"/>
      <x:c r="Z105" s="70"/>
    </x:row>
    <x:row r="106">
      <x:c r="A106" s="70"/>
      <x:c r="B106" s="70"/>
      <x:c r="C106" s="70"/>
      <x:c r="D106" s="70"/>
      <x:c r="E106" s="70"/>
      <x:c r="F106" s="70"/>
      <x:c r="G106" s="70"/>
      <x:c r="H106" s="70"/>
      <x:c r="I106" s="70"/>
      <x:c r="J106" s="70"/>
      <x:c r="K106" s="70"/>
      <x:c r="L106" s="70"/>
      <x:c r="M106" s="70"/>
      <x:c r="N106" s="70"/>
      <x:c r="O106" s="70"/>
      <x:c r="P106" s="70"/>
      <x:c r="Q106" s="70"/>
      <x:c r="R106" s="70"/>
      <x:c r="S106" s="70"/>
      <x:c r="T106" s="70"/>
      <x:c r="U106" s="70"/>
      <x:c r="V106" s="70"/>
      <x:c r="W106" s="70"/>
      <x:c r="X106" s="70"/>
      <x:c r="Y106" s="70"/>
      <x:c r="Z106" s="70"/>
    </x:row>
    <x:row r="107">
      <x:c r="A107" s="70"/>
      <x:c r="B107" s="70"/>
      <x:c r="C107" s="70"/>
      <x:c r="D107" s="70"/>
      <x:c r="E107" s="70"/>
      <x:c r="F107" s="70"/>
      <x:c r="G107" s="70"/>
      <x:c r="H107" s="70"/>
      <x:c r="I107" s="70"/>
      <x:c r="J107" s="70"/>
      <x:c r="K107" s="70"/>
      <x:c r="L107" s="70"/>
      <x:c r="M107" s="70"/>
      <x:c r="N107" s="70"/>
      <x:c r="O107" s="70"/>
      <x:c r="P107" s="70"/>
      <x:c r="Q107" s="70"/>
      <x:c r="R107" s="70"/>
      <x:c r="S107" s="70"/>
      <x:c r="T107" s="70"/>
      <x:c r="U107" s="70"/>
      <x:c r="V107" s="70"/>
      <x:c r="W107" s="70"/>
      <x:c r="X107" s="70"/>
      <x:c r="Y107" s="70"/>
      <x:c r="Z107" s="70"/>
    </x:row>
    <x:row r="108">
      <x:c r="A108" s="70"/>
      <x:c r="B108" s="70"/>
      <x:c r="C108" s="70"/>
      <x:c r="D108" s="70"/>
      <x:c r="E108" s="70"/>
      <x:c r="F108" s="70"/>
      <x:c r="G108" s="70"/>
      <x:c r="H108" s="70"/>
      <x:c r="I108" s="70"/>
      <x:c r="J108" s="70"/>
      <x:c r="K108" s="70"/>
      <x:c r="L108" s="70"/>
      <x:c r="M108" s="70"/>
      <x:c r="N108" s="70"/>
      <x:c r="O108" s="70"/>
      <x:c r="P108" s="70"/>
      <x:c r="Q108" s="70"/>
      <x:c r="R108" s="70"/>
      <x:c r="S108" s="70"/>
      <x:c r="T108" s="70"/>
      <x:c r="U108" s="70"/>
      <x:c r="V108" s="70"/>
      <x:c r="W108" s="70"/>
      <x:c r="X108" s="70"/>
      <x:c r="Y108" s="70"/>
      <x:c r="Z108" s="70"/>
    </x:row>
    <x:row r="109">
      <x:c r="A109" s="70"/>
      <x:c r="B109" s="70"/>
      <x:c r="C109" s="70"/>
      <x:c r="D109" s="70"/>
      <x:c r="E109" s="70"/>
      <x:c r="F109" s="70"/>
      <x:c r="G109" s="70"/>
      <x:c r="H109" s="70"/>
      <x:c r="I109" s="70"/>
      <x:c r="J109" s="70"/>
      <x:c r="K109" s="70"/>
      <x:c r="L109" s="70"/>
      <x:c r="M109" s="70"/>
      <x:c r="N109" s="70"/>
      <x:c r="O109" s="70"/>
      <x:c r="P109" s="70"/>
      <x:c r="Q109" s="70"/>
      <x:c r="R109" s="70"/>
      <x:c r="S109" s="70"/>
      <x:c r="T109" s="70"/>
      <x:c r="U109" s="70"/>
      <x:c r="V109" s="70"/>
      <x:c r="W109" s="70"/>
      <x:c r="X109" s="70"/>
      <x:c r="Y109" s="70"/>
      <x:c r="Z109" s="70"/>
    </x:row>
    <x:row r="110">
      <x:c r="A110" s="70"/>
      <x:c r="B110" s="70"/>
      <x:c r="C110" s="70"/>
      <x:c r="D110" s="70"/>
      <x:c r="E110" s="70"/>
      <x:c r="F110" s="70"/>
      <x:c r="G110" s="70"/>
      <x:c r="H110" s="70"/>
      <x:c r="I110" s="70"/>
      <x:c r="J110" s="70"/>
      <x:c r="K110" s="70"/>
      <x:c r="L110" s="70"/>
      <x:c r="M110" s="70"/>
      <x:c r="N110" s="70"/>
      <x:c r="O110" s="70"/>
      <x:c r="P110" s="70"/>
      <x:c r="Q110" s="70"/>
      <x:c r="R110" s="70"/>
      <x:c r="S110" s="70"/>
      <x:c r="T110" s="70"/>
      <x:c r="U110" s="70"/>
      <x:c r="V110" s="70"/>
      <x:c r="W110" s="70"/>
      <x:c r="X110" s="70"/>
      <x:c r="Y110" s="70"/>
      <x:c r="Z110" s="70"/>
    </x:row>
    <x:row r="111">
      <x:c r="A111" s="70"/>
      <x:c r="B111" s="70"/>
      <x:c r="C111" s="70"/>
      <x:c r="D111" s="70"/>
      <x:c r="E111" s="70"/>
      <x:c r="F111" s="70"/>
      <x:c r="G111" s="70"/>
      <x:c r="H111" s="70"/>
      <x:c r="I111" s="70"/>
      <x:c r="J111" s="70"/>
      <x:c r="K111" s="70"/>
      <x:c r="L111" s="70"/>
      <x:c r="M111" s="70"/>
      <x:c r="N111" s="70"/>
      <x:c r="O111" s="70"/>
      <x:c r="P111" s="70"/>
      <x:c r="Q111" s="70"/>
      <x:c r="R111" s="70"/>
      <x:c r="S111" s="70"/>
      <x:c r="T111" s="70"/>
      <x:c r="U111" s="70"/>
      <x:c r="V111" s="70"/>
      <x:c r="W111" s="70"/>
      <x:c r="X111" s="70"/>
      <x:c r="Y111" s="70"/>
      <x:c r="Z111" s="70"/>
    </x:row>
    <x:row r="112">
      <x:c r="A112" s="70"/>
      <x:c r="B112" s="70"/>
      <x:c r="C112" s="70"/>
      <x:c r="D112" s="70"/>
      <x:c r="E112" s="70"/>
      <x:c r="F112" s="70"/>
      <x:c r="G112" s="70"/>
      <x:c r="H112" s="70"/>
      <x:c r="I112" s="70"/>
      <x:c r="J112" s="70"/>
      <x:c r="K112" s="70"/>
      <x:c r="L112" s="70"/>
      <x:c r="M112" s="70"/>
      <x:c r="N112" s="70"/>
      <x:c r="O112" s="70"/>
      <x:c r="P112" s="70"/>
      <x:c r="Q112" s="70"/>
      <x:c r="R112" s="70"/>
      <x:c r="S112" s="70"/>
      <x:c r="T112" s="70"/>
      <x:c r="U112" s="70"/>
      <x:c r="V112" s="70"/>
      <x:c r="W112" s="70"/>
      <x:c r="X112" s="70"/>
      <x:c r="Y112" s="70"/>
      <x:c r="Z112" s="70"/>
    </x:row>
    <x:row r="113">
      <x:c r="A113" s="70"/>
      <x:c r="B113" s="70"/>
      <x:c r="C113" s="70"/>
      <x:c r="D113" s="70"/>
      <x:c r="E113" s="70"/>
      <x:c r="F113" s="70"/>
      <x:c r="G113" s="70"/>
      <x:c r="H113" s="70"/>
      <x:c r="I113" s="70"/>
      <x:c r="J113" s="70"/>
      <x:c r="K113" s="70"/>
      <x:c r="L113" s="70"/>
      <x:c r="M113" s="70"/>
      <x:c r="N113" s="70"/>
      <x:c r="O113" s="70"/>
      <x:c r="P113" s="70"/>
      <x:c r="Q113" s="70"/>
      <x:c r="R113" s="70"/>
      <x:c r="S113" s="70"/>
      <x:c r="T113" s="70"/>
      <x:c r="U113" s="70"/>
      <x:c r="V113" s="70"/>
      <x:c r="W113" s="70"/>
      <x:c r="X113" s="70"/>
      <x:c r="Y113" s="70"/>
      <x:c r="Z113" s="70"/>
    </x:row>
    <x:row r="114">
      <x:c r="A114" s="70"/>
      <x:c r="B114" s="70"/>
      <x:c r="C114" s="70"/>
      <x:c r="D114" s="70"/>
      <x:c r="E114" s="70"/>
      <x:c r="F114" s="70"/>
      <x:c r="G114" s="70"/>
      <x:c r="H114" s="70"/>
      <x:c r="I114" s="70"/>
      <x:c r="J114" s="70"/>
      <x:c r="K114" s="70"/>
      <x:c r="L114" s="70"/>
      <x:c r="M114" s="70"/>
      <x:c r="N114" s="70"/>
      <x:c r="O114" s="70"/>
      <x:c r="P114" s="70"/>
      <x:c r="Q114" s="70"/>
      <x:c r="R114" s="70"/>
      <x:c r="S114" s="70"/>
      <x:c r="T114" s="70"/>
      <x:c r="U114" s="70"/>
      <x:c r="V114" s="70"/>
      <x:c r="W114" s="70"/>
      <x:c r="X114" s="70"/>
      <x:c r="Y114" s="70"/>
      <x:c r="Z114" s="70"/>
    </x:row>
    <x:row r="115">
      <x:c r="A115" s="70"/>
      <x:c r="B115" s="70"/>
      <x:c r="C115" s="70"/>
      <x:c r="D115" s="70"/>
      <x:c r="E115" s="70"/>
      <x:c r="F115" s="70"/>
      <x:c r="G115" s="70"/>
      <x:c r="H115" s="70"/>
      <x:c r="I115" s="70"/>
      <x:c r="J115" s="70"/>
      <x:c r="K115" s="70"/>
      <x:c r="L115" s="70"/>
      <x:c r="M115" s="70"/>
      <x:c r="N115" s="70"/>
      <x:c r="O115" s="70"/>
      <x:c r="P115" s="70"/>
      <x:c r="Q115" s="70"/>
      <x:c r="R115" s="70"/>
      <x:c r="S115" s="70"/>
      <x:c r="T115" s="70"/>
      <x:c r="U115" s="70"/>
      <x:c r="V115" s="70"/>
      <x:c r="W115" s="70"/>
      <x:c r="X115" s="70"/>
      <x:c r="Y115" s="70"/>
      <x:c r="Z115" s="70"/>
    </x:row>
    <x:row r="116">
      <x:c r="A116" s="70"/>
      <x:c r="B116" s="70"/>
      <x:c r="C116" s="70"/>
      <x:c r="D116" s="70"/>
      <x:c r="E116" s="70"/>
      <x:c r="F116" s="70"/>
      <x:c r="G116" s="70"/>
      <x:c r="H116" s="70"/>
      <x:c r="I116" s="70"/>
      <x:c r="J116" s="70"/>
      <x:c r="K116" s="70"/>
      <x:c r="L116" s="70"/>
      <x:c r="M116" s="70"/>
      <x:c r="N116" s="70"/>
      <x:c r="O116" s="70"/>
      <x:c r="P116" s="70"/>
      <x:c r="Q116" s="70"/>
      <x:c r="R116" s="70"/>
      <x:c r="S116" s="70"/>
      <x:c r="T116" s="70"/>
      <x:c r="U116" s="70"/>
      <x:c r="V116" s="70"/>
      <x:c r="W116" s="70"/>
      <x:c r="X116" s="70"/>
      <x:c r="Y116" s="70"/>
      <x:c r="Z116" s="70"/>
    </x:row>
    <x:row r="117">
      <x:c r="A117" s="70"/>
      <x:c r="B117" s="70"/>
      <x:c r="C117" s="70"/>
      <x:c r="D117" s="70"/>
      <x:c r="E117" s="70"/>
      <x:c r="F117" s="70"/>
      <x:c r="G117" s="70"/>
      <x:c r="H117" s="70"/>
      <x:c r="I117" s="70"/>
      <x:c r="J117" s="70"/>
      <x:c r="K117" s="70"/>
      <x:c r="L117" s="70"/>
      <x:c r="M117" s="70"/>
      <x:c r="N117" s="70"/>
      <x:c r="O117" s="70"/>
      <x:c r="P117" s="70"/>
      <x:c r="Q117" s="70"/>
      <x:c r="R117" s="70"/>
      <x:c r="S117" s="70"/>
      <x:c r="T117" s="70"/>
      <x:c r="U117" s="70"/>
      <x:c r="V117" s="70"/>
      <x:c r="W117" s="70"/>
      <x:c r="X117" s="70"/>
      <x:c r="Y117" s="70"/>
      <x:c r="Z117" s="70"/>
    </x:row>
    <x:row r="118">
      <x:c r="A118" s="70"/>
      <x:c r="B118" s="70"/>
      <x:c r="C118" s="70"/>
      <x:c r="D118" s="70"/>
      <x:c r="E118" s="70"/>
      <x:c r="F118" s="70"/>
      <x:c r="G118" s="70"/>
      <x:c r="H118" s="70"/>
      <x:c r="I118" s="70"/>
      <x:c r="J118" s="70"/>
      <x:c r="K118" s="70"/>
      <x:c r="L118" s="70"/>
      <x:c r="M118" s="70"/>
      <x:c r="N118" s="70"/>
      <x:c r="O118" s="70"/>
      <x:c r="P118" s="70"/>
      <x:c r="Q118" s="70"/>
      <x:c r="R118" s="70"/>
      <x:c r="S118" s="70"/>
      <x:c r="T118" s="70"/>
      <x:c r="U118" s="70"/>
      <x:c r="V118" s="70"/>
      <x:c r="W118" s="70"/>
      <x:c r="X118" s="70"/>
      <x:c r="Y118" s="70"/>
      <x:c r="Z118" s="70"/>
    </x:row>
    <x:row r="119">
      <x:c r="A119" s="70"/>
      <x:c r="B119" s="70"/>
      <x:c r="C119" s="70"/>
      <x:c r="D119" s="70"/>
      <x:c r="E119" s="70"/>
      <x:c r="F119" s="70"/>
      <x:c r="G119" s="70"/>
      <x:c r="H119" s="70"/>
      <x:c r="I119" s="70"/>
      <x:c r="J119" s="70"/>
      <x:c r="K119" s="70"/>
      <x:c r="L119" s="70"/>
      <x:c r="M119" s="70"/>
      <x:c r="N119" s="70"/>
      <x:c r="O119" s="70"/>
      <x:c r="P119" s="70"/>
      <x:c r="Q119" s="70"/>
      <x:c r="R119" s="70"/>
      <x:c r="S119" s="70"/>
      <x:c r="T119" s="70"/>
      <x:c r="U119" s="70"/>
      <x:c r="V119" s="70"/>
      <x:c r="W119" s="70"/>
      <x:c r="X119" s="70"/>
      <x:c r="Y119" s="70"/>
      <x:c r="Z119" s="70"/>
    </x:row>
    <x:row r="120">
      <x:c r="A120" s="70"/>
      <x:c r="B120" s="70"/>
      <x:c r="C120" s="70"/>
      <x:c r="D120" s="70"/>
      <x:c r="E120" s="70"/>
      <x:c r="F120" s="70"/>
      <x:c r="G120" s="70"/>
      <x:c r="H120" s="70"/>
      <x:c r="I120" s="70"/>
      <x:c r="J120" s="70"/>
      <x:c r="K120" s="70"/>
      <x:c r="L120" s="70"/>
      <x:c r="M120" s="70"/>
      <x:c r="N120" s="70"/>
      <x:c r="O120" s="70"/>
      <x:c r="P120" s="70"/>
      <x:c r="Q120" s="70"/>
      <x:c r="R120" s="70"/>
      <x:c r="S120" s="70"/>
      <x:c r="T120" s="70"/>
      <x:c r="U120" s="70"/>
      <x:c r="V120" s="70"/>
      <x:c r="W120" s="70"/>
      <x:c r="X120" s="70"/>
      <x:c r="Y120" s="70"/>
      <x:c r="Z120" s="70"/>
    </x:row>
    <x:row r="121">
      <x:c r="A121" s="70"/>
      <x:c r="B121" s="70"/>
      <x:c r="C121" s="70"/>
      <x:c r="D121" s="70"/>
      <x:c r="E121" s="70"/>
      <x:c r="F121" s="70"/>
      <x:c r="G121" s="70"/>
      <x:c r="H121" s="70"/>
      <x:c r="I121" s="70"/>
      <x:c r="J121" s="70"/>
      <x:c r="K121" s="70"/>
      <x:c r="L121" s="70"/>
      <x:c r="M121" s="70"/>
      <x:c r="N121" s="70"/>
      <x:c r="O121" s="70"/>
      <x:c r="P121" s="70"/>
      <x:c r="Q121" s="70"/>
      <x:c r="R121" s="70"/>
      <x:c r="S121" s="70"/>
      <x:c r="T121" s="70"/>
      <x:c r="U121" s="70"/>
      <x:c r="V121" s="70"/>
      <x:c r="W121" s="70"/>
      <x:c r="X121" s="70"/>
      <x:c r="Y121" s="70"/>
      <x:c r="Z121" s="70"/>
    </x:row>
    <x:row r="122">
      <x:c r="A122" s="70"/>
      <x:c r="B122" s="70"/>
      <x:c r="C122" s="70"/>
      <x:c r="D122" s="70"/>
      <x:c r="E122" s="70"/>
      <x:c r="F122" s="70"/>
      <x:c r="G122" s="70"/>
      <x:c r="H122" s="70"/>
      <x:c r="I122" s="70"/>
      <x:c r="J122" s="70"/>
      <x:c r="K122" s="70"/>
      <x:c r="L122" s="70"/>
      <x:c r="M122" s="70"/>
      <x:c r="N122" s="70"/>
      <x:c r="O122" s="70"/>
      <x:c r="P122" s="70"/>
      <x:c r="Q122" s="70"/>
      <x:c r="R122" s="70"/>
      <x:c r="S122" s="70"/>
      <x:c r="T122" s="70"/>
      <x:c r="U122" s="70"/>
      <x:c r="V122" s="70"/>
      <x:c r="W122" s="70"/>
      <x:c r="X122" s="70"/>
      <x:c r="Y122" s="70"/>
      <x:c r="Z122" s="70"/>
    </x:row>
    <x:row r="123">
      <x:c r="A123" s="70"/>
      <x:c r="B123" s="70"/>
      <x:c r="C123" s="70"/>
      <x:c r="D123" s="70"/>
      <x:c r="E123" s="70"/>
      <x:c r="F123" s="70"/>
      <x:c r="G123" s="70"/>
      <x:c r="H123" s="70"/>
      <x:c r="I123" s="70"/>
      <x:c r="J123" s="70"/>
      <x:c r="K123" s="70"/>
      <x:c r="L123" s="70"/>
      <x:c r="M123" s="70"/>
      <x:c r="N123" s="70"/>
      <x:c r="O123" s="70"/>
      <x:c r="P123" s="70"/>
      <x:c r="Q123" s="70"/>
      <x:c r="R123" s="70"/>
      <x:c r="S123" s="70"/>
      <x:c r="T123" s="70"/>
      <x:c r="U123" s="70"/>
      <x:c r="V123" s="70"/>
      <x:c r="W123" s="70"/>
      <x:c r="X123" s="70"/>
      <x:c r="Y123" s="70"/>
      <x:c r="Z123" s="70"/>
    </x:row>
    <x:row r="124">
      <x:c r="A124" s="70"/>
      <x:c r="B124" s="70"/>
      <x:c r="C124" s="70"/>
      <x:c r="D124" s="70"/>
      <x:c r="E124" s="70"/>
      <x:c r="F124" s="70"/>
      <x:c r="G124" s="70"/>
      <x:c r="H124" s="70"/>
      <x:c r="I124" s="70"/>
      <x:c r="J124" s="70"/>
      <x:c r="K124" s="70"/>
      <x:c r="L124" s="70"/>
      <x:c r="M124" s="70"/>
      <x:c r="N124" s="70"/>
      <x:c r="O124" s="70"/>
      <x:c r="P124" s="70"/>
      <x:c r="Q124" s="70"/>
      <x:c r="R124" s="70"/>
      <x:c r="S124" s="70"/>
      <x:c r="T124" s="70"/>
      <x:c r="U124" s="70"/>
      <x:c r="V124" s="70"/>
      <x:c r="W124" s="70"/>
      <x:c r="X124" s="70"/>
      <x:c r="Y124" s="70"/>
      <x:c r="Z124" s="70"/>
    </x:row>
    <x:row r="125">
      <x:c r="A125" s="70"/>
      <x:c r="B125" s="70"/>
      <x:c r="C125" s="70"/>
      <x:c r="D125" s="70"/>
      <x:c r="E125" s="70"/>
      <x:c r="F125" s="70"/>
      <x:c r="G125" s="70"/>
      <x:c r="H125" s="70"/>
      <x:c r="I125" s="70"/>
      <x:c r="J125" s="70"/>
      <x:c r="K125" s="70"/>
      <x:c r="L125" s="70"/>
      <x:c r="M125" s="70"/>
      <x:c r="N125" s="70"/>
      <x:c r="O125" s="70"/>
      <x:c r="P125" s="70"/>
      <x:c r="Q125" s="70"/>
      <x:c r="R125" s="70"/>
      <x:c r="S125" s="70"/>
      <x:c r="T125" s="70"/>
      <x:c r="U125" s="70"/>
      <x:c r="V125" s="70"/>
      <x:c r="W125" s="70"/>
      <x:c r="X125" s="70"/>
      <x:c r="Y125" s="70"/>
      <x:c r="Z125" s="70"/>
    </x:row>
    <x:row r="126">
      <x:c r="A126" s="70"/>
      <x:c r="B126" s="70"/>
      <x:c r="C126" s="70"/>
      <x:c r="D126" s="70"/>
      <x:c r="E126" s="70"/>
      <x:c r="F126" s="70"/>
      <x:c r="G126" s="70"/>
      <x:c r="H126" s="70"/>
      <x:c r="I126" s="70"/>
      <x:c r="J126" s="70"/>
      <x:c r="K126" s="70"/>
      <x:c r="L126" s="70"/>
      <x:c r="M126" s="70"/>
      <x:c r="N126" s="70"/>
      <x:c r="O126" s="70"/>
      <x:c r="P126" s="70"/>
      <x:c r="Q126" s="70"/>
      <x:c r="R126" s="70"/>
      <x:c r="S126" s="70"/>
      <x:c r="T126" s="70"/>
      <x:c r="U126" s="70"/>
      <x:c r="V126" s="70"/>
      <x:c r="W126" s="70"/>
      <x:c r="X126" s="70"/>
      <x:c r="Y126" s="70"/>
      <x:c r="Z126" s="70"/>
    </x:row>
    <x:row r="127">
      <x:c r="A127" s="70"/>
      <x:c r="B127" s="70"/>
      <x:c r="C127" s="70"/>
      <x:c r="D127" s="70"/>
      <x:c r="E127" s="70"/>
      <x:c r="F127" s="70"/>
      <x:c r="G127" s="70"/>
      <x:c r="H127" s="70"/>
      <x:c r="I127" s="70"/>
      <x:c r="J127" s="70"/>
      <x:c r="K127" s="70"/>
      <x:c r="L127" s="70"/>
      <x:c r="M127" s="70"/>
      <x:c r="N127" s="70"/>
      <x:c r="O127" s="70"/>
      <x:c r="P127" s="70"/>
      <x:c r="Q127" s="70"/>
      <x:c r="R127" s="70"/>
      <x:c r="S127" s="70"/>
      <x:c r="T127" s="70"/>
      <x:c r="U127" s="70"/>
      <x:c r="V127" s="70"/>
      <x:c r="W127" s="70"/>
      <x:c r="X127" s="70"/>
      <x:c r="Y127" s="70"/>
      <x:c r="Z127" s="70"/>
    </x:row>
    <x:row r="128">
      <x:c r="A128" s="70"/>
      <x:c r="B128" s="70"/>
      <x:c r="C128" s="70"/>
      <x:c r="D128" s="70"/>
      <x:c r="E128" s="70"/>
      <x:c r="F128" s="70"/>
      <x:c r="G128" s="70"/>
      <x:c r="H128" s="70"/>
      <x:c r="I128" s="70"/>
      <x:c r="J128" s="70"/>
      <x:c r="K128" s="70"/>
      <x:c r="L128" s="70"/>
      <x:c r="M128" s="70"/>
      <x:c r="N128" s="70"/>
      <x:c r="O128" s="70"/>
      <x:c r="P128" s="70"/>
      <x:c r="Q128" s="70"/>
      <x:c r="R128" s="70"/>
      <x:c r="S128" s="70"/>
      <x:c r="T128" s="70"/>
      <x:c r="U128" s="70"/>
      <x:c r="V128" s="70"/>
      <x:c r="W128" s="70"/>
      <x:c r="X128" s="70"/>
      <x:c r="Y128" s="70"/>
      <x:c r="Z128" s="70"/>
    </x:row>
    <x:row r="129">
      <x:c r="A129" s="70"/>
      <x:c r="B129" s="70"/>
      <x:c r="C129" s="70"/>
      <x:c r="D129" s="70"/>
      <x:c r="E129" s="70"/>
      <x:c r="F129" s="70"/>
      <x:c r="G129" s="70"/>
      <x:c r="H129" s="70"/>
      <x:c r="I129" s="70"/>
      <x:c r="J129" s="70"/>
      <x:c r="K129" s="70"/>
      <x:c r="L129" s="70"/>
      <x:c r="M129" s="70"/>
      <x:c r="N129" s="70"/>
      <x:c r="O129" s="70"/>
      <x:c r="P129" s="70"/>
      <x:c r="Q129" s="70"/>
      <x:c r="R129" s="70"/>
      <x:c r="S129" s="70"/>
      <x:c r="T129" s="70"/>
      <x:c r="U129" s="70"/>
      <x:c r="V129" s="70"/>
      <x:c r="W129" s="70"/>
      <x:c r="X129" s="70"/>
      <x:c r="Y129" s="70"/>
      <x:c r="Z129" s="70"/>
    </x:row>
    <x:row r="130">
      <x:c r="A130" s="70"/>
      <x:c r="B130" s="70"/>
      <x:c r="C130" s="70"/>
      <x:c r="D130" s="70"/>
      <x:c r="E130" s="70"/>
      <x:c r="F130" s="70"/>
      <x:c r="G130" s="70"/>
      <x:c r="H130" s="70"/>
      <x:c r="I130" s="70"/>
      <x:c r="J130" s="70"/>
      <x:c r="K130" s="70"/>
      <x:c r="L130" s="70"/>
      <x:c r="M130" s="70"/>
      <x:c r="N130" s="70"/>
      <x:c r="O130" s="70"/>
      <x:c r="P130" s="70"/>
      <x:c r="Q130" s="70"/>
      <x:c r="R130" s="70"/>
      <x:c r="S130" s="70"/>
      <x:c r="T130" s="70"/>
      <x:c r="U130" s="70"/>
      <x:c r="V130" s="70"/>
      <x:c r="W130" s="70"/>
      <x:c r="X130" s="70"/>
      <x:c r="Y130" s="70"/>
      <x:c r="Z130" s="70"/>
    </x:row>
    <x:row r="131">
      <x:c r="A131" s="70"/>
      <x:c r="B131" s="70"/>
      <x:c r="C131" s="70"/>
      <x:c r="D131" s="70"/>
      <x:c r="E131" s="70"/>
      <x:c r="F131" s="70"/>
      <x:c r="G131" s="70"/>
      <x:c r="H131" s="70"/>
      <x:c r="I131" s="70"/>
      <x:c r="J131" s="70"/>
      <x:c r="K131" s="70"/>
      <x:c r="L131" s="70"/>
      <x:c r="M131" s="70"/>
      <x:c r="N131" s="70"/>
      <x:c r="O131" s="70"/>
      <x:c r="P131" s="70"/>
      <x:c r="Q131" s="70"/>
      <x:c r="R131" s="70"/>
      <x:c r="S131" s="70"/>
      <x:c r="T131" s="70"/>
      <x:c r="U131" s="70"/>
      <x:c r="V131" s="70"/>
      <x:c r="W131" s="70"/>
      <x:c r="X131" s="70"/>
      <x:c r="Y131" s="70"/>
      <x:c r="Z131" s="70"/>
    </x:row>
    <x:row r="132">
      <x:c r="A132" s="70"/>
      <x:c r="B132" s="70"/>
      <x:c r="C132" s="70"/>
      <x:c r="D132" s="70"/>
      <x:c r="E132" s="70"/>
      <x:c r="F132" s="70"/>
      <x:c r="G132" s="70"/>
      <x:c r="H132" s="70"/>
      <x:c r="I132" s="70"/>
      <x:c r="J132" s="70"/>
      <x:c r="K132" s="70"/>
      <x:c r="L132" s="70"/>
      <x:c r="M132" s="70"/>
      <x:c r="N132" s="70"/>
      <x:c r="O132" s="70"/>
      <x:c r="P132" s="70"/>
      <x:c r="Q132" s="70"/>
      <x:c r="R132" s="70"/>
      <x:c r="S132" s="70"/>
      <x:c r="T132" s="70"/>
      <x:c r="U132" s="70"/>
      <x:c r="V132" s="70"/>
      <x:c r="W132" s="70"/>
      <x:c r="X132" s="70"/>
      <x:c r="Y132" s="70"/>
      <x:c r="Z132" s="70"/>
    </x:row>
    <x:row r="133">
      <x:c r="A133" s="70"/>
      <x:c r="B133" s="70"/>
      <x:c r="C133" s="70"/>
      <x:c r="D133" s="70"/>
      <x:c r="E133" s="70"/>
      <x:c r="F133" s="70"/>
      <x:c r="G133" s="70"/>
      <x:c r="H133" s="70"/>
      <x:c r="I133" s="70"/>
      <x:c r="J133" s="70"/>
      <x:c r="K133" s="70"/>
      <x:c r="L133" s="70"/>
      <x:c r="M133" s="70"/>
      <x:c r="N133" s="70"/>
      <x:c r="O133" s="70"/>
      <x:c r="P133" s="70"/>
      <x:c r="Q133" s="70"/>
      <x:c r="R133" s="70"/>
      <x:c r="S133" s="70"/>
      <x:c r="T133" s="70"/>
      <x:c r="U133" s="70"/>
      <x:c r="V133" s="70"/>
      <x:c r="W133" s="70"/>
      <x:c r="X133" s="70"/>
      <x:c r="Y133" s="70"/>
      <x:c r="Z133" s="70"/>
    </x:row>
    <x:row r="134">
      <x:c r="A134" s="70"/>
      <x:c r="B134" s="70"/>
      <x:c r="C134" s="70"/>
      <x:c r="D134" s="70"/>
      <x:c r="E134" s="70"/>
      <x:c r="F134" s="70"/>
      <x:c r="G134" s="70"/>
      <x:c r="H134" s="70"/>
      <x:c r="I134" s="70"/>
      <x:c r="J134" s="70"/>
      <x:c r="K134" s="70"/>
      <x:c r="L134" s="70"/>
      <x:c r="M134" s="70"/>
      <x:c r="N134" s="70"/>
      <x:c r="O134" s="70"/>
      <x:c r="P134" s="70"/>
      <x:c r="Q134" s="70"/>
      <x:c r="R134" s="70"/>
      <x:c r="S134" s="70"/>
      <x:c r="T134" s="70"/>
      <x:c r="U134" s="70"/>
      <x:c r="V134" s="70"/>
      <x:c r="W134" s="70"/>
      <x:c r="X134" s="70"/>
      <x:c r="Y134" s="70"/>
      <x:c r="Z134" s="70"/>
    </x:row>
    <x:row r="135">
      <x:c r="A135" s="70"/>
      <x:c r="B135" s="70"/>
      <x:c r="C135" s="70"/>
      <x:c r="D135" s="70"/>
      <x:c r="E135" s="70"/>
      <x:c r="F135" s="70"/>
      <x:c r="G135" s="70"/>
      <x:c r="H135" s="70"/>
      <x:c r="I135" s="70"/>
      <x:c r="J135" s="70"/>
      <x:c r="K135" s="70"/>
      <x:c r="L135" s="70"/>
      <x:c r="M135" s="70"/>
      <x:c r="N135" s="70"/>
      <x:c r="O135" s="70"/>
      <x:c r="P135" s="70"/>
      <x:c r="Q135" s="70"/>
      <x:c r="R135" s="70"/>
      <x:c r="S135" s="70"/>
      <x:c r="T135" s="70"/>
      <x:c r="U135" s="70"/>
      <x:c r="V135" s="70"/>
      <x:c r="W135" s="70"/>
      <x:c r="X135" s="70"/>
      <x:c r="Y135" s="70"/>
      <x:c r="Z135" s="70"/>
    </x:row>
    <x:row r="136">
      <x:c r="A136" s="70"/>
      <x:c r="B136" s="70"/>
      <x:c r="C136" s="70"/>
      <x:c r="D136" s="70"/>
      <x:c r="E136" s="70"/>
      <x:c r="F136" s="70"/>
      <x:c r="G136" s="70"/>
      <x:c r="H136" s="70"/>
      <x:c r="I136" s="70"/>
      <x:c r="J136" s="70"/>
      <x:c r="K136" s="70"/>
      <x:c r="L136" s="70"/>
      <x:c r="M136" s="70"/>
      <x:c r="N136" s="70"/>
      <x:c r="O136" s="70"/>
      <x:c r="P136" s="70"/>
      <x:c r="Q136" s="70"/>
      <x:c r="R136" s="70"/>
      <x:c r="S136" s="70"/>
      <x:c r="T136" s="70"/>
      <x:c r="U136" s="70"/>
      <x:c r="V136" s="70"/>
      <x:c r="W136" s="70"/>
      <x:c r="X136" s="70"/>
      <x:c r="Y136" s="70"/>
      <x:c r="Z136" s="70"/>
    </x:row>
    <x:row r="137">
      <x:c r="A137" s="70"/>
      <x:c r="B137" s="70"/>
      <x:c r="C137" s="70"/>
      <x:c r="D137" s="70"/>
      <x:c r="E137" s="70"/>
      <x:c r="F137" s="70"/>
      <x:c r="G137" s="70"/>
      <x:c r="H137" s="70"/>
      <x:c r="I137" s="70"/>
      <x:c r="J137" s="70"/>
      <x:c r="K137" s="70"/>
      <x:c r="L137" s="70"/>
      <x:c r="M137" s="70"/>
      <x:c r="N137" s="70"/>
      <x:c r="O137" s="70"/>
      <x:c r="P137" s="70"/>
      <x:c r="Q137" s="70"/>
      <x:c r="R137" s="70"/>
      <x:c r="S137" s="70"/>
      <x:c r="T137" s="70"/>
      <x:c r="U137" s="70"/>
      <x:c r="V137" s="70"/>
      <x:c r="W137" s="70"/>
      <x:c r="X137" s="70"/>
      <x:c r="Y137" s="70"/>
      <x:c r="Z137" s="70"/>
    </x:row>
    <x:row r="138">
      <x:c r="A138" s="70"/>
      <x:c r="B138" s="70"/>
      <x:c r="C138" s="70"/>
      <x:c r="D138" s="70"/>
      <x:c r="E138" s="70"/>
      <x:c r="F138" s="70"/>
      <x:c r="G138" s="70"/>
      <x:c r="H138" s="70"/>
      <x:c r="I138" s="70"/>
      <x:c r="J138" s="70"/>
      <x:c r="K138" s="70"/>
      <x:c r="L138" s="70"/>
      <x:c r="M138" s="70"/>
      <x:c r="N138" s="70"/>
      <x:c r="O138" s="70"/>
      <x:c r="P138" s="70"/>
      <x:c r="Q138" s="70"/>
      <x:c r="R138" s="70"/>
      <x:c r="S138" s="70"/>
      <x:c r="T138" s="70"/>
      <x:c r="U138" s="70"/>
      <x:c r="V138" s="70"/>
      <x:c r="W138" s="70"/>
      <x:c r="X138" s="70"/>
      <x:c r="Y138" s="70"/>
      <x:c r="Z138" s="70"/>
    </x:row>
    <x:row r="139">
      <x:c r="A139" s="70"/>
      <x:c r="B139" s="70"/>
      <x:c r="C139" s="70"/>
      <x:c r="D139" s="70"/>
      <x:c r="E139" s="70"/>
      <x:c r="F139" s="70"/>
      <x:c r="G139" s="70"/>
      <x:c r="H139" s="70"/>
      <x:c r="I139" s="70"/>
      <x:c r="J139" s="70"/>
      <x:c r="K139" s="70"/>
      <x:c r="L139" s="70"/>
      <x:c r="M139" s="70"/>
      <x:c r="N139" s="70"/>
      <x:c r="O139" s="70"/>
      <x:c r="P139" s="70"/>
      <x:c r="Q139" s="70"/>
      <x:c r="R139" s="70"/>
      <x:c r="S139" s="70"/>
      <x:c r="T139" s="70"/>
      <x:c r="U139" s="70"/>
      <x:c r="V139" s="70"/>
      <x:c r="W139" s="70"/>
      <x:c r="X139" s="70"/>
      <x:c r="Y139" s="70"/>
      <x:c r="Z139" s="70"/>
    </x:row>
    <x:row r="140">
      <x:c r="A140" s="70"/>
      <x:c r="B140" s="70"/>
      <x:c r="C140" s="70"/>
      <x:c r="D140" s="70"/>
      <x:c r="E140" s="70"/>
      <x:c r="F140" s="70"/>
      <x:c r="G140" s="70"/>
      <x:c r="H140" s="70"/>
      <x:c r="I140" s="70"/>
      <x:c r="J140" s="70"/>
      <x:c r="K140" s="70"/>
      <x:c r="L140" s="70"/>
      <x:c r="M140" s="70"/>
      <x:c r="N140" s="70"/>
      <x:c r="O140" s="70"/>
      <x:c r="P140" s="70"/>
      <x:c r="Q140" s="70"/>
      <x:c r="R140" s="70"/>
      <x:c r="S140" s="70"/>
      <x:c r="T140" s="70"/>
      <x:c r="U140" s="70"/>
      <x:c r="V140" s="70"/>
      <x:c r="W140" s="70"/>
      <x:c r="X140" s="70"/>
      <x:c r="Y140" s="70"/>
      <x:c r="Z140" s="70"/>
    </x:row>
    <x:row r="141">
      <x:c r="A141" s="70"/>
      <x:c r="B141" s="70"/>
      <x:c r="C141" s="70"/>
      <x:c r="D141" s="70"/>
      <x:c r="E141" s="70"/>
      <x:c r="F141" s="70"/>
      <x:c r="G141" s="70"/>
      <x:c r="H141" s="70"/>
      <x:c r="I141" s="70"/>
      <x:c r="J141" s="70"/>
      <x:c r="K141" s="70"/>
      <x:c r="L141" s="70"/>
      <x:c r="M141" s="70"/>
      <x:c r="N141" s="70"/>
      <x:c r="O141" s="70"/>
      <x:c r="P141" s="70"/>
      <x:c r="Q141" s="70"/>
      <x:c r="R141" s="70"/>
      <x:c r="S141" s="70"/>
      <x:c r="T141" s="70"/>
      <x:c r="U141" s="70"/>
      <x:c r="V141" s="70"/>
      <x:c r="W141" s="70"/>
      <x:c r="X141" s="70"/>
      <x:c r="Y141" s="70"/>
      <x:c r="Z141" s="70"/>
    </x:row>
    <x:row r="142">
      <x:c r="A142" s="70"/>
      <x:c r="B142" s="70"/>
      <x:c r="C142" s="70"/>
      <x:c r="D142" s="70"/>
      <x:c r="E142" s="70"/>
      <x:c r="F142" s="70"/>
      <x:c r="G142" s="70"/>
      <x:c r="H142" s="70"/>
      <x:c r="I142" s="70"/>
      <x:c r="J142" s="70"/>
      <x:c r="K142" s="70"/>
      <x:c r="L142" s="70"/>
      <x:c r="M142" s="70"/>
      <x:c r="N142" s="70"/>
      <x:c r="O142" s="70"/>
      <x:c r="P142" s="70"/>
      <x:c r="Q142" s="70"/>
      <x:c r="R142" s="70"/>
      <x:c r="S142" s="70"/>
      <x:c r="T142" s="70"/>
      <x:c r="U142" s="70"/>
      <x:c r="V142" s="70"/>
      <x:c r="W142" s="70"/>
      <x:c r="X142" s="70"/>
      <x:c r="Y142" s="70"/>
      <x:c r="Z142" s="70"/>
    </x:row>
    <x:row r="143">
      <x:c r="A143" s="70"/>
      <x:c r="B143" s="70"/>
      <x:c r="C143" s="70"/>
      <x:c r="D143" s="70"/>
      <x:c r="E143" s="70"/>
      <x:c r="F143" s="70"/>
      <x:c r="G143" s="70"/>
      <x:c r="H143" s="70"/>
      <x:c r="I143" s="70"/>
      <x:c r="J143" s="70"/>
      <x:c r="K143" s="70"/>
      <x:c r="L143" s="70"/>
      <x:c r="M143" s="70"/>
      <x:c r="N143" s="70"/>
      <x:c r="O143" s="70"/>
      <x:c r="P143" s="70"/>
      <x:c r="Q143" s="70"/>
      <x:c r="R143" s="70"/>
      <x:c r="S143" s="70"/>
      <x:c r="T143" s="70"/>
      <x:c r="U143" s="70"/>
      <x:c r="V143" s="70"/>
      <x:c r="W143" s="70"/>
      <x:c r="X143" s="70"/>
      <x:c r="Y143" s="70"/>
      <x:c r="Z143" s="70"/>
    </x:row>
    <x:row r="144">
      <x:c r="A144" s="70"/>
      <x:c r="B144" s="70"/>
      <x:c r="C144" s="70"/>
      <x:c r="D144" s="70"/>
      <x:c r="E144" s="70"/>
      <x:c r="F144" s="70"/>
      <x:c r="G144" s="70"/>
      <x:c r="H144" s="70"/>
      <x:c r="I144" s="70"/>
      <x:c r="J144" s="70"/>
      <x:c r="K144" s="70"/>
      <x:c r="L144" s="70"/>
      <x:c r="M144" s="70"/>
      <x:c r="N144" s="70"/>
      <x:c r="O144" s="70"/>
      <x:c r="P144" s="70"/>
      <x:c r="Q144" s="70"/>
      <x:c r="R144" s="70"/>
      <x:c r="S144" s="70"/>
      <x:c r="T144" s="70"/>
      <x:c r="U144" s="70"/>
      <x:c r="V144" s="70"/>
      <x:c r="W144" s="70"/>
      <x:c r="X144" s="70"/>
      <x:c r="Y144" s="70"/>
      <x:c r="Z144" s="70"/>
    </x:row>
    <x:row r="145">
      <x:c r="A145" s="70"/>
      <x:c r="B145" s="70"/>
      <x:c r="C145" s="70"/>
      <x:c r="D145" s="70"/>
      <x:c r="E145" s="70"/>
      <x:c r="F145" s="70"/>
      <x:c r="G145" s="70"/>
      <x:c r="H145" s="70"/>
      <x:c r="I145" s="70"/>
      <x:c r="J145" s="70"/>
      <x:c r="K145" s="70"/>
      <x:c r="L145" s="70"/>
      <x:c r="M145" s="70"/>
      <x:c r="N145" s="70"/>
      <x:c r="O145" s="70"/>
      <x:c r="P145" s="70"/>
      <x:c r="Q145" s="70"/>
      <x:c r="R145" s="70"/>
      <x:c r="S145" s="70"/>
      <x:c r="T145" s="70"/>
      <x:c r="U145" s="70"/>
      <x:c r="V145" s="70"/>
      <x:c r="W145" s="70"/>
      <x:c r="X145" s="70"/>
      <x:c r="Y145" s="70"/>
      <x:c r="Z145" s="70"/>
    </x:row>
    <x:row r="146">
      <x:c r="A146" s="70"/>
      <x:c r="B146" s="70"/>
      <x:c r="C146" s="70"/>
      <x:c r="D146" s="70"/>
      <x:c r="E146" s="70"/>
      <x:c r="F146" s="70"/>
      <x:c r="G146" s="70"/>
      <x:c r="H146" s="70"/>
      <x:c r="I146" s="70"/>
      <x:c r="J146" s="70"/>
      <x:c r="K146" s="70"/>
      <x:c r="L146" s="70"/>
      <x:c r="M146" s="70"/>
      <x:c r="N146" s="70"/>
      <x:c r="O146" s="70"/>
      <x:c r="P146" s="70"/>
      <x:c r="Q146" s="70"/>
      <x:c r="R146" s="70"/>
      <x:c r="S146" s="70"/>
      <x:c r="T146" s="70"/>
      <x:c r="U146" s="70"/>
      <x:c r="V146" s="70"/>
      <x:c r="W146" s="70"/>
      <x:c r="X146" s="70"/>
      <x:c r="Y146" s="70"/>
      <x:c r="Z146" s="70"/>
    </x:row>
    <x:row r="147">
      <x:c r="A147" s="70"/>
      <x:c r="B147" s="70"/>
      <x:c r="C147" s="70"/>
      <x:c r="D147" s="70"/>
      <x:c r="E147" s="70"/>
      <x:c r="F147" s="70"/>
      <x:c r="G147" s="70"/>
      <x:c r="H147" s="70"/>
      <x:c r="I147" s="70"/>
      <x:c r="J147" s="70"/>
      <x:c r="K147" s="70"/>
      <x:c r="L147" s="70"/>
      <x:c r="M147" s="70"/>
      <x:c r="N147" s="70"/>
      <x:c r="O147" s="70"/>
      <x:c r="P147" s="70"/>
      <x:c r="Q147" s="70"/>
      <x:c r="R147" s="70"/>
      <x:c r="S147" s="70"/>
      <x:c r="T147" s="70"/>
      <x:c r="U147" s="70"/>
      <x:c r="V147" s="70"/>
      <x:c r="W147" s="70"/>
      <x:c r="X147" s="70"/>
      <x:c r="Y147" s="70"/>
      <x:c r="Z147" s="70"/>
    </x:row>
    <x:row r="148">
      <x:c r="A148" s="70"/>
      <x:c r="B148" s="70"/>
      <x:c r="C148" s="70"/>
      <x:c r="D148" s="70"/>
      <x:c r="E148" s="70"/>
      <x:c r="F148" s="70"/>
      <x:c r="G148" s="70"/>
      <x:c r="H148" s="70"/>
      <x:c r="I148" s="70"/>
      <x:c r="J148" s="70"/>
      <x:c r="K148" s="70"/>
      <x:c r="L148" s="70"/>
      <x:c r="M148" s="70"/>
      <x:c r="N148" s="70"/>
      <x:c r="O148" s="70"/>
      <x:c r="P148" s="70"/>
      <x:c r="Q148" s="70"/>
      <x:c r="R148" s="70"/>
      <x:c r="S148" s="70"/>
      <x:c r="T148" s="70"/>
      <x:c r="U148" s="70"/>
      <x:c r="V148" s="70"/>
      <x:c r="W148" s="70"/>
      <x:c r="X148" s="70"/>
      <x:c r="Y148" s="70"/>
      <x:c r="Z148" s="70"/>
    </x:row>
    <x:row r="149">
      <x:c r="A149" s="70"/>
      <x:c r="B149" s="70"/>
      <x:c r="C149" s="70"/>
      <x:c r="D149" s="70"/>
      <x:c r="E149" s="70"/>
      <x:c r="F149" s="70"/>
      <x:c r="G149" s="70"/>
      <x:c r="H149" s="70"/>
      <x:c r="I149" s="70"/>
      <x:c r="J149" s="70"/>
      <x:c r="K149" s="70"/>
      <x:c r="L149" s="70"/>
      <x:c r="M149" s="70"/>
      <x:c r="N149" s="70"/>
      <x:c r="O149" s="70"/>
      <x:c r="P149" s="70"/>
      <x:c r="Q149" s="70"/>
      <x:c r="R149" s="70"/>
      <x:c r="S149" s="70"/>
      <x:c r="T149" s="70"/>
      <x:c r="U149" s="70"/>
      <x:c r="V149" s="70"/>
      <x:c r="W149" s="70"/>
      <x:c r="X149" s="70"/>
      <x:c r="Y149" s="70"/>
      <x:c r="Z149" s="70"/>
    </x:row>
    <x:row r="150">
      <x:c r="A150" s="70"/>
      <x:c r="B150" s="70"/>
      <x:c r="C150" s="70"/>
      <x:c r="D150" s="70"/>
      <x:c r="E150" s="70"/>
      <x:c r="F150" s="70"/>
      <x:c r="G150" s="70"/>
      <x:c r="H150" s="70"/>
      <x:c r="I150" s="70"/>
      <x:c r="J150" s="70"/>
      <x:c r="K150" s="70"/>
      <x:c r="L150" s="70"/>
      <x:c r="M150" s="70"/>
      <x:c r="N150" s="70"/>
      <x:c r="O150" s="70"/>
      <x:c r="P150" s="70"/>
      <x:c r="Q150" s="70"/>
      <x:c r="R150" s="70"/>
      <x:c r="S150" s="70"/>
      <x:c r="T150" s="70"/>
      <x:c r="U150" s="70"/>
      <x:c r="V150" s="70"/>
      <x:c r="W150" s="70"/>
      <x:c r="X150" s="70"/>
      <x:c r="Y150" s="70"/>
      <x:c r="Z150" s="70"/>
    </x:row>
    <x:row r="151">
      <x:c r="A151" s="70"/>
      <x:c r="B151" s="70"/>
      <x:c r="C151" s="70"/>
      <x:c r="D151" s="70"/>
      <x:c r="E151" s="70"/>
      <x:c r="F151" s="70"/>
      <x:c r="G151" s="70"/>
      <x:c r="H151" s="70"/>
      <x:c r="I151" s="70"/>
      <x:c r="J151" s="70"/>
      <x:c r="K151" s="70"/>
      <x:c r="L151" s="70"/>
      <x:c r="M151" s="70"/>
      <x:c r="N151" s="70"/>
      <x:c r="O151" s="70"/>
      <x:c r="P151" s="70"/>
      <x:c r="Q151" s="70"/>
      <x:c r="R151" s="70"/>
      <x:c r="S151" s="70"/>
      <x:c r="T151" s="70"/>
      <x:c r="U151" s="70"/>
      <x:c r="V151" s="70"/>
      <x:c r="W151" s="70"/>
      <x:c r="X151" s="70"/>
      <x:c r="Y151" s="70"/>
      <x:c r="Z151" s="70"/>
    </x:row>
    <x:row r="152">
      <x:c r="A152" s="70"/>
      <x:c r="B152" s="70"/>
      <x:c r="C152" s="70"/>
      <x:c r="D152" s="70"/>
      <x:c r="E152" s="70"/>
      <x:c r="F152" s="70"/>
      <x:c r="G152" s="70"/>
      <x:c r="H152" s="70"/>
      <x:c r="I152" s="70"/>
      <x:c r="J152" s="70"/>
      <x:c r="K152" s="70"/>
      <x:c r="L152" s="70"/>
      <x:c r="M152" s="70"/>
      <x:c r="N152" s="70"/>
      <x:c r="O152" s="70"/>
      <x:c r="P152" s="70"/>
      <x:c r="Q152" s="70"/>
      <x:c r="R152" s="70"/>
      <x:c r="S152" s="70"/>
      <x:c r="T152" s="70"/>
      <x:c r="U152" s="70"/>
      <x:c r="V152" s="70"/>
      <x:c r="W152" s="70"/>
      <x:c r="X152" s="70"/>
      <x:c r="Y152" s="70"/>
      <x:c r="Z152" s="70"/>
    </x:row>
    <x:row r="153">
      <x:c r="A153" s="70"/>
      <x:c r="B153" s="70"/>
      <x:c r="C153" s="70"/>
      <x:c r="D153" s="70"/>
      <x:c r="E153" s="70"/>
      <x:c r="F153" s="70"/>
      <x:c r="G153" s="70"/>
      <x:c r="H153" s="70"/>
      <x:c r="I153" s="70"/>
      <x:c r="J153" s="70"/>
      <x:c r="K153" s="70"/>
      <x:c r="L153" s="70"/>
      <x:c r="M153" s="70"/>
      <x:c r="N153" s="70"/>
      <x:c r="O153" s="70"/>
      <x:c r="P153" s="70"/>
      <x:c r="Q153" s="70"/>
      <x:c r="R153" s="70"/>
      <x:c r="S153" s="70"/>
      <x:c r="T153" s="70"/>
      <x:c r="U153" s="70"/>
      <x:c r="V153" s="70"/>
      <x:c r="W153" s="70"/>
      <x:c r="X153" s="70"/>
      <x:c r="Y153" s="70"/>
      <x:c r="Z153" s="70"/>
    </x:row>
    <x:row r="154">
      <x:c r="A154" s="70"/>
      <x:c r="B154" s="70"/>
      <x:c r="C154" s="70"/>
      <x:c r="D154" s="70"/>
      <x:c r="E154" s="70"/>
      <x:c r="F154" s="70"/>
      <x:c r="G154" s="70"/>
      <x:c r="H154" s="70"/>
      <x:c r="I154" s="70"/>
      <x:c r="J154" s="70"/>
      <x:c r="K154" s="70"/>
      <x:c r="L154" s="70"/>
      <x:c r="M154" s="70"/>
      <x:c r="N154" s="70"/>
      <x:c r="O154" s="70"/>
      <x:c r="P154" s="70"/>
      <x:c r="Q154" s="70"/>
      <x:c r="R154" s="70"/>
      <x:c r="S154" s="70"/>
      <x:c r="T154" s="70"/>
      <x:c r="U154" s="70"/>
      <x:c r="V154" s="70"/>
      <x:c r="W154" s="70"/>
      <x:c r="X154" s="70"/>
      <x:c r="Y154" s="70"/>
      <x:c r="Z154" s="70"/>
    </x:row>
    <x:row r="155">
      <x:c r="A155" s="70"/>
      <x:c r="B155" s="70"/>
      <x:c r="C155" s="70"/>
      <x:c r="D155" s="70"/>
      <x:c r="E155" s="70"/>
      <x:c r="F155" s="70"/>
      <x:c r="G155" s="70"/>
      <x:c r="H155" s="70"/>
      <x:c r="I155" s="70"/>
      <x:c r="J155" s="70"/>
      <x:c r="K155" s="70"/>
      <x:c r="L155" s="70"/>
      <x:c r="M155" s="70"/>
      <x:c r="N155" s="70"/>
      <x:c r="O155" s="70"/>
      <x:c r="P155" s="70"/>
      <x:c r="Q155" s="70"/>
      <x:c r="R155" s="70"/>
      <x:c r="S155" s="70"/>
      <x:c r="T155" s="70"/>
      <x:c r="U155" s="70"/>
      <x:c r="V155" s="70"/>
      <x:c r="W155" s="70"/>
      <x:c r="X155" s="70"/>
      <x:c r="Y155" s="70"/>
      <x:c r="Z155" s="70"/>
    </x:row>
    <x:row r="156">
      <x:c r="A156" s="70"/>
      <x:c r="B156" s="70"/>
      <x:c r="C156" s="70"/>
      <x:c r="D156" s="70"/>
      <x:c r="E156" s="70"/>
      <x:c r="F156" s="70"/>
      <x:c r="G156" s="70"/>
      <x:c r="H156" s="70"/>
      <x:c r="I156" s="70"/>
      <x:c r="J156" s="70"/>
      <x:c r="K156" s="70"/>
      <x:c r="L156" s="70"/>
      <x:c r="M156" s="70"/>
      <x:c r="N156" s="70"/>
      <x:c r="O156" s="70"/>
      <x:c r="P156" s="70"/>
      <x:c r="Q156" s="70"/>
      <x:c r="R156" s="70"/>
      <x:c r="S156" s="70"/>
      <x:c r="T156" s="70"/>
      <x:c r="U156" s="70"/>
      <x:c r="V156" s="70"/>
      <x:c r="W156" s="70"/>
      <x:c r="X156" s="70"/>
      <x:c r="Y156" s="70"/>
      <x:c r="Z156" s="70"/>
    </x:row>
    <x:row r="157">
      <x:c r="A157" s="70"/>
      <x:c r="B157" s="70"/>
      <x:c r="C157" s="70"/>
      <x:c r="D157" s="70"/>
      <x:c r="E157" s="70"/>
      <x:c r="F157" s="70"/>
      <x:c r="G157" s="70"/>
      <x:c r="H157" s="70"/>
      <x:c r="I157" s="70"/>
      <x:c r="J157" s="70"/>
      <x:c r="K157" s="70"/>
      <x:c r="L157" s="70"/>
      <x:c r="M157" s="70"/>
      <x:c r="N157" s="70"/>
      <x:c r="O157" s="70"/>
      <x:c r="P157" s="70"/>
      <x:c r="Q157" s="70"/>
      <x:c r="R157" s="70"/>
      <x:c r="S157" s="70"/>
      <x:c r="T157" s="70"/>
      <x:c r="U157" s="70"/>
      <x:c r="V157" s="70"/>
      <x:c r="W157" s="70"/>
      <x:c r="X157" s="70"/>
      <x:c r="Y157" s="70"/>
      <x:c r="Z157" s="70"/>
    </x:row>
    <x:row r="158">
      <x:c r="A158" s="70"/>
      <x:c r="B158" s="70"/>
      <x:c r="C158" s="70"/>
      <x:c r="D158" s="70"/>
      <x:c r="E158" s="70"/>
      <x:c r="F158" s="70"/>
      <x:c r="G158" s="70"/>
      <x:c r="H158" s="70"/>
      <x:c r="I158" s="70"/>
      <x:c r="J158" s="70"/>
      <x:c r="K158" s="70"/>
      <x:c r="L158" s="70"/>
      <x:c r="M158" s="70"/>
      <x:c r="N158" s="70"/>
      <x:c r="O158" s="70"/>
      <x:c r="P158" s="70"/>
      <x:c r="Q158" s="70"/>
      <x:c r="R158" s="70"/>
      <x:c r="S158" s="70"/>
      <x:c r="T158" s="70"/>
      <x:c r="U158" s="70"/>
      <x:c r="V158" s="70"/>
      <x:c r="W158" s="70"/>
      <x:c r="X158" s="70"/>
      <x:c r="Y158" s="70"/>
      <x:c r="Z158" s="70"/>
    </x:row>
    <x:row r="159">
      <x:c r="A159" s="70"/>
      <x:c r="B159" s="70"/>
      <x:c r="C159" s="70"/>
      <x:c r="D159" s="70"/>
      <x:c r="E159" s="70"/>
      <x:c r="F159" s="70"/>
      <x:c r="G159" s="70"/>
      <x:c r="H159" s="70"/>
      <x:c r="I159" s="70"/>
      <x:c r="J159" s="70"/>
      <x:c r="K159" s="70"/>
      <x:c r="L159" s="70"/>
      <x:c r="M159" s="70"/>
      <x:c r="N159" s="70"/>
      <x:c r="O159" s="70"/>
      <x:c r="P159" s="70"/>
      <x:c r="Q159" s="70"/>
      <x:c r="R159" s="70"/>
      <x:c r="S159" s="70"/>
      <x:c r="T159" s="70"/>
      <x:c r="U159" s="70"/>
      <x:c r="V159" s="70"/>
      <x:c r="W159" s="70"/>
      <x:c r="X159" s="70"/>
      <x:c r="Y159" s="70"/>
      <x:c r="Z159" s="70"/>
    </x:row>
    <x:row r="160">
      <x:c r="A160" s="70"/>
      <x:c r="B160" s="70"/>
      <x:c r="C160" s="70"/>
      <x:c r="D160" s="70"/>
      <x:c r="E160" s="70"/>
      <x:c r="F160" s="70"/>
      <x:c r="G160" s="70"/>
      <x:c r="H160" s="70"/>
      <x:c r="I160" s="70"/>
      <x:c r="J160" s="70"/>
      <x:c r="K160" s="70"/>
      <x:c r="L160" s="70"/>
      <x:c r="M160" s="70"/>
      <x:c r="N160" s="70"/>
      <x:c r="O160" s="70"/>
      <x:c r="P160" s="70"/>
      <x:c r="Q160" s="70"/>
      <x:c r="R160" s="70"/>
      <x:c r="S160" s="70"/>
      <x:c r="T160" s="70"/>
      <x:c r="U160" s="70"/>
      <x:c r="V160" s="70"/>
      <x:c r="W160" s="70"/>
      <x:c r="X160" s="70"/>
      <x:c r="Y160" s="70"/>
      <x:c r="Z160" s="70"/>
    </x:row>
    <x:row r="161">
      <x:c r="A161" s="70"/>
      <x:c r="B161" s="70"/>
      <x:c r="C161" s="70"/>
      <x:c r="D161" s="70"/>
      <x:c r="E161" s="70"/>
      <x:c r="F161" s="70"/>
      <x:c r="G161" s="70"/>
      <x:c r="H161" s="70"/>
      <x:c r="I161" s="70"/>
      <x:c r="J161" s="70"/>
      <x:c r="K161" s="70"/>
      <x:c r="L161" s="70"/>
      <x:c r="M161" s="70"/>
      <x:c r="N161" s="70"/>
      <x:c r="O161" s="70"/>
      <x:c r="P161" s="70"/>
      <x:c r="Q161" s="70"/>
      <x:c r="R161" s="70"/>
      <x:c r="S161" s="70"/>
      <x:c r="T161" s="70"/>
      <x:c r="U161" s="70"/>
      <x:c r="V161" s="70"/>
      <x:c r="W161" s="70"/>
      <x:c r="X161" s="70"/>
      <x:c r="Y161" s="70"/>
      <x:c r="Z161" s="70"/>
    </x:row>
    <x:row r="162">
      <x:c r="A162" s="70"/>
      <x:c r="B162" s="70"/>
      <x:c r="C162" s="70"/>
      <x:c r="D162" s="70"/>
      <x:c r="E162" s="70"/>
      <x:c r="F162" s="70"/>
      <x:c r="G162" s="70"/>
      <x:c r="H162" s="70"/>
      <x:c r="I162" s="70"/>
      <x:c r="J162" s="70"/>
      <x:c r="K162" s="70"/>
      <x:c r="L162" s="70"/>
      <x:c r="M162" s="70"/>
      <x:c r="N162" s="70"/>
      <x:c r="O162" s="70"/>
      <x:c r="P162" s="70"/>
      <x:c r="Q162" s="70"/>
      <x:c r="R162" s="70"/>
      <x:c r="S162" s="70"/>
      <x:c r="T162" s="70"/>
      <x:c r="U162" s="70"/>
      <x:c r="V162" s="70"/>
      <x:c r="W162" s="70"/>
      <x:c r="X162" s="70"/>
      <x:c r="Y162" s="70"/>
      <x:c r="Z162" s="70"/>
    </x:row>
    <x:row r="163">
      <x:c r="A163" s="70"/>
      <x:c r="B163" s="70"/>
      <x:c r="C163" s="70"/>
      <x:c r="D163" s="70"/>
      <x:c r="E163" s="70"/>
      <x:c r="F163" s="70"/>
      <x:c r="G163" s="70"/>
      <x:c r="H163" s="70"/>
      <x:c r="I163" s="70"/>
      <x:c r="J163" s="70"/>
      <x:c r="K163" s="70"/>
      <x:c r="L163" s="70"/>
      <x:c r="M163" s="70"/>
      <x:c r="N163" s="70"/>
      <x:c r="O163" s="70"/>
      <x:c r="P163" s="70"/>
      <x:c r="Q163" s="70"/>
      <x:c r="R163" s="70"/>
      <x:c r="S163" s="70"/>
      <x:c r="T163" s="70"/>
      <x:c r="U163" s="70"/>
      <x:c r="V163" s="70"/>
      <x:c r="W163" s="70"/>
      <x:c r="X163" s="70"/>
      <x:c r="Y163" s="70"/>
      <x:c r="Z163" s="70"/>
    </x:row>
    <x:row r="164">
      <x:c r="A164" s="70"/>
      <x:c r="B164" s="70"/>
      <x:c r="C164" s="70"/>
      <x:c r="D164" s="70"/>
      <x:c r="E164" s="70"/>
      <x:c r="F164" s="70"/>
      <x:c r="G164" s="70"/>
      <x:c r="H164" s="70"/>
      <x:c r="I164" s="70"/>
      <x:c r="J164" s="70"/>
      <x:c r="K164" s="70"/>
      <x:c r="L164" s="70"/>
      <x:c r="M164" s="70"/>
      <x:c r="N164" s="70"/>
      <x:c r="O164" s="70"/>
      <x:c r="P164" s="70"/>
      <x:c r="Q164" s="70"/>
      <x:c r="R164" s="70"/>
      <x:c r="S164" s="70"/>
      <x:c r="T164" s="70"/>
      <x:c r="U164" s="70"/>
      <x:c r="V164" s="70"/>
      <x:c r="W164" s="70"/>
      <x:c r="X164" s="70"/>
      <x:c r="Y164" s="70"/>
      <x:c r="Z164" s="70"/>
    </x:row>
    <x:row r="165">
      <x:c r="A165" s="70"/>
      <x:c r="B165" s="70"/>
      <x:c r="C165" s="70"/>
      <x:c r="D165" s="70"/>
      <x:c r="E165" s="70"/>
      <x:c r="F165" s="70"/>
      <x:c r="G165" s="70"/>
      <x:c r="H165" s="70"/>
      <x:c r="I165" s="70"/>
      <x:c r="J165" s="70"/>
      <x:c r="K165" s="70"/>
      <x:c r="L165" s="70"/>
      <x:c r="M165" s="70"/>
      <x:c r="N165" s="70"/>
      <x:c r="O165" s="70"/>
      <x:c r="P165" s="70"/>
      <x:c r="Q165" s="70"/>
      <x:c r="R165" s="70"/>
      <x:c r="S165" s="70"/>
      <x:c r="T165" s="70"/>
      <x:c r="U165" s="70"/>
      <x:c r="V165" s="70"/>
      <x:c r="W165" s="70"/>
      <x:c r="X165" s="70"/>
      <x:c r="Y165" s="70"/>
      <x:c r="Z165" s="70"/>
    </x:row>
    <x:row r="166">
      <x:c r="A166" s="70"/>
      <x:c r="B166" s="70"/>
      <x:c r="C166" s="70"/>
      <x:c r="D166" s="70"/>
      <x:c r="E166" s="70"/>
      <x:c r="F166" s="70"/>
      <x:c r="G166" s="70"/>
      <x:c r="H166" s="70"/>
      <x:c r="I166" s="70"/>
      <x:c r="J166" s="70"/>
      <x:c r="K166" s="70"/>
      <x:c r="L166" s="70"/>
      <x:c r="M166" s="70"/>
      <x:c r="N166" s="70"/>
      <x:c r="O166" s="70"/>
      <x:c r="P166" s="70"/>
      <x:c r="Q166" s="70"/>
      <x:c r="R166" s="70"/>
      <x:c r="S166" s="70"/>
      <x:c r="T166" s="70"/>
      <x:c r="U166" s="70"/>
      <x:c r="V166" s="70"/>
      <x:c r="W166" s="70"/>
      <x:c r="X166" s="70"/>
      <x:c r="Y166" s="70"/>
      <x:c r="Z166" s="70"/>
    </x:row>
    <x:row r="167">
      <x:c r="A167" s="70"/>
      <x:c r="B167" s="70"/>
      <x:c r="C167" s="70"/>
      <x:c r="D167" s="70"/>
      <x:c r="E167" s="70"/>
      <x:c r="F167" s="70"/>
      <x:c r="G167" s="70"/>
      <x:c r="H167" s="70"/>
      <x:c r="I167" s="70"/>
      <x:c r="J167" s="70"/>
      <x:c r="K167" s="70"/>
      <x:c r="L167" s="70"/>
      <x:c r="M167" s="70"/>
      <x:c r="N167" s="70"/>
      <x:c r="O167" s="70"/>
      <x:c r="P167" s="70"/>
      <x:c r="Q167" s="70"/>
      <x:c r="R167" s="70"/>
      <x:c r="S167" s="70"/>
      <x:c r="T167" s="70"/>
      <x:c r="U167" s="70"/>
      <x:c r="V167" s="70"/>
      <x:c r="W167" s="70"/>
      <x:c r="X167" s="70"/>
      <x:c r="Y167" s="70"/>
      <x:c r="Z167" s="70"/>
    </x:row>
    <x:row r="168">
      <x:c r="A168" s="70"/>
      <x:c r="B168" s="70"/>
      <x:c r="C168" s="70"/>
      <x:c r="D168" s="70"/>
      <x:c r="E168" s="70"/>
      <x:c r="F168" s="70"/>
      <x:c r="G168" s="70"/>
      <x:c r="H168" s="70"/>
      <x:c r="I168" s="70"/>
      <x:c r="J168" s="70"/>
      <x:c r="K168" s="70"/>
      <x:c r="L168" s="70"/>
      <x:c r="M168" s="70"/>
      <x:c r="N168" s="70"/>
      <x:c r="O168" s="70"/>
      <x:c r="P168" s="70"/>
      <x:c r="Q168" s="70"/>
      <x:c r="R168" s="70"/>
      <x:c r="S168" s="70"/>
      <x:c r="T168" s="70"/>
      <x:c r="U168" s="70"/>
      <x:c r="V168" s="70"/>
      <x:c r="W168" s="70"/>
      <x:c r="X168" s="70"/>
      <x:c r="Y168" s="70"/>
      <x:c r="Z168" s="70"/>
    </x:row>
    <x:row r="169">
      <x:c r="A169" s="70"/>
      <x:c r="B169" s="70"/>
      <x:c r="C169" s="70"/>
      <x:c r="D169" s="70"/>
      <x:c r="E169" s="70"/>
      <x:c r="F169" s="70"/>
      <x:c r="G169" s="70"/>
      <x:c r="H169" s="70"/>
      <x:c r="I169" s="70"/>
      <x:c r="J169" s="70"/>
      <x:c r="K169" s="70"/>
      <x:c r="L169" s="70"/>
      <x:c r="M169" s="70"/>
      <x:c r="N169" s="70"/>
      <x:c r="O169" s="70"/>
      <x:c r="P169" s="70"/>
      <x:c r="Q169" s="70"/>
      <x:c r="R169" s="70"/>
      <x:c r="S169" s="70"/>
      <x:c r="T169" s="70"/>
      <x:c r="U169" s="70"/>
      <x:c r="V169" s="70"/>
      <x:c r="W169" s="70"/>
      <x:c r="X169" s="70"/>
      <x:c r="Y169" s="70"/>
      <x:c r="Z169" s="70"/>
    </x:row>
    <x:row r="170">
      <x:c r="A170" s="70"/>
      <x:c r="B170" s="70"/>
      <x:c r="C170" s="70"/>
      <x:c r="D170" s="70"/>
      <x:c r="E170" s="70"/>
      <x:c r="F170" s="70"/>
      <x:c r="G170" s="70"/>
      <x:c r="H170" s="70"/>
      <x:c r="I170" s="70"/>
      <x:c r="J170" s="70"/>
      <x:c r="K170" s="70"/>
      <x:c r="L170" s="70"/>
      <x:c r="M170" s="70"/>
      <x:c r="N170" s="70"/>
      <x:c r="O170" s="70"/>
      <x:c r="P170" s="70"/>
      <x:c r="Q170" s="70"/>
      <x:c r="R170" s="70"/>
      <x:c r="S170" s="70"/>
      <x:c r="T170" s="70"/>
      <x:c r="U170" s="70"/>
      <x:c r="V170" s="70"/>
      <x:c r="W170" s="70"/>
      <x:c r="X170" s="70"/>
      <x:c r="Y170" s="70"/>
      <x:c r="Z170" s="70"/>
    </x:row>
    <x:row r="171">
      <x:c r="A171" s="70"/>
      <x:c r="B171" s="70"/>
      <x:c r="C171" s="70"/>
      <x:c r="D171" s="70"/>
      <x:c r="E171" s="70"/>
      <x:c r="F171" s="70"/>
      <x:c r="G171" s="70"/>
      <x:c r="H171" s="70"/>
      <x:c r="I171" s="70"/>
      <x:c r="J171" s="70"/>
      <x:c r="K171" s="70"/>
      <x:c r="L171" s="70"/>
      <x:c r="M171" s="70"/>
      <x:c r="N171" s="70"/>
      <x:c r="O171" s="70"/>
      <x:c r="P171" s="70"/>
      <x:c r="Q171" s="70"/>
      <x:c r="R171" s="70"/>
      <x:c r="S171" s="70"/>
      <x:c r="T171" s="70"/>
      <x:c r="U171" s="70"/>
      <x:c r="V171" s="70"/>
      <x:c r="W171" s="70"/>
      <x:c r="X171" s="70"/>
      <x:c r="Y171" s="70"/>
      <x:c r="Z171" s="70"/>
    </x:row>
    <x:row r="172">
      <x:c r="A172" s="70"/>
      <x:c r="B172" s="70"/>
      <x:c r="C172" s="70"/>
      <x:c r="D172" s="70"/>
      <x:c r="E172" s="70"/>
      <x:c r="F172" s="70"/>
      <x:c r="G172" s="70"/>
      <x:c r="H172" s="70"/>
      <x:c r="I172" s="70"/>
      <x:c r="J172" s="70"/>
      <x:c r="K172" s="70"/>
      <x:c r="L172" s="70"/>
      <x:c r="M172" s="70"/>
      <x:c r="N172" s="70"/>
      <x:c r="O172" s="70"/>
      <x:c r="P172" s="70"/>
      <x:c r="Q172" s="70"/>
      <x:c r="R172" s="70"/>
      <x:c r="S172" s="70"/>
      <x:c r="T172" s="70"/>
      <x:c r="U172" s="70"/>
      <x:c r="V172" s="70"/>
      <x:c r="W172" s="70"/>
      <x:c r="X172" s="70"/>
      <x:c r="Y172" s="70"/>
      <x:c r="Z172" s="70"/>
    </x:row>
    <x:row r="173">
      <x:c r="A173" s="70"/>
      <x:c r="B173" s="70"/>
      <x:c r="C173" s="70"/>
      <x:c r="D173" s="70"/>
      <x:c r="E173" s="70"/>
      <x:c r="F173" s="70"/>
      <x:c r="G173" s="70"/>
      <x:c r="H173" s="70"/>
      <x:c r="I173" s="70"/>
      <x:c r="J173" s="70"/>
      <x:c r="K173" s="70"/>
      <x:c r="L173" s="70"/>
      <x:c r="M173" s="70"/>
      <x:c r="N173" s="70"/>
      <x:c r="O173" s="70"/>
      <x:c r="P173" s="70"/>
      <x:c r="Q173" s="70"/>
      <x:c r="R173" s="70"/>
      <x:c r="S173" s="70"/>
      <x:c r="T173" s="70"/>
      <x:c r="U173" s="70"/>
      <x:c r="V173" s="70"/>
      <x:c r="W173" s="70"/>
      <x:c r="X173" s="70"/>
      <x:c r="Y173" s="70"/>
      <x:c r="Z173" s="70"/>
    </x:row>
    <x:row r="174">
      <x:c r="A174" s="70"/>
      <x:c r="B174" s="70"/>
      <x:c r="C174" s="70"/>
      <x:c r="D174" s="70"/>
      <x:c r="E174" s="70"/>
      <x:c r="F174" s="70"/>
      <x:c r="G174" s="70"/>
      <x:c r="H174" s="70"/>
      <x:c r="I174" s="70"/>
      <x:c r="J174" s="70"/>
      <x:c r="K174" s="70"/>
      <x:c r="L174" s="70"/>
      <x:c r="M174" s="70"/>
      <x:c r="N174" s="70"/>
      <x:c r="O174" s="70"/>
      <x:c r="P174" s="70"/>
      <x:c r="Q174" s="70"/>
      <x:c r="R174" s="70"/>
      <x:c r="S174" s="70"/>
      <x:c r="T174" s="70"/>
      <x:c r="U174" s="70"/>
      <x:c r="V174" s="70"/>
      <x:c r="W174" s="70"/>
      <x:c r="X174" s="70"/>
      <x:c r="Y174" s="70"/>
      <x:c r="Z174" s="70"/>
    </x:row>
    <x:row r="175">
      <x:c r="A175" s="70"/>
      <x:c r="B175" s="70"/>
      <x:c r="C175" s="70"/>
      <x:c r="D175" s="70"/>
      <x:c r="E175" s="70"/>
      <x:c r="F175" s="70"/>
      <x:c r="G175" s="70"/>
      <x:c r="H175" s="70"/>
      <x:c r="I175" s="70"/>
      <x:c r="J175" s="70"/>
      <x:c r="K175" s="70"/>
      <x:c r="L175" s="70"/>
      <x:c r="M175" s="70"/>
      <x:c r="N175" s="70"/>
      <x:c r="O175" s="70"/>
      <x:c r="P175" s="70"/>
      <x:c r="Q175" s="70"/>
      <x:c r="R175" s="70"/>
      <x:c r="S175" s="70"/>
      <x:c r="T175" s="70"/>
      <x:c r="U175" s="70"/>
      <x:c r="V175" s="70"/>
      <x:c r="W175" s="70"/>
      <x:c r="X175" s="70"/>
      <x:c r="Y175" s="70"/>
      <x:c r="Z175" s="70"/>
    </x:row>
    <x:row r="176">
      <x:c r="A176" s="70"/>
      <x:c r="B176" s="70"/>
      <x:c r="C176" s="70"/>
      <x:c r="D176" s="70"/>
      <x:c r="E176" s="70"/>
      <x:c r="F176" s="70"/>
      <x:c r="G176" s="70"/>
      <x:c r="H176" s="70"/>
      <x:c r="I176" s="70"/>
      <x:c r="J176" s="70"/>
      <x:c r="K176" s="70"/>
      <x:c r="L176" s="70"/>
      <x:c r="M176" s="70"/>
      <x:c r="N176" s="70"/>
      <x:c r="O176" s="70"/>
      <x:c r="P176" s="70"/>
      <x:c r="Q176" s="70"/>
      <x:c r="R176" s="70"/>
      <x:c r="S176" s="70"/>
      <x:c r="T176" s="70"/>
      <x:c r="U176" s="70"/>
      <x:c r="V176" s="70"/>
      <x:c r="W176" s="70"/>
      <x:c r="X176" s="70"/>
      <x:c r="Y176" s="70"/>
      <x:c r="Z176" s="70"/>
    </x:row>
    <x:row r="177">
      <x:c r="A177" s="70"/>
      <x:c r="B177" s="70"/>
      <x:c r="C177" s="70"/>
      <x:c r="D177" s="70"/>
      <x:c r="E177" s="70"/>
      <x:c r="F177" s="70"/>
      <x:c r="G177" s="70"/>
      <x:c r="H177" s="70"/>
      <x:c r="I177" s="70"/>
      <x:c r="J177" s="70"/>
      <x:c r="K177" s="70"/>
      <x:c r="L177" s="70"/>
      <x:c r="M177" s="70"/>
      <x:c r="N177" s="70"/>
      <x:c r="O177" s="70"/>
      <x:c r="P177" s="70"/>
      <x:c r="Q177" s="70"/>
      <x:c r="R177" s="70"/>
      <x:c r="S177" s="70"/>
      <x:c r="T177" s="70"/>
      <x:c r="U177" s="70"/>
      <x:c r="V177" s="70"/>
      <x:c r="W177" s="70"/>
      <x:c r="X177" s="70"/>
      <x:c r="Y177" s="70"/>
      <x:c r="Z177" s="70"/>
    </x:row>
    <x:row r="178">
      <x:c r="A178" s="70"/>
      <x:c r="B178" s="70"/>
      <x:c r="C178" s="70"/>
      <x:c r="D178" s="70"/>
      <x:c r="E178" s="70"/>
      <x:c r="F178" s="70"/>
      <x:c r="G178" s="70"/>
      <x:c r="H178" s="70"/>
      <x:c r="I178" s="70"/>
      <x:c r="J178" s="70"/>
      <x:c r="K178" s="70"/>
      <x:c r="L178" s="70"/>
      <x:c r="M178" s="70"/>
      <x:c r="N178" s="70"/>
      <x:c r="O178" s="70"/>
      <x:c r="P178" s="70"/>
      <x:c r="Q178" s="70"/>
      <x:c r="R178" s="70"/>
      <x:c r="S178" s="70"/>
      <x:c r="T178" s="70"/>
      <x:c r="U178" s="70"/>
      <x:c r="V178" s="70"/>
      <x:c r="W178" s="70"/>
      <x:c r="X178" s="70"/>
      <x:c r="Y178" s="70"/>
      <x:c r="Z178" s="70"/>
    </x:row>
    <x:row r="179">
      <x:c r="A179" s="70"/>
      <x:c r="B179" s="70"/>
      <x:c r="C179" s="70"/>
      <x:c r="D179" s="70"/>
      <x:c r="E179" s="70"/>
      <x:c r="F179" s="70"/>
      <x:c r="G179" s="70"/>
      <x:c r="H179" s="70"/>
      <x:c r="I179" s="70"/>
      <x:c r="J179" s="70"/>
      <x:c r="K179" s="70"/>
      <x:c r="L179" s="70"/>
      <x:c r="M179" s="70"/>
      <x:c r="N179" s="70"/>
      <x:c r="O179" s="70"/>
      <x:c r="P179" s="70"/>
      <x:c r="Q179" s="70"/>
      <x:c r="R179" s="70"/>
      <x:c r="S179" s="70"/>
      <x:c r="T179" s="70"/>
      <x:c r="U179" s="70"/>
      <x:c r="V179" s="70"/>
      <x:c r="W179" s="70"/>
      <x:c r="X179" s="70"/>
      <x:c r="Y179" s="70"/>
      <x:c r="Z179" s="70"/>
    </x:row>
    <x:row r="180">
      <x:c r="A180" s="70"/>
      <x:c r="B180" s="70"/>
      <x:c r="C180" s="70"/>
      <x:c r="D180" s="70"/>
      <x:c r="E180" s="70"/>
      <x:c r="F180" s="70"/>
      <x:c r="G180" s="70"/>
      <x:c r="H180" s="70"/>
      <x:c r="I180" s="70"/>
      <x:c r="J180" s="70"/>
      <x:c r="K180" s="70"/>
      <x:c r="L180" s="70"/>
      <x:c r="M180" s="70"/>
      <x:c r="N180" s="70"/>
      <x:c r="O180" s="70"/>
      <x:c r="P180" s="70"/>
      <x:c r="Q180" s="70"/>
      <x:c r="R180" s="70"/>
      <x:c r="S180" s="70"/>
      <x:c r="T180" s="70"/>
      <x:c r="U180" s="70"/>
      <x:c r="V180" s="70"/>
      <x:c r="W180" s="70"/>
      <x:c r="X180" s="70"/>
      <x:c r="Y180" s="70"/>
      <x:c r="Z180" s="70"/>
    </x:row>
    <x:row r="181">
      <x:c r="A181" s="70"/>
      <x:c r="B181" s="70"/>
      <x:c r="C181" s="70"/>
      <x:c r="D181" s="70"/>
      <x:c r="E181" s="70"/>
      <x:c r="F181" s="70"/>
      <x:c r="G181" s="70"/>
      <x:c r="H181" s="70"/>
      <x:c r="I181" s="70"/>
      <x:c r="J181" s="70"/>
      <x:c r="K181" s="70"/>
      <x:c r="L181" s="70"/>
      <x:c r="M181" s="70"/>
      <x:c r="N181" s="70"/>
      <x:c r="O181" s="70"/>
      <x:c r="P181" s="70"/>
      <x:c r="Q181" s="70"/>
      <x:c r="R181" s="70"/>
      <x:c r="S181" s="70"/>
      <x:c r="T181" s="70"/>
      <x:c r="U181" s="70"/>
      <x:c r="V181" s="70"/>
      <x:c r="W181" s="70"/>
      <x:c r="X181" s="70"/>
      <x:c r="Y181" s="70"/>
      <x:c r="Z181" s="70"/>
    </x:row>
    <x:row r="182">
      <x:c r="A182" s="70"/>
      <x:c r="B182" s="70"/>
      <x:c r="C182" s="70"/>
      <x:c r="D182" s="70"/>
      <x:c r="E182" s="70"/>
      <x:c r="F182" s="70"/>
      <x:c r="G182" s="70"/>
      <x:c r="H182" s="70"/>
      <x:c r="I182" s="70"/>
      <x:c r="J182" s="70"/>
      <x:c r="K182" s="70"/>
      <x:c r="L182" s="70"/>
      <x:c r="M182" s="70"/>
      <x:c r="N182" s="70"/>
      <x:c r="O182" s="70"/>
      <x:c r="P182" s="70"/>
      <x:c r="Q182" s="70"/>
      <x:c r="R182" s="70"/>
      <x:c r="S182" s="70"/>
      <x:c r="T182" s="70"/>
      <x:c r="U182" s="70"/>
      <x:c r="V182" s="70"/>
      <x:c r="W182" s="70"/>
      <x:c r="X182" s="70"/>
      <x:c r="Y182" s="70"/>
      <x:c r="Z182" s="70"/>
    </x:row>
    <x:row r="183">
      <x:c r="A183" s="70"/>
      <x:c r="B183" s="70"/>
      <x:c r="C183" s="70"/>
      <x:c r="D183" s="70"/>
      <x:c r="E183" s="70"/>
      <x:c r="F183" s="70"/>
      <x:c r="G183" s="70"/>
      <x:c r="H183" s="70"/>
      <x:c r="I183" s="70"/>
      <x:c r="J183" s="70"/>
      <x:c r="K183" s="70"/>
      <x:c r="L183" s="70"/>
      <x:c r="M183" s="70"/>
      <x:c r="N183" s="70"/>
      <x:c r="O183" s="70"/>
      <x:c r="P183" s="70"/>
      <x:c r="Q183" s="70"/>
      <x:c r="R183" s="70"/>
      <x:c r="S183" s="70"/>
      <x:c r="T183" s="70"/>
      <x:c r="U183" s="70"/>
      <x:c r="V183" s="70"/>
      <x:c r="W183" s="70"/>
      <x:c r="X183" s="70"/>
      <x:c r="Y183" s="70"/>
      <x:c r="Z183" s="70"/>
    </x:row>
    <x:row r="184">
      <x:c r="A184" s="70"/>
      <x:c r="B184" s="70"/>
      <x:c r="C184" s="70"/>
      <x:c r="D184" s="70"/>
      <x:c r="E184" s="70"/>
      <x:c r="F184" s="70"/>
      <x:c r="G184" s="70"/>
      <x:c r="H184" s="70"/>
      <x:c r="I184" s="70"/>
      <x:c r="J184" s="70"/>
      <x:c r="K184" s="70"/>
      <x:c r="L184" s="70"/>
      <x:c r="M184" s="70"/>
      <x:c r="N184" s="70"/>
      <x:c r="O184" s="70"/>
      <x:c r="P184" s="70"/>
      <x:c r="Q184" s="70"/>
      <x:c r="R184" s="70"/>
      <x:c r="S184" s="70"/>
      <x:c r="T184" s="70"/>
      <x:c r="U184" s="70"/>
      <x:c r="V184" s="70"/>
      <x:c r="W184" s="70"/>
      <x:c r="X184" s="70"/>
      <x:c r="Y184" s="70"/>
      <x:c r="Z184" s="70"/>
    </x:row>
    <x:row r="185">
      <x:c r="A185" s="70"/>
      <x:c r="B185" s="70"/>
      <x:c r="C185" s="70"/>
      <x:c r="D185" s="70"/>
      <x:c r="E185" s="70"/>
      <x:c r="F185" s="70"/>
      <x:c r="G185" s="70"/>
      <x:c r="H185" s="70"/>
      <x:c r="I185" s="70"/>
      <x:c r="J185" s="70"/>
      <x:c r="K185" s="70"/>
      <x:c r="L185" s="70"/>
      <x:c r="M185" s="70"/>
      <x:c r="N185" s="70"/>
      <x:c r="O185" s="70"/>
      <x:c r="P185" s="70"/>
      <x:c r="Q185" s="70"/>
      <x:c r="R185" s="70"/>
      <x:c r="S185" s="70"/>
      <x:c r="T185" s="70"/>
      <x:c r="U185" s="70"/>
      <x:c r="V185" s="70"/>
      <x:c r="W185" s="70"/>
      <x:c r="X185" s="70"/>
      <x:c r="Y185" s="70"/>
      <x:c r="Z185" s="70"/>
    </x:row>
    <x:row r="186">
      <x:c r="A186" s="70"/>
      <x:c r="B186" s="70"/>
      <x:c r="C186" s="70"/>
      <x:c r="D186" s="70"/>
      <x:c r="E186" s="70"/>
      <x:c r="F186" s="70"/>
      <x:c r="G186" s="70"/>
      <x:c r="H186" s="70"/>
      <x:c r="I186" s="70"/>
      <x:c r="J186" s="70"/>
      <x:c r="K186" s="70"/>
      <x:c r="L186" s="70"/>
      <x:c r="M186" s="70"/>
      <x:c r="N186" s="70"/>
      <x:c r="O186" s="70"/>
      <x:c r="P186" s="70"/>
      <x:c r="Q186" s="70"/>
      <x:c r="R186" s="70"/>
      <x:c r="S186" s="70"/>
      <x:c r="T186" s="70"/>
      <x:c r="U186" s="70"/>
      <x:c r="V186" s="70"/>
      <x:c r="W186" s="70"/>
      <x:c r="X186" s="70"/>
      <x:c r="Y186" s="70"/>
      <x:c r="Z186" s="70"/>
    </x:row>
    <x:row r="187">
      <x:c r="A187" s="70"/>
      <x:c r="B187" s="70"/>
      <x:c r="C187" s="70"/>
      <x:c r="D187" s="70"/>
      <x:c r="E187" s="70"/>
      <x:c r="F187" s="70"/>
      <x:c r="G187" s="70"/>
      <x:c r="H187" s="70"/>
      <x:c r="I187" s="70"/>
      <x:c r="J187" s="70"/>
      <x:c r="K187" s="70"/>
      <x:c r="L187" s="70"/>
      <x:c r="M187" s="70"/>
      <x:c r="N187" s="70"/>
      <x:c r="O187" s="70"/>
      <x:c r="P187" s="70"/>
      <x:c r="Q187" s="70"/>
      <x:c r="R187" s="70"/>
      <x:c r="S187" s="70"/>
      <x:c r="T187" s="70"/>
      <x:c r="U187" s="70"/>
      <x:c r="V187" s="70"/>
      <x:c r="W187" s="70"/>
      <x:c r="X187" s="70"/>
      <x:c r="Y187" s="70"/>
      <x:c r="Z187" s="70"/>
    </x:row>
    <x:row r="188">
      <x:c r="A188" s="70"/>
      <x:c r="B188" s="70"/>
      <x:c r="C188" s="70"/>
      <x:c r="D188" s="70"/>
      <x:c r="E188" s="70"/>
      <x:c r="F188" s="70"/>
      <x:c r="G188" s="70"/>
      <x:c r="H188" s="70"/>
      <x:c r="I188" s="70"/>
      <x:c r="J188" s="70"/>
      <x:c r="K188" s="70"/>
      <x:c r="L188" s="70"/>
      <x:c r="M188" s="70"/>
      <x:c r="N188" s="70"/>
      <x:c r="O188" s="70"/>
      <x:c r="P188" s="70"/>
      <x:c r="Q188" s="70"/>
      <x:c r="R188" s="70"/>
      <x:c r="S188" s="70"/>
      <x:c r="T188" s="70"/>
      <x:c r="U188" s="70"/>
      <x:c r="V188" s="70"/>
      <x:c r="W188" s="70"/>
      <x:c r="X188" s="70"/>
      <x:c r="Y188" s="70"/>
      <x:c r="Z188" s="70"/>
    </x:row>
    <x:row r="189">
      <x:c r="A189" s="70"/>
      <x:c r="B189" s="70"/>
      <x:c r="C189" s="70"/>
      <x:c r="D189" s="70"/>
      <x:c r="E189" s="70"/>
      <x:c r="F189" s="70"/>
      <x:c r="G189" s="70"/>
      <x:c r="H189" s="70"/>
      <x:c r="I189" s="70"/>
      <x:c r="J189" s="70"/>
      <x:c r="K189" s="70"/>
      <x:c r="L189" s="70"/>
      <x:c r="M189" s="70"/>
      <x:c r="N189" s="70"/>
      <x:c r="O189" s="70"/>
      <x:c r="P189" s="70"/>
      <x:c r="Q189" s="70"/>
      <x:c r="R189" s="70"/>
      <x:c r="S189" s="70"/>
      <x:c r="T189" s="70"/>
      <x:c r="U189" s="70"/>
      <x:c r="V189" s="70"/>
      <x:c r="W189" s="70"/>
      <x:c r="X189" s="70"/>
      <x:c r="Y189" s="70"/>
      <x:c r="Z189" s="70"/>
    </x:row>
    <x:row r="190">
      <x:c r="A190" s="70"/>
      <x:c r="B190" s="70"/>
      <x:c r="C190" s="70"/>
      <x:c r="D190" s="70"/>
      <x:c r="E190" s="70"/>
      <x:c r="F190" s="70"/>
      <x:c r="G190" s="70"/>
      <x:c r="H190" s="70"/>
      <x:c r="I190" s="70"/>
      <x:c r="J190" s="70"/>
      <x:c r="K190" s="70"/>
      <x:c r="L190" s="70"/>
      <x:c r="M190" s="70"/>
      <x:c r="N190" s="70"/>
      <x:c r="O190" s="70"/>
      <x:c r="P190" s="70"/>
      <x:c r="Q190" s="70"/>
      <x:c r="R190" s="70"/>
      <x:c r="S190" s="70"/>
      <x:c r="T190" s="70"/>
      <x:c r="U190" s="70"/>
      <x:c r="V190" s="70"/>
      <x:c r="W190" s="70"/>
      <x:c r="X190" s="70"/>
      <x:c r="Y190" s="70"/>
      <x:c r="Z190" s="70"/>
    </x:row>
    <x:row r="191">
      <x:c r="A191" s="70"/>
      <x:c r="B191" s="70"/>
      <x:c r="C191" s="70"/>
      <x:c r="D191" s="70"/>
      <x:c r="E191" s="70"/>
      <x:c r="F191" s="70"/>
      <x:c r="G191" s="70"/>
      <x:c r="H191" s="70"/>
      <x:c r="I191" s="70"/>
      <x:c r="J191" s="70"/>
      <x:c r="K191" s="70"/>
      <x:c r="L191" s="70"/>
      <x:c r="M191" s="70"/>
      <x:c r="N191" s="70"/>
      <x:c r="O191" s="70"/>
      <x:c r="P191" s="70"/>
      <x:c r="Q191" s="70"/>
      <x:c r="R191" s="70"/>
      <x:c r="S191" s="70"/>
      <x:c r="T191" s="70"/>
      <x:c r="U191" s="70"/>
      <x:c r="V191" s="70"/>
      <x:c r="W191" s="70"/>
      <x:c r="X191" s="70"/>
      <x:c r="Y191" s="70"/>
      <x:c r="Z191" s="70"/>
    </x:row>
    <x:row r="192">
      <x:c r="A192" s="70"/>
      <x:c r="B192" s="70"/>
      <x:c r="C192" s="70"/>
      <x:c r="D192" s="70"/>
      <x:c r="E192" s="70"/>
      <x:c r="F192" s="70"/>
      <x:c r="G192" s="70"/>
      <x:c r="H192" s="70"/>
      <x:c r="I192" s="70"/>
      <x:c r="J192" s="70"/>
      <x:c r="K192" s="70"/>
      <x:c r="L192" s="70"/>
      <x:c r="M192" s="70"/>
      <x:c r="N192" s="70"/>
      <x:c r="O192" s="70"/>
      <x:c r="P192" s="70"/>
      <x:c r="Q192" s="70"/>
      <x:c r="R192" s="70"/>
      <x:c r="S192" s="70"/>
      <x:c r="T192" s="70"/>
      <x:c r="U192" s="70"/>
      <x:c r="V192" s="70"/>
      <x:c r="W192" s="70"/>
      <x:c r="X192" s="70"/>
      <x:c r="Y192" s="70"/>
      <x:c r="Z192" s="70"/>
    </x:row>
    <x:row r="193">
      <x:c r="A193" s="70"/>
      <x:c r="B193" s="70"/>
      <x:c r="C193" s="70"/>
      <x:c r="D193" s="70"/>
      <x:c r="E193" s="70"/>
      <x:c r="F193" s="70"/>
      <x:c r="G193" s="70"/>
      <x:c r="H193" s="70"/>
      <x:c r="I193" s="70"/>
      <x:c r="J193" s="70"/>
      <x:c r="K193" s="70"/>
      <x:c r="L193" s="70"/>
      <x:c r="M193" s="70"/>
      <x:c r="N193" s="70"/>
      <x:c r="O193" s="70"/>
      <x:c r="P193" s="70"/>
      <x:c r="Q193" s="70"/>
      <x:c r="R193" s="70"/>
      <x:c r="S193" s="70"/>
      <x:c r="T193" s="70"/>
      <x:c r="U193" s="70"/>
      <x:c r="V193" s="70"/>
      <x:c r="W193" s="70"/>
      <x:c r="X193" s="70"/>
      <x:c r="Y193" s="70"/>
      <x:c r="Z193" s="70"/>
    </x:row>
    <x:row r="194">
      <x:c r="A194" s="70"/>
      <x:c r="B194" s="70"/>
      <x:c r="C194" s="70"/>
      <x:c r="D194" s="70"/>
      <x:c r="E194" s="70"/>
      <x:c r="F194" s="70"/>
      <x:c r="G194" s="70"/>
      <x:c r="H194" s="70"/>
      <x:c r="I194" s="70"/>
      <x:c r="J194" s="70"/>
      <x:c r="K194" s="70"/>
      <x:c r="L194" s="70"/>
      <x:c r="M194" s="70"/>
      <x:c r="N194" s="70"/>
      <x:c r="O194" s="70"/>
      <x:c r="P194" s="70"/>
      <x:c r="Q194" s="70"/>
      <x:c r="R194" s="70"/>
      <x:c r="S194" s="70"/>
      <x:c r="T194" s="70"/>
      <x:c r="U194" s="70"/>
      <x:c r="V194" s="70"/>
      <x:c r="W194" s="70"/>
      <x:c r="X194" s="70"/>
      <x:c r="Y194" s="70"/>
      <x:c r="Z194" s="70"/>
    </x:row>
    <x:row r="195">
      <x:c r="A195" s="70"/>
      <x:c r="B195" s="70"/>
      <x:c r="C195" s="70"/>
      <x:c r="D195" s="70"/>
      <x:c r="E195" s="70"/>
      <x:c r="F195" s="70"/>
      <x:c r="G195" s="70"/>
      <x:c r="H195" s="70"/>
      <x:c r="I195" s="70"/>
      <x:c r="J195" s="70"/>
      <x:c r="K195" s="70"/>
      <x:c r="L195" s="70"/>
      <x:c r="M195" s="70"/>
      <x:c r="N195" s="70"/>
      <x:c r="O195" s="70"/>
      <x:c r="P195" s="70"/>
      <x:c r="Q195" s="70"/>
      <x:c r="R195" s="70"/>
      <x:c r="S195" s="70"/>
      <x:c r="T195" s="70"/>
      <x:c r="U195" s="70"/>
      <x:c r="V195" s="70"/>
      <x:c r="W195" s="70"/>
      <x:c r="X195" s="70"/>
      <x:c r="Y195" s="70"/>
      <x:c r="Z195" s="70"/>
    </x:row>
    <x:row r="196">
      <x:c r="A196" s="70"/>
      <x:c r="B196" s="70"/>
      <x:c r="C196" s="70"/>
      <x:c r="D196" s="70"/>
      <x:c r="E196" s="70"/>
      <x:c r="F196" s="70"/>
      <x:c r="G196" s="70"/>
      <x:c r="H196" s="70"/>
      <x:c r="I196" s="70"/>
      <x:c r="J196" s="70"/>
      <x:c r="K196" s="70"/>
      <x:c r="L196" s="70"/>
      <x:c r="M196" s="70"/>
      <x:c r="N196" s="70"/>
      <x:c r="O196" s="70"/>
      <x:c r="P196" s="70"/>
      <x:c r="Q196" s="70"/>
      <x:c r="R196" s="70"/>
      <x:c r="S196" s="70"/>
      <x:c r="T196" s="70"/>
      <x:c r="U196" s="70"/>
      <x:c r="V196" s="70"/>
      <x:c r="W196" s="70"/>
      <x:c r="X196" s="70"/>
      <x:c r="Y196" s="70"/>
      <x:c r="Z196" s="70"/>
    </x:row>
    <x:row r="197">
      <x:c r="A197" s="70"/>
      <x:c r="B197" s="70"/>
      <x:c r="C197" s="70"/>
      <x:c r="D197" s="70"/>
      <x:c r="E197" s="70"/>
      <x:c r="F197" s="70"/>
      <x:c r="G197" s="70"/>
      <x:c r="H197" s="70"/>
      <x:c r="I197" s="70"/>
      <x:c r="J197" s="70"/>
      <x:c r="K197" s="70"/>
      <x:c r="L197" s="70"/>
      <x:c r="M197" s="70"/>
      <x:c r="N197" s="70"/>
      <x:c r="O197" s="70"/>
      <x:c r="P197" s="70"/>
      <x:c r="Q197" s="70"/>
      <x:c r="R197" s="70"/>
      <x:c r="S197" s="70"/>
      <x:c r="T197" s="70"/>
      <x:c r="U197" s="70"/>
      <x:c r="V197" s="70"/>
      <x:c r="W197" s="70"/>
      <x:c r="X197" s="70"/>
      <x:c r="Y197" s="70"/>
      <x:c r="Z197" s="70"/>
    </x:row>
    <x:row r="198">
      <x:c r="A198" s="70"/>
      <x:c r="B198" s="70"/>
      <x:c r="C198" s="70"/>
      <x:c r="D198" s="70"/>
      <x:c r="E198" s="70"/>
      <x:c r="F198" s="70"/>
      <x:c r="G198" s="70"/>
      <x:c r="H198" s="70"/>
      <x:c r="I198" s="70"/>
      <x:c r="J198" s="70"/>
      <x:c r="K198" s="70"/>
      <x:c r="L198" s="70"/>
      <x:c r="M198" s="70"/>
      <x:c r="N198" s="70"/>
      <x:c r="O198" s="70"/>
      <x:c r="P198" s="70"/>
      <x:c r="Q198" s="70"/>
      <x:c r="R198" s="70"/>
      <x:c r="S198" s="70"/>
      <x:c r="T198" s="70"/>
      <x:c r="U198" s="70"/>
      <x:c r="V198" s="70"/>
      <x:c r="W198" s="70"/>
      <x:c r="X198" s="70"/>
      <x:c r="Y198" s="70"/>
      <x:c r="Z198" s="70"/>
    </x:row>
    <x:row r="199">
      <x:c r="A199" s="70"/>
      <x:c r="B199" s="70"/>
      <x:c r="C199" s="70"/>
      <x:c r="D199" s="70"/>
      <x:c r="E199" s="70"/>
      <x:c r="F199" s="70"/>
      <x:c r="G199" s="70"/>
      <x:c r="H199" s="70"/>
      <x:c r="I199" s="70"/>
      <x:c r="J199" s="70"/>
      <x:c r="K199" s="70"/>
      <x:c r="L199" s="70"/>
      <x:c r="M199" s="70"/>
      <x:c r="N199" s="70"/>
      <x:c r="O199" s="70"/>
      <x:c r="P199" s="70"/>
      <x:c r="Q199" s="70"/>
      <x:c r="R199" s="70"/>
      <x:c r="S199" s="70"/>
      <x:c r="T199" s="70"/>
      <x:c r="U199" s="70"/>
      <x:c r="V199" s="70"/>
      <x:c r="W199" s="70"/>
      <x:c r="X199" s="70"/>
      <x:c r="Y199" s="70"/>
      <x:c r="Z199" s="70"/>
    </x:row>
    <x:row r="200">
      <x:c r="A200" s="70"/>
      <x:c r="B200" s="70"/>
      <x:c r="C200" s="70"/>
      <x:c r="D200" s="70"/>
      <x:c r="E200" s="70"/>
      <x:c r="F200" s="70"/>
      <x:c r="G200" s="70"/>
      <x:c r="H200" s="70"/>
      <x:c r="I200" s="70"/>
      <x:c r="J200" s="70"/>
      <x:c r="K200" s="70"/>
      <x:c r="L200" s="70"/>
      <x:c r="M200" s="70"/>
      <x:c r="N200" s="70"/>
      <x:c r="O200" s="70"/>
      <x:c r="P200" s="70"/>
      <x:c r="Q200" s="70"/>
      <x:c r="R200" s="70"/>
      <x:c r="S200" s="70"/>
      <x:c r="T200" s="70"/>
      <x:c r="U200" s="70"/>
      <x:c r="V200" s="70"/>
      <x:c r="W200" s="70"/>
      <x:c r="X200" s="70"/>
      <x:c r="Y200" s="70"/>
      <x:c r="Z200" s="70"/>
    </x:row>
  </x:sheetData>
  <x:mergeCells>
    <x:mergeCell ref="A1:N1"/>
    <x:mergeCell ref="A2:N3"/>
  </x:mergeCells>
  <x:pageMargins left="0.7" right="0.7" top="0.75" bottom="0.75" header="0.3" footer="0.3"/>
  <x:tableParts count="1">
    <x:tablePart xmlns:r="http://schemas.openxmlformats.org/officeDocument/2006/relationships" r:id="R0d34459d5d814d38"/>
  </x:tableParts>
</x:worksheet>
</file>